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6\HPデータ\HPリンクファイル\"/>
    </mc:Choice>
  </mc:AlternateContent>
  <bookViews>
    <workbookView xWindow="0" yWindow="0" windowWidth="28800" windowHeight="12210" activeTab="3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3">'印刷シート（県平均との比較）'!$A$1:$L$120</definedName>
    <definedName name="_xlnm.Print_Area" localSheetId="2">'印刷シート（全国との比較）'!$A$1:$L$120</definedName>
  </definedNames>
  <calcPr calcId="162913"/>
</workbook>
</file>

<file path=xl/calcChain.xml><?xml version="1.0" encoding="utf-8"?>
<calcChain xmlns="http://schemas.openxmlformats.org/spreadsheetml/2006/main">
  <c r="K17" i="3" l="1"/>
  <c r="AJ147" i="1"/>
  <c r="AJ139" i="1"/>
  <c r="AJ138" i="1"/>
  <c r="AJ137" i="1"/>
  <c r="AJ136" i="1"/>
  <c r="AI147" i="1"/>
  <c r="AI146" i="1"/>
  <c r="AI145" i="1"/>
  <c r="AI143" i="1"/>
  <c r="AI142" i="1"/>
  <c r="AI141" i="1"/>
  <c r="AI140" i="1"/>
  <c r="AI139" i="1"/>
  <c r="AI138" i="1"/>
  <c r="AI137" i="1"/>
  <c r="AI136" i="1"/>
  <c r="AH137" i="1"/>
  <c r="AH136" i="1"/>
  <c r="AH147" i="1"/>
  <c r="AH146" i="1"/>
  <c r="AH145" i="1"/>
  <c r="AH144" i="1"/>
  <c r="AH143" i="1"/>
  <c r="AH142" i="1"/>
  <c r="AH141" i="1"/>
  <c r="AH140" i="1"/>
  <c r="AH139" i="1"/>
  <c r="AH13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F146" i="1"/>
  <c r="AF145" i="1"/>
  <c r="AF144" i="1"/>
  <c r="AF140" i="1"/>
  <c r="AF139" i="1"/>
  <c r="AF138" i="1"/>
  <c r="AF137" i="1"/>
  <c r="AF136" i="1"/>
  <c r="AE145" i="1"/>
  <c r="AE144" i="1"/>
  <c r="AE142" i="1"/>
  <c r="AE141" i="1"/>
  <c r="AE140" i="1"/>
  <c r="AE139" i="1"/>
  <c r="AE138" i="1"/>
  <c r="AE137" i="1"/>
  <c r="AE147" i="1"/>
  <c r="AE136" i="1"/>
  <c r="AD146" i="1"/>
  <c r="AD145" i="1"/>
  <c r="AD144" i="1"/>
  <c r="AD143" i="1"/>
  <c r="AD142" i="1"/>
  <c r="AD141" i="1"/>
  <c r="AD137" i="1"/>
  <c r="AC142" i="1"/>
  <c r="AC141" i="1"/>
  <c r="AC140" i="1"/>
  <c r="AC139" i="1"/>
  <c r="AC138" i="1"/>
  <c r="AC137" i="1"/>
  <c r="AC136" i="1"/>
  <c r="AE146" i="1"/>
  <c r="AE143" i="1"/>
  <c r="AD147" i="1"/>
  <c r="AD138" i="1"/>
  <c r="AD139" i="1"/>
  <c r="AD140" i="1"/>
  <c r="AD136" i="1"/>
  <c r="AC147" i="1"/>
  <c r="AC120" i="1"/>
  <c r="AC119" i="1"/>
  <c r="AD119" i="1"/>
  <c r="D6" i="3"/>
  <c r="H6" i="3"/>
  <c r="D6" i="4"/>
  <c r="K6" i="3"/>
  <c r="J6" i="3"/>
  <c r="G6" i="3"/>
  <c r="G6" i="4"/>
  <c r="H6" i="4"/>
  <c r="D7" i="3"/>
  <c r="E6" i="3"/>
  <c r="I6" i="3"/>
  <c r="AF147" i="1"/>
  <c r="AJ146" i="1"/>
  <c r="AC146" i="1"/>
  <c r="AJ145" i="1"/>
  <c r="AC145" i="1"/>
  <c r="AJ144" i="1"/>
  <c r="AI144" i="1"/>
  <c r="AC144" i="1"/>
  <c r="AJ143" i="1"/>
  <c r="AF143" i="1"/>
  <c r="AC143" i="1"/>
  <c r="AJ142" i="1"/>
  <c r="AF142" i="1"/>
  <c r="AJ141" i="1"/>
  <c r="AF141" i="1"/>
  <c r="AJ140" i="1"/>
  <c r="AE119" i="1"/>
  <c r="AF119" i="1"/>
  <c r="AG119" i="1"/>
  <c r="AH119" i="1"/>
  <c r="AI119" i="1"/>
  <c r="AJ119" i="1"/>
  <c r="AD120" i="1"/>
  <c r="AE120" i="1"/>
  <c r="AF120" i="1"/>
  <c r="AG120" i="1"/>
  <c r="AH120" i="1"/>
  <c r="AI120" i="1"/>
  <c r="AJ120" i="1"/>
  <c r="AC121" i="1"/>
  <c r="AD121" i="1"/>
  <c r="AE121" i="1"/>
  <c r="AF121" i="1"/>
  <c r="AG121" i="1"/>
  <c r="AH121" i="1"/>
  <c r="AI121" i="1"/>
  <c r="AJ121" i="1"/>
  <c r="AC122" i="1"/>
  <c r="AD122" i="1"/>
  <c r="AE122" i="1"/>
  <c r="AF122" i="1"/>
  <c r="AG122" i="1"/>
  <c r="AH122" i="1"/>
  <c r="AI122" i="1"/>
  <c r="AJ122" i="1"/>
  <c r="AC123" i="1"/>
  <c r="AD123" i="1"/>
  <c r="AE123" i="1"/>
  <c r="AF123" i="1"/>
  <c r="AG123" i="1"/>
  <c r="AH123" i="1"/>
  <c r="AI123" i="1"/>
  <c r="AJ123" i="1"/>
  <c r="AC124" i="1"/>
  <c r="AD124" i="1"/>
  <c r="AE124" i="1"/>
  <c r="AF124" i="1"/>
  <c r="AG124" i="1"/>
  <c r="AH124" i="1"/>
  <c r="AI124" i="1"/>
  <c r="AJ124" i="1"/>
  <c r="AC125" i="1"/>
  <c r="AD125" i="1"/>
  <c r="AE125" i="1"/>
  <c r="AF125" i="1"/>
  <c r="AG125" i="1"/>
  <c r="AH125" i="1"/>
  <c r="AI125" i="1"/>
  <c r="AJ125" i="1"/>
  <c r="AC126" i="1"/>
  <c r="AD126" i="1"/>
  <c r="AE126" i="1"/>
  <c r="AF126" i="1"/>
  <c r="AG126" i="1"/>
  <c r="AH126" i="1"/>
  <c r="AI126" i="1"/>
  <c r="AJ126" i="1"/>
  <c r="AC127" i="1"/>
  <c r="AD127" i="1"/>
  <c r="AE127" i="1"/>
  <c r="AF127" i="1"/>
  <c r="AG127" i="1"/>
  <c r="AH127" i="1"/>
  <c r="AI127" i="1"/>
  <c r="AJ127" i="1"/>
  <c r="AC128" i="1"/>
  <c r="AD128" i="1"/>
  <c r="AE128" i="1"/>
  <c r="AF128" i="1"/>
  <c r="AG128" i="1"/>
  <c r="AH128" i="1"/>
  <c r="AI128" i="1"/>
  <c r="AJ128" i="1"/>
  <c r="AC129" i="1"/>
  <c r="AD129" i="1"/>
  <c r="AE129" i="1"/>
  <c r="AF129" i="1"/>
  <c r="AG129" i="1"/>
  <c r="AH129" i="1"/>
  <c r="AI129" i="1"/>
  <c r="AJ129" i="1"/>
  <c r="AC130" i="1"/>
  <c r="AD130" i="1"/>
  <c r="AE130" i="1"/>
  <c r="AF130" i="1"/>
  <c r="AG130" i="1"/>
  <c r="AH130" i="1"/>
  <c r="AI130" i="1"/>
  <c r="AJ130" i="1"/>
  <c r="H2" i="4"/>
  <c r="F2" i="4"/>
  <c r="D2" i="4"/>
  <c r="H2" i="3"/>
  <c r="F2" i="3"/>
  <c r="D2" i="3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16" i="3"/>
  <c r="K15" i="3"/>
  <c r="K14" i="3"/>
  <c r="K13" i="3"/>
  <c r="K12" i="3"/>
  <c r="K11" i="3"/>
  <c r="K10" i="3"/>
  <c r="K9" i="3"/>
  <c r="K8" i="3"/>
  <c r="K7" i="3"/>
  <c r="J17" i="3"/>
  <c r="J16" i="3"/>
  <c r="J15" i="3"/>
  <c r="J14" i="3"/>
  <c r="J13" i="3"/>
  <c r="J12" i="3"/>
  <c r="J11" i="3"/>
  <c r="J10" i="3"/>
  <c r="J9" i="3"/>
  <c r="J8" i="3"/>
  <c r="J7" i="3"/>
  <c r="E6" i="4"/>
  <c r="F6" i="4"/>
  <c r="I6" i="4"/>
  <c r="D7" i="4"/>
  <c r="E7" i="4"/>
  <c r="F7" i="4"/>
  <c r="G7" i="4"/>
  <c r="H7" i="4"/>
  <c r="I7" i="4"/>
  <c r="D8" i="4"/>
  <c r="E8" i="4"/>
  <c r="F8" i="4"/>
  <c r="G8" i="4"/>
  <c r="H8" i="4"/>
  <c r="I8" i="4"/>
  <c r="D9" i="4"/>
  <c r="E9" i="4"/>
  <c r="F9" i="4"/>
  <c r="G9" i="4"/>
  <c r="H9" i="4"/>
  <c r="I9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2" i="3"/>
  <c r="H12" i="3"/>
  <c r="G12" i="3"/>
  <c r="F12" i="3"/>
  <c r="E12" i="3"/>
  <c r="D12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F6" i="3"/>
</calcChain>
</file>

<file path=xl/comments1.xml><?xml version="1.0" encoding="utf-8"?>
<comments xmlns="http://schemas.openxmlformats.org/spreadsheetml/2006/main">
  <authors>
    <author>2004682im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<sst xmlns="http://schemas.openxmlformats.org/spreadsheetml/2006/main" count="284" uniqueCount="106">
  <si>
    <t>標本数</t>
    <rPh sb="0" eb="2">
      <t>ヒョウホン</t>
    </rPh>
    <rPh sb="2" eb="3">
      <t>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</si>
  <si>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</si>
  <si>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</si>
  <si>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</si>
  <si>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</si>
  <si>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NO．１　　握力（㎏）</t>
    <rPh sb="6" eb="8">
      <t>アクリョク</t>
    </rPh>
    <phoneticPr fontId="2"/>
  </si>
  <si>
    <t>NO．２　上体起こし（回）</t>
    <rPh sb="5" eb="7">
      <t>ジョウタイオコ</t>
    </rPh>
    <rPh sb="7" eb="8">
      <t>オ</t>
    </rPh>
    <rPh sb="11" eb="12">
      <t>カイ</t>
    </rPh>
    <phoneticPr fontId="2"/>
  </si>
  <si>
    <t>NO.３　　長座体前屈（㎝）</t>
    <rPh sb="6" eb="8">
      <t>チョウザ</t>
    </rPh>
    <rPh sb="8" eb="9">
      <t>タイ</t>
    </rPh>
    <rPh sb="9" eb="11">
      <t>ゼンクツ</t>
    </rPh>
    <phoneticPr fontId="2"/>
  </si>
  <si>
    <t>NO.４　　反復横跳び（点）</t>
    <rPh sb="6" eb="8">
      <t>ハンプク</t>
    </rPh>
    <rPh sb="8" eb="10">
      <t>ヨコト</t>
    </rPh>
    <rPh sb="12" eb="13">
      <t>テン</t>
    </rPh>
    <phoneticPr fontId="2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</si>
  <si>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</si>
  <si>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</si>
  <si>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</si>
  <si>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</si>
  <si>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教育事務所</t>
    <rPh sb="0" eb="2">
      <t>キョウイク</t>
    </rPh>
    <rPh sb="2" eb="5">
      <t>ジムショ</t>
    </rPh>
    <phoneticPr fontId="2"/>
  </si>
  <si>
    <t>市町村名</t>
    <rPh sb="0" eb="1">
      <t>シクチョウ</t>
    </rPh>
    <rPh sb="1" eb="4">
      <t>チョウソンメイ</t>
    </rPh>
    <phoneticPr fontId="2"/>
  </si>
  <si>
    <t>NO.６　　５０ｍ走（秒）</t>
    <rPh sb="9" eb="10">
      <t>ソウ</t>
    </rPh>
    <rPh sb="11" eb="12">
      <t>ビョウ</t>
    </rPh>
    <phoneticPr fontId="2"/>
  </si>
  <si>
    <t>NO.７　　立ち幅跳び(cm)</t>
    <rPh sb="6" eb="7">
      <t>タ</t>
    </rPh>
    <rPh sb="8" eb="10">
      <t>ハバト</t>
    </rPh>
    <phoneticPr fontId="2"/>
  </si>
  <si>
    <t>NO.８　ソフトボール投げ（ｍ）</t>
    <rPh sb="11" eb="12">
      <t>ナ</t>
    </rPh>
    <phoneticPr fontId="2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</si>
  <si>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2"/>
  </si>
  <si>
    <t>全児童実施○×</t>
    <rPh sb="0" eb="3">
      <t>ゼンジドウ</t>
    </rPh>
    <rPh sb="3" eb="5">
      <t>ジッシ</t>
    </rPh>
    <phoneticPr fontId="2"/>
  </si>
  <si>
    <t>握力（ｋｇ）</t>
    <rPh sb="0" eb="2">
      <t>アクリョク</t>
    </rPh>
    <phoneticPr fontId="2"/>
  </si>
  <si>
    <t>上体おこし（回）</t>
    <rPh sb="0" eb="2">
      <t>ジョウタイ</t>
    </rPh>
    <rPh sb="6" eb="7">
      <t>カイ</t>
    </rPh>
    <phoneticPr fontId="2"/>
  </si>
  <si>
    <t>長座体前屈（ｃｍ）</t>
    <rPh sb="0" eb="2">
      <t>チョウザ</t>
    </rPh>
    <rPh sb="2" eb="5">
      <t>タイゼンクツ</t>
    </rPh>
    <phoneticPr fontId="2"/>
  </si>
  <si>
    <t>反復横跳び（点）</t>
    <rPh sb="0" eb="2">
      <t>ハンプク</t>
    </rPh>
    <rPh sb="2" eb="4">
      <t>ヨコト</t>
    </rPh>
    <rPh sb="6" eb="7">
      <t>テン</t>
    </rPh>
    <phoneticPr fontId="2"/>
  </si>
  <si>
    <t>20mｼｬﾄﾙﾗﾝ</t>
    <phoneticPr fontId="2"/>
  </si>
  <si>
    <t>５０ｍ走（秒）</t>
    <rPh sb="3" eb="4">
      <t>ソウ</t>
    </rPh>
    <rPh sb="5" eb="6">
      <t>ビョウ</t>
    </rPh>
    <phoneticPr fontId="2"/>
  </si>
  <si>
    <t>ｿﾌﾄﾎﾞｰﾙ投げ</t>
    <rPh sb="7" eb="8">
      <t>ナ</t>
    </rPh>
    <phoneticPr fontId="2"/>
  </si>
  <si>
    <t>全国平均</t>
    <rPh sb="0" eb="2">
      <t>ゼンコク</t>
    </rPh>
    <rPh sb="2" eb="4">
      <t>ヘイキン</t>
    </rPh>
    <phoneticPr fontId="2"/>
  </si>
  <si>
    <t>１年男</t>
    <rPh sb="1" eb="2">
      <t>ネン</t>
    </rPh>
    <rPh sb="2" eb="3">
      <t>オトコ</t>
    </rPh>
    <phoneticPr fontId="2"/>
  </si>
  <si>
    <t>２年男</t>
    <rPh sb="1" eb="2">
      <t>ネン</t>
    </rPh>
    <rPh sb="2" eb="3">
      <t>オトコ</t>
    </rPh>
    <phoneticPr fontId="2"/>
  </si>
  <si>
    <t>３年男</t>
    <rPh sb="1" eb="2">
      <t>ネン</t>
    </rPh>
    <rPh sb="2" eb="3">
      <t>オトコ</t>
    </rPh>
    <phoneticPr fontId="2"/>
  </si>
  <si>
    <t>４年男</t>
    <rPh sb="1" eb="2">
      <t>ネン</t>
    </rPh>
    <rPh sb="2" eb="3">
      <t>オトコ</t>
    </rPh>
    <phoneticPr fontId="2"/>
  </si>
  <si>
    <t>５年男</t>
    <rPh sb="1" eb="2">
      <t>ネン</t>
    </rPh>
    <rPh sb="2" eb="3">
      <t>オトコ</t>
    </rPh>
    <phoneticPr fontId="2"/>
  </si>
  <si>
    <t>６年男</t>
    <rPh sb="1" eb="2">
      <t>ネン</t>
    </rPh>
    <rPh sb="2" eb="3">
      <t>オトコ</t>
    </rPh>
    <phoneticPr fontId="2"/>
  </si>
  <si>
    <t>１年女</t>
    <rPh sb="1" eb="2">
      <t>ネン</t>
    </rPh>
    <rPh sb="2" eb="3">
      <t>オンナ</t>
    </rPh>
    <phoneticPr fontId="2"/>
  </si>
  <si>
    <t>２年女</t>
    <rPh sb="1" eb="2">
      <t>ネン</t>
    </rPh>
    <rPh sb="2" eb="3">
      <t>オンナ</t>
    </rPh>
    <phoneticPr fontId="2"/>
  </si>
  <si>
    <t>３年女</t>
    <rPh sb="1" eb="2">
      <t>ネン</t>
    </rPh>
    <rPh sb="2" eb="3">
      <t>オンナ</t>
    </rPh>
    <phoneticPr fontId="2"/>
  </si>
  <si>
    <t>４年女</t>
    <rPh sb="1" eb="2">
      <t>ネン</t>
    </rPh>
    <rPh sb="2" eb="3">
      <t>オンナ</t>
    </rPh>
    <phoneticPr fontId="2"/>
  </si>
  <si>
    <t>５年女</t>
    <rPh sb="1" eb="2">
      <t>ネン</t>
    </rPh>
    <rPh sb="2" eb="3">
      <t>オンナ</t>
    </rPh>
    <phoneticPr fontId="2"/>
  </si>
  <si>
    <t>６年女</t>
    <rPh sb="1" eb="2">
      <t>ネン</t>
    </rPh>
    <rPh sb="2" eb="3">
      <t>オンナ</t>
    </rPh>
    <phoneticPr fontId="2"/>
  </si>
  <si>
    <t>男</t>
  </si>
  <si>
    <t>女</t>
  </si>
  <si>
    <t>ｿﾌﾄﾎﾞｰﾙ
投げ（ｍ）</t>
    <rPh sb="8" eb="9">
      <t>ナ</t>
    </rPh>
    <phoneticPr fontId="2"/>
  </si>
  <si>
    <t>５０ｍ走</t>
    <rPh sb="3" eb="4">
      <t>ソウ</t>
    </rPh>
    <phoneticPr fontId="2"/>
  </si>
  <si>
    <t>長座体前屈</t>
    <rPh sb="0" eb="2">
      <t>チョウザ</t>
    </rPh>
    <rPh sb="2" eb="5">
      <t>タイゼンクツ</t>
    </rPh>
    <phoneticPr fontId="2"/>
  </si>
  <si>
    <t>握力</t>
    <rPh sb="0" eb="2">
      <t>アクリョク</t>
    </rPh>
    <phoneticPr fontId="2"/>
  </si>
  <si>
    <t>立幅跳
（ｃｍ）</t>
    <rPh sb="0" eb="1">
      <t>タ</t>
    </rPh>
    <rPh sb="1" eb="3">
      <t>ハバト</t>
    </rPh>
    <phoneticPr fontId="2"/>
  </si>
  <si>
    <t>20m
ｼｬﾄﾙﾗﾝ</t>
    <phoneticPr fontId="2"/>
  </si>
  <si>
    <t>20m
ｼｬﾄﾙﾗﾝ</t>
    <phoneticPr fontId="2"/>
  </si>
  <si>
    <t>県平均</t>
    <rPh sb="0" eb="1">
      <t>ケン</t>
    </rPh>
    <rPh sb="1" eb="3">
      <t>ヘイキン</t>
    </rPh>
    <phoneticPr fontId="2"/>
  </si>
  <si>
    <t>このファイルの使い方</t>
    <rPh sb="7" eb="8">
      <t>ツカ</t>
    </rPh>
    <rPh sb="9" eb="10">
      <t>カタ</t>
    </rPh>
    <phoneticPr fontId="2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</si>
  <si>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2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</si>
  <si>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2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</si>
  <si>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2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</si>
  <si>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2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</si>
  <si>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2"/>
  </si>
  <si>
    <t>上体起こし</t>
    <rPh sb="0" eb="2">
      <t>ジョウタイ</t>
    </rPh>
    <rPh sb="2" eb="3">
      <t>オ</t>
    </rPh>
    <phoneticPr fontId="2"/>
  </si>
  <si>
    <t>反復横とび</t>
    <rPh sb="0" eb="2">
      <t>ハンプク</t>
    </rPh>
    <rPh sb="2" eb="3">
      <t>ヨコ</t>
    </rPh>
    <phoneticPr fontId="2"/>
  </si>
  <si>
    <t>立ち幅とび</t>
    <rPh sb="0" eb="1">
      <t>タ</t>
    </rPh>
    <rPh sb="2" eb="3">
      <t>ハバ</t>
    </rPh>
    <phoneticPr fontId="2"/>
  </si>
  <si>
    <t xml:space="preserve">  年  月  日 入力</t>
    <rPh sb="2" eb="3">
      <t>ネン</t>
    </rPh>
    <rPh sb="5" eb="6">
      <t>ガツ</t>
    </rPh>
    <rPh sb="8" eb="9">
      <t>ニチ</t>
    </rPh>
    <rPh sb="10" eb="12">
      <t>ニュウリョク</t>
    </rPh>
    <phoneticPr fontId="2"/>
  </si>
  <si>
    <t>体 力 ・ 運 動 能 力 調 査 結 果  （小学校）全国との比較</t>
    <rPh sb="0" eb="1">
      <t>カラダ</t>
    </rPh>
    <rPh sb="2" eb="3">
      <t>チカラ</t>
    </rPh>
    <rPh sb="6" eb="7">
      <t>ウン</t>
    </rPh>
    <rPh sb="8" eb="9">
      <t>ドウ</t>
    </rPh>
    <rPh sb="10" eb="11">
      <t>ノウ</t>
    </rPh>
    <rPh sb="12" eb="13">
      <t>チカラ</t>
    </rPh>
    <rPh sb="14" eb="15">
      <t>チョウ</t>
    </rPh>
    <rPh sb="16" eb="17">
      <t>サ</t>
    </rPh>
    <rPh sb="18" eb="19">
      <t>ムスブ</t>
    </rPh>
    <rPh sb="20" eb="21">
      <t>ハタシ</t>
    </rPh>
    <rPh sb="24" eb="27">
      <t>ショウガッコウ</t>
    </rPh>
    <rPh sb="28" eb="30">
      <t>ゼンコク</t>
    </rPh>
    <rPh sb="32" eb="34">
      <t>ヒカク</t>
    </rPh>
    <phoneticPr fontId="2"/>
  </si>
  <si>
    <t>体 力 ・ 運 動 能 力 調 査 結 果  （小学校）県平均との比較</t>
    <rPh sb="0" eb="1">
      <t>カラダ</t>
    </rPh>
    <rPh sb="2" eb="3">
      <t>チカラ</t>
    </rPh>
    <rPh sb="6" eb="7">
      <t>ウン</t>
    </rPh>
    <rPh sb="8" eb="9">
      <t>ドウ</t>
    </rPh>
    <rPh sb="10" eb="11">
      <t>ノウ</t>
    </rPh>
    <rPh sb="12" eb="13">
      <t>チカラ</t>
    </rPh>
    <rPh sb="14" eb="15">
      <t>チョウ</t>
    </rPh>
    <rPh sb="16" eb="17">
      <t>サ</t>
    </rPh>
    <rPh sb="18" eb="19">
      <t>ムスブ</t>
    </rPh>
    <rPh sb="20" eb="21">
      <t>ハタシ</t>
    </rPh>
    <rPh sb="24" eb="27">
      <t>ショウガッコウ</t>
    </rPh>
    <rPh sb="28" eb="29">
      <t>ケン</t>
    </rPh>
    <rPh sb="29" eb="31">
      <t>ヘイキン</t>
    </rPh>
    <rPh sb="33" eb="35">
      <t>ヒカク</t>
    </rPh>
    <phoneticPr fontId="2"/>
  </si>
  <si>
    <t>市町村</t>
    <rPh sb="0" eb="3">
      <t>シチョウソン</t>
    </rPh>
    <phoneticPr fontId="2"/>
  </si>
  <si>
    <t>丸森町</t>
    <rPh sb="0" eb="3">
      <t>マルモリマチ</t>
    </rPh>
    <phoneticPr fontId="2"/>
  </si>
  <si>
    <t>白石市</t>
    <rPh sb="0" eb="3">
      <t>シロイシシ</t>
    </rPh>
    <phoneticPr fontId="2"/>
  </si>
  <si>
    <t>角田市</t>
    <rPh sb="0" eb="3">
      <t>カクダシ</t>
    </rPh>
    <phoneticPr fontId="2"/>
  </si>
  <si>
    <t>山元町</t>
    <rPh sb="0" eb="3">
      <t>ヤマモトチョウ</t>
    </rPh>
    <phoneticPr fontId="2"/>
  </si>
  <si>
    <t>亘理町</t>
    <rPh sb="0" eb="3">
      <t>ワタリチョウ</t>
    </rPh>
    <phoneticPr fontId="2"/>
  </si>
  <si>
    <t>大河原町</t>
    <rPh sb="0" eb="3">
      <t>オオガワラ</t>
    </rPh>
    <rPh sb="3" eb="4">
      <t>マチ</t>
    </rPh>
    <phoneticPr fontId="2"/>
  </si>
  <si>
    <t>柴田町</t>
    <rPh sb="0" eb="3">
      <t>シバタマチ</t>
    </rPh>
    <phoneticPr fontId="2"/>
  </si>
  <si>
    <t>村田町</t>
    <rPh sb="0" eb="3">
      <t>ムラタマチ</t>
    </rPh>
    <phoneticPr fontId="2"/>
  </si>
  <si>
    <t>川崎町</t>
    <rPh sb="0" eb="3">
      <t>カワサキマチ</t>
    </rPh>
    <phoneticPr fontId="2"/>
  </si>
  <si>
    <t>七ヶ宿町</t>
    <rPh sb="0" eb="4">
      <t>シチガシュクマチ</t>
    </rPh>
    <phoneticPr fontId="2"/>
  </si>
  <si>
    <t>蔵王町</t>
    <rPh sb="0" eb="3">
      <t>ザオウチョウ</t>
    </rPh>
    <phoneticPr fontId="2"/>
  </si>
  <si>
    <t>岩沼市</t>
    <rPh sb="0" eb="3">
      <t>イワヌマシ</t>
    </rPh>
    <phoneticPr fontId="2"/>
  </si>
  <si>
    <t>名取市</t>
    <rPh sb="0" eb="3">
      <t>ナトリシ</t>
    </rPh>
    <phoneticPr fontId="2"/>
  </si>
  <si>
    <t>仙台市</t>
    <rPh sb="0" eb="3">
      <t>センダイシ</t>
    </rPh>
    <phoneticPr fontId="2"/>
  </si>
  <si>
    <t>多賀城市</t>
    <rPh sb="0" eb="4">
      <t>タガジョウシ</t>
    </rPh>
    <phoneticPr fontId="2"/>
  </si>
  <si>
    <t>塩釜市</t>
    <rPh sb="0" eb="3">
      <t>シオガマシ</t>
    </rPh>
    <phoneticPr fontId="2"/>
  </si>
  <si>
    <t>七ヶ浜町</t>
    <rPh sb="0" eb="4">
      <t>シチガハママチ</t>
    </rPh>
    <phoneticPr fontId="2"/>
  </si>
  <si>
    <t>利府町</t>
    <rPh sb="0" eb="3">
      <t>リフチョウ</t>
    </rPh>
    <phoneticPr fontId="2"/>
  </si>
  <si>
    <t>松島町</t>
    <rPh sb="0" eb="3">
      <t>マツシママチ</t>
    </rPh>
    <phoneticPr fontId="2"/>
  </si>
  <si>
    <t>富谷市</t>
    <rPh sb="0" eb="2">
      <t>トミヤ</t>
    </rPh>
    <rPh sb="2" eb="3">
      <t>シ</t>
    </rPh>
    <phoneticPr fontId="2"/>
  </si>
  <si>
    <t>大和町</t>
    <rPh sb="0" eb="3">
      <t>タイワチョウ</t>
    </rPh>
    <phoneticPr fontId="2"/>
  </si>
  <si>
    <t>大郷町</t>
    <rPh sb="0" eb="3">
      <t>オオサトマチ</t>
    </rPh>
    <phoneticPr fontId="2"/>
  </si>
  <si>
    <t>大衡村</t>
    <rPh sb="0" eb="3">
      <t>オオヒラムラ</t>
    </rPh>
    <phoneticPr fontId="2"/>
  </si>
  <si>
    <t>大崎市</t>
    <rPh sb="0" eb="3">
      <t>オオサキシ</t>
    </rPh>
    <phoneticPr fontId="2"/>
  </si>
  <si>
    <t>色麻町</t>
    <rPh sb="0" eb="3">
      <t>シカママチ</t>
    </rPh>
    <phoneticPr fontId="2"/>
  </si>
  <si>
    <t>加美町</t>
    <rPh sb="0" eb="3">
      <t>カミマチ</t>
    </rPh>
    <phoneticPr fontId="2"/>
  </si>
  <si>
    <t>美里町</t>
    <rPh sb="0" eb="3">
      <t>ミサトマチ</t>
    </rPh>
    <phoneticPr fontId="2"/>
  </si>
  <si>
    <t>涌谷町</t>
    <rPh sb="0" eb="3">
      <t>ワクヤチョウ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</si>
  <si>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</si>
  <si>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4">
      <t>ヒガシマツシマシ</t>
    </rPh>
    <phoneticPr fontId="2"/>
  </si>
  <si>
    <t>石巻市</t>
    <rPh sb="0" eb="3">
      <t>イシマキシ</t>
    </rPh>
    <phoneticPr fontId="2"/>
  </si>
  <si>
    <t>女川町</t>
    <rPh sb="0" eb="3">
      <t>オナガワチョウ</t>
    </rPh>
    <phoneticPr fontId="2"/>
  </si>
  <si>
    <t>登米市</t>
    <rPh sb="0" eb="3">
      <t>トメシ</t>
    </rPh>
    <phoneticPr fontId="2"/>
  </si>
  <si>
    <t>南三陸町</t>
    <rPh sb="0" eb="4">
      <t>ミナミサンリクチョウ</t>
    </rPh>
    <phoneticPr fontId="2"/>
  </si>
  <si>
    <t>気仙沼市</t>
    <rPh sb="0" eb="4">
      <t>ケセンヌマシ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</si>
  <si>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</si>
  <si>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</si>
  <si>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○</t>
    <phoneticPr fontId="2"/>
  </si>
  <si>
    <t>×</t>
    <phoneticPr fontId="2"/>
  </si>
  <si>
    <t>令和４年度全国体力・運動能力調査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2"/>
  </si>
  <si>
    <t>R５．１０．１１現在</t>
    <rPh sb="8" eb="10">
      <t>ゲンザイ</t>
    </rPh>
    <phoneticPr fontId="2"/>
  </si>
  <si>
    <t>令和５年度宮城県小・中・高等学校児童生徒体力・運動能力調査結果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rPh sb="29" eb="31">
      <t>ケッカ</t>
    </rPh>
    <phoneticPr fontId="2"/>
  </si>
  <si>
    <t>１　入力した報告用ファイル（令和５年度体力・運動能力調査報告【様式１－①】を準備して下さい。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</si>
</sst>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_ "/>
    <numFmt numFmtId="178" formatCode="0.0_);[Red]\(0.0\)"/>
    <numFmt numFmtId="179" formatCode="m"/>
    <numFmt numFmtId="180" formatCode="0&quot;事&quot;&quot;務&quot;&quot;所&quot;"/>
    <numFmt numFmtId="181" formatCode="0.00_ 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9" fillId="0" borderId="60" applyNumberFormat="0" applyFill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63" applyNumberFormat="0" applyAlignment="0" applyProtection="0">
      <alignment vertical="center"/>
    </xf>
    <xf numFmtId="0" fontId="26" fillId="13" borderId="64" applyNumberFormat="0" applyAlignment="0" applyProtection="0">
      <alignment vertical="center"/>
    </xf>
    <xf numFmtId="0" fontId="27" fillId="13" borderId="63" applyNumberFormat="0" applyAlignment="0" applyProtection="0">
      <alignment vertical="center"/>
    </xf>
    <xf numFmtId="0" fontId="28" fillId="0" borderId="65" applyNumberFormat="0" applyFill="0" applyAlignment="0" applyProtection="0">
      <alignment vertical="center"/>
    </xf>
    <xf numFmtId="0" fontId="29" fillId="14" borderId="6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15" borderId="67" applyNumberFormat="0" applyFon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8" fillId="0" borderId="0" xfId="0" applyFont="1"/>
    <xf numFmtId="180" fontId="0" fillId="0" borderId="0" xfId="0" applyNumberFormat="1"/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79" fontId="10" fillId="4" borderId="0" xfId="0" applyNumberFormat="1" applyFont="1" applyFill="1" applyBorder="1" applyAlignment="1">
      <alignment horizontal="center" vertical="center"/>
    </xf>
    <xf numFmtId="179" fontId="5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1" fillId="0" borderId="2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8" fontId="11" fillId="0" borderId="28" xfId="0" applyNumberFormat="1" applyFont="1" applyFill="1" applyBorder="1" applyAlignment="1">
      <alignment vertical="center"/>
    </xf>
    <xf numFmtId="178" fontId="11" fillId="0" borderId="16" xfId="0" applyNumberFormat="1" applyFont="1" applyFill="1" applyBorder="1" applyAlignment="1">
      <alignment vertical="center"/>
    </xf>
    <xf numFmtId="178" fontId="11" fillId="0" borderId="6" xfId="0" applyNumberFormat="1" applyFont="1" applyFill="1" applyBorder="1" applyAlignment="1">
      <alignment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178" fontId="11" fillId="0" borderId="31" xfId="0" applyNumberFormat="1" applyFont="1" applyFill="1" applyBorder="1" applyAlignment="1">
      <alignment vertical="center"/>
    </xf>
    <xf numFmtId="178" fontId="11" fillId="0" borderId="32" xfId="0" applyNumberFormat="1" applyFont="1" applyFill="1" applyBorder="1" applyAlignment="1">
      <alignment vertical="center"/>
    </xf>
    <xf numFmtId="178" fontId="11" fillId="0" borderId="33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11" fillId="0" borderId="34" xfId="0" applyNumberFormat="1" applyFont="1" applyFill="1" applyBorder="1" applyAlignment="1">
      <alignment vertical="center"/>
    </xf>
    <xf numFmtId="178" fontId="11" fillId="0" borderId="18" xfId="0" applyNumberFormat="1" applyFont="1" applyFill="1" applyBorder="1" applyAlignment="1">
      <alignment vertical="center"/>
    </xf>
    <xf numFmtId="178" fontId="11" fillId="0" borderId="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79" fontId="10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16" fillId="0" borderId="43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1" fontId="3" fillId="0" borderId="21" xfId="0" applyNumberFormat="1" applyFont="1" applyBorder="1" applyAlignment="1">
      <alignment horizontal="center" vertical="center"/>
    </xf>
    <xf numFmtId="181" fontId="3" fillId="0" borderId="37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181" fontId="3" fillId="0" borderId="25" xfId="0" applyNumberFormat="1" applyFont="1" applyBorder="1" applyAlignment="1">
      <alignment horizontal="center" vertical="center"/>
    </xf>
    <xf numFmtId="181" fontId="3" fillId="0" borderId="26" xfId="0" applyNumberFormat="1" applyFont="1" applyBorder="1" applyAlignment="1">
      <alignment horizontal="center" vertical="center"/>
    </xf>
    <xf numFmtId="181" fontId="3" fillId="0" borderId="13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81" fontId="3" fillId="0" borderId="23" xfId="0" applyNumberFormat="1" applyFont="1" applyBorder="1" applyAlignment="1">
      <alignment horizontal="center" vertical="center"/>
    </xf>
    <xf numFmtId="181" fontId="3" fillId="0" borderId="39" xfId="0" applyNumberFormat="1" applyFont="1" applyBorder="1" applyAlignment="1">
      <alignment horizontal="center" vertical="center"/>
    </xf>
    <xf numFmtId="181" fontId="3" fillId="0" borderId="1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81" fontId="3" fillId="0" borderId="36" xfId="0" applyNumberFormat="1" applyFont="1" applyBorder="1" applyAlignment="1">
      <alignment horizontal="center" vertical="center"/>
    </xf>
    <xf numFmtId="181" fontId="3" fillId="0" borderId="4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46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81" fontId="3" fillId="0" borderId="3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1" fontId="0" fillId="0" borderId="1" xfId="0" applyNumberFormat="1" applyFont="1" applyBorder="1" applyAlignment="1">
      <alignment horizontal="right" vertical="center"/>
    </xf>
    <xf numFmtId="2" fontId="0" fillId="0" borderId="2" xfId="0" applyNumberFormat="1" applyFont="1" applyBorder="1" applyAlignment="1">
      <alignment horizontal="right" vertical="center"/>
    </xf>
    <xf numFmtId="2" fontId="0" fillId="0" borderId="4" xfId="0" applyNumberFormat="1" applyFont="1" applyBorder="1" applyAlignment="1">
      <alignment horizontal="right" vertical="center"/>
    </xf>
    <xf numFmtId="1" fontId="0" fillId="0" borderId="5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36" xfId="0" applyNumberFormat="1" applyFont="1" applyBorder="1" applyAlignment="1">
      <alignment horizontal="right" vertical="center"/>
    </xf>
    <xf numFmtId="2" fontId="0" fillId="0" borderId="21" xfId="0" applyNumberFormat="1" applyFont="1" applyBorder="1" applyAlignment="1">
      <alignment horizontal="right" vertical="center"/>
    </xf>
    <xf numFmtId="2" fontId="0" fillId="0" borderId="37" xfId="0" applyNumberFormat="1" applyFont="1" applyBorder="1" applyAlignment="1">
      <alignment horizontal="right" vertical="center"/>
    </xf>
    <xf numFmtId="1" fontId="0" fillId="0" borderId="20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2" fontId="0" fillId="0" borderId="2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1" xfId="0" applyFont="1" applyBorder="1" applyAlignment="1">
      <alignment vertical="center"/>
    </xf>
    <xf numFmtId="2" fontId="0" fillId="0" borderId="21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1" xfId="42" applyFont="1" applyBorder="1" applyAlignment="1">
      <alignment vertical="center"/>
    </xf>
    <xf numFmtId="2" fontId="0" fillId="0" borderId="21" xfId="42" applyNumberFormat="1" applyFont="1" applyBorder="1" applyAlignment="1">
      <alignment vertical="center"/>
    </xf>
    <xf numFmtId="2" fontId="0" fillId="0" borderId="14" xfId="42" applyNumberFormat="1" applyFont="1" applyBorder="1" applyAlignment="1">
      <alignment vertical="center"/>
    </xf>
    <xf numFmtId="0" fontId="0" fillId="0" borderId="36" xfId="42" applyFont="1" applyBorder="1" applyAlignment="1">
      <alignment vertical="center"/>
    </xf>
    <xf numFmtId="0" fontId="0" fillId="0" borderId="20" xfId="42" applyFont="1" applyBorder="1" applyAlignment="1">
      <alignment vertical="center"/>
    </xf>
    <xf numFmtId="0" fontId="18" fillId="0" borderId="20" xfId="42" applyBorder="1" applyAlignment="1">
      <alignment vertical="center"/>
    </xf>
    <xf numFmtId="2" fontId="18" fillId="0" borderId="21" xfId="42" applyNumberFormat="1" applyBorder="1" applyAlignment="1">
      <alignment vertical="center"/>
    </xf>
    <xf numFmtId="2" fontId="18" fillId="0" borderId="14" xfId="42" applyNumberFormat="1" applyBorder="1" applyAlignment="1">
      <alignment vertical="center"/>
    </xf>
    <xf numFmtId="0" fontId="18" fillId="0" borderId="36" xfId="42" applyBorder="1" applyAlignment="1">
      <alignment vertical="center"/>
    </xf>
    <xf numFmtId="0" fontId="0" fillId="0" borderId="2" xfId="42" applyFont="1" applyBorder="1" applyAlignment="1">
      <alignment vertical="center"/>
    </xf>
    <xf numFmtId="2" fontId="0" fillId="0" borderId="2" xfId="42" applyNumberFormat="1" applyFont="1" applyBorder="1" applyAlignment="1">
      <alignment vertical="center"/>
    </xf>
    <xf numFmtId="2" fontId="0" fillId="0" borderId="3" xfId="42" applyNumberFormat="1" applyFont="1" applyBorder="1" applyAlignment="1">
      <alignment vertical="center"/>
    </xf>
    <xf numFmtId="0" fontId="0" fillId="0" borderId="1" xfId="42" applyFont="1" applyBorder="1" applyAlignment="1">
      <alignment vertical="center"/>
    </xf>
    <xf numFmtId="0" fontId="0" fillId="0" borderId="5" xfId="42" applyFont="1" applyBorder="1" applyAlignment="1">
      <alignment vertical="center"/>
    </xf>
    <xf numFmtId="0" fontId="18" fillId="0" borderId="5" xfId="42" applyBorder="1" applyAlignment="1">
      <alignment vertical="center"/>
    </xf>
    <xf numFmtId="2" fontId="18" fillId="0" borderId="2" xfId="42" applyNumberFormat="1" applyBorder="1" applyAlignment="1">
      <alignment vertical="center"/>
    </xf>
    <xf numFmtId="2" fontId="18" fillId="0" borderId="3" xfId="42" applyNumberFormat="1" applyBorder="1" applyAlignment="1">
      <alignment vertical="center"/>
    </xf>
    <xf numFmtId="0" fontId="18" fillId="0" borderId="1" xfId="42" applyBorder="1" applyAlignment="1">
      <alignment vertical="center"/>
    </xf>
    <xf numFmtId="1" fontId="0" fillId="0" borderId="36" xfId="42" applyNumberFormat="1" applyFont="1" applyBorder="1" applyAlignment="1">
      <alignment horizontal="right" vertical="center"/>
    </xf>
    <xf numFmtId="2" fontId="0" fillId="0" borderId="21" xfId="42" applyNumberFormat="1" applyFont="1" applyBorder="1" applyAlignment="1">
      <alignment horizontal="right" vertical="center"/>
    </xf>
    <xf numFmtId="2" fontId="0" fillId="0" borderId="37" xfId="42" applyNumberFormat="1" applyFont="1" applyBorder="1" applyAlignment="1">
      <alignment horizontal="right" vertical="center"/>
    </xf>
    <xf numFmtId="1" fontId="0" fillId="0" borderId="20" xfId="42" applyNumberFormat="1" applyFont="1" applyBorder="1" applyAlignment="1">
      <alignment horizontal="right" vertical="center"/>
    </xf>
    <xf numFmtId="2" fontId="0" fillId="0" borderId="14" xfId="42" applyNumberFormat="1" applyFont="1" applyBorder="1" applyAlignment="1">
      <alignment horizontal="right" vertical="center"/>
    </xf>
    <xf numFmtId="1" fontId="0" fillId="0" borderId="1" xfId="42" applyNumberFormat="1" applyFont="1" applyBorder="1" applyAlignment="1">
      <alignment horizontal="right" vertical="center"/>
    </xf>
    <xf numFmtId="2" fontId="0" fillId="0" borderId="2" xfId="42" applyNumberFormat="1" applyFont="1" applyBorder="1" applyAlignment="1">
      <alignment horizontal="right" vertical="center"/>
    </xf>
    <xf numFmtId="2" fontId="0" fillId="0" borderId="4" xfId="42" applyNumberFormat="1" applyFont="1" applyBorder="1" applyAlignment="1">
      <alignment horizontal="right" vertical="center"/>
    </xf>
    <xf numFmtId="1" fontId="0" fillId="0" borderId="5" xfId="42" applyNumberFormat="1" applyFont="1" applyBorder="1" applyAlignment="1">
      <alignment horizontal="right" vertical="center"/>
    </xf>
    <xf numFmtId="2" fontId="0" fillId="0" borderId="3" xfId="42" applyNumberFormat="1" applyFont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13" fillId="6" borderId="47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 shrinkToFit="1"/>
    </xf>
    <xf numFmtId="0" fontId="0" fillId="2" borderId="51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52" xfId="0" applyFont="1" applyFill="1" applyBorder="1" applyAlignment="1">
      <alignment horizontal="center" vertical="center" shrinkToFit="1"/>
    </xf>
    <xf numFmtId="0" fontId="0" fillId="2" borderId="53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center" vertical="center" shrinkToFit="1"/>
    </xf>
    <xf numFmtId="0" fontId="0" fillId="2" borderId="44" xfId="0" applyFont="1" applyFill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79" fontId="10" fillId="0" borderId="35" xfId="0" applyNumberFormat="1" applyFont="1" applyFill="1" applyBorder="1" applyAlignment="1">
      <alignment horizontal="center" vertical="center" wrapText="1"/>
    </xf>
    <xf numFmtId="179" fontId="10" fillId="0" borderId="35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</cellXfs>
  <cellStyles count="54">
    <cellStyle name="20% - アクセント 1" xfId="17" builtinId="30" customBuiltin="1"/>
    <cellStyle name="20% - アクセント 2" xfId="21" builtinId="34" customBuiltin="1"/>
    <cellStyle name="20% - アクセント 3" xfId="25" builtinId="38" customBuiltin="1"/>
    <cellStyle name="20% - アクセント 4" xfId="29" builtinId="42" customBuiltin="1"/>
    <cellStyle name="20% - アクセント 5" xfId="33" builtinId="46" customBuiltin="1"/>
    <cellStyle name="20% - アクセント 6" xfId="37" builtinId="50" customBuiltin="1"/>
    <cellStyle name="40% - アクセント 1" xfId="18" builtinId="31" customBuiltin="1"/>
    <cellStyle name="40% - アクセント 2" xfId="22" builtinId="35" customBuiltin="1"/>
    <cellStyle name="40% - アクセント 3" xfId="26" builtinId="39" customBuiltin="1"/>
    <cellStyle name="40% - アクセント 4" xfId="30" builtinId="43" customBuiltin="1"/>
    <cellStyle name="40% - アクセント 5" xfId="34" builtinId="47" customBuiltin="1"/>
    <cellStyle name="40% - アクセント 6" xfId="38" builtinId="51" customBuiltin="1"/>
    <cellStyle name="60% - アクセント 1" xfId="19" builtinId="32" customBuiltin="1"/>
    <cellStyle name="60% - アクセント 2" xfId="23" builtinId="36" customBuiltin="1"/>
    <cellStyle name="60% - アクセント 3" xfId="27" builtinId="40" customBuiltin="1"/>
    <cellStyle name="60% - アクセント 4" xfId="31" builtinId="44" customBuiltin="1"/>
    <cellStyle name="60% - アクセント 5" xfId="35" builtinId="48" customBuiltin="1"/>
    <cellStyle name="60% - アクセント 6" xfId="39" builtinId="52" customBuiltin="1"/>
    <cellStyle name="アクセント 1" xfId="16" builtinId="29" customBuiltin="1"/>
    <cellStyle name="アクセント 2" xfId="20" builtinId="33" customBuiltin="1"/>
    <cellStyle name="アクセント 3" xfId="24" builtinId="37" customBuiltin="1"/>
    <cellStyle name="アクセント 4" xfId="28" builtinId="41" customBuiltin="1"/>
    <cellStyle name="アクセント 5" xfId="32" builtinId="45" customBuiltin="1"/>
    <cellStyle name="アクセント 6" xfId="36" builtinId="49" customBuiltin="1"/>
    <cellStyle name="タイトル 2" xfId="41"/>
    <cellStyle name="チェック セル" xfId="12" builtinId="23" customBuiltin="1"/>
    <cellStyle name="どちらでもない" xfId="7" builtinId="28" customBuiltin="1"/>
    <cellStyle name="メモ 2" xfId="44"/>
    <cellStyle name="リンク セル" xfId="11" builtinId="24" customBuiltin="1"/>
    <cellStyle name="悪い" xfId="6" builtinId="27" customBuiltin="1"/>
    <cellStyle name="計算" xfId="10" builtinId="22" customBuiltin="1"/>
    <cellStyle name="警告文" xfId="13" builtinId="11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10" xfId="52"/>
    <cellStyle name="標準 11" xfId="53"/>
    <cellStyle name="標準 12" xfId="40"/>
    <cellStyle name="標準 13" xfId="42"/>
    <cellStyle name="標準 2" xfId="43"/>
    <cellStyle name="標準 3" xfId="45"/>
    <cellStyle name="標準 4" xfId="46"/>
    <cellStyle name="標準 5" xfId="47"/>
    <cellStyle name="標準 6" xfId="48"/>
    <cellStyle name="標準 7" xfId="49"/>
    <cellStyle name="標準 8" xfId="50"/>
    <cellStyle name="標準 9" xfId="51"/>
    <cellStyle name="良い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548821234142E-2"/>
          <c:y val="2.86885107103547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693907875185744"/>
          <c:y val="0.15164010289978491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2-4C29-B34C-C8A7BA018F1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データ貼付!$AC$119:$AJ$119</c:f>
              <c:numCache>
                <c:formatCode>0.0_ </c:formatCode>
                <c:ptCount val="8"/>
                <c:pt idx="0">
                  <c:v>8.4881735343740488</c:v>
                </c:pt>
                <c:pt idx="1">
                  <c:v>25.278081704973275</c:v>
                </c:pt>
                <c:pt idx="2">
                  <c:v>11.486540770937744</c:v>
                </c:pt>
                <c:pt idx="3">
                  <c:v>-3.9538175066499122</c:v>
                </c:pt>
                <c:pt idx="4">
                  <c:v>30.20209860623466</c:v>
                </c:pt>
                <c:pt idx="5">
                  <c:v>157.98016787034072</c:v>
                </c:pt>
                <c:pt idx="6">
                  <c:v>-12.007185911183491</c:v>
                </c:pt>
                <c:pt idx="7">
                  <c:v>25.28677748678745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2-4C29-B34C-C8A7BA018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0352"/>
        <c:axId val="1"/>
      </c:radarChart>
      <c:catAx>
        <c:axId val="6140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035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3.5398334852060405E-2"/>
          <c:y val="2.88362543391753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3594232749742649"/>
          <c:w val="0.55162341204782395"/>
          <c:h val="0.770339855818743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B-4D53-9255-2CF38ACF065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データ貼付!$AC$126:$AJ$126</c:f>
              <c:numCache>
                <c:formatCode>0.0_ </c:formatCode>
                <c:ptCount val="8"/>
                <c:pt idx="0">
                  <c:v>4.8025288581639245</c:v>
                </c:pt>
                <c:pt idx="1">
                  <c:v>17.120373105381091</c:v>
                </c:pt>
                <c:pt idx="2">
                  <c:v>4.4650223678773244</c:v>
                </c:pt>
                <c:pt idx="3">
                  <c:v>-1.2996553148438323</c:v>
                </c:pt>
                <c:pt idx="4">
                  <c:v>26.68125041708025</c:v>
                </c:pt>
                <c:pt idx="5">
                  <c:v>168.37121280522661</c:v>
                </c:pt>
                <c:pt idx="6">
                  <c:v>-23.822069046243058</c:v>
                </c:pt>
                <c:pt idx="7">
                  <c:v>20.102553529645604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B-4D53-9255-2CF38ACF0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32816"/>
        <c:axId val="1"/>
      </c:radarChart>
      <c:catAx>
        <c:axId val="61403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3281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2.3598682212201221E-2"/>
          <c:y val="3.26197177160083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943990510906657"/>
          <c:y val="0.13047942767919493"/>
          <c:w val="0.56342284332157333"/>
          <c:h val="0.7787990839601989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293-90A6-99EA29419F6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データ貼付!$AC$128:$AJ$128</c:f>
              <c:numCache>
                <c:formatCode>0.0_ </c:formatCode>
                <c:ptCount val="8"/>
                <c:pt idx="0">
                  <c:v>6.8591871155514639</c:v>
                </c:pt>
                <c:pt idx="1">
                  <c:v>10.788696913098079</c:v>
                </c:pt>
                <c:pt idx="2">
                  <c:v>3.9098458959383393</c:v>
                </c:pt>
                <c:pt idx="3">
                  <c:v>-10.062832592374889</c:v>
                </c:pt>
                <c:pt idx="4">
                  <c:v>25.264333879538256</c:v>
                </c:pt>
                <c:pt idx="5">
                  <c:v>168.2097850658507</c:v>
                </c:pt>
                <c:pt idx="6">
                  <c:v>-28.709412828349457</c:v>
                </c:pt>
                <c:pt idx="7">
                  <c:v>18.376296588786467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293-90A6-99EA29419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34128"/>
        <c:axId val="1"/>
      </c:radarChart>
      <c:catAx>
        <c:axId val="61403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341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６年生女子</a:t>
            </a:r>
          </a:p>
        </c:rich>
      </c:tx>
      <c:layout>
        <c:manualLayout>
          <c:xMode val="edge"/>
          <c:yMode val="edge"/>
          <c:x val="1.4749254266065407E-2"/>
          <c:y val="2.86885107103547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49004729062881"/>
          <c:y val="0.11475467246470221"/>
          <c:w val="0.56637270114000859"/>
          <c:h val="0.786889182615101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C-4D32-A845-1D715AB7502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データ貼付!$AC$130:$AJ$130</c:f>
              <c:numCache>
                <c:formatCode>0.0_ </c:formatCode>
                <c:ptCount val="8"/>
                <c:pt idx="0">
                  <c:v>9.0946063984667873</c:v>
                </c:pt>
                <c:pt idx="1">
                  <c:v>10.936923053562026</c:v>
                </c:pt>
                <c:pt idx="2">
                  <c:v>1.5958899954564387</c:v>
                </c:pt>
                <c:pt idx="3">
                  <c:v>-13.0055148237971</c:v>
                </c:pt>
                <c:pt idx="4">
                  <c:v>24.787175853477819</c:v>
                </c:pt>
                <c:pt idx="5">
                  <c:v>163.57040739301726</c:v>
                </c:pt>
                <c:pt idx="6">
                  <c:v>-20.782972005691022</c:v>
                </c:pt>
                <c:pt idx="7">
                  <c:v>21.397350422738796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C-4D32-A845-1D715AB7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62648"/>
        <c:axId val="1"/>
      </c:radarChart>
      <c:catAx>
        <c:axId val="61886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86264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693907875185744"/>
          <c:y val="0.15164010289978491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3-480E-9C1C-F889434F225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データ貼付!$AC$136:$AJ$136</c:f>
              <c:numCache>
                <c:formatCode>0.0_ </c:formatCode>
                <c:ptCount val="8"/>
                <c:pt idx="0">
                  <c:v>9.4690265486725593</c:v>
                </c:pt>
                <c:pt idx="1">
                  <c:v>28.726591760299627</c:v>
                </c:pt>
                <c:pt idx="2">
                  <c:v>18.668981481481485</c:v>
                </c:pt>
                <c:pt idx="3">
                  <c:v>-0.2626641651031818</c:v>
                </c:pt>
                <c:pt idx="4">
                  <c:v>31.764705882352938</c:v>
                </c:pt>
                <c:pt idx="5">
                  <c:v>125.28662420382165</c:v>
                </c:pt>
                <c:pt idx="6">
                  <c:v>-7.3470437017994854</c:v>
                </c:pt>
                <c:pt idx="7">
                  <c:v>26.807909604519772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3-480E-9C1C-F889434F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30088"/>
        <c:axId val="1"/>
      </c:radarChart>
      <c:catAx>
        <c:axId val="25693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9300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98009858184742"/>
          <c:y val="0.12232446344924526"/>
          <c:w val="0.55662673419983566"/>
          <c:h val="0.76656663761527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8-4C6B-B398-E4ADD4DF759F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データ貼付!$AC$137:$AJ$137</c:f>
              <c:numCache>
                <c:formatCode>0.0_ </c:formatCode>
                <c:ptCount val="8"/>
                <c:pt idx="0">
                  <c:v>8.5645933014354014</c:v>
                </c:pt>
                <c:pt idx="1">
                  <c:v>28.585461689587426</c:v>
                </c:pt>
                <c:pt idx="2">
                  <c:v>10.542005420054195</c:v>
                </c:pt>
                <c:pt idx="3">
                  <c:v>-2.0281124497991954</c:v>
                </c:pt>
                <c:pt idx="4">
                  <c:v>29.103641456582633</c:v>
                </c:pt>
                <c:pt idx="5">
                  <c:v>127.45222929936305</c:v>
                </c:pt>
                <c:pt idx="6">
                  <c:v>-8.3876404494382086</c:v>
                </c:pt>
                <c:pt idx="7">
                  <c:v>24.403669724770644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8-4C6B-B398-E4ADD4DF7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33368"/>
        <c:axId val="1"/>
      </c:radarChart>
      <c:catAx>
        <c:axId val="256933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9333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354018947219199"/>
          <c:y val="0.11885305362415555"/>
          <c:w val="0.57227241677688623"/>
          <c:h val="0.7950859449340065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C-4C82-8348-9C81C7B97A1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データ貼付!$AC$138:$AJ$138</c:f>
              <c:numCache>
                <c:formatCode>0.0_ </c:formatCode>
                <c:ptCount val="8"/>
                <c:pt idx="0">
                  <c:v>8.0392156862745097</c:v>
                </c:pt>
                <c:pt idx="1">
                  <c:v>25.747747747747745</c:v>
                </c:pt>
                <c:pt idx="2">
                  <c:v>11.10192837465565</c:v>
                </c:pt>
                <c:pt idx="3">
                  <c:v>3.1441717791410966</c:v>
                </c:pt>
                <c:pt idx="4">
                  <c:v>30.347694633408921</c:v>
                </c:pt>
                <c:pt idx="5">
                  <c:v>124.12162162162163</c:v>
                </c:pt>
                <c:pt idx="6">
                  <c:v>-11.963377416073236</c:v>
                </c:pt>
                <c:pt idx="7">
                  <c:v>26.625258799171846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C-4C82-8348-9C81C7B97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29760"/>
        <c:axId val="1"/>
      </c:radarChart>
      <c:catAx>
        <c:axId val="25692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92976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34296995869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606"/>
          <c:y val="0.14678935613909508"/>
          <c:w val="0.5525349008082272"/>
          <c:h val="0.76656663761527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F-4B67-93C2-A4F8739BC55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データ貼付!$AC$140:$AJ$140</c:f>
              <c:numCache>
                <c:formatCode>0.0_ </c:formatCode>
                <c:ptCount val="8"/>
                <c:pt idx="0">
                  <c:v>6.8512110726643627</c:v>
                </c:pt>
                <c:pt idx="1">
                  <c:v>24.132231404958677</c:v>
                </c:pt>
                <c:pt idx="2">
                  <c:v>10.54018445322793</c:v>
                </c:pt>
                <c:pt idx="3">
                  <c:v>9.0396158463385419</c:v>
                </c:pt>
                <c:pt idx="4">
                  <c:v>29.540159411404048</c:v>
                </c:pt>
                <c:pt idx="5">
                  <c:v>130.23076923076923</c:v>
                </c:pt>
                <c:pt idx="6">
                  <c:v>-14.148832684824896</c:v>
                </c:pt>
                <c:pt idx="7">
                  <c:v>27.61467889908257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F-4B67-93C2-A4F8739B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1168"/>
        <c:axId val="1"/>
      </c:radarChart>
      <c:catAx>
        <c:axId val="614011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11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1.4695083935622417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867009551800147"/>
          <c:y val="0.14754172174033167"/>
          <c:w val="0.54077883908890723"/>
          <c:h val="0.7541021333394728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3-40BB-9865-7153DDD8377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データ貼付!$AC$142:$AJ$142</c:f>
              <c:numCache>
                <c:formatCode>0.0_ </c:formatCode>
                <c:ptCount val="8"/>
                <c:pt idx="0">
                  <c:v>7.869822485207095</c:v>
                </c:pt>
                <c:pt idx="1">
                  <c:v>21.708126036484249</c:v>
                </c:pt>
                <c:pt idx="2">
                  <c:v>9.6173469387755119</c:v>
                </c:pt>
                <c:pt idx="3">
                  <c:v>2.8065739570164396</c:v>
                </c:pt>
                <c:pt idx="4">
                  <c:v>29.073275862068964</c:v>
                </c:pt>
                <c:pt idx="5">
                  <c:v>124.4776119402985</c:v>
                </c:pt>
                <c:pt idx="6">
                  <c:v>-14.813953488372093</c:v>
                </c:pt>
                <c:pt idx="7">
                  <c:v>25.027777777777779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3-40BB-9865-7153DDD83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1496"/>
        <c:axId val="1"/>
      </c:radarChart>
      <c:catAx>
        <c:axId val="614011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14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083935622417E-2"/>
          <c:y val="3.66971128608923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454812637766424"/>
          <c:y val="0.13863439190914464"/>
          <c:w val="0.55547391623806064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E-4EB3-80BC-57C7CAEF09E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0.0_ </c:formatCode>
                <c:ptCount val="8"/>
                <c:pt idx="0">
                  <c:v>7.6103896103896176</c:v>
                </c:pt>
                <c:pt idx="1">
                  <c:v>19.525368248772502</c:v>
                </c:pt>
                <c:pt idx="2">
                  <c:v>9.7300469483568008</c:v>
                </c:pt>
                <c:pt idx="3">
                  <c:v>-1.2280701754385959</c:v>
                </c:pt>
                <c:pt idx="4">
                  <c:v>28.246536072623027</c:v>
                </c:pt>
                <c:pt idx="5">
                  <c:v>127.5</c:v>
                </c:pt>
                <c:pt idx="6">
                  <c:v>-13.406076166024818</c:v>
                </c:pt>
                <c:pt idx="7">
                  <c:v>24.717887154861948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E-4EB3-80BC-57C7CAEF0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03624"/>
        <c:axId val="1"/>
      </c:radarChart>
      <c:catAx>
        <c:axId val="61400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036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６年生男子</a:t>
            </a:r>
          </a:p>
        </c:rich>
      </c:tx>
      <c:layout>
        <c:manualLayout>
          <c:xMode val="edge"/>
          <c:yMode val="edge"/>
          <c:x val="1.76341007227469E-2"/>
          <c:y val="2.86888235356122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512123438648094"/>
          <c:y val="0.14754172174033167"/>
          <c:w val="0.5231447465099196"/>
          <c:h val="0.729511846382748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3-4A4F-A863-B43CB9D1EC6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データ貼付!$AC$146:$AJ$146</c:f>
              <c:numCache>
                <c:formatCode>0.0_ </c:formatCode>
                <c:ptCount val="8"/>
                <c:pt idx="0">
                  <c:v>11.581027667984188</c:v>
                </c:pt>
                <c:pt idx="1">
                  <c:v>16.023294509151413</c:v>
                </c:pt>
                <c:pt idx="2">
                  <c:v>9.3665158371040675</c:v>
                </c:pt>
                <c:pt idx="3">
                  <c:v>-5.3125</c:v>
                </c:pt>
                <c:pt idx="4">
                  <c:v>27.066079295154182</c:v>
                </c:pt>
                <c:pt idx="5">
                  <c:v>130.43859649122808</c:v>
                </c:pt>
                <c:pt idx="6">
                  <c:v>-12.084039142535985</c:v>
                </c:pt>
                <c:pt idx="7">
                  <c:v>24.917864476386036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3-4A4F-A863-B43CB9D1E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09528"/>
        <c:axId val="1"/>
      </c:radarChart>
      <c:catAx>
        <c:axId val="614009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095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61517310336E-2"/>
          <c:y val="2.8542094888741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98009858184742"/>
          <c:y val="0.12232446344924526"/>
          <c:w val="0.55662673419983566"/>
          <c:h val="0.76656663761527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7-433F-8612-079C3B59C33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データ貼付!$AC$120:$AJ$120</c:f>
              <c:numCache>
                <c:formatCode>0.0_ </c:formatCode>
                <c:ptCount val="8"/>
                <c:pt idx="0">
                  <c:v>7.7199340611523937</c:v>
                </c:pt>
                <c:pt idx="1">
                  <c:v>24.837392203131913</c:v>
                </c:pt>
                <c:pt idx="2">
                  <c:v>7.9387606334768535</c:v>
                </c:pt>
                <c:pt idx="3">
                  <c:v>-5.1444618713307477</c:v>
                </c:pt>
                <c:pt idx="4">
                  <c:v>26.295362315166809</c:v>
                </c:pt>
                <c:pt idx="5">
                  <c:v>163.78370438651655</c:v>
                </c:pt>
                <c:pt idx="6">
                  <c:v>-14.382628834585233</c:v>
                </c:pt>
                <c:pt idx="7">
                  <c:v>20.968030133241289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7-433F-8612-079C3B59C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4448"/>
        <c:axId val="1"/>
      </c:radarChart>
      <c:catAx>
        <c:axId val="61401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444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123933638281668"/>
          <c:y val="0.15573848405923948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4-42A9-87AF-2DC7623DD25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データ貼付!$AC$139:$AJ$139</c:f>
              <c:numCache>
                <c:formatCode>0.0_ </c:formatCode>
                <c:ptCount val="8"/>
                <c:pt idx="0">
                  <c:v>6.1904761904761969</c:v>
                </c:pt>
                <c:pt idx="1">
                  <c:v>24.4921875</c:v>
                </c:pt>
                <c:pt idx="2">
                  <c:v>7.9155313351498648</c:v>
                </c:pt>
                <c:pt idx="3">
                  <c:v>-2.1516754850088233</c:v>
                </c:pt>
                <c:pt idx="4">
                  <c:v>28.112407211028628</c:v>
                </c:pt>
                <c:pt idx="5">
                  <c:v>142.80991735537191</c:v>
                </c:pt>
                <c:pt idx="6">
                  <c:v>-12.712707182320443</c:v>
                </c:pt>
                <c:pt idx="7">
                  <c:v>21.322957198443579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4-42A9-87AF-2DC7623D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09200"/>
        <c:axId val="1"/>
      </c:radarChart>
      <c:catAx>
        <c:axId val="61400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0920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95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838-B855-A446F2AA86E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データ貼付!$AC$141:$AJ$141</c:f>
              <c:numCache>
                <c:formatCode>0.0_ </c:formatCode>
                <c:ptCount val="8"/>
                <c:pt idx="0">
                  <c:v>6.6789667896678964</c:v>
                </c:pt>
                <c:pt idx="1">
                  <c:v>23.009174311926603</c:v>
                </c:pt>
                <c:pt idx="2">
                  <c:v>6.1111111111111072</c:v>
                </c:pt>
                <c:pt idx="3">
                  <c:v>3.4664764621968658</c:v>
                </c:pt>
                <c:pt idx="4">
                  <c:v>28.348936170212763</c:v>
                </c:pt>
                <c:pt idx="5">
                  <c:v>140.67796610169492</c:v>
                </c:pt>
                <c:pt idx="6">
                  <c:v>-14.385416666666671</c:v>
                </c:pt>
                <c:pt idx="7">
                  <c:v>22.470588235294116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838-B855-A446F2AA8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05264"/>
        <c:axId val="1"/>
      </c:radarChart>
      <c:catAx>
        <c:axId val="6140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052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3.5398178168905357E-2"/>
          <c:y val="2.88359738165259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3594232749742649"/>
          <c:w val="0.55162341204782395"/>
          <c:h val="0.770339855818743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B-47EF-97A7-E6FE8E544B5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データ貼付!$AC$143:$AJ$143</c:f>
              <c:numCache>
                <c:formatCode>0.0_ </c:formatCode>
                <c:ptCount val="8"/>
                <c:pt idx="0">
                  <c:v>7.0716510903426766</c:v>
                </c:pt>
                <c:pt idx="1">
                  <c:v>19.457943925233643</c:v>
                </c:pt>
                <c:pt idx="2">
                  <c:v>4.9746192893400973</c:v>
                </c:pt>
                <c:pt idx="3">
                  <c:v>-1.3888888888885731E-2</c:v>
                </c:pt>
                <c:pt idx="4">
                  <c:v>27.479307750188113</c:v>
                </c:pt>
                <c:pt idx="5">
                  <c:v>139.64912280701753</c:v>
                </c:pt>
                <c:pt idx="6">
                  <c:v>-13.469289827255288</c:v>
                </c:pt>
                <c:pt idx="7">
                  <c:v>21.645885286783045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B-47EF-97A7-E6FE8E544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3304"/>
        <c:axId val="1"/>
      </c:radarChart>
      <c:catAx>
        <c:axId val="614023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33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2.359888837424734E-2"/>
          <c:y val="3.261954805450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943990510906657"/>
          <c:y val="0.13047942767919493"/>
          <c:w val="0.56342284332157333"/>
          <c:h val="0.7787990839601989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8-441E-AFF7-8C6B400D795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データ貼付!$AC$145:$AJ$145</c:f>
              <c:numCache>
                <c:formatCode>0.0_ </c:formatCode>
                <c:ptCount val="8"/>
                <c:pt idx="0">
                  <c:v>8.9223057644110213</c:v>
                </c:pt>
                <c:pt idx="1">
                  <c:v>17.299813780260706</c:v>
                </c:pt>
                <c:pt idx="2">
                  <c:v>5.7060849598163088</c:v>
                </c:pt>
                <c:pt idx="3">
                  <c:v>-5.3323903818953227</c:v>
                </c:pt>
                <c:pt idx="4">
                  <c:v>26.824146981627294</c:v>
                </c:pt>
                <c:pt idx="5">
                  <c:v>146.1764705882353</c:v>
                </c:pt>
                <c:pt idx="6">
                  <c:v>-14.782209995414945</c:v>
                </c:pt>
                <c:pt idx="7">
                  <c:v>22.033542976939202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8-441E-AFF7-8C6B400D7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5760"/>
        <c:axId val="1"/>
      </c:radarChart>
      <c:catAx>
        <c:axId val="61401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576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６年生女子</a:t>
            </a:r>
          </a:p>
        </c:rich>
      </c:tx>
      <c:layout>
        <c:manualLayout>
          <c:xMode val="edge"/>
          <c:yMode val="edge"/>
          <c:x val="1.4749112243322525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49004729062881"/>
          <c:y val="0.11475467246470221"/>
          <c:w val="0.56637270114000859"/>
          <c:h val="0.786889182615101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7AD-A0C8-BD66EEF6CFC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データ貼付!$AC$134:$AJ$134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データ貼付!$AC$147:$AJ$147</c:f>
              <c:numCache>
                <c:formatCode>0.0_ </c:formatCode>
                <c:ptCount val="8"/>
                <c:pt idx="0">
                  <c:v>7.299107142857153</c:v>
                </c:pt>
                <c:pt idx="1">
                  <c:v>14.650283553875234</c:v>
                </c:pt>
                <c:pt idx="2">
                  <c:v>6.1755146262188561</c:v>
                </c:pt>
                <c:pt idx="3">
                  <c:v>-11.536189069423926</c:v>
                </c:pt>
                <c:pt idx="4">
                  <c:v>26.265060240963859</c:v>
                </c:pt>
                <c:pt idx="5">
                  <c:v>142.84313725490196</c:v>
                </c:pt>
                <c:pt idx="6">
                  <c:v>-13.917306052855913</c:v>
                </c:pt>
                <c:pt idx="7">
                  <c:v>24.010416666666664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6-47AD-A0C8-BD66EEF6C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1992"/>
        <c:axId val="1"/>
      </c:radarChart>
      <c:catAx>
        <c:axId val="61402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19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25073746312E-2"/>
          <c:y val="2.4590212513758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354018947219199"/>
          <c:y val="0.11885305362415555"/>
          <c:w val="0.57227241677688623"/>
          <c:h val="0.7950859449340065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E-4788-B694-3B586ACAD29F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データ貼付!$AC$121:$AJ$121</c:f>
              <c:numCache>
                <c:formatCode>0.0_ </c:formatCode>
                <c:ptCount val="8"/>
                <c:pt idx="0">
                  <c:v>5.1513302523918654</c:v>
                </c:pt>
                <c:pt idx="1">
                  <c:v>21.818687033825981</c:v>
                </c:pt>
                <c:pt idx="2">
                  <c:v>9.5545413158806625</c:v>
                </c:pt>
                <c:pt idx="3">
                  <c:v>-0.11436606363886881</c:v>
                </c:pt>
                <c:pt idx="4">
                  <c:v>29.926080534380439</c:v>
                </c:pt>
                <c:pt idx="5">
                  <c:v>173.1835443516234</c:v>
                </c:pt>
                <c:pt idx="6">
                  <c:v>-17.725653461836728</c:v>
                </c:pt>
                <c:pt idx="7">
                  <c:v>24.33741014590181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E-4788-B694-3B586ACA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7072"/>
        <c:axId val="1"/>
      </c:radarChart>
      <c:catAx>
        <c:axId val="61401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707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19808553344E-2"/>
          <c:y val="2.8542094888741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606"/>
          <c:y val="0.14678935613909508"/>
          <c:w val="0.5525349008082272"/>
          <c:h val="0.76656663761527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B-4692-ABC3-427E5F125AB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データ貼付!$AC$123:$AJ$123</c:f>
              <c:numCache>
                <c:formatCode>0.0_ </c:formatCode>
                <c:ptCount val="8"/>
                <c:pt idx="0">
                  <c:v>6.8214041946996105</c:v>
                </c:pt>
                <c:pt idx="1">
                  <c:v>21.717511840451319</c:v>
                </c:pt>
                <c:pt idx="2">
                  <c:v>7.2373288423763853</c:v>
                </c:pt>
                <c:pt idx="3">
                  <c:v>4.9026656354386873</c:v>
                </c:pt>
                <c:pt idx="4">
                  <c:v>28.970335860908435</c:v>
                </c:pt>
                <c:pt idx="5">
                  <c:v>167.59677827719503</c:v>
                </c:pt>
                <c:pt idx="6">
                  <c:v>-23.389019899481426</c:v>
                </c:pt>
                <c:pt idx="7">
                  <c:v>24.796295546952848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B-4692-ABC3-427E5F125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13464"/>
        <c:axId val="1"/>
      </c:radarChart>
      <c:catAx>
        <c:axId val="614013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134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1.469507488034584E-2"/>
          <c:y val="2.45905406402512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867009551800147"/>
          <c:y val="0.14754172174033167"/>
          <c:w val="0.54077883908890723"/>
          <c:h val="0.7541021333394728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6F5-88E1-E562B69DBFF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データ貼付!$AC$125:$AJ$125</c:f>
              <c:numCache>
                <c:formatCode>0.0_ </c:formatCode>
                <c:ptCount val="8"/>
                <c:pt idx="0">
                  <c:v>3.6921115679460428</c:v>
                </c:pt>
                <c:pt idx="1">
                  <c:v>17.373309484837044</c:v>
                </c:pt>
                <c:pt idx="2">
                  <c:v>7.2015758156064535</c:v>
                </c:pt>
                <c:pt idx="3">
                  <c:v>2.8748835598695308</c:v>
                </c:pt>
                <c:pt idx="4">
                  <c:v>27.115247191557543</c:v>
                </c:pt>
                <c:pt idx="5">
                  <c:v>160.05320805213503</c:v>
                </c:pt>
                <c:pt idx="6">
                  <c:v>-24.939897498566864</c:v>
                </c:pt>
                <c:pt idx="7">
                  <c:v>24.446729984932389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6F5-88E1-E562B69D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8880"/>
        <c:axId val="1"/>
      </c:radarChart>
      <c:catAx>
        <c:axId val="61402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88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07488034584E-2"/>
          <c:y val="3.6697340543275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454812637766424"/>
          <c:y val="0.13863439190914464"/>
          <c:w val="0.55547391623806064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3-4AD4-8700-70692C5136D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データ貼付!$AC$127:$AJ$127</c:f>
              <c:numCache>
                <c:formatCode>0.0_ </c:formatCode>
                <c:ptCount val="8"/>
                <c:pt idx="0">
                  <c:v>4.4104113947613683</c:v>
                </c:pt>
                <c:pt idx="1">
                  <c:v>11.905585383126308</c:v>
                </c:pt>
                <c:pt idx="2">
                  <c:v>7.2416731889471606</c:v>
                </c:pt>
                <c:pt idx="3">
                  <c:v>-10.280661812769424</c:v>
                </c:pt>
                <c:pt idx="4">
                  <c:v>25.799732250310715</c:v>
                </c:pt>
                <c:pt idx="5">
                  <c:v>154.60264580214502</c:v>
                </c:pt>
                <c:pt idx="6">
                  <c:v>-25.807017455285489</c:v>
                </c:pt>
                <c:pt idx="7">
                  <c:v>23.456413417591712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3-4AD4-8700-70692C51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3632"/>
        <c:axId val="1"/>
      </c:radarChart>
      <c:catAx>
        <c:axId val="614023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36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６年生男子</a:t>
            </a:r>
          </a:p>
        </c:rich>
      </c:tx>
      <c:layout>
        <c:manualLayout>
          <c:xMode val="edge"/>
          <c:yMode val="edge"/>
          <c:x val="1.7634089856415007E-2"/>
          <c:y val="2.86885107103547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512123438648094"/>
          <c:y val="0.14754172174033167"/>
          <c:w val="0.5231447465099196"/>
          <c:h val="0.729511846382748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B4F-96A9-B053E528D9E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0.0_ </c:formatCode>
                <c:ptCount val="8"/>
                <c:pt idx="0">
                  <c:v>8.1464570208505194</c:v>
                </c:pt>
                <c:pt idx="1">
                  <c:v>9.4499863578682479</c:v>
                </c:pt>
                <c:pt idx="2">
                  <c:v>5.7387427697199271</c:v>
                </c:pt>
                <c:pt idx="3">
                  <c:v>-13.905430231405013</c:v>
                </c:pt>
                <c:pt idx="4">
                  <c:v>25.546527629008096</c:v>
                </c:pt>
                <c:pt idx="5">
                  <c:v>148.24568831043428</c:v>
                </c:pt>
                <c:pt idx="6">
                  <c:v>-24.209736951583537</c:v>
                </c:pt>
                <c:pt idx="7">
                  <c:v>23.795797363610479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1-4B4F-96A9-B053E528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29208"/>
        <c:axId val="1"/>
      </c:radarChart>
      <c:catAx>
        <c:axId val="614029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292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682212201221E-2"/>
          <c:y val="2.86885107103547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123933638281668"/>
          <c:y val="0.15573848405923948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A-49AC-AC39-62799A3FA13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データ貼付!$AC$122:$AJ$122</c:f>
              <c:numCache>
                <c:formatCode>0.0_ </c:formatCode>
                <c:ptCount val="8"/>
                <c:pt idx="0">
                  <c:v>4.8543447992668476</c:v>
                </c:pt>
                <c:pt idx="1">
                  <c:v>22.484852664845487</c:v>
                </c:pt>
                <c:pt idx="2">
                  <c:v>5.8953039041079975</c:v>
                </c:pt>
                <c:pt idx="3">
                  <c:v>-4.1032007266450066</c:v>
                </c:pt>
                <c:pt idx="4">
                  <c:v>27.204880964240516</c:v>
                </c:pt>
                <c:pt idx="5">
                  <c:v>175.35254420147851</c:v>
                </c:pt>
                <c:pt idx="6">
                  <c:v>-19.329378898686599</c:v>
                </c:pt>
                <c:pt idx="7">
                  <c:v>19.358881462757154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A-49AC-AC39-62799A3FA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32488"/>
        <c:axId val="1"/>
      </c:radarChart>
      <c:catAx>
        <c:axId val="61403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324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80585994999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95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データ貼付!$AC$118:$AJ$118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0-4ECD-9803-5A7FCD9597C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データ貼付!$AC$117:$AJ$117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データ貼付!$AC$124:$AJ$124</c:f>
              <c:numCache>
                <c:formatCode>0.0_ </c:formatCode>
                <c:ptCount val="8"/>
                <c:pt idx="0">
                  <c:v>3.5741898979802116</c:v>
                </c:pt>
                <c:pt idx="1">
                  <c:v>19.353764214857648</c:v>
                </c:pt>
                <c:pt idx="2">
                  <c:v>4.7547782708383011</c:v>
                </c:pt>
                <c:pt idx="3">
                  <c:v>3.6225994616260166</c:v>
                </c:pt>
                <c:pt idx="4">
                  <c:v>28.432203821469194</c:v>
                </c:pt>
                <c:pt idx="5">
                  <c:v>175.33626469733406</c:v>
                </c:pt>
                <c:pt idx="6">
                  <c:v>-20.861449809147032</c:v>
                </c:pt>
                <c:pt idx="7">
                  <c:v>19.270116516635344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0-4ECD-9803-5A7FCD95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030192"/>
        <c:axId val="1"/>
      </c:radarChart>
      <c:catAx>
        <c:axId val="61403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0301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152400</xdr:rowOff>
    </xdr:from>
    <xdr:to>
      <xdr:col>10</xdr:col>
      <xdr:colOff>466725</xdr:colOff>
      <xdr:row>33</xdr:row>
      <xdr:rowOff>123825</xdr:rowOff>
    </xdr:to>
    <xdr:pic>
      <xdr:nvPicPr>
        <xdr:cNvPr id="36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19400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3680" name="Rectangle 2"/>
        <xdr:cNvSpPr>
          <a:spLocks noChangeArrowheads="1"/>
        </xdr:cNvSpPr>
      </xdr:nvSpPr>
      <xdr:spPr bwMode="auto">
        <a:xfrm>
          <a:off x="495300" y="37052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3681" name="Line 4"/>
        <xdr:cNvSpPr>
          <a:spLocks noChangeShapeType="1"/>
        </xdr:cNvSpPr>
      </xdr:nvSpPr>
      <xdr:spPr bwMode="auto">
        <a:xfrm flipH="1">
          <a:off x="1981200" y="25908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1247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1534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1534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50</xdr:row>
      <xdr:rowOff>76200</xdr:rowOff>
    </xdr:from>
    <xdr:to>
      <xdr:col>10</xdr:col>
      <xdr:colOff>628650</xdr:colOff>
      <xdr:row>54</xdr:row>
      <xdr:rowOff>76200</xdr:rowOff>
    </xdr:to>
    <xdr:sp macro="" textlink="">
      <xdr:nvSpPr>
        <xdr:cNvPr id="2082" name="AutoShape 34"/>
        <xdr:cNvSpPr>
          <a:spLocks noChangeArrowheads="1"/>
        </xdr:cNvSpPr>
      </xdr:nvSpPr>
      <xdr:spPr bwMode="auto">
        <a:xfrm>
          <a:off x="209550" y="10315575"/>
          <a:ext cx="6858000" cy="657225"/>
        </a:xfrm>
        <a:prstGeom prst="cloudCallout">
          <a:avLst>
            <a:gd name="adj1" fmla="val -25972"/>
            <a:gd name="adj2" fmla="val -190579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どの学年にも共通する、課題となるような項目はありませんか？</a:t>
          </a:r>
        </a:p>
      </xdr:txBody>
    </xdr:sp>
    <xdr:clientData/>
  </xdr:twoCellAnchor>
  <xdr:twoCellAnchor>
    <xdr:from>
      <xdr:col>1</xdr:col>
      <xdr:colOff>266700</xdr:colOff>
      <xdr:row>115</xdr:row>
      <xdr:rowOff>57150</xdr:rowOff>
    </xdr:from>
    <xdr:to>
      <xdr:col>10</xdr:col>
      <xdr:colOff>361950</xdr:colOff>
      <xdr:row>119</xdr:row>
      <xdr:rowOff>9525</xdr:rowOff>
    </xdr:to>
    <xdr:sp macro="" textlink="">
      <xdr:nvSpPr>
        <xdr:cNvPr id="2081" name="AutoShape 33"/>
        <xdr:cNvSpPr>
          <a:spLocks noChangeArrowheads="1"/>
        </xdr:cNvSpPr>
      </xdr:nvSpPr>
      <xdr:spPr bwMode="auto">
        <a:xfrm>
          <a:off x="438150" y="21412200"/>
          <a:ext cx="6362700" cy="638175"/>
        </a:xfrm>
        <a:prstGeom prst="cloudCallout">
          <a:avLst>
            <a:gd name="adj1" fmla="val -46708"/>
            <a:gd name="adj2" fmla="val -188806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日常の運動やスポーツ、外遊びの成果が現れている、項目はありますか？</a:t>
          </a:r>
        </a:p>
      </xdr:txBody>
    </xdr:sp>
    <xdr:clientData/>
  </xdr:twoCellAnchor>
  <xdr:twoCellAnchor>
    <xdr:from>
      <xdr:col>1</xdr:col>
      <xdr:colOff>0</xdr:colOff>
      <xdr:row>21</xdr:row>
      <xdr:rowOff>142875</xdr:rowOff>
    </xdr:from>
    <xdr:to>
      <xdr:col>5</xdr:col>
      <xdr:colOff>752475</xdr:colOff>
      <xdr:row>35</xdr:row>
      <xdr:rowOff>133350</xdr:rowOff>
    </xdr:to>
    <xdr:graphicFrame macro="">
      <xdr:nvGraphicFramePr>
        <xdr:cNvPr id="16778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21</xdr:row>
      <xdr:rowOff>133350</xdr:rowOff>
    </xdr:from>
    <xdr:to>
      <xdr:col>10</xdr:col>
      <xdr:colOff>742950</xdr:colOff>
      <xdr:row>35</xdr:row>
      <xdr:rowOff>133350</xdr:rowOff>
    </xdr:to>
    <xdr:graphicFrame macro="">
      <xdr:nvGraphicFramePr>
        <xdr:cNvPr id="16778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9525</xdr:rowOff>
    </xdr:from>
    <xdr:to>
      <xdr:col>6</xdr:col>
      <xdr:colOff>9525</xdr:colOff>
      <xdr:row>50</xdr:row>
      <xdr:rowOff>0</xdr:rowOff>
    </xdr:to>
    <xdr:graphicFrame macro="">
      <xdr:nvGraphicFramePr>
        <xdr:cNvPr id="16778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28575</xdr:rowOff>
    </xdr:from>
    <xdr:to>
      <xdr:col>6</xdr:col>
      <xdr:colOff>19050</xdr:colOff>
      <xdr:row>69</xdr:row>
      <xdr:rowOff>19050</xdr:rowOff>
    </xdr:to>
    <xdr:graphicFrame macro="">
      <xdr:nvGraphicFramePr>
        <xdr:cNvPr id="167780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70</xdr:row>
      <xdr:rowOff>9525</xdr:rowOff>
    </xdr:from>
    <xdr:to>
      <xdr:col>6</xdr:col>
      <xdr:colOff>19050</xdr:colOff>
      <xdr:row>84</xdr:row>
      <xdr:rowOff>0</xdr:rowOff>
    </xdr:to>
    <xdr:graphicFrame macro="">
      <xdr:nvGraphicFramePr>
        <xdr:cNvPr id="167781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6</xdr:col>
      <xdr:colOff>19050</xdr:colOff>
      <xdr:row>98</xdr:row>
      <xdr:rowOff>161925</xdr:rowOff>
    </xdr:to>
    <xdr:graphicFrame macro="">
      <xdr:nvGraphicFramePr>
        <xdr:cNvPr id="16778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100</xdr:row>
      <xdr:rowOff>9525</xdr:rowOff>
    </xdr:from>
    <xdr:to>
      <xdr:col>6</xdr:col>
      <xdr:colOff>19050</xdr:colOff>
      <xdr:row>113</xdr:row>
      <xdr:rowOff>161925</xdr:rowOff>
    </xdr:to>
    <xdr:graphicFrame macro="">
      <xdr:nvGraphicFramePr>
        <xdr:cNvPr id="167781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581025</xdr:colOff>
      <xdr:row>36</xdr:row>
      <xdr:rowOff>9525</xdr:rowOff>
    </xdr:from>
    <xdr:to>
      <xdr:col>11</xdr:col>
      <xdr:colOff>0</xdr:colOff>
      <xdr:row>50</xdr:row>
      <xdr:rowOff>0</xdr:rowOff>
    </xdr:to>
    <xdr:graphicFrame macro="">
      <xdr:nvGraphicFramePr>
        <xdr:cNvPr id="167781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590550</xdr:colOff>
      <xdr:row>55</xdr:row>
      <xdr:rowOff>28575</xdr:rowOff>
    </xdr:from>
    <xdr:to>
      <xdr:col>11</xdr:col>
      <xdr:colOff>9525</xdr:colOff>
      <xdr:row>69</xdr:row>
      <xdr:rowOff>28575</xdr:rowOff>
    </xdr:to>
    <xdr:graphicFrame macro="">
      <xdr:nvGraphicFramePr>
        <xdr:cNvPr id="16778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581025</xdr:colOff>
      <xdr:row>70</xdr:row>
      <xdr:rowOff>19050</xdr:rowOff>
    </xdr:from>
    <xdr:to>
      <xdr:col>11</xdr:col>
      <xdr:colOff>0</xdr:colOff>
      <xdr:row>84</xdr:row>
      <xdr:rowOff>0</xdr:rowOff>
    </xdr:to>
    <xdr:graphicFrame macro="">
      <xdr:nvGraphicFramePr>
        <xdr:cNvPr id="1677815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581025</xdr:colOff>
      <xdr:row>84</xdr:row>
      <xdr:rowOff>161925</xdr:rowOff>
    </xdr:from>
    <xdr:to>
      <xdr:col>11</xdr:col>
      <xdr:colOff>0</xdr:colOff>
      <xdr:row>98</xdr:row>
      <xdr:rowOff>161925</xdr:rowOff>
    </xdr:to>
    <xdr:graphicFrame macro="">
      <xdr:nvGraphicFramePr>
        <xdr:cNvPr id="167781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581025</xdr:colOff>
      <xdr:row>100</xdr:row>
      <xdr:rowOff>9525</xdr:rowOff>
    </xdr:from>
    <xdr:to>
      <xdr:col>11</xdr:col>
      <xdr:colOff>0</xdr:colOff>
      <xdr:row>114</xdr:row>
      <xdr:rowOff>0</xdr:rowOff>
    </xdr:to>
    <xdr:graphicFrame macro="">
      <xdr:nvGraphicFramePr>
        <xdr:cNvPr id="1677817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13608</xdr:colOff>
      <xdr:row>17</xdr:row>
      <xdr:rowOff>91167</xdr:rowOff>
    </xdr:from>
    <xdr:to>
      <xdr:col>10</xdr:col>
      <xdr:colOff>737508</xdr:colOff>
      <xdr:row>21</xdr:row>
      <xdr:rowOff>27214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90501" y="4663167"/>
          <a:ext cx="6983186" cy="820511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スコアを表しています。５０を上回っていると全国平均値より優れている、５０を下回っていると全国平均値より劣っていることを表しています。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50</xdr:row>
      <xdr:rowOff>76200</xdr:rowOff>
    </xdr:from>
    <xdr:to>
      <xdr:col>10</xdr:col>
      <xdr:colOff>628650</xdr:colOff>
      <xdr:row>54</xdr:row>
      <xdr:rowOff>76200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209550" y="10315575"/>
          <a:ext cx="6858000" cy="657225"/>
        </a:xfrm>
        <a:prstGeom prst="cloudCallout">
          <a:avLst>
            <a:gd name="adj1" fmla="val -25972"/>
            <a:gd name="adj2" fmla="val -190579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創英角ﾎﾟｯﾌﾟ体"/>
              <a:ea typeface="HG創英角ﾎﾟｯﾌﾟ体"/>
            </a:rPr>
            <a:t>どの学年にも共通する、課題となるような項目はありませんか？</a:t>
          </a:r>
        </a:p>
      </xdr:txBody>
    </xdr:sp>
    <xdr:clientData/>
  </xdr:twoCellAnchor>
  <xdr:twoCellAnchor>
    <xdr:from>
      <xdr:col>1</xdr:col>
      <xdr:colOff>266700</xdr:colOff>
      <xdr:row>115</xdr:row>
      <xdr:rowOff>57150</xdr:rowOff>
    </xdr:from>
    <xdr:to>
      <xdr:col>10</xdr:col>
      <xdr:colOff>361950</xdr:colOff>
      <xdr:row>119</xdr:row>
      <xdr:rowOff>9525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438150" y="21412200"/>
          <a:ext cx="6362700" cy="638175"/>
        </a:xfrm>
        <a:prstGeom prst="cloudCallout">
          <a:avLst>
            <a:gd name="adj1" fmla="val -46708"/>
            <a:gd name="adj2" fmla="val -188806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日常の運動やスポーツ、外遊びの成果が現れている、項目はありますか？</a:t>
          </a:r>
        </a:p>
      </xdr:txBody>
    </xdr:sp>
    <xdr:clientData/>
  </xdr:twoCellAnchor>
  <xdr:twoCellAnchor>
    <xdr:from>
      <xdr:col>1</xdr:col>
      <xdr:colOff>0</xdr:colOff>
      <xdr:row>21</xdr:row>
      <xdr:rowOff>114300</xdr:rowOff>
    </xdr:from>
    <xdr:to>
      <xdr:col>5</xdr:col>
      <xdr:colOff>752475</xdr:colOff>
      <xdr:row>35</xdr:row>
      <xdr:rowOff>104775</xdr:rowOff>
    </xdr:to>
    <xdr:graphicFrame macro="">
      <xdr:nvGraphicFramePr>
        <xdr:cNvPr id="16911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21</xdr:row>
      <xdr:rowOff>95250</xdr:rowOff>
    </xdr:from>
    <xdr:to>
      <xdr:col>10</xdr:col>
      <xdr:colOff>752475</xdr:colOff>
      <xdr:row>35</xdr:row>
      <xdr:rowOff>95250</xdr:rowOff>
    </xdr:to>
    <xdr:graphicFrame macro="">
      <xdr:nvGraphicFramePr>
        <xdr:cNvPr id="169111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9525</xdr:rowOff>
    </xdr:from>
    <xdr:to>
      <xdr:col>6</xdr:col>
      <xdr:colOff>9525</xdr:colOff>
      <xdr:row>50</xdr:row>
      <xdr:rowOff>0</xdr:rowOff>
    </xdr:to>
    <xdr:graphicFrame macro="">
      <xdr:nvGraphicFramePr>
        <xdr:cNvPr id="169112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28575</xdr:rowOff>
    </xdr:from>
    <xdr:to>
      <xdr:col>6</xdr:col>
      <xdr:colOff>19050</xdr:colOff>
      <xdr:row>69</xdr:row>
      <xdr:rowOff>19050</xdr:rowOff>
    </xdr:to>
    <xdr:graphicFrame macro="">
      <xdr:nvGraphicFramePr>
        <xdr:cNvPr id="169112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70</xdr:row>
      <xdr:rowOff>9525</xdr:rowOff>
    </xdr:from>
    <xdr:to>
      <xdr:col>6</xdr:col>
      <xdr:colOff>19050</xdr:colOff>
      <xdr:row>84</xdr:row>
      <xdr:rowOff>0</xdr:rowOff>
    </xdr:to>
    <xdr:graphicFrame macro="">
      <xdr:nvGraphicFramePr>
        <xdr:cNvPr id="169112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6</xdr:col>
      <xdr:colOff>19050</xdr:colOff>
      <xdr:row>98</xdr:row>
      <xdr:rowOff>161925</xdr:rowOff>
    </xdr:to>
    <xdr:graphicFrame macro="">
      <xdr:nvGraphicFramePr>
        <xdr:cNvPr id="169112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100</xdr:row>
      <xdr:rowOff>9525</xdr:rowOff>
    </xdr:from>
    <xdr:to>
      <xdr:col>6</xdr:col>
      <xdr:colOff>19050</xdr:colOff>
      <xdr:row>113</xdr:row>
      <xdr:rowOff>161925</xdr:rowOff>
    </xdr:to>
    <xdr:graphicFrame macro="">
      <xdr:nvGraphicFramePr>
        <xdr:cNvPr id="169112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581025</xdr:colOff>
      <xdr:row>36</xdr:row>
      <xdr:rowOff>9525</xdr:rowOff>
    </xdr:from>
    <xdr:to>
      <xdr:col>11</xdr:col>
      <xdr:colOff>0</xdr:colOff>
      <xdr:row>50</xdr:row>
      <xdr:rowOff>0</xdr:rowOff>
    </xdr:to>
    <xdr:graphicFrame macro="">
      <xdr:nvGraphicFramePr>
        <xdr:cNvPr id="169112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590550</xdr:colOff>
      <xdr:row>55</xdr:row>
      <xdr:rowOff>28575</xdr:rowOff>
    </xdr:from>
    <xdr:to>
      <xdr:col>11</xdr:col>
      <xdr:colOff>9525</xdr:colOff>
      <xdr:row>69</xdr:row>
      <xdr:rowOff>28575</xdr:rowOff>
    </xdr:to>
    <xdr:graphicFrame macro="">
      <xdr:nvGraphicFramePr>
        <xdr:cNvPr id="169112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581025</xdr:colOff>
      <xdr:row>70</xdr:row>
      <xdr:rowOff>19050</xdr:rowOff>
    </xdr:from>
    <xdr:to>
      <xdr:col>11</xdr:col>
      <xdr:colOff>0</xdr:colOff>
      <xdr:row>84</xdr:row>
      <xdr:rowOff>0</xdr:rowOff>
    </xdr:to>
    <xdr:graphicFrame macro="">
      <xdr:nvGraphicFramePr>
        <xdr:cNvPr id="169112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581025</xdr:colOff>
      <xdr:row>84</xdr:row>
      <xdr:rowOff>161925</xdr:rowOff>
    </xdr:from>
    <xdr:to>
      <xdr:col>11</xdr:col>
      <xdr:colOff>0</xdr:colOff>
      <xdr:row>98</xdr:row>
      <xdr:rowOff>161925</xdr:rowOff>
    </xdr:to>
    <xdr:graphicFrame macro="">
      <xdr:nvGraphicFramePr>
        <xdr:cNvPr id="169112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581025</xdr:colOff>
      <xdr:row>100</xdr:row>
      <xdr:rowOff>9525</xdr:rowOff>
    </xdr:from>
    <xdr:to>
      <xdr:col>11</xdr:col>
      <xdr:colOff>0</xdr:colOff>
      <xdr:row>114</xdr:row>
      <xdr:rowOff>0</xdr:rowOff>
    </xdr:to>
    <xdr:graphicFrame macro="">
      <xdr:nvGraphicFramePr>
        <xdr:cNvPr id="169112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17</xdr:row>
      <xdr:rowOff>47625</xdr:rowOff>
    </xdr:from>
    <xdr:to>
      <xdr:col>10</xdr:col>
      <xdr:colOff>738188</xdr:colOff>
      <xdr:row>21</xdr:row>
      <xdr:rowOff>35719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66688" y="4595813"/>
          <a:ext cx="7000875" cy="85725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と宮城県平均値より優れている、５０を下回っていると全国平均値より劣っていることを表しています。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P7" sqref="P7"/>
    </sheetView>
  </sheetViews>
  <sheetFormatPr defaultRowHeight="13.5"/>
  <cols>
    <col min="1" max="1" width="2.5" style="67" customWidth="1"/>
    <col min="2" max="11" width="9" style="67"/>
    <col min="12" max="12" width="3.25" style="67" customWidth="1"/>
    <col min="13" max="16384" width="9" style="67"/>
  </cols>
  <sheetData>
    <row r="2" spans="2:11" ht="77.25" customHeight="1" thickBot="1">
      <c r="B2" s="166" t="s">
        <v>55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2:11" ht="20.25" customHeight="1" thickBot="1">
      <c r="B3" s="167" t="s">
        <v>50</v>
      </c>
      <c r="C3" s="168"/>
      <c r="D3" s="168"/>
      <c r="E3" s="169"/>
    </row>
    <row r="5" spans="2:11" ht="14.25">
      <c r="B5" s="71" t="s">
        <v>105</v>
      </c>
    </row>
    <row r="6" spans="2:11" ht="14.25">
      <c r="B6" s="71"/>
    </row>
    <row r="7" spans="2:11" ht="14.25">
      <c r="B7" s="71" t="s">
        <v>51</v>
      </c>
    </row>
    <row r="8" spans="2:11" ht="14.25">
      <c r="B8" s="71"/>
    </row>
    <row r="9" spans="2:11" ht="14.25">
      <c r="B9" s="72"/>
      <c r="C9" s="73" t="s">
        <v>52</v>
      </c>
    </row>
    <row r="10" spans="2:11" ht="14.25">
      <c r="B10" s="71"/>
    </row>
    <row r="11" spans="2:11" ht="14.25">
      <c r="B11" s="71"/>
    </row>
    <row r="12" spans="2:11" ht="14.25">
      <c r="B12" s="71"/>
    </row>
    <row r="13" spans="2:11" ht="14.25">
      <c r="B13" s="71"/>
    </row>
    <row r="14" spans="2:11" ht="14.25">
      <c r="B14" s="71"/>
    </row>
    <row r="15" spans="2:11" ht="14.25">
      <c r="B15" s="71"/>
    </row>
    <row r="16" spans="2:11" ht="14.25">
      <c r="B16" s="71"/>
    </row>
    <row r="17" spans="2:2" ht="14.25">
      <c r="B17" s="71"/>
    </row>
    <row r="18" spans="2:2" ht="14.25">
      <c r="B18" s="71"/>
    </row>
    <row r="19" spans="2:2" ht="14.25">
      <c r="B19" s="71"/>
    </row>
    <row r="20" spans="2:2" ht="14.25">
      <c r="B20" s="71"/>
    </row>
    <row r="21" spans="2:2" ht="14.25">
      <c r="B21" s="71"/>
    </row>
    <row r="22" spans="2:2" ht="14.25">
      <c r="B22" s="71"/>
    </row>
    <row r="23" spans="2:2" ht="14.25">
      <c r="B23" s="71"/>
    </row>
    <row r="24" spans="2:2" ht="14.25">
      <c r="B24" s="71"/>
    </row>
    <row r="25" spans="2:2" ht="14.25">
      <c r="B25" s="71"/>
    </row>
    <row r="26" spans="2:2" ht="14.25">
      <c r="B26" s="71"/>
    </row>
    <row r="27" spans="2:2" ht="14.25">
      <c r="B27" s="71"/>
    </row>
    <row r="39" spans="2:2" ht="16.5" customHeight="1">
      <c r="B39" s="67" t="s">
        <v>53</v>
      </c>
    </row>
  </sheetData>
  <mergeCells count="2">
    <mergeCell ref="B2:K2"/>
    <mergeCell ref="B3:E3"/>
  </mergeCells>
  <phoneticPr fontId="2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00"/>
  <sheetViews>
    <sheetView topLeftCell="A40" zoomScaleNormal="100" workbookViewId="0">
      <selection activeCell="Y122" sqref="Y122"/>
    </sheetView>
  </sheetViews>
  <sheetFormatPr defaultRowHeight="59.25" customHeight="1"/>
  <cols>
    <col min="1" max="1" width="15.125" style="35" customWidth="1"/>
    <col min="2" max="2" width="15" style="35" customWidth="1"/>
    <col min="3" max="3" width="16.125" style="35" customWidth="1"/>
    <col min="4" max="4" width="4.375" style="35" customWidth="1"/>
    <col min="5" max="5" width="5" style="35" customWidth="1"/>
    <col min="6" max="6" width="8" style="35" customWidth="1"/>
    <col min="7" max="22" width="8.125" style="35" customWidth="1"/>
    <col min="23" max="23" width="9.75" style="35" customWidth="1"/>
    <col min="24" max="28" width="8.125" style="35" customWidth="1"/>
    <col min="29" max="29" width="8.375" style="35" customWidth="1"/>
    <col min="30" max="30" width="8.5" style="35" customWidth="1"/>
    <col min="31" max="31" width="10.125" style="35" customWidth="1"/>
    <col min="32" max="36" width="18.875" style="35" customWidth="1"/>
    <col min="37" max="16384" width="9" style="35"/>
  </cols>
  <sheetData>
    <row r="1" spans="1:30" ht="31.5" customHeight="1">
      <c r="D1" s="47"/>
    </row>
    <row r="2" spans="1:30" ht="15" customHeight="1" thickBot="1">
      <c r="D2" s="81"/>
      <c r="E2" s="81"/>
      <c r="F2" s="81"/>
      <c r="G2" s="202" t="s">
        <v>102</v>
      </c>
      <c r="H2" s="202"/>
      <c r="I2" s="202"/>
      <c r="J2" s="202"/>
      <c r="K2" s="202"/>
      <c r="L2" s="202"/>
      <c r="M2" s="203" t="s">
        <v>103</v>
      </c>
      <c r="N2" s="203"/>
      <c r="O2" s="203"/>
      <c r="P2" s="203"/>
      <c r="Q2" s="203"/>
      <c r="R2" s="203"/>
    </row>
    <row r="3" spans="1:30" ht="17.25" customHeight="1">
      <c r="A3" s="173"/>
      <c r="B3" s="174"/>
      <c r="C3" s="175"/>
      <c r="D3" s="195" t="s">
        <v>11</v>
      </c>
      <c r="E3" s="187" t="s">
        <v>12</v>
      </c>
      <c r="F3" s="198" t="s">
        <v>19</v>
      </c>
      <c r="G3" s="200" t="s">
        <v>5</v>
      </c>
      <c r="H3" s="193"/>
      <c r="I3" s="201"/>
      <c r="J3" s="192" t="s">
        <v>6</v>
      </c>
      <c r="K3" s="193"/>
      <c r="L3" s="194"/>
      <c r="M3" s="192" t="s">
        <v>7</v>
      </c>
      <c r="N3" s="193"/>
      <c r="O3" s="201"/>
      <c r="P3" s="192" t="s">
        <v>8</v>
      </c>
      <c r="Q3" s="193"/>
      <c r="R3" s="194"/>
      <c r="S3" s="208" t="s">
        <v>9</v>
      </c>
      <c r="T3" s="209"/>
      <c r="U3" s="210"/>
      <c r="V3" s="192" t="s">
        <v>15</v>
      </c>
      <c r="W3" s="193"/>
      <c r="X3" s="194"/>
      <c r="Y3" s="192" t="s">
        <v>16</v>
      </c>
      <c r="Z3" s="193"/>
      <c r="AA3" s="201"/>
      <c r="AB3" s="192" t="s">
        <v>17</v>
      </c>
      <c r="AC3" s="193"/>
      <c r="AD3" s="194"/>
    </row>
    <row r="4" spans="1:30" ht="18.75" customHeight="1" thickBot="1">
      <c r="A4" s="36"/>
      <c r="B4" s="37"/>
      <c r="C4" s="14"/>
      <c r="D4" s="196"/>
      <c r="E4" s="197"/>
      <c r="F4" s="199"/>
      <c r="G4" s="30" t="s">
        <v>0</v>
      </c>
      <c r="H4" s="31" t="s">
        <v>1</v>
      </c>
      <c r="I4" s="32" t="s">
        <v>2</v>
      </c>
      <c r="J4" s="33" t="s">
        <v>0</v>
      </c>
      <c r="K4" s="31" t="s">
        <v>1</v>
      </c>
      <c r="L4" s="34" t="s">
        <v>2</v>
      </c>
      <c r="M4" s="33" t="s">
        <v>0</v>
      </c>
      <c r="N4" s="31" t="s">
        <v>1</v>
      </c>
      <c r="O4" s="32" t="s">
        <v>2</v>
      </c>
      <c r="P4" s="5" t="s">
        <v>0</v>
      </c>
      <c r="Q4" s="2" t="s">
        <v>1</v>
      </c>
      <c r="R4" s="3" t="s">
        <v>2</v>
      </c>
      <c r="S4" s="33" t="s">
        <v>0</v>
      </c>
      <c r="T4" s="31" t="s">
        <v>1</v>
      </c>
      <c r="U4" s="32" t="s">
        <v>2</v>
      </c>
      <c r="V4" s="33" t="s">
        <v>0</v>
      </c>
      <c r="W4" s="31" t="s">
        <v>1</v>
      </c>
      <c r="X4" s="34" t="s">
        <v>2</v>
      </c>
      <c r="Y4" s="5" t="s">
        <v>0</v>
      </c>
      <c r="Z4" s="2" t="s">
        <v>1</v>
      </c>
      <c r="AA4" s="3" t="s">
        <v>2</v>
      </c>
      <c r="AB4" s="33" t="s">
        <v>0</v>
      </c>
      <c r="AC4" s="31" t="s">
        <v>1</v>
      </c>
      <c r="AD4" s="34" t="s">
        <v>2</v>
      </c>
    </row>
    <row r="5" spans="1:30" ht="14.1" customHeight="1">
      <c r="A5" s="22"/>
      <c r="B5" s="23"/>
      <c r="C5" s="15"/>
      <c r="D5" s="195">
        <v>1</v>
      </c>
      <c r="E5" s="6" t="s">
        <v>3</v>
      </c>
      <c r="F5" s="18"/>
      <c r="G5" s="124">
        <v>1038</v>
      </c>
      <c r="H5" s="125">
        <v>9.1310211946050099</v>
      </c>
      <c r="I5" s="126">
        <v>2.1996192343321708</v>
      </c>
      <c r="J5" s="127">
        <v>1042</v>
      </c>
      <c r="K5" s="125">
        <v>11.820729366602688</v>
      </c>
      <c r="L5" s="126">
        <v>4.7814774021725688</v>
      </c>
      <c r="M5" s="136">
        <v>1091</v>
      </c>
      <c r="N5" s="125">
        <v>26.560036663611367</v>
      </c>
      <c r="O5" s="126">
        <v>6.8962999417017219</v>
      </c>
      <c r="P5" s="110">
        <v>1071</v>
      </c>
      <c r="Q5" s="122">
        <v>27.357609710550886</v>
      </c>
      <c r="R5" s="128">
        <v>5.0705605228358506</v>
      </c>
      <c r="S5" s="134">
        <v>1055</v>
      </c>
      <c r="T5" s="122">
        <v>18.109952606635073</v>
      </c>
      <c r="U5" s="128">
        <v>9.147410246390141</v>
      </c>
      <c r="V5" s="110">
        <v>1091</v>
      </c>
      <c r="W5" s="122">
        <v>11.472502291475706</v>
      </c>
      <c r="X5" s="128">
        <v>1.0624638318076645</v>
      </c>
      <c r="Y5" s="110">
        <v>1045</v>
      </c>
      <c r="Z5" s="122">
        <v>116.98181818181818</v>
      </c>
      <c r="AA5" s="128">
        <v>18.865848604930736</v>
      </c>
      <c r="AB5" s="134">
        <v>1108</v>
      </c>
      <c r="AC5" s="122">
        <v>8.2662454873646212</v>
      </c>
      <c r="AD5" s="128">
        <v>3.3448675027893255</v>
      </c>
    </row>
    <row r="6" spans="1:30" ht="14.1" customHeight="1" thickBot="1">
      <c r="A6" s="24"/>
      <c r="B6" s="25"/>
      <c r="C6" s="16"/>
      <c r="D6" s="223"/>
      <c r="E6" s="7" t="s">
        <v>4</v>
      </c>
      <c r="F6" s="20"/>
      <c r="G6" s="129">
        <v>1020</v>
      </c>
      <c r="H6" s="130">
        <v>8.518627450980393</v>
      </c>
      <c r="I6" s="131">
        <v>2.0148094052884011</v>
      </c>
      <c r="J6" s="132">
        <v>1039</v>
      </c>
      <c r="K6" s="130">
        <v>11.765640038498557</v>
      </c>
      <c r="L6" s="131">
        <v>4.67584287506281</v>
      </c>
      <c r="M6" s="137">
        <v>1074</v>
      </c>
      <c r="N6" s="130">
        <v>28.491620111731844</v>
      </c>
      <c r="O6" s="131">
        <v>6.773842269233878</v>
      </c>
      <c r="P6" s="111">
        <v>1073</v>
      </c>
      <c r="Q6" s="123">
        <v>26.877912395153775</v>
      </c>
      <c r="R6" s="133">
        <v>4.874090975421673</v>
      </c>
      <c r="S6" s="135">
        <v>1034</v>
      </c>
      <c r="T6" s="123">
        <v>15.597678916827853</v>
      </c>
      <c r="U6" s="133">
        <v>6.5800115252584641</v>
      </c>
      <c r="V6" s="111">
        <v>1079</v>
      </c>
      <c r="W6" s="123">
        <v>11.773575532900832</v>
      </c>
      <c r="X6" s="133">
        <v>1.0347330135171806</v>
      </c>
      <c r="Y6" s="111">
        <v>1028</v>
      </c>
      <c r="Z6" s="123">
        <v>108.42120622568093</v>
      </c>
      <c r="AA6" s="133">
        <v>16.840133462745303</v>
      </c>
      <c r="AB6" s="135">
        <v>1084</v>
      </c>
      <c r="AC6" s="123">
        <v>5.6300738007380078</v>
      </c>
      <c r="AD6" s="133">
        <v>1.9392668932136021</v>
      </c>
    </row>
    <row r="7" spans="1:30" ht="14.1" customHeight="1">
      <c r="A7" s="22"/>
      <c r="B7" s="23"/>
      <c r="C7" s="15"/>
      <c r="D7" s="195">
        <v>2</v>
      </c>
      <c r="E7" s="6" t="s">
        <v>3</v>
      </c>
      <c r="F7" s="21"/>
      <c r="G7" s="124">
        <v>1059</v>
      </c>
      <c r="H7" s="125">
        <v>10.75731822474032</v>
      </c>
      <c r="I7" s="126">
        <v>2.3985813370337543</v>
      </c>
      <c r="J7" s="127">
        <v>1067</v>
      </c>
      <c r="K7" s="125">
        <v>14.454545454545455</v>
      </c>
      <c r="L7" s="126">
        <v>5.1291242079087018</v>
      </c>
      <c r="M7" s="136">
        <v>1089</v>
      </c>
      <c r="N7" s="125">
        <v>28.146005509641874</v>
      </c>
      <c r="O7" s="126">
        <v>6.9590026730722263</v>
      </c>
      <c r="P7" s="110">
        <v>1094</v>
      </c>
      <c r="Q7" s="122">
        <v>31.096892138939673</v>
      </c>
      <c r="R7" s="128">
        <v>6.2051851757339556</v>
      </c>
      <c r="S7" s="134">
        <v>1088</v>
      </c>
      <c r="T7" s="122">
        <v>27.701286764705884</v>
      </c>
      <c r="U7" s="128">
        <v>13.799640280588779</v>
      </c>
      <c r="V7" s="110">
        <v>1102</v>
      </c>
      <c r="W7" s="122">
        <v>10.589673321234129</v>
      </c>
      <c r="X7" s="128">
        <v>0.85966623033724809</v>
      </c>
      <c r="Y7" s="110">
        <v>1058</v>
      </c>
      <c r="Z7" s="122">
        <v>127.40831758034027</v>
      </c>
      <c r="AA7" s="128">
        <v>18.812416132999676</v>
      </c>
      <c r="AB7" s="134">
        <v>1121</v>
      </c>
      <c r="AC7" s="122">
        <v>11.384478144513826</v>
      </c>
      <c r="AD7" s="128">
        <v>4.4362155999215256</v>
      </c>
    </row>
    <row r="8" spans="1:30" ht="14.1" customHeight="1" thickBot="1">
      <c r="A8" s="24"/>
      <c r="B8" s="25"/>
      <c r="C8" s="16"/>
      <c r="D8" s="223"/>
      <c r="E8" s="7" t="s">
        <v>4</v>
      </c>
      <c r="F8" s="20"/>
      <c r="G8" s="129">
        <v>1060</v>
      </c>
      <c r="H8" s="130">
        <v>10.089622641509434</v>
      </c>
      <c r="I8" s="131">
        <v>2.2349044657005179</v>
      </c>
      <c r="J8" s="132">
        <v>1072</v>
      </c>
      <c r="K8" s="130">
        <v>13.629664179104477</v>
      </c>
      <c r="L8" s="131">
        <v>4.9535130643079066</v>
      </c>
      <c r="M8" s="137">
        <v>1089</v>
      </c>
      <c r="N8" s="130">
        <v>30.638200183654728</v>
      </c>
      <c r="O8" s="131">
        <v>6.94669794732095</v>
      </c>
      <c r="P8" s="111">
        <v>1086</v>
      </c>
      <c r="Q8" s="123">
        <v>29.882136279926335</v>
      </c>
      <c r="R8" s="133">
        <v>5.5231734682214162</v>
      </c>
      <c r="S8" s="135">
        <v>1081</v>
      </c>
      <c r="T8" s="123">
        <v>21.58926919518964</v>
      </c>
      <c r="U8" s="133">
        <v>9.4710052451675342</v>
      </c>
      <c r="V8" s="111">
        <v>1104</v>
      </c>
      <c r="W8" s="123">
        <v>10.952835144927537</v>
      </c>
      <c r="X8" s="133">
        <v>0.8737624923929026</v>
      </c>
      <c r="Y8" s="111">
        <v>1046</v>
      </c>
      <c r="Z8" s="123">
        <v>119.61567877629064</v>
      </c>
      <c r="AA8" s="133">
        <v>17.253245402802342</v>
      </c>
      <c r="AB8" s="135">
        <v>1105</v>
      </c>
      <c r="AC8" s="123">
        <v>7.3719457013574656</v>
      </c>
      <c r="AD8" s="133">
        <v>2.4058996711876595</v>
      </c>
    </row>
    <row r="9" spans="1:30" ht="14.1" customHeight="1">
      <c r="A9" s="22"/>
      <c r="B9" s="26"/>
      <c r="C9" s="17"/>
      <c r="D9" s="195">
        <v>3</v>
      </c>
      <c r="E9" s="6" t="s">
        <v>3</v>
      </c>
      <c r="F9" s="18"/>
      <c r="G9" s="117">
        <v>1037</v>
      </c>
      <c r="H9" s="118">
        <v>12.46480231436837</v>
      </c>
      <c r="I9" s="119">
        <v>2.8868012222014534</v>
      </c>
      <c r="J9" s="120">
        <v>1076</v>
      </c>
      <c r="K9" s="118">
        <v>16.048791821561338</v>
      </c>
      <c r="L9" s="121">
        <v>5.6744624910743484</v>
      </c>
      <c r="M9" s="120">
        <v>1093</v>
      </c>
      <c r="N9" s="118">
        <v>29.913998170173834</v>
      </c>
      <c r="O9" s="121">
        <v>6.9953530404849014</v>
      </c>
      <c r="P9" s="110">
        <v>1102</v>
      </c>
      <c r="Q9" s="122">
        <v>34.637931034482762</v>
      </c>
      <c r="R9" s="128">
        <v>7.6807047517429696</v>
      </c>
      <c r="S9" s="134">
        <v>1089</v>
      </c>
      <c r="T9" s="122">
        <v>35.166207529843895</v>
      </c>
      <c r="U9" s="128">
        <v>16.722191708461111</v>
      </c>
      <c r="V9" s="110">
        <v>1099</v>
      </c>
      <c r="W9" s="122">
        <v>10.128553230209279</v>
      </c>
      <c r="X9" s="128">
        <v>0.86129512887968795</v>
      </c>
      <c r="Y9" s="110">
        <v>1041</v>
      </c>
      <c r="Z9" s="122">
        <v>136.59462055715659</v>
      </c>
      <c r="AA9" s="128">
        <v>18.612405608392898</v>
      </c>
      <c r="AB9" s="134">
        <v>1110</v>
      </c>
      <c r="AC9" s="122">
        <v>14.983783783783784</v>
      </c>
      <c r="AD9" s="128">
        <v>5.9450720078461439</v>
      </c>
    </row>
    <row r="10" spans="1:30" ht="14.1" customHeight="1" thickBot="1">
      <c r="A10" s="24"/>
      <c r="B10" s="25"/>
      <c r="C10" s="16"/>
      <c r="D10" s="223"/>
      <c r="E10" s="7" t="s">
        <v>4</v>
      </c>
      <c r="F10" s="20"/>
      <c r="G10" s="112">
        <v>998</v>
      </c>
      <c r="H10" s="113">
        <v>11.756513026052104</v>
      </c>
      <c r="I10" s="114">
        <v>2.532322645575253</v>
      </c>
      <c r="J10" s="115">
        <v>1035</v>
      </c>
      <c r="K10" s="113">
        <v>15.70048309178744</v>
      </c>
      <c r="L10" s="116">
        <v>5.1231359054540766</v>
      </c>
      <c r="M10" s="115">
        <v>1062</v>
      </c>
      <c r="N10" s="113">
        <v>33.078154425612055</v>
      </c>
      <c r="O10" s="116">
        <v>7.3108613819196613</v>
      </c>
      <c r="P10" s="111">
        <v>1062</v>
      </c>
      <c r="Q10" s="123">
        <v>33.336158192090394</v>
      </c>
      <c r="R10" s="133">
        <v>7.1880178287498255</v>
      </c>
      <c r="S10" s="135">
        <v>1048</v>
      </c>
      <c r="T10" s="123">
        <v>27.774809160305342</v>
      </c>
      <c r="U10" s="133">
        <v>12.877907844823374</v>
      </c>
      <c r="V10" s="111">
        <v>1070</v>
      </c>
      <c r="W10" s="123">
        <v>10.416242990654215</v>
      </c>
      <c r="X10" s="133">
        <v>0.83106377996884495</v>
      </c>
      <c r="Y10" s="111">
        <v>1002</v>
      </c>
      <c r="Z10" s="123">
        <v>128.25948103792416</v>
      </c>
      <c r="AA10" s="133">
        <v>18.100036251497638</v>
      </c>
      <c r="AB10" s="135">
        <v>1073</v>
      </c>
      <c r="AC10" s="123">
        <v>9.328984156570364</v>
      </c>
      <c r="AD10" s="133">
        <v>3.0358019943747996</v>
      </c>
    </row>
    <row r="11" spans="1:30" ht="14.1" customHeight="1">
      <c r="A11" s="22"/>
      <c r="B11" s="23"/>
      <c r="C11" s="15"/>
      <c r="D11" s="195">
        <v>4</v>
      </c>
      <c r="E11" s="9" t="s">
        <v>3</v>
      </c>
      <c r="F11" s="21"/>
      <c r="G11" s="117">
        <v>1066</v>
      </c>
      <c r="H11" s="118">
        <v>14.310506566604127</v>
      </c>
      <c r="I11" s="119">
        <v>3.0902956388524303</v>
      </c>
      <c r="J11" s="120">
        <v>1083</v>
      </c>
      <c r="K11" s="118">
        <v>17.964912280701753</v>
      </c>
      <c r="L11" s="121">
        <v>5.5062012104331348</v>
      </c>
      <c r="M11" s="120">
        <v>1117</v>
      </c>
      <c r="N11" s="118">
        <v>31.966875559534468</v>
      </c>
      <c r="O11" s="121">
        <v>7.4691711596220856</v>
      </c>
      <c r="P11" s="110">
        <v>1108</v>
      </c>
      <c r="Q11" s="122">
        <v>38.302346570397113</v>
      </c>
      <c r="R11" s="128">
        <v>8.1277988180799223</v>
      </c>
      <c r="S11" s="134">
        <v>1100</v>
      </c>
      <c r="T11" s="122">
        <v>42.788181818181819</v>
      </c>
      <c r="U11" s="128">
        <v>18.697244482534568</v>
      </c>
      <c r="V11" s="110">
        <v>1115</v>
      </c>
      <c r="W11" s="122">
        <v>9.6964484304932768</v>
      </c>
      <c r="X11" s="128">
        <v>0.88106913029739387</v>
      </c>
      <c r="Y11" s="110">
        <v>1063</v>
      </c>
      <c r="Z11" s="122">
        <v>145.24647224835371</v>
      </c>
      <c r="AA11" s="128">
        <v>19.381728171049524</v>
      </c>
      <c r="AB11" s="134">
        <v>1127</v>
      </c>
      <c r="AC11" s="122">
        <v>18.165039929015084</v>
      </c>
      <c r="AD11" s="128">
        <v>7.108694863046483</v>
      </c>
    </row>
    <row r="12" spans="1:30" ht="14.1" customHeight="1" thickBot="1">
      <c r="A12" s="24"/>
      <c r="B12" s="25"/>
      <c r="C12" s="16"/>
      <c r="D12" s="223"/>
      <c r="E12" s="8" t="s">
        <v>4</v>
      </c>
      <c r="F12" s="19"/>
      <c r="G12" s="112">
        <v>1064</v>
      </c>
      <c r="H12" s="113">
        <v>13.884398496240602</v>
      </c>
      <c r="I12" s="114">
        <v>3.0719414483764789</v>
      </c>
      <c r="J12" s="115">
        <v>1080</v>
      </c>
      <c r="K12" s="113">
        <v>17.270370370370369</v>
      </c>
      <c r="L12" s="116">
        <v>5.2526053369531533</v>
      </c>
      <c r="M12" s="115">
        <v>1118</v>
      </c>
      <c r="N12" s="113">
        <v>35.677996422182467</v>
      </c>
      <c r="O12" s="116">
        <v>7.8352945971391899</v>
      </c>
      <c r="P12" s="111">
        <v>1113</v>
      </c>
      <c r="Q12" s="123">
        <v>36.893980233602875</v>
      </c>
      <c r="R12" s="133">
        <v>7.1918573345516039</v>
      </c>
      <c r="S12" s="135">
        <v>1102</v>
      </c>
      <c r="T12" s="123">
        <v>33.980036297640652</v>
      </c>
      <c r="U12" s="133">
        <v>14.5719804472406</v>
      </c>
      <c r="V12" s="111">
        <v>1120</v>
      </c>
      <c r="W12" s="123">
        <v>9.9993750000000006</v>
      </c>
      <c r="X12" s="133">
        <v>0.84474719511858243</v>
      </c>
      <c r="Y12" s="111">
        <v>1065</v>
      </c>
      <c r="Z12" s="123">
        <v>137.98309859154929</v>
      </c>
      <c r="AA12" s="133">
        <v>18.691307406341451</v>
      </c>
      <c r="AB12" s="135">
        <v>1110</v>
      </c>
      <c r="AC12" s="123">
        <v>11.533333333333333</v>
      </c>
      <c r="AD12" s="133">
        <v>3.8576315688931881</v>
      </c>
    </row>
    <row r="13" spans="1:30" ht="14.1" customHeight="1">
      <c r="A13" s="22"/>
      <c r="B13" s="23"/>
      <c r="C13" s="15"/>
      <c r="D13" s="195">
        <v>5</v>
      </c>
      <c r="E13" s="6" t="s">
        <v>3</v>
      </c>
      <c r="F13" s="18"/>
      <c r="G13" s="117">
        <v>1049</v>
      </c>
      <c r="H13" s="118">
        <v>16.726406101048617</v>
      </c>
      <c r="I13" s="119">
        <v>3.6689091989583362</v>
      </c>
      <c r="J13" s="120">
        <v>1087</v>
      </c>
      <c r="K13" s="118">
        <v>20.01205151793928</v>
      </c>
      <c r="L13" s="121">
        <v>5.2532770799095214</v>
      </c>
      <c r="M13" s="120">
        <v>1110</v>
      </c>
      <c r="N13" s="118">
        <v>34.346846846846844</v>
      </c>
      <c r="O13" s="121">
        <v>8.0327855200284262</v>
      </c>
      <c r="P13" s="110">
        <v>1099</v>
      </c>
      <c r="Q13" s="122">
        <v>42.725204731574159</v>
      </c>
      <c r="R13" s="128">
        <v>7.0877132809652661</v>
      </c>
      <c r="S13" s="134">
        <v>1110</v>
      </c>
      <c r="T13" s="122">
        <v>51.194594594594598</v>
      </c>
      <c r="U13" s="128">
        <v>21.15455709999403</v>
      </c>
      <c r="V13" s="110">
        <v>1122</v>
      </c>
      <c r="W13" s="122">
        <v>9.2957664884135482</v>
      </c>
      <c r="X13" s="128">
        <v>0.88867412646487043</v>
      </c>
      <c r="Y13" s="110">
        <v>1055</v>
      </c>
      <c r="Z13" s="122">
        <v>156.03507109004738</v>
      </c>
      <c r="AA13" s="128">
        <v>20.583196164139309</v>
      </c>
      <c r="AB13" s="134">
        <v>1123</v>
      </c>
      <c r="AC13" s="122">
        <v>21.884238646482636</v>
      </c>
      <c r="AD13" s="128">
        <v>8.2446426667096961</v>
      </c>
    </row>
    <row r="14" spans="1:30" ht="14.1" customHeight="1" thickBot="1">
      <c r="A14" s="24"/>
      <c r="B14" s="25"/>
      <c r="C14" s="16"/>
      <c r="D14" s="223"/>
      <c r="E14" s="7" t="s">
        <v>4</v>
      </c>
      <c r="F14" s="20"/>
      <c r="G14" s="112">
        <v>1031</v>
      </c>
      <c r="H14" s="113">
        <v>16.448108632395734</v>
      </c>
      <c r="I14" s="114">
        <v>3.8126561677109638</v>
      </c>
      <c r="J14" s="115">
        <v>1080</v>
      </c>
      <c r="K14" s="113">
        <v>18.499259259259262</v>
      </c>
      <c r="L14" s="116">
        <v>4.717838429970139</v>
      </c>
      <c r="M14" s="115">
        <v>1100</v>
      </c>
      <c r="N14" s="113">
        <v>37.811818181818182</v>
      </c>
      <c r="O14" s="116">
        <v>8.2038819172631143</v>
      </c>
      <c r="P14" s="111">
        <v>1103</v>
      </c>
      <c r="Q14" s="123">
        <v>39.933454215775157</v>
      </c>
      <c r="R14" s="133">
        <v>6.6486132092352896</v>
      </c>
      <c r="S14" s="135">
        <v>1092</v>
      </c>
      <c r="T14" s="123">
        <v>40.443315018315019</v>
      </c>
      <c r="U14" s="133">
        <v>16.350202505708811</v>
      </c>
      <c r="V14" s="111">
        <v>1102</v>
      </c>
      <c r="W14" s="123">
        <v>9.572177858439197</v>
      </c>
      <c r="X14" s="133">
        <v>0.8097618867259474</v>
      </c>
      <c r="Y14" s="111">
        <v>1031</v>
      </c>
      <c r="Z14" s="123">
        <v>148.68089233753636</v>
      </c>
      <c r="AA14" s="133">
        <v>18.889849002149418</v>
      </c>
      <c r="AB14" s="135">
        <v>1091</v>
      </c>
      <c r="AC14" s="123">
        <v>13.417965169569202</v>
      </c>
      <c r="AD14" s="133">
        <v>4.2430087947293638</v>
      </c>
    </row>
    <row r="15" spans="1:30" ht="14.1" customHeight="1">
      <c r="A15" s="22"/>
      <c r="B15" s="26"/>
      <c r="C15" s="17"/>
      <c r="D15" s="195">
        <v>6</v>
      </c>
      <c r="E15" s="9" t="s">
        <v>3</v>
      </c>
      <c r="F15" s="21"/>
      <c r="G15" s="117">
        <v>1049</v>
      </c>
      <c r="H15" s="118">
        <v>19.483317445185893</v>
      </c>
      <c r="I15" s="119">
        <v>4.655117836712666</v>
      </c>
      <c r="J15" s="120">
        <v>1083</v>
      </c>
      <c r="K15" s="118">
        <v>21.634349030470915</v>
      </c>
      <c r="L15" s="121">
        <v>5.3352260794291508</v>
      </c>
      <c r="M15" s="120">
        <v>1118</v>
      </c>
      <c r="N15" s="118">
        <v>36.61449016100179</v>
      </c>
      <c r="O15" s="121">
        <v>8.2723565601640967</v>
      </c>
      <c r="P15" s="110">
        <v>1095</v>
      </c>
      <c r="Q15" s="122">
        <v>45.507762557077626</v>
      </c>
      <c r="R15" s="128">
        <v>7.1211104271251378</v>
      </c>
      <c r="S15" s="134">
        <v>1112</v>
      </c>
      <c r="T15" s="122">
        <v>57.460431654676256</v>
      </c>
      <c r="U15" s="128">
        <v>23.497861891728341</v>
      </c>
      <c r="V15" s="110">
        <v>1119</v>
      </c>
      <c r="W15" s="122">
        <v>8.9413672922251966</v>
      </c>
      <c r="X15" s="128">
        <v>0.91010276847697236</v>
      </c>
      <c r="Y15" s="110">
        <v>1062</v>
      </c>
      <c r="Z15" s="122">
        <v>166.13935969868174</v>
      </c>
      <c r="AA15" s="128">
        <v>22.387811427909469</v>
      </c>
      <c r="AB15" s="134">
        <v>1123</v>
      </c>
      <c r="AC15" s="122">
        <v>25.390917186108638</v>
      </c>
      <c r="AD15" s="128">
        <v>9.6896354903196009</v>
      </c>
    </row>
    <row r="16" spans="1:30" ht="14.1" customHeight="1" thickBot="1">
      <c r="A16" s="27"/>
      <c r="B16" s="25"/>
      <c r="C16" s="16"/>
      <c r="D16" s="223"/>
      <c r="E16" s="7" t="s">
        <v>4</v>
      </c>
      <c r="F16" s="20"/>
      <c r="G16" s="112">
        <v>1053</v>
      </c>
      <c r="H16" s="113">
        <v>18.656220322886991</v>
      </c>
      <c r="I16" s="114">
        <v>4.5608216130666257</v>
      </c>
      <c r="J16" s="115">
        <v>1069</v>
      </c>
      <c r="K16" s="113">
        <v>19.478016838166511</v>
      </c>
      <c r="L16" s="116">
        <v>4.9862986637929563</v>
      </c>
      <c r="M16" s="115">
        <v>1101</v>
      </c>
      <c r="N16" s="113">
        <v>41.138964577656672</v>
      </c>
      <c r="O16" s="116">
        <v>8.4990643508981094</v>
      </c>
      <c r="P16" s="111">
        <v>1103</v>
      </c>
      <c r="Q16" s="123">
        <v>42.145058930190388</v>
      </c>
      <c r="R16" s="133">
        <v>6.6891063501432182</v>
      </c>
      <c r="S16" s="135">
        <v>1094</v>
      </c>
      <c r="T16" s="123">
        <v>45.079524680073128</v>
      </c>
      <c r="U16" s="133">
        <v>17.879601435403391</v>
      </c>
      <c r="V16" s="111">
        <v>1110</v>
      </c>
      <c r="W16" s="123">
        <v>9.2573603603603605</v>
      </c>
      <c r="X16" s="133">
        <v>0.81512082001473363</v>
      </c>
      <c r="Y16" s="111">
        <v>1033</v>
      </c>
      <c r="Z16" s="123">
        <v>154.70667957405615</v>
      </c>
      <c r="AA16" s="133">
        <v>21.856482596070929</v>
      </c>
      <c r="AB16" s="135">
        <v>1086</v>
      </c>
      <c r="AC16" s="123">
        <v>15.220073664825046</v>
      </c>
      <c r="AD16" s="133">
        <v>5.3212111079824016</v>
      </c>
    </row>
    <row r="17" spans="1:30" ht="11.25" customHeight="1">
      <c r="J17" s="29"/>
      <c r="K17" s="28"/>
      <c r="L17" s="28"/>
      <c r="AC17" s="80"/>
      <c r="AD17" s="80"/>
    </row>
    <row r="18" spans="1:30" ht="15" customHeight="1">
      <c r="D18" s="47"/>
      <c r="G18" s="204" t="s">
        <v>104</v>
      </c>
      <c r="H18" s="204"/>
      <c r="I18" s="204"/>
      <c r="J18" s="204"/>
      <c r="K18" s="204"/>
      <c r="L18" s="204"/>
      <c r="M18" s="204"/>
      <c r="N18" s="204"/>
      <c r="O18" s="204"/>
      <c r="AD18" s="40"/>
    </row>
    <row r="19" spans="1:30" ht="15" customHeight="1" thickBot="1"/>
    <row r="20" spans="1:30" ht="14.1" customHeight="1">
      <c r="A20" s="173" t="s">
        <v>59</v>
      </c>
      <c r="B20" s="174"/>
      <c r="C20" s="175"/>
      <c r="D20" s="195" t="s">
        <v>11</v>
      </c>
      <c r="E20" s="187" t="s">
        <v>12</v>
      </c>
      <c r="F20" s="198" t="s">
        <v>19</v>
      </c>
      <c r="G20" s="189" t="s">
        <v>5</v>
      </c>
      <c r="H20" s="171"/>
      <c r="I20" s="172"/>
      <c r="J20" s="170" t="s">
        <v>6</v>
      </c>
      <c r="K20" s="171"/>
      <c r="L20" s="190"/>
      <c r="M20" s="170" t="s">
        <v>7</v>
      </c>
      <c r="N20" s="171"/>
      <c r="O20" s="172"/>
      <c r="P20" s="170" t="s">
        <v>8</v>
      </c>
      <c r="Q20" s="171"/>
      <c r="R20" s="190"/>
      <c r="S20" s="205" t="s">
        <v>9</v>
      </c>
      <c r="T20" s="206"/>
      <c r="U20" s="207"/>
      <c r="V20" s="170" t="s">
        <v>15</v>
      </c>
      <c r="W20" s="171"/>
      <c r="X20" s="190"/>
      <c r="Y20" s="170" t="s">
        <v>16</v>
      </c>
      <c r="Z20" s="171"/>
      <c r="AA20" s="172"/>
      <c r="AB20" s="170" t="s">
        <v>17</v>
      </c>
      <c r="AC20" s="171"/>
      <c r="AD20" s="190"/>
    </row>
    <row r="21" spans="1:30" ht="14.1" customHeight="1" thickBot="1">
      <c r="A21" s="36"/>
      <c r="B21" s="37"/>
      <c r="C21" s="14"/>
      <c r="D21" s="196"/>
      <c r="E21" s="197"/>
      <c r="F21" s="199"/>
      <c r="G21" s="30" t="s">
        <v>0</v>
      </c>
      <c r="H21" s="31" t="s">
        <v>1</v>
      </c>
      <c r="I21" s="32" t="s">
        <v>2</v>
      </c>
      <c r="J21" s="33" t="s">
        <v>0</v>
      </c>
      <c r="K21" s="31" t="s">
        <v>1</v>
      </c>
      <c r="L21" s="34" t="s">
        <v>2</v>
      </c>
      <c r="M21" s="30" t="s">
        <v>0</v>
      </c>
      <c r="N21" s="31" t="s">
        <v>1</v>
      </c>
      <c r="O21" s="34" t="s">
        <v>2</v>
      </c>
      <c r="P21" s="30" t="s">
        <v>0</v>
      </c>
      <c r="Q21" s="31" t="s">
        <v>1</v>
      </c>
      <c r="R21" s="34" t="s">
        <v>2</v>
      </c>
      <c r="S21" s="33" t="s">
        <v>0</v>
      </c>
      <c r="T21" s="31" t="s">
        <v>1</v>
      </c>
      <c r="U21" s="34" t="s">
        <v>2</v>
      </c>
      <c r="V21" s="30" t="s">
        <v>0</v>
      </c>
      <c r="W21" s="31" t="s">
        <v>1</v>
      </c>
      <c r="X21" s="34" t="s">
        <v>2</v>
      </c>
      <c r="Y21" s="30" t="s">
        <v>0</v>
      </c>
      <c r="Z21" s="31" t="s">
        <v>1</v>
      </c>
      <c r="AA21" s="34" t="s">
        <v>2</v>
      </c>
      <c r="AB21" s="30" t="s">
        <v>0</v>
      </c>
      <c r="AC21" s="31" t="s">
        <v>1</v>
      </c>
      <c r="AD21" s="34" t="s">
        <v>2</v>
      </c>
    </row>
    <row r="22" spans="1:30" ht="14.1" customHeight="1">
      <c r="A22" s="22"/>
      <c r="B22" s="23"/>
      <c r="C22" s="15"/>
      <c r="D22" s="195">
        <v>1</v>
      </c>
      <c r="E22" s="6" t="s">
        <v>3</v>
      </c>
      <c r="F22" s="78"/>
      <c r="G22" s="138">
        <v>8426</v>
      </c>
      <c r="H22" s="139">
        <v>9.16</v>
      </c>
      <c r="I22" s="140">
        <v>2.2599999999999998</v>
      </c>
      <c r="J22" s="141">
        <v>8354</v>
      </c>
      <c r="K22" s="139">
        <v>11.36</v>
      </c>
      <c r="L22" s="140">
        <v>5.34</v>
      </c>
      <c r="M22" s="142">
        <v>8436</v>
      </c>
      <c r="N22" s="139">
        <v>27.07</v>
      </c>
      <c r="O22" s="140">
        <v>8.64</v>
      </c>
      <c r="P22" s="143">
        <v>8412</v>
      </c>
      <c r="Q22" s="144">
        <v>26.79</v>
      </c>
      <c r="R22" s="145">
        <v>5.33</v>
      </c>
      <c r="S22" s="146">
        <v>8407</v>
      </c>
      <c r="T22" s="144">
        <v>17.98</v>
      </c>
      <c r="U22" s="145">
        <v>9.86</v>
      </c>
      <c r="V22" s="143">
        <v>8421</v>
      </c>
      <c r="W22" s="144">
        <v>11.82</v>
      </c>
      <c r="X22" s="145">
        <v>1.57</v>
      </c>
      <c r="Y22" s="143">
        <v>8428</v>
      </c>
      <c r="Z22" s="144">
        <v>111.54</v>
      </c>
      <c r="AA22" s="145">
        <v>19.45</v>
      </c>
      <c r="AB22" s="146">
        <v>8364</v>
      </c>
      <c r="AC22" s="144">
        <v>8.2100000000000009</v>
      </c>
      <c r="AD22" s="145">
        <v>3.54</v>
      </c>
    </row>
    <row r="23" spans="1:30" ht="14.1" customHeight="1" thickBot="1">
      <c r="A23" s="24"/>
      <c r="B23" s="25"/>
      <c r="C23" s="16"/>
      <c r="D23" s="223"/>
      <c r="E23" s="7" t="s">
        <v>4</v>
      </c>
      <c r="F23" s="79"/>
      <c r="G23" s="147">
        <v>8176</v>
      </c>
      <c r="H23" s="148">
        <v>8.66</v>
      </c>
      <c r="I23" s="149">
        <v>2.09</v>
      </c>
      <c r="J23" s="150">
        <v>8111</v>
      </c>
      <c r="K23" s="148">
        <v>10.9</v>
      </c>
      <c r="L23" s="149">
        <v>5.09</v>
      </c>
      <c r="M23" s="151">
        <v>8202</v>
      </c>
      <c r="N23" s="148">
        <v>29.12</v>
      </c>
      <c r="O23" s="149">
        <v>7.38</v>
      </c>
      <c r="P23" s="152">
        <v>8192</v>
      </c>
      <c r="Q23" s="153">
        <v>25.91</v>
      </c>
      <c r="R23" s="154">
        <v>4.9800000000000004</v>
      </c>
      <c r="S23" s="155">
        <v>8145</v>
      </c>
      <c r="T23" s="153">
        <v>14.92</v>
      </c>
      <c r="U23" s="154">
        <v>7.14</v>
      </c>
      <c r="V23" s="152">
        <v>8186</v>
      </c>
      <c r="W23" s="153">
        <v>12.16</v>
      </c>
      <c r="X23" s="154">
        <v>1.57</v>
      </c>
      <c r="Y23" s="152">
        <v>8191</v>
      </c>
      <c r="Z23" s="153">
        <v>103.93</v>
      </c>
      <c r="AA23" s="154">
        <v>17.8</v>
      </c>
      <c r="AB23" s="155">
        <v>8145</v>
      </c>
      <c r="AC23" s="153">
        <v>5.58</v>
      </c>
      <c r="AD23" s="154">
        <v>2.1800000000000002</v>
      </c>
    </row>
    <row r="24" spans="1:30" ht="14.1" customHeight="1">
      <c r="A24" s="22"/>
      <c r="B24" s="23"/>
      <c r="C24" s="15"/>
      <c r="D24" s="195">
        <v>2</v>
      </c>
      <c r="E24" s="6" t="s">
        <v>3</v>
      </c>
      <c r="F24" s="78"/>
      <c r="G24" s="138">
        <v>9176</v>
      </c>
      <c r="H24" s="139">
        <v>10.7</v>
      </c>
      <c r="I24" s="140">
        <v>2.5499999999999998</v>
      </c>
      <c r="J24" s="141">
        <v>9078</v>
      </c>
      <c r="K24" s="139">
        <v>13.46</v>
      </c>
      <c r="L24" s="140">
        <v>5.55</v>
      </c>
      <c r="M24" s="142">
        <v>9173</v>
      </c>
      <c r="N24" s="139">
        <v>28.24</v>
      </c>
      <c r="O24" s="140">
        <v>7.26</v>
      </c>
      <c r="P24" s="143">
        <v>9153</v>
      </c>
      <c r="Q24" s="144">
        <v>30.55</v>
      </c>
      <c r="R24" s="145">
        <v>6.52</v>
      </c>
      <c r="S24" s="146">
        <v>9140</v>
      </c>
      <c r="T24" s="144">
        <v>26</v>
      </c>
      <c r="U24" s="145">
        <v>13.23</v>
      </c>
      <c r="V24" s="143">
        <v>9168</v>
      </c>
      <c r="W24" s="144">
        <v>10.97</v>
      </c>
      <c r="X24" s="145">
        <v>1.48</v>
      </c>
      <c r="Y24" s="143">
        <v>9162</v>
      </c>
      <c r="Z24" s="144">
        <v>121.82</v>
      </c>
      <c r="AA24" s="145">
        <v>19.66</v>
      </c>
      <c r="AB24" s="146">
        <v>9100</v>
      </c>
      <c r="AC24" s="144">
        <v>11.29</v>
      </c>
      <c r="AD24" s="145">
        <v>4.83</v>
      </c>
    </row>
    <row r="25" spans="1:30" ht="14.1" customHeight="1" thickBot="1">
      <c r="A25" s="24"/>
      <c r="B25" s="25"/>
      <c r="C25" s="16"/>
      <c r="D25" s="223"/>
      <c r="E25" s="7" t="s">
        <v>4</v>
      </c>
      <c r="F25" s="79"/>
      <c r="G25" s="147">
        <v>8438</v>
      </c>
      <c r="H25" s="148">
        <v>10.119999999999999</v>
      </c>
      <c r="I25" s="149">
        <v>2.31</v>
      </c>
      <c r="J25" s="150">
        <v>8363</v>
      </c>
      <c r="K25" s="148">
        <v>13.06</v>
      </c>
      <c r="L25" s="149">
        <v>5.12</v>
      </c>
      <c r="M25" s="151">
        <v>8444</v>
      </c>
      <c r="N25" s="148">
        <v>30.89</v>
      </c>
      <c r="O25" s="149">
        <v>7.34</v>
      </c>
      <c r="P25" s="152">
        <v>8441</v>
      </c>
      <c r="Q25" s="153">
        <v>29.57</v>
      </c>
      <c r="R25" s="154">
        <v>5.67</v>
      </c>
      <c r="S25" s="155">
        <v>84.3</v>
      </c>
      <c r="T25" s="153">
        <v>20.64</v>
      </c>
      <c r="U25" s="154">
        <v>9.43</v>
      </c>
      <c r="V25" s="152">
        <v>8438</v>
      </c>
      <c r="W25" s="153">
        <v>11.23</v>
      </c>
      <c r="X25" s="154">
        <v>1.21</v>
      </c>
      <c r="Y25" s="152">
        <v>8439</v>
      </c>
      <c r="Z25" s="153">
        <v>113.51</v>
      </c>
      <c r="AA25" s="154">
        <v>18.100000000000001</v>
      </c>
      <c r="AB25" s="155">
        <v>8379</v>
      </c>
      <c r="AC25" s="153">
        <v>7.37</v>
      </c>
      <c r="AD25" s="154">
        <v>2.57</v>
      </c>
    </row>
    <row r="26" spans="1:30" ht="14.1" customHeight="1">
      <c r="A26" s="22"/>
      <c r="B26" s="26"/>
      <c r="C26" s="17"/>
      <c r="D26" s="195">
        <v>3</v>
      </c>
      <c r="E26" s="6" t="s">
        <v>3</v>
      </c>
      <c r="F26" s="18"/>
      <c r="G26" s="156">
        <v>9005</v>
      </c>
      <c r="H26" s="157">
        <v>12.47</v>
      </c>
      <c r="I26" s="158">
        <v>2.89</v>
      </c>
      <c r="J26" s="159">
        <v>8917</v>
      </c>
      <c r="K26" s="157">
        <v>15.65</v>
      </c>
      <c r="L26" s="160">
        <v>6.05</v>
      </c>
      <c r="M26" s="159">
        <v>9007</v>
      </c>
      <c r="N26" s="157">
        <v>29.95</v>
      </c>
      <c r="O26" s="160">
        <v>7.59</v>
      </c>
      <c r="P26" s="143">
        <v>8966</v>
      </c>
      <c r="Q26" s="144">
        <v>34.119999999999997</v>
      </c>
      <c r="R26" s="145">
        <v>8.33</v>
      </c>
      <c r="S26" s="146">
        <v>8930</v>
      </c>
      <c r="T26" s="144">
        <v>33.369999999999997</v>
      </c>
      <c r="U26" s="145">
        <v>16.309999999999999</v>
      </c>
      <c r="V26" s="143">
        <v>9095</v>
      </c>
      <c r="W26" s="144">
        <v>10.43</v>
      </c>
      <c r="X26" s="145">
        <v>1.3</v>
      </c>
      <c r="Y26" s="143">
        <v>8987</v>
      </c>
      <c r="Z26" s="144">
        <v>131.88999999999999</v>
      </c>
      <c r="AA26" s="145">
        <v>20.56</v>
      </c>
      <c r="AB26" s="146">
        <v>8935</v>
      </c>
      <c r="AC26" s="144">
        <v>14.64</v>
      </c>
      <c r="AD26" s="145">
        <v>6.54</v>
      </c>
    </row>
    <row r="27" spans="1:30" ht="14.1" customHeight="1" thickBot="1">
      <c r="A27" s="24"/>
      <c r="B27" s="25"/>
      <c r="C27" s="16"/>
      <c r="D27" s="223"/>
      <c r="E27" s="7" t="s">
        <v>4</v>
      </c>
      <c r="F27" s="20"/>
      <c r="G27" s="161">
        <v>8488</v>
      </c>
      <c r="H27" s="162">
        <v>11.74</v>
      </c>
      <c r="I27" s="163">
        <v>2.71</v>
      </c>
      <c r="J27" s="164">
        <v>8410</v>
      </c>
      <c r="K27" s="162">
        <v>14.71</v>
      </c>
      <c r="L27" s="165">
        <v>5.45</v>
      </c>
      <c r="M27" s="164">
        <v>8487</v>
      </c>
      <c r="N27" s="162">
        <v>33.18</v>
      </c>
      <c r="O27" s="165">
        <v>7.56</v>
      </c>
      <c r="P27" s="152">
        <v>8465</v>
      </c>
      <c r="Q27" s="153">
        <v>32.619999999999997</v>
      </c>
      <c r="R27" s="154">
        <v>7.01</v>
      </c>
      <c r="S27" s="155">
        <v>8411</v>
      </c>
      <c r="T27" s="153">
        <v>25.44</v>
      </c>
      <c r="U27" s="154">
        <v>11.75</v>
      </c>
      <c r="V27" s="152">
        <v>8458</v>
      </c>
      <c r="W27" s="153">
        <v>10.7</v>
      </c>
      <c r="X27" s="154">
        <v>1.18</v>
      </c>
      <c r="Y27" s="152">
        <v>8468</v>
      </c>
      <c r="Z27" s="153">
        <v>123.62</v>
      </c>
      <c r="AA27" s="154">
        <v>19.2</v>
      </c>
      <c r="AB27" s="155">
        <v>8425</v>
      </c>
      <c r="AC27" s="153">
        <v>9.36</v>
      </c>
      <c r="AD27" s="154">
        <v>3.4</v>
      </c>
    </row>
    <row r="28" spans="1:30" ht="14.1" customHeight="1">
      <c r="A28" s="22"/>
      <c r="B28" s="23"/>
      <c r="C28" s="15"/>
      <c r="D28" s="195">
        <v>4</v>
      </c>
      <c r="E28" s="9" t="s">
        <v>3</v>
      </c>
      <c r="F28" s="18"/>
      <c r="G28" s="156">
        <v>9113</v>
      </c>
      <c r="H28" s="157">
        <v>14.24</v>
      </c>
      <c r="I28" s="158">
        <v>3.38</v>
      </c>
      <c r="J28" s="159">
        <v>9039</v>
      </c>
      <c r="K28" s="157">
        <v>17.059999999999999</v>
      </c>
      <c r="L28" s="160">
        <v>6.03</v>
      </c>
      <c r="M28" s="159">
        <v>9092</v>
      </c>
      <c r="N28" s="157">
        <v>31.66</v>
      </c>
      <c r="O28" s="160">
        <v>7.84</v>
      </c>
      <c r="P28" s="143">
        <v>9067</v>
      </c>
      <c r="Q28" s="144">
        <v>37.33</v>
      </c>
      <c r="R28" s="145">
        <v>7.91</v>
      </c>
      <c r="S28" s="146">
        <v>9017</v>
      </c>
      <c r="T28" s="144">
        <v>38.840000000000003</v>
      </c>
      <c r="U28" s="145">
        <v>18.559999999999999</v>
      </c>
      <c r="V28" s="143">
        <v>9087</v>
      </c>
      <c r="W28" s="144">
        <v>9.98</v>
      </c>
      <c r="X28" s="145">
        <v>1.34</v>
      </c>
      <c r="Y28" s="143">
        <v>9070</v>
      </c>
      <c r="Z28" s="144">
        <v>139.35</v>
      </c>
      <c r="AA28" s="145">
        <v>21.5</v>
      </c>
      <c r="AB28" s="146">
        <v>9024</v>
      </c>
      <c r="AC28" s="144">
        <v>17.98</v>
      </c>
      <c r="AD28" s="145">
        <v>7.2</v>
      </c>
    </row>
    <row r="29" spans="1:30" ht="14.1" customHeight="1" thickBot="1">
      <c r="A29" s="24"/>
      <c r="B29" s="25"/>
      <c r="C29" s="16"/>
      <c r="D29" s="223"/>
      <c r="E29" s="8" t="s">
        <v>4</v>
      </c>
      <c r="F29" s="20"/>
      <c r="G29" s="161">
        <v>8790</v>
      </c>
      <c r="H29" s="162">
        <v>13.78</v>
      </c>
      <c r="I29" s="163">
        <v>3.21</v>
      </c>
      <c r="J29" s="164">
        <v>8724</v>
      </c>
      <c r="K29" s="162">
        <v>16.34</v>
      </c>
      <c r="L29" s="165">
        <v>5.35</v>
      </c>
      <c r="M29" s="164">
        <v>8783</v>
      </c>
      <c r="N29" s="162">
        <v>35.479999999999997</v>
      </c>
      <c r="O29" s="165">
        <v>7.88</v>
      </c>
      <c r="P29" s="152">
        <v>8744</v>
      </c>
      <c r="Q29" s="153">
        <v>36.01</v>
      </c>
      <c r="R29" s="154">
        <v>7.2</v>
      </c>
      <c r="S29" s="155">
        <v>8718</v>
      </c>
      <c r="T29" s="153">
        <v>29.93</v>
      </c>
      <c r="U29" s="154">
        <v>13.29</v>
      </c>
      <c r="V29" s="152">
        <v>8777</v>
      </c>
      <c r="W29" s="153">
        <v>10.220000000000001</v>
      </c>
      <c r="X29" s="154">
        <v>1.1399999999999999</v>
      </c>
      <c r="Y29" s="152">
        <v>8753</v>
      </c>
      <c r="Z29" s="153">
        <v>132.27000000000001</v>
      </c>
      <c r="AA29" s="154">
        <v>20.84</v>
      </c>
      <c r="AB29" s="155">
        <v>8689</v>
      </c>
      <c r="AC29" s="153">
        <v>11.37</v>
      </c>
      <c r="AD29" s="154">
        <v>4.01</v>
      </c>
    </row>
    <row r="30" spans="1:30" ht="14.1" customHeight="1">
      <c r="A30" s="22"/>
      <c r="B30" s="23"/>
      <c r="C30" s="15"/>
      <c r="D30" s="195">
        <v>5</v>
      </c>
      <c r="E30" s="6" t="s">
        <v>3</v>
      </c>
      <c r="F30" s="18"/>
      <c r="G30" s="156">
        <v>9243</v>
      </c>
      <c r="H30" s="157">
        <v>16.32</v>
      </c>
      <c r="I30" s="158">
        <v>3.85</v>
      </c>
      <c r="J30" s="159">
        <v>9137</v>
      </c>
      <c r="K30" s="157">
        <v>18.62</v>
      </c>
      <c r="L30" s="160">
        <v>6.11</v>
      </c>
      <c r="M30" s="159">
        <v>9209</v>
      </c>
      <c r="N30" s="157">
        <v>34.31</v>
      </c>
      <c r="O30" s="160">
        <v>8.52</v>
      </c>
      <c r="P30" s="143">
        <v>9179</v>
      </c>
      <c r="Q30" s="144">
        <v>40.880000000000003</v>
      </c>
      <c r="R30" s="145">
        <v>7.98</v>
      </c>
      <c r="S30" s="146">
        <v>9126</v>
      </c>
      <c r="T30" s="144">
        <v>45.53</v>
      </c>
      <c r="U30" s="145">
        <v>20.93</v>
      </c>
      <c r="V30" s="143">
        <v>9202</v>
      </c>
      <c r="W30" s="144">
        <v>9.61</v>
      </c>
      <c r="X30" s="145">
        <v>1.24</v>
      </c>
      <c r="Y30" s="143">
        <v>9170</v>
      </c>
      <c r="Z30" s="144">
        <v>148.18</v>
      </c>
      <c r="AA30" s="145">
        <v>23.37</v>
      </c>
      <c r="AB30" s="146">
        <v>9118</v>
      </c>
      <c r="AC30" s="144">
        <v>21.06</v>
      </c>
      <c r="AD30" s="145">
        <v>8.33</v>
      </c>
    </row>
    <row r="31" spans="1:30" ht="14.1" customHeight="1" thickBot="1">
      <c r="A31" s="24"/>
      <c r="B31" s="25"/>
      <c r="C31" s="16"/>
      <c r="D31" s="223"/>
      <c r="E31" s="7" t="s">
        <v>4</v>
      </c>
      <c r="F31" s="20"/>
      <c r="G31" s="161">
        <v>8955</v>
      </c>
      <c r="H31" s="162">
        <v>16.39</v>
      </c>
      <c r="I31" s="163">
        <v>3.99</v>
      </c>
      <c r="J31" s="164">
        <v>8891</v>
      </c>
      <c r="K31" s="162">
        <v>17.559999999999999</v>
      </c>
      <c r="L31" s="165">
        <v>5.37</v>
      </c>
      <c r="M31" s="164">
        <v>8944</v>
      </c>
      <c r="N31" s="162">
        <v>38.58</v>
      </c>
      <c r="O31" s="165">
        <v>8.7100000000000009</v>
      </c>
      <c r="P31" s="152">
        <v>8913</v>
      </c>
      <c r="Q31" s="153">
        <v>39.119999999999997</v>
      </c>
      <c r="R31" s="154">
        <v>7.07</v>
      </c>
      <c r="S31" s="155">
        <v>8869</v>
      </c>
      <c r="T31" s="153">
        <v>35.32</v>
      </c>
      <c r="U31" s="154">
        <v>15.24</v>
      </c>
      <c r="V31" s="152">
        <v>8933</v>
      </c>
      <c r="W31" s="153">
        <v>9.81</v>
      </c>
      <c r="X31" s="154">
        <v>1.02</v>
      </c>
      <c r="Y31" s="152">
        <v>8918</v>
      </c>
      <c r="Z31" s="153">
        <v>141.29</v>
      </c>
      <c r="AA31" s="154">
        <v>21.81</v>
      </c>
      <c r="AB31" s="155">
        <v>8860</v>
      </c>
      <c r="AC31" s="153">
        <v>13.34</v>
      </c>
      <c r="AD31" s="154">
        <v>4.7699999999999996</v>
      </c>
    </row>
    <row r="32" spans="1:30" ht="14.1" customHeight="1">
      <c r="A32" s="22"/>
      <c r="B32" s="26"/>
      <c r="C32" s="17"/>
      <c r="D32" s="195">
        <v>6</v>
      </c>
      <c r="E32" s="9" t="s">
        <v>3</v>
      </c>
      <c r="F32" s="18"/>
      <c r="G32" s="156">
        <v>8959</v>
      </c>
      <c r="H32" s="157">
        <v>19.440000000000001</v>
      </c>
      <c r="I32" s="158">
        <v>5.0599999999999996</v>
      </c>
      <c r="J32" s="159">
        <v>8870</v>
      </c>
      <c r="K32" s="157">
        <v>20.420000000000002</v>
      </c>
      <c r="L32" s="160">
        <v>6.01</v>
      </c>
      <c r="M32" s="159">
        <v>8912</v>
      </c>
      <c r="N32" s="157">
        <v>35.92</v>
      </c>
      <c r="O32" s="160">
        <v>8.84</v>
      </c>
      <c r="P32" s="143">
        <v>8888</v>
      </c>
      <c r="Q32" s="144">
        <v>44.25</v>
      </c>
      <c r="R32" s="145">
        <v>8</v>
      </c>
      <c r="S32" s="146">
        <v>8815</v>
      </c>
      <c r="T32" s="144">
        <v>52.06</v>
      </c>
      <c r="U32" s="145">
        <v>22.7</v>
      </c>
      <c r="V32" s="143">
        <v>8905</v>
      </c>
      <c r="W32" s="144">
        <v>9.17</v>
      </c>
      <c r="X32" s="145">
        <v>1.1399999999999999</v>
      </c>
      <c r="Y32" s="143">
        <v>8880</v>
      </c>
      <c r="Z32" s="144">
        <v>160.66999999999999</v>
      </c>
      <c r="AA32" s="145">
        <v>25.87943732706</v>
      </c>
      <c r="AB32" s="146">
        <v>8882</v>
      </c>
      <c r="AC32" s="144">
        <v>24.43</v>
      </c>
      <c r="AD32" s="145">
        <v>9.74</v>
      </c>
    </row>
    <row r="33" spans="1:30" ht="14.1" customHeight="1" thickBot="1">
      <c r="A33" s="27"/>
      <c r="B33" s="25"/>
      <c r="C33" s="16"/>
      <c r="D33" s="223"/>
      <c r="E33" s="7" t="s">
        <v>4</v>
      </c>
      <c r="F33" s="20"/>
      <c r="G33" s="161">
        <v>8761</v>
      </c>
      <c r="H33" s="162">
        <v>19.13</v>
      </c>
      <c r="I33" s="163">
        <v>4.4800000000000004</v>
      </c>
      <c r="J33" s="164">
        <v>6636</v>
      </c>
      <c r="K33" s="162">
        <v>18.7</v>
      </c>
      <c r="L33" s="165">
        <v>5.29</v>
      </c>
      <c r="M33" s="164">
        <v>8717</v>
      </c>
      <c r="N33" s="162">
        <v>40.450000000000003</v>
      </c>
      <c r="O33" s="165">
        <v>9.23</v>
      </c>
      <c r="P33" s="152">
        <v>8689</v>
      </c>
      <c r="Q33" s="153">
        <v>41.66</v>
      </c>
      <c r="R33" s="154">
        <v>6.77</v>
      </c>
      <c r="S33" s="155">
        <v>8632</v>
      </c>
      <c r="T33" s="153">
        <v>39.4</v>
      </c>
      <c r="U33" s="154">
        <v>16.600000000000001</v>
      </c>
      <c r="V33" s="152">
        <v>8713</v>
      </c>
      <c r="W33" s="153">
        <v>9.4700000000000006</v>
      </c>
      <c r="X33" s="154">
        <v>1.02</v>
      </c>
      <c r="Y33" s="152">
        <v>8700</v>
      </c>
      <c r="Z33" s="153">
        <v>149.94999999999999</v>
      </c>
      <c r="AA33" s="154">
        <v>23.46</v>
      </c>
      <c r="AB33" s="155">
        <v>8658</v>
      </c>
      <c r="AC33" s="153">
        <v>14.97</v>
      </c>
      <c r="AD33" s="154">
        <v>5.76</v>
      </c>
    </row>
    <row r="34" spans="1:30" ht="9.75" customHeight="1"/>
    <row r="35" spans="1:30" ht="13.5"/>
    <row r="36" spans="1:30" ht="13.5"/>
    <row r="37" spans="1:30" ht="13.5"/>
    <row r="38" spans="1:30" ht="24.75" customHeight="1">
      <c r="A38" s="74" t="s">
        <v>54</v>
      </c>
    </row>
    <row r="39" spans="1:30" ht="26.25" customHeight="1" thickBot="1"/>
    <row r="40" spans="1:30" ht="26.25" customHeight="1">
      <c r="A40" s="173" t="s">
        <v>18</v>
      </c>
      <c r="B40" s="174"/>
      <c r="C40" s="175"/>
      <c r="D40" s="185" t="s">
        <v>11</v>
      </c>
      <c r="E40" s="187" t="s">
        <v>12</v>
      </c>
      <c r="F40" s="198" t="s">
        <v>19</v>
      </c>
      <c r="G40" s="191" t="s">
        <v>5</v>
      </c>
      <c r="H40" s="177"/>
      <c r="I40" s="177"/>
      <c r="J40" s="176" t="s">
        <v>6</v>
      </c>
      <c r="K40" s="177"/>
      <c r="L40" s="179"/>
      <c r="M40" s="176" t="s">
        <v>7</v>
      </c>
      <c r="N40" s="177"/>
      <c r="O40" s="177"/>
      <c r="P40" s="176" t="s">
        <v>8</v>
      </c>
      <c r="Q40" s="177"/>
      <c r="R40" s="178"/>
      <c r="S40" s="182" t="s">
        <v>9</v>
      </c>
      <c r="T40" s="183"/>
      <c r="U40" s="184"/>
      <c r="V40" s="176" t="s">
        <v>15</v>
      </c>
      <c r="W40" s="177"/>
      <c r="X40" s="177"/>
      <c r="Y40" s="179" t="s">
        <v>16</v>
      </c>
      <c r="Z40" s="180"/>
      <c r="AA40" s="181"/>
      <c r="AB40" s="176" t="s">
        <v>17</v>
      </c>
      <c r="AC40" s="177"/>
      <c r="AD40" s="178"/>
    </row>
    <row r="41" spans="1:30" ht="26.25" customHeight="1" thickBot="1">
      <c r="A41" s="38" t="s">
        <v>13</v>
      </c>
      <c r="B41" s="39" t="s">
        <v>14</v>
      </c>
      <c r="C41" s="16" t="s">
        <v>10</v>
      </c>
      <c r="D41" s="186"/>
      <c r="E41" s="188"/>
      <c r="F41" s="222"/>
      <c r="G41" s="1" t="s">
        <v>0</v>
      </c>
      <c r="H41" s="2" t="s">
        <v>1</v>
      </c>
      <c r="I41" s="4" t="s">
        <v>2</v>
      </c>
      <c r="J41" s="5" t="s">
        <v>0</v>
      </c>
      <c r="K41" s="2" t="s">
        <v>1</v>
      </c>
      <c r="L41" s="4" t="s">
        <v>2</v>
      </c>
      <c r="M41" s="5" t="s">
        <v>0</v>
      </c>
      <c r="N41" s="2" t="s">
        <v>1</v>
      </c>
      <c r="O41" s="4" t="s">
        <v>2</v>
      </c>
      <c r="P41" s="5" t="s">
        <v>0</v>
      </c>
      <c r="Q41" s="2" t="s">
        <v>1</v>
      </c>
      <c r="R41" s="3" t="s">
        <v>2</v>
      </c>
      <c r="S41" s="11" t="s">
        <v>0</v>
      </c>
      <c r="T41" s="12" t="s">
        <v>1</v>
      </c>
      <c r="U41" s="13" t="s">
        <v>2</v>
      </c>
      <c r="V41" s="5" t="s">
        <v>0</v>
      </c>
      <c r="W41" s="2" t="s">
        <v>1</v>
      </c>
      <c r="X41" s="4" t="s">
        <v>2</v>
      </c>
      <c r="Y41" s="5" t="s">
        <v>0</v>
      </c>
      <c r="Z41" s="2" t="s">
        <v>1</v>
      </c>
      <c r="AA41" s="3" t="s">
        <v>2</v>
      </c>
      <c r="AB41" s="5" t="s">
        <v>0</v>
      </c>
      <c r="AC41" s="2" t="s">
        <v>1</v>
      </c>
      <c r="AD41" s="3" t="s">
        <v>2</v>
      </c>
    </row>
    <row r="42" spans="1:30" ht="26.25" customHeight="1">
      <c r="A42" s="211"/>
      <c r="B42" s="214"/>
      <c r="C42" s="217"/>
      <c r="D42" s="220">
        <v>1</v>
      </c>
      <c r="E42" s="82" t="s">
        <v>98</v>
      </c>
      <c r="F42" s="18"/>
      <c r="G42" s="87"/>
      <c r="H42" s="88"/>
      <c r="I42" s="89"/>
      <c r="J42" s="87"/>
      <c r="K42" s="88"/>
      <c r="L42" s="89"/>
      <c r="M42" s="87"/>
      <c r="N42" s="88"/>
      <c r="O42" s="89"/>
      <c r="P42" s="87"/>
      <c r="Q42" s="88"/>
      <c r="R42" s="90"/>
      <c r="S42" s="87"/>
      <c r="T42" s="88"/>
      <c r="U42" s="89"/>
      <c r="V42" s="87"/>
      <c r="W42" s="88"/>
      <c r="X42" s="89"/>
      <c r="Y42" s="87"/>
      <c r="Z42" s="88"/>
      <c r="AA42" s="90"/>
      <c r="AB42" s="87"/>
      <c r="AC42" s="88"/>
      <c r="AD42" s="90"/>
    </row>
    <row r="43" spans="1:30" ht="26.25" customHeight="1" thickBot="1">
      <c r="A43" s="212"/>
      <c r="B43" s="215"/>
      <c r="C43" s="218"/>
      <c r="D43" s="221"/>
      <c r="E43" s="83" t="s">
        <v>99</v>
      </c>
      <c r="F43" s="20"/>
      <c r="G43" s="33"/>
      <c r="H43" s="91"/>
      <c r="I43" s="92"/>
      <c r="J43" s="33"/>
      <c r="K43" s="91"/>
      <c r="L43" s="92"/>
      <c r="M43" s="33"/>
      <c r="N43" s="91"/>
      <c r="O43" s="92"/>
      <c r="P43" s="33"/>
      <c r="Q43" s="91"/>
      <c r="R43" s="93"/>
      <c r="S43" s="33"/>
      <c r="T43" s="91"/>
      <c r="U43" s="92"/>
      <c r="V43" s="33"/>
      <c r="W43" s="91"/>
      <c r="X43" s="92"/>
      <c r="Y43" s="33"/>
      <c r="Z43" s="91"/>
      <c r="AA43" s="93"/>
      <c r="AB43" s="33"/>
      <c r="AC43" s="91"/>
      <c r="AD43" s="93"/>
    </row>
    <row r="44" spans="1:30" ht="26.25" customHeight="1">
      <c r="A44" s="212"/>
      <c r="B44" s="215"/>
      <c r="C44" s="218"/>
      <c r="D44" s="220">
        <v>2</v>
      </c>
      <c r="E44" s="82" t="s">
        <v>98</v>
      </c>
      <c r="F44" s="18"/>
      <c r="G44" s="87"/>
      <c r="H44" s="88"/>
      <c r="I44" s="89"/>
      <c r="J44" s="87"/>
      <c r="K44" s="88"/>
      <c r="L44" s="89"/>
      <c r="M44" s="87"/>
      <c r="N44" s="88"/>
      <c r="O44" s="89"/>
      <c r="P44" s="87"/>
      <c r="Q44" s="88"/>
      <c r="R44" s="90"/>
      <c r="S44" s="87"/>
      <c r="T44" s="88"/>
      <c r="U44" s="89"/>
      <c r="V44" s="87"/>
      <c r="W44" s="88"/>
      <c r="X44" s="89"/>
      <c r="Y44" s="87"/>
      <c r="Z44" s="88"/>
      <c r="AA44" s="90"/>
      <c r="AB44" s="87"/>
      <c r="AC44" s="88"/>
      <c r="AD44" s="90"/>
    </row>
    <row r="45" spans="1:30" ht="26.25" customHeight="1" thickBot="1">
      <c r="A45" s="212"/>
      <c r="B45" s="215"/>
      <c r="C45" s="218"/>
      <c r="D45" s="221"/>
      <c r="E45" s="84" t="s">
        <v>99</v>
      </c>
      <c r="F45" s="20"/>
      <c r="G45" s="5"/>
      <c r="H45" s="94"/>
      <c r="I45" s="95"/>
      <c r="J45" s="5"/>
      <c r="K45" s="94"/>
      <c r="L45" s="95"/>
      <c r="M45" s="5"/>
      <c r="N45" s="94"/>
      <c r="O45" s="95"/>
      <c r="P45" s="5"/>
      <c r="Q45" s="94"/>
      <c r="R45" s="96"/>
      <c r="S45" s="5"/>
      <c r="T45" s="94"/>
      <c r="U45" s="95"/>
      <c r="V45" s="5"/>
      <c r="W45" s="94"/>
      <c r="X45" s="95"/>
      <c r="Y45" s="5"/>
      <c r="Z45" s="94"/>
      <c r="AA45" s="96"/>
      <c r="AB45" s="5"/>
      <c r="AC45" s="94"/>
      <c r="AD45" s="96"/>
    </row>
    <row r="46" spans="1:30" ht="26.25" customHeight="1">
      <c r="A46" s="212"/>
      <c r="B46" s="215"/>
      <c r="C46" s="218"/>
      <c r="D46" s="220">
        <v>3</v>
      </c>
      <c r="E46" s="85" t="s">
        <v>98</v>
      </c>
      <c r="F46" s="18"/>
      <c r="G46" s="97"/>
      <c r="H46" s="98"/>
      <c r="I46" s="99"/>
      <c r="J46" s="97"/>
      <c r="K46" s="98"/>
      <c r="L46" s="99"/>
      <c r="M46" s="97"/>
      <c r="N46" s="98"/>
      <c r="O46" s="99"/>
      <c r="P46" s="97"/>
      <c r="Q46" s="98"/>
      <c r="R46" s="100"/>
      <c r="S46" s="97"/>
      <c r="T46" s="98"/>
      <c r="U46" s="99"/>
      <c r="V46" s="97"/>
      <c r="W46" s="98"/>
      <c r="X46" s="99"/>
      <c r="Y46" s="97"/>
      <c r="Z46" s="98"/>
      <c r="AA46" s="100"/>
      <c r="AB46" s="97"/>
      <c r="AC46" s="98"/>
      <c r="AD46" s="100"/>
    </row>
    <row r="47" spans="1:30" ht="26.25" customHeight="1" thickBot="1">
      <c r="A47" s="212"/>
      <c r="B47" s="215"/>
      <c r="C47" s="218"/>
      <c r="D47" s="221"/>
      <c r="E47" s="84" t="s">
        <v>99</v>
      </c>
      <c r="F47" s="20"/>
      <c r="G47" s="5"/>
      <c r="H47" s="94"/>
      <c r="I47" s="95"/>
      <c r="J47" s="5"/>
      <c r="K47" s="94"/>
      <c r="L47" s="95"/>
      <c r="M47" s="5"/>
      <c r="N47" s="94"/>
      <c r="O47" s="95"/>
      <c r="P47" s="5"/>
      <c r="Q47" s="94"/>
      <c r="R47" s="96"/>
      <c r="S47" s="5"/>
      <c r="T47" s="94"/>
      <c r="U47" s="95"/>
      <c r="V47" s="5"/>
      <c r="W47" s="94"/>
      <c r="X47" s="95"/>
      <c r="Y47" s="5"/>
      <c r="Z47" s="94"/>
      <c r="AA47" s="96"/>
      <c r="AB47" s="5"/>
      <c r="AC47" s="94"/>
      <c r="AD47" s="96"/>
    </row>
    <row r="48" spans="1:30" ht="26.25" customHeight="1">
      <c r="A48" s="212"/>
      <c r="B48" s="215"/>
      <c r="C48" s="218"/>
      <c r="D48" s="220">
        <v>4</v>
      </c>
      <c r="E48" s="82" t="s">
        <v>98</v>
      </c>
      <c r="F48" s="18"/>
      <c r="G48" s="87"/>
      <c r="H48" s="88"/>
      <c r="I48" s="89"/>
      <c r="J48" s="87"/>
      <c r="K48" s="88"/>
      <c r="L48" s="89"/>
      <c r="M48" s="87"/>
      <c r="N48" s="88"/>
      <c r="O48" s="89"/>
      <c r="P48" s="87"/>
      <c r="Q48" s="88"/>
      <c r="R48" s="90"/>
      <c r="S48" s="87"/>
      <c r="T48" s="88"/>
      <c r="U48" s="89"/>
      <c r="V48" s="87"/>
      <c r="W48" s="88"/>
      <c r="X48" s="89"/>
      <c r="Y48" s="87"/>
      <c r="Z48" s="88"/>
      <c r="AA48" s="90"/>
      <c r="AB48" s="87"/>
      <c r="AC48" s="88"/>
      <c r="AD48" s="90"/>
    </row>
    <row r="49" spans="1:30" ht="26.25" customHeight="1" thickBot="1">
      <c r="A49" s="212"/>
      <c r="B49" s="215"/>
      <c r="C49" s="218"/>
      <c r="D49" s="221"/>
      <c r="E49" s="83" t="s">
        <v>99</v>
      </c>
      <c r="F49" s="20"/>
      <c r="G49" s="33"/>
      <c r="H49" s="91"/>
      <c r="I49" s="92"/>
      <c r="J49" s="33"/>
      <c r="K49" s="91"/>
      <c r="L49" s="92"/>
      <c r="M49" s="33"/>
      <c r="N49" s="91"/>
      <c r="O49" s="92"/>
      <c r="P49" s="33"/>
      <c r="Q49" s="91"/>
      <c r="R49" s="93"/>
      <c r="S49" s="33"/>
      <c r="T49" s="91"/>
      <c r="U49" s="92"/>
      <c r="V49" s="33"/>
      <c r="W49" s="91"/>
      <c r="X49" s="92"/>
      <c r="Y49" s="33"/>
      <c r="Z49" s="91"/>
      <c r="AA49" s="93"/>
      <c r="AB49" s="33"/>
      <c r="AC49" s="91"/>
      <c r="AD49" s="93"/>
    </row>
    <row r="50" spans="1:30" ht="26.25" customHeight="1">
      <c r="A50" s="212"/>
      <c r="B50" s="215"/>
      <c r="C50" s="218"/>
      <c r="D50" s="220">
        <v>5</v>
      </c>
      <c r="E50" s="82" t="s">
        <v>98</v>
      </c>
      <c r="F50" s="18"/>
      <c r="G50" s="87"/>
      <c r="H50" s="88"/>
      <c r="I50" s="90"/>
      <c r="J50" s="87"/>
      <c r="K50" s="88"/>
      <c r="L50" s="90"/>
      <c r="M50" s="101"/>
      <c r="N50" s="88"/>
      <c r="O50" s="89"/>
      <c r="P50" s="87"/>
      <c r="Q50" s="88"/>
      <c r="R50" s="90"/>
      <c r="S50" s="87"/>
      <c r="T50" s="102"/>
      <c r="U50" s="89"/>
      <c r="V50" s="87"/>
      <c r="W50" s="88"/>
      <c r="X50" s="89"/>
      <c r="Y50" s="87"/>
      <c r="Z50" s="88"/>
      <c r="AA50" s="90"/>
      <c r="AB50" s="87"/>
      <c r="AC50" s="88"/>
      <c r="AD50" s="90"/>
    </row>
    <row r="51" spans="1:30" ht="26.25" customHeight="1" thickBot="1">
      <c r="A51" s="212"/>
      <c r="B51" s="215"/>
      <c r="C51" s="218"/>
      <c r="D51" s="221"/>
      <c r="E51" s="84" t="s">
        <v>99</v>
      </c>
      <c r="F51" s="20"/>
      <c r="G51" s="5"/>
      <c r="H51" s="94"/>
      <c r="I51" s="103"/>
      <c r="J51" s="1"/>
      <c r="K51" s="94"/>
      <c r="L51" s="103"/>
      <c r="M51" s="1"/>
      <c r="N51" s="94"/>
      <c r="O51" s="96"/>
      <c r="P51" s="104"/>
      <c r="Q51" s="94"/>
      <c r="R51" s="96"/>
      <c r="S51" s="5"/>
      <c r="T51" s="105"/>
      <c r="U51" s="96"/>
      <c r="V51" s="5"/>
      <c r="W51" s="94"/>
      <c r="X51" s="103"/>
      <c r="Y51" s="104"/>
      <c r="Z51" s="94"/>
      <c r="AA51" s="103"/>
      <c r="AB51" s="5"/>
      <c r="AC51" s="105"/>
      <c r="AD51" s="96"/>
    </row>
    <row r="52" spans="1:30" ht="26.25" customHeight="1">
      <c r="A52" s="212"/>
      <c r="B52" s="215"/>
      <c r="C52" s="218"/>
      <c r="D52" s="220">
        <v>6</v>
      </c>
      <c r="E52" s="82" t="s">
        <v>98</v>
      </c>
      <c r="F52" s="21"/>
      <c r="G52" s="97"/>
      <c r="H52" s="98"/>
      <c r="I52" s="106"/>
      <c r="J52" s="107"/>
      <c r="K52" s="98"/>
      <c r="L52" s="106"/>
      <c r="M52" s="97"/>
      <c r="N52" s="108"/>
      <c r="O52" s="100"/>
      <c r="P52" s="109"/>
      <c r="Q52" s="98"/>
      <c r="R52" s="100"/>
      <c r="S52" s="97"/>
      <c r="T52" s="108"/>
      <c r="U52" s="100"/>
      <c r="V52" s="97"/>
      <c r="W52" s="98"/>
      <c r="X52" s="106"/>
      <c r="Y52" s="109"/>
      <c r="Z52" s="98"/>
      <c r="AA52" s="106"/>
      <c r="AB52" s="97"/>
      <c r="AC52" s="108"/>
      <c r="AD52" s="100"/>
    </row>
    <row r="53" spans="1:30" ht="26.25" customHeight="1" thickBot="1">
      <c r="A53" s="213"/>
      <c r="B53" s="216"/>
      <c r="C53" s="219"/>
      <c r="D53" s="221"/>
      <c r="E53" s="86" t="s">
        <v>99</v>
      </c>
      <c r="F53" s="20"/>
      <c r="G53" s="5"/>
      <c r="H53" s="94"/>
      <c r="I53" s="103"/>
      <c r="J53" s="5"/>
      <c r="K53" s="94"/>
      <c r="L53" s="103"/>
      <c r="M53" s="5"/>
      <c r="N53" s="105"/>
      <c r="O53" s="96"/>
      <c r="P53" s="104"/>
      <c r="Q53" s="94"/>
      <c r="R53" s="96"/>
      <c r="S53" s="5"/>
      <c r="T53" s="105"/>
      <c r="U53" s="96"/>
      <c r="V53" s="5"/>
      <c r="W53" s="94"/>
      <c r="X53" s="96"/>
      <c r="Y53" s="104"/>
      <c r="Z53" s="94"/>
      <c r="AA53" s="103"/>
      <c r="AB53" s="5"/>
      <c r="AC53" s="105"/>
      <c r="AD53" s="96"/>
    </row>
    <row r="54" spans="1:30" ht="26.25" customHeight="1">
      <c r="C54" s="10"/>
      <c r="D54" s="10"/>
      <c r="E54" s="10"/>
      <c r="F54" s="1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ht="26.25" customHeight="1"/>
    <row r="56" spans="1:30" ht="26.25" customHeight="1">
      <c r="B56" s="35" t="s">
        <v>62</v>
      </c>
      <c r="F56" s="35" t="s">
        <v>100</v>
      </c>
      <c r="G56" s="41"/>
    </row>
    <row r="57" spans="1:30" ht="26.25" customHeight="1">
      <c r="B57" s="35" t="s">
        <v>63</v>
      </c>
      <c r="F57" s="35" t="s">
        <v>101</v>
      </c>
    </row>
    <row r="58" spans="1:30" ht="26.25" customHeight="1">
      <c r="B58" s="35" t="s">
        <v>64</v>
      </c>
    </row>
    <row r="59" spans="1:30" ht="26.25" customHeight="1">
      <c r="B59" s="35" t="s">
        <v>65</v>
      </c>
    </row>
    <row r="60" spans="1:30" ht="26.25" customHeight="1">
      <c r="B60" s="35" t="s">
        <v>66</v>
      </c>
    </row>
    <row r="61" spans="1:30" ht="26.25" customHeight="1">
      <c r="B61" s="35" t="s">
        <v>67</v>
      </c>
    </row>
    <row r="62" spans="1:30" ht="26.25" customHeight="1">
      <c r="B62" s="35" t="s">
        <v>68</v>
      </c>
    </row>
    <row r="63" spans="1:30" ht="26.25" customHeight="1">
      <c r="B63" s="35" t="s">
        <v>69</v>
      </c>
    </row>
    <row r="64" spans="1:30" ht="26.25" customHeight="1">
      <c r="B64" s="35" t="s">
        <v>70</v>
      </c>
    </row>
    <row r="65" spans="2:2" ht="26.25" customHeight="1">
      <c r="B65" s="35" t="s">
        <v>71</v>
      </c>
    </row>
    <row r="66" spans="2:2" ht="26.25" customHeight="1">
      <c r="B66" s="35" t="s">
        <v>72</v>
      </c>
    </row>
    <row r="67" spans="2:2" ht="26.25" customHeight="1">
      <c r="B67" s="35" t="s">
        <v>73</v>
      </c>
    </row>
    <row r="68" spans="2:2" ht="26.25" customHeight="1">
      <c r="B68" s="35" t="s">
        <v>74</v>
      </c>
    </row>
    <row r="69" spans="2:2" ht="26.25" customHeight="1">
      <c r="B69" s="35" t="s">
        <v>75</v>
      </c>
    </row>
    <row r="70" spans="2:2" ht="26.25" customHeight="1">
      <c r="B70" s="35" t="s">
        <v>76</v>
      </c>
    </row>
    <row r="71" spans="2:2" ht="26.25" customHeight="1">
      <c r="B71" s="35" t="s">
        <v>77</v>
      </c>
    </row>
    <row r="72" spans="2:2" ht="26.25" customHeight="1">
      <c r="B72" s="35" t="s">
        <v>78</v>
      </c>
    </row>
    <row r="73" spans="2:2" ht="26.25" customHeight="1">
      <c r="B73" s="35" t="s">
        <v>79</v>
      </c>
    </row>
    <row r="74" spans="2:2" ht="26.25" customHeight="1">
      <c r="B74" s="35" t="s">
        <v>80</v>
      </c>
    </row>
    <row r="75" spans="2:2" ht="26.25" customHeight="1">
      <c r="B75" s="35" t="s">
        <v>81</v>
      </c>
    </row>
    <row r="76" spans="2:2" ht="26.25" customHeight="1">
      <c r="B76" s="35" t="s">
        <v>82</v>
      </c>
    </row>
    <row r="77" spans="2:2" ht="26.25" customHeight="1">
      <c r="B77" s="35" t="s">
        <v>83</v>
      </c>
    </row>
    <row r="78" spans="2:2" ht="26.25" customHeight="1">
      <c r="B78" s="35" t="s">
        <v>84</v>
      </c>
    </row>
    <row r="79" spans="2:2" ht="26.25" customHeight="1">
      <c r="B79" s="35" t="s">
        <v>85</v>
      </c>
    </row>
    <row r="80" spans="2:2" ht="26.25" customHeight="1">
      <c r="B80" s="35" t="s">
        <v>86</v>
      </c>
    </row>
    <row r="81" spans="2:2" ht="26.25" customHeight="1">
      <c r="B81" s="35" t="s">
        <v>87</v>
      </c>
    </row>
    <row r="82" spans="2:2" ht="26.25" customHeight="1">
      <c r="B82" s="35" t="s">
        <v>88</v>
      </c>
    </row>
    <row r="83" spans="2:2" ht="26.25" customHeight="1">
      <c r="B83" s="35" t="s">
        <v>89</v>
      </c>
    </row>
    <row r="84" spans="2:2" ht="26.25" customHeight="1">
      <c r="B84" s="35" t="s">
        <v>90</v>
      </c>
    </row>
    <row r="85" spans="2:2" ht="26.25" customHeight="1">
      <c r="B85" s="35" t="s">
        <v>91</v>
      </c>
    </row>
    <row r="86" spans="2:2" ht="26.25" customHeight="1">
      <c r="B86" s="35" t="s">
        <v>92</v>
      </c>
    </row>
    <row r="87" spans="2:2" ht="26.25" customHeight="1">
      <c r="B87" s="35" t="s">
        <v>93</v>
      </c>
    </row>
    <row r="88" spans="2:2" ht="26.25" customHeight="1">
      <c r="B88" s="35" t="s">
        <v>94</v>
      </c>
    </row>
    <row r="89" spans="2:2" ht="26.25" customHeight="1">
      <c r="B89" s="35" t="s">
        <v>95</v>
      </c>
    </row>
    <row r="90" spans="2:2" ht="26.25" customHeight="1">
      <c r="B90" s="35" t="s">
        <v>96</v>
      </c>
    </row>
    <row r="91" spans="2:2" ht="26.25" customHeight="1">
      <c r="B91" s="35" t="s">
        <v>97</v>
      </c>
    </row>
    <row r="92" spans="2:2" ht="26.25" customHeight="1"/>
    <row r="93" spans="2:2" ht="26.25" customHeight="1"/>
    <row r="94" spans="2:2" ht="26.25" customHeight="1"/>
    <row r="95" spans="2:2" ht="26.25" customHeight="1"/>
    <row r="96" spans="2:2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spans="27:36" ht="26.25" customHeight="1"/>
    <row r="114" spans="27:36" ht="26.25" customHeight="1"/>
    <row r="115" spans="27:36" ht="26.25" customHeight="1"/>
    <row r="116" spans="27:36" ht="26.25" customHeight="1"/>
    <row r="117" spans="27:36" ht="26.25" customHeight="1">
      <c r="AC117" s="42" t="s">
        <v>45</v>
      </c>
      <c r="AD117" s="42" t="s">
        <v>56</v>
      </c>
      <c r="AE117" s="42" t="s">
        <v>44</v>
      </c>
      <c r="AF117" s="42" t="s">
        <v>57</v>
      </c>
      <c r="AG117" s="42" t="s">
        <v>24</v>
      </c>
      <c r="AH117" s="42" t="s">
        <v>43</v>
      </c>
      <c r="AI117" s="42" t="s">
        <v>58</v>
      </c>
      <c r="AJ117" s="42" t="s">
        <v>26</v>
      </c>
    </row>
    <row r="118" spans="27:36" ht="26.25" customHeight="1">
      <c r="AA118" s="75" t="s">
        <v>27</v>
      </c>
      <c r="AB118" s="75"/>
      <c r="AC118" s="76">
        <v>50</v>
      </c>
      <c r="AD118" s="76">
        <v>50</v>
      </c>
      <c r="AE118" s="76">
        <v>50</v>
      </c>
      <c r="AF118" s="76">
        <v>50</v>
      </c>
      <c r="AG118" s="76">
        <v>50</v>
      </c>
      <c r="AH118" s="76">
        <v>50</v>
      </c>
      <c r="AI118" s="76">
        <v>50</v>
      </c>
      <c r="AJ118" s="76">
        <v>50</v>
      </c>
    </row>
    <row r="119" spans="27:36" ht="26.25" customHeight="1">
      <c r="AB119" s="35" t="s">
        <v>28</v>
      </c>
      <c r="AC119" s="44">
        <f>(データ貼付!H42-データ貼付!H5)/データ貼付!I5*10+50</f>
        <v>8.4881735343740488</v>
      </c>
      <c r="AD119" s="44">
        <f>(データ貼付!K42-データ貼付!K5)/データ貼付!L5*10+50</f>
        <v>25.278081704973275</v>
      </c>
      <c r="AE119" s="44">
        <f>(データ貼付!N42-データ貼付!N5)/データ貼付!O5*10+50</f>
        <v>11.486540770937744</v>
      </c>
      <c r="AF119" s="44">
        <f>(データ貼付!Q42-データ貼付!Q5)/データ貼付!R5*10+50</f>
        <v>-3.9538175066499122</v>
      </c>
      <c r="AG119" s="44">
        <f>(データ貼付!T42-データ貼付!T5)/データ貼付!U5*10+50</f>
        <v>30.20209860623466</v>
      </c>
      <c r="AH119" s="44">
        <f>100-((データ貼付!W42-データ貼付!W5)/データ貼付!X5*10+50)</f>
        <v>157.98016787034072</v>
      </c>
      <c r="AI119" s="44">
        <f>(データ貼付!Z42-データ貼付!Z5)/データ貼付!AA5*10+50</f>
        <v>-12.007185911183491</v>
      </c>
      <c r="AJ119" s="44">
        <f>(データ貼付!AC42-データ貼付!AC5)/データ貼付!AD5*10+50</f>
        <v>25.28677748678745</v>
      </c>
    </row>
    <row r="120" spans="27:36" ht="26.25" customHeight="1">
      <c r="AB120" s="35" t="s">
        <v>34</v>
      </c>
      <c r="AC120" s="44">
        <f>(データ貼付!H43-データ貼付!H6)/データ貼付!I6*10+50</f>
        <v>7.7199340611523937</v>
      </c>
      <c r="AD120" s="44">
        <f>(データ貼付!K43-データ貼付!K6)/データ貼付!L6*10+50</f>
        <v>24.837392203131913</v>
      </c>
      <c r="AE120" s="44">
        <f>(データ貼付!N43-データ貼付!N6)/データ貼付!O6*10+50</f>
        <v>7.9387606334768535</v>
      </c>
      <c r="AF120" s="44">
        <f>(データ貼付!Q43-データ貼付!Q6)/データ貼付!R6*10+50</f>
        <v>-5.1444618713307477</v>
      </c>
      <c r="AG120" s="44">
        <f>(データ貼付!T43-データ貼付!T6)/データ貼付!U6*10+50</f>
        <v>26.295362315166809</v>
      </c>
      <c r="AH120" s="44">
        <f>100-((データ貼付!W43-データ貼付!W6)/データ貼付!X6*10+50)</f>
        <v>163.78370438651655</v>
      </c>
      <c r="AI120" s="44">
        <f>(データ貼付!Z43-データ貼付!Z6)/データ貼付!AA6*10+50</f>
        <v>-14.382628834585233</v>
      </c>
      <c r="AJ120" s="44">
        <f>(データ貼付!AC43-データ貼付!AC6)/データ貼付!AD6*10+50</f>
        <v>20.968030133241289</v>
      </c>
    </row>
    <row r="121" spans="27:36" ht="26.25" customHeight="1">
      <c r="AB121" s="35" t="s">
        <v>29</v>
      </c>
      <c r="AC121" s="44">
        <f>(データ貼付!H44-データ貼付!H7)/データ貼付!I7*10+50</f>
        <v>5.1513302523918654</v>
      </c>
      <c r="AD121" s="44">
        <f>(データ貼付!K44-データ貼付!K7)/データ貼付!L7*10+50</f>
        <v>21.818687033825981</v>
      </c>
      <c r="AE121" s="44">
        <f>(データ貼付!N44-データ貼付!N7)/データ貼付!O7*10+50</f>
        <v>9.5545413158806625</v>
      </c>
      <c r="AF121" s="44">
        <f>(データ貼付!Q44-データ貼付!Q7)/データ貼付!R7*10+50</f>
        <v>-0.11436606363886881</v>
      </c>
      <c r="AG121" s="44">
        <f>(データ貼付!T44-データ貼付!T7)/データ貼付!U7*10+50</f>
        <v>29.926080534380439</v>
      </c>
      <c r="AH121" s="44">
        <f>100-((データ貼付!W44-データ貼付!W7)/データ貼付!X7*10+50)</f>
        <v>173.1835443516234</v>
      </c>
      <c r="AI121" s="44">
        <f>(データ貼付!Z44-データ貼付!Z7)/データ貼付!AA7*10+50</f>
        <v>-17.725653461836728</v>
      </c>
      <c r="AJ121" s="44">
        <f>(データ貼付!AC44-データ貼付!AC7)/データ貼付!AD7*10+50</f>
        <v>24.33741014590181</v>
      </c>
    </row>
    <row r="122" spans="27:36" ht="26.25" customHeight="1">
      <c r="AB122" s="35" t="s">
        <v>35</v>
      </c>
      <c r="AC122" s="44">
        <f>(データ貼付!H45-データ貼付!H8)/データ貼付!I8*10+50</f>
        <v>4.8543447992668476</v>
      </c>
      <c r="AD122" s="44">
        <f>(データ貼付!K45-データ貼付!K8)/データ貼付!L8*10+50</f>
        <v>22.484852664845487</v>
      </c>
      <c r="AE122" s="44">
        <f>(データ貼付!N45-データ貼付!N8)/データ貼付!O8*10+50</f>
        <v>5.8953039041079975</v>
      </c>
      <c r="AF122" s="44">
        <f>(データ貼付!Q45-データ貼付!Q8)/データ貼付!R8*10+50</f>
        <v>-4.1032007266450066</v>
      </c>
      <c r="AG122" s="44">
        <f>(データ貼付!T45-データ貼付!T8)/データ貼付!U8*10+50</f>
        <v>27.204880964240516</v>
      </c>
      <c r="AH122" s="44">
        <f>100-((データ貼付!W45-データ貼付!W8)/データ貼付!X8*10+50)</f>
        <v>175.35254420147851</v>
      </c>
      <c r="AI122" s="44">
        <f>(データ貼付!Z45-データ貼付!Z8)/データ貼付!AA8*10+50</f>
        <v>-19.329378898686599</v>
      </c>
      <c r="AJ122" s="44">
        <f>(データ貼付!AC45-データ貼付!AC8)/データ貼付!AD8*10+50</f>
        <v>19.358881462757154</v>
      </c>
    </row>
    <row r="123" spans="27:36" ht="26.25" customHeight="1">
      <c r="AB123" s="35" t="s">
        <v>30</v>
      </c>
      <c r="AC123" s="44">
        <f>(データ貼付!H46-データ貼付!H9)/データ貼付!I9*10+50</f>
        <v>6.8214041946996105</v>
      </c>
      <c r="AD123" s="44">
        <f>(データ貼付!K46-データ貼付!K9)/データ貼付!L9*10+50</f>
        <v>21.717511840451319</v>
      </c>
      <c r="AE123" s="44">
        <f>(データ貼付!N46-データ貼付!N9)/データ貼付!O9*10+50</f>
        <v>7.2373288423763853</v>
      </c>
      <c r="AF123" s="44">
        <f>(データ貼付!Q46-データ貼付!Q9)/データ貼付!R9*10+50</f>
        <v>4.9026656354386873</v>
      </c>
      <c r="AG123" s="44">
        <f>(データ貼付!T46-データ貼付!T9)/データ貼付!U9*10+50</f>
        <v>28.970335860908435</v>
      </c>
      <c r="AH123" s="44">
        <f>100-((データ貼付!W46-データ貼付!W9)/データ貼付!X9*10+50)</f>
        <v>167.59677827719503</v>
      </c>
      <c r="AI123" s="44">
        <f>(データ貼付!Z46-データ貼付!Z9)/データ貼付!AA9*10+50</f>
        <v>-23.389019899481426</v>
      </c>
      <c r="AJ123" s="44">
        <f>(データ貼付!AC46-データ貼付!AC9)/データ貼付!AD9*10+50</f>
        <v>24.796295546952848</v>
      </c>
    </row>
    <row r="124" spans="27:36" ht="26.25" customHeight="1">
      <c r="AB124" s="35" t="s">
        <v>36</v>
      </c>
      <c r="AC124" s="44">
        <f>(データ貼付!H47-データ貼付!H10)/データ貼付!I10*10+50</f>
        <v>3.5741898979802116</v>
      </c>
      <c r="AD124" s="44">
        <f>(データ貼付!K47-データ貼付!K10)/データ貼付!L10*10+50</f>
        <v>19.353764214857648</v>
      </c>
      <c r="AE124" s="44">
        <f>(データ貼付!N47-データ貼付!N10)/データ貼付!O10*10+50</f>
        <v>4.7547782708383011</v>
      </c>
      <c r="AF124" s="44">
        <f>(データ貼付!Q47-データ貼付!Q10)/データ貼付!R10*10+50</f>
        <v>3.6225994616260166</v>
      </c>
      <c r="AG124" s="44">
        <f>(データ貼付!T47-データ貼付!T10)/データ貼付!U10*10+50</f>
        <v>28.432203821469194</v>
      </c>
      <c r="AH124" s="44">
        <f>100-((データ貼付!W47-データ貼付!W10)/データ貼付!X10*10+50)</f>
        <v>175.33626469733406</v>
      </c>
      <c r="AI124" s="44">
        <f>(データ貼付!Z47-データ貼付!Z10)/データ貼付!AA10*10+50</f>
        <v>-20.861449809147032</v>
      </c>
      <c r="AJ124" s="44">
        <f>(データ貼付!AC47-データ貼付!AC10)/データ貼付!AD10*10+50</f>
        <v>19.270116516635344</v>
      </c>
    </row>
    <row r="125" spans="27:36" ht="26.25" customHeight="1">
      <c r="AB125" s="35" t="s">
        <v>31</v>
      </c>
      <c r="AC125" s="44">
        <f>(データ貼付!H48-データ貼付!H11)/データ貼付!I11*10+50</f>
        <v>3.6921115679460428</v>
      </c>
      <c r="AD125" s="44">
        <f>(データ貼付!K48-データ貼付!K11)/データ貼付!L11*10+50</f>
        <v>17.373309484837044</v>
      </c>
      <c r="AE125" s="44">
        <f>(データ貼付!N48-データ貼付!N11)/データ貼付!O11*10+50</f>
        <v>7.2015758156064535</v>
      </c>
      <c r="AF125" s="44">
        <f>(データ貼付!Q48-データ貼付!Q11)/データ貼付!R11*10+50</f>
        <v>2.8748835598695308</v>
      </c>
      <c r="AG125" s="44">
        <f>(データ貼付!T48-データ貼付!T11)/データ貼付!U11*10+50</f>
        <v>27.115247191557543</v>
      </c>
      <c r="AH125" s="44">
        <f>100-((データ貼付!W48-データ貼付!W11)/データ貼付!X11*10+50)</f>
        <v>160.05320805213503</v>
      </c>
      <c r="AI125" s="44">
        <f>(データ貼付!Z48-データ貼付!Z11)/データ貼付!AA11*10+50</f>
        <v>-24.939897498566864</v>
      </c>
      <c r="AJ125" s="44">
        <f>(データ貼付!AC48-データ貼付!AC11)/データ貼付!AD11*10+50</f>
        <v>24.446729984932389</v>
      </c>
    </row>
    <row r="126" spans="27:36" ht="26.25" customHeight="1">
      <c r="AB126" s="35" t="s">
        <v>37</v>
      </c>
      <c r="AC126" s="44">
        <f>(データ貼付!H49-データ貼付!H12)/データ貼付!I12*10+50</f>
        <v>4.8025288581639245</v>
      </c>
      <c r="AD126" s="44">
        <f>(データ貼付!K49-データ貼付!K12)/データ貼付!L12*10+50</f>
        <v>17.120373105381091</v>
      </c>
      <c r="AE126" s="44">
        <f>(データ貼付!N49-データ貼付!N12)/データ貼付!O12*10+50</f>
        <v>4.4650223678773244</v>
      </c>
      <c r="AF126" s="44">
        <f>(データ貼付!Q49-データ貼付!Q12)/データ貼付!R12*10+50</f>
        <v>-1.2996553148438323</v>
      </c>
      <c r="AG126" s="44">
        <f>(データ貼付!T49-データ貼付!T12)/データ貼付!U12*10+50</f>
        <v>26.68125041708025</v>
      </c>
      <c r="AH126" s="44">
        <f>100-((データ貼付!W49-データ貼付!W12)/データ貼付!X12*10+50)</f>
        <v>168.37121280522661</v>
      </c>
      <c r="AI126" s="44">
        <f>(データ貼付!Z49-データ貼付!Z12)/データ貼付!AA12*10+50</f>
        <v>-23.822069046243058</v>
      </c>
      <c r="AJ126" s="44">
        <f>(データ貼付!AC49-データ貼付!AC12)/データ貼付!AD12*10+50</f>
        <v>20.102553529645604</v>
      </c>
    </row>
    <row r="127" spans="27:36" ht="26.25" customHeight="1">
      <c r="AB127" s="35" t="s">
        <v>32</v>
      </c>
      <c r="AC127" s="44">
        <f>(データ貼付!H50-データ貼付!H13)/データ貼付!I13*10+50</f>
        <v>4.4104113947613683</v>
      </c>
      <c r="AD127" s="44">
        <f>(データ貼付!K50-データ貼付!K13)/データ貼付!L13*10+50</f>
        <v>11.905585383126308</v>
      </c>
      <c r="AE127" s="44">
        <f>(データ貼付!N50-データ貼付!N13)/データ貼付!O13*10+50</f>
        <v>7.2416731889471606</v>
      </c>
      <c r="AF127" s="44">
        <f>(データ貼付!Q50-データ貼付!Q13)/データ貼付!R13*10+50</f>
        <v>-10.280661812769424</v>
      </c>
      <c r="AG127" s="44">
        <f>(データ貼付!T50-データ貼付!T13)/データ貼付!U13*10+50</f>
        <v>25.799732250310715</v>
      </c>
      <c r="AH127" s="44">
        <f>100-((データ貼付!W50-データ貼付!W13)/データ貼付!X13*10+50)</f>
        <v>154.60264580214502</v>
      </c>
      <c r="AI127" s="44">
        <f>(データ貼付!Z50-データ貼付!Z13)/データ貼付!AA13*10+50</f>
        <v>-25.807017455285489</v>
      </c>
      <c r="AJ127" s="44">
        <f>(データ貼付!AC50-データ貼付!AC13)/データ貼付!AD13*10+50</f>
        <v>23.456413417591712</v>
      </c>
    </row>
    <row r="128" spans="27:36" ht="26.25" customHeight="1">
      <c r="AB128" s="35" t="s">
        <v>38</v>
      </c>
      <c r="AC128" s="44">
        <f>(データ貼付!H51-データ貼付!H14)/データ貼付!I14*10+50</f>
        <v>6.8591871155514639</v>
      </c>
      <c r="AD128" s="44">
        <f>(データ貼付!K51-データ貼付!K14)/データ貼付!L14*10+50</f>
        <v>10.788696913098079</v>
      </c>
      <c r="AE128" s="44">
        <f>(データ貼付!N51-データ貼付!N14)/データ貼付!O14*10+50</f>
        <v>3.9098458959383393</v>
      </c>
      <c r="AF128" s="44">
        <f>(データ貼付!Q51-データ貼付!Q14)/データ貼付!R14*10+50</f>
        <v>-10.062832592374889</v>
      </c>
      <c r="AG128" s="44">
        <f>(データ貼付!T51-データ貼付!T14)/データ貼付!U14*10+50</f>
        <v>25.264333879538256</v>
      </c>
      <c r="AH128" s="44">
        <f>100-((データ貼付!W51-データ貼付!W14)/データ貼付!X14*10+50)</f>
        <v>168.2097850658507</v>
      </c>
      <c r="AI128" s="44">
        <f>(データ貼付!Z51-データ貼付!Z14)/データ貼付!AA14*10+50</f>
        <v>-28.709412828349457</v>
      </c>
      <c r="AJ128" s="44">
        <f>(データ貼付!AC51-データ貼付!AC14)/データ貼付!AD14*10+50</f>
        <v>18.376296588786467</v>
      </c>
    </row>
    <row r="129" spans="27:36" ht="26.25" customHeight="1">
      <c r="AB129" s="35" t="s">
        <v>33</v>
      </c>
      <c r="AC129" s="44">
        <f>(データ貼付!H52-データ貼付!H15)/データ貼付!I15*10+50</f>
        <v>8.1464570208505194</v>
      </c>
      <c r="AD129" s="44">
        <f>(データ貼付!K52-データ貼付!K15)/データ貼付!L15*10+50</f>
        <v>9.4499863578682479</v>
      </c>
      <c r="AE129" s="44">
        <f>(データ貼付!N52-データ貼付!N15)/データ貼付!O15*10+50</f>
        <v>5.7387427697199271</v>
      </c>
      <c r="AF129" s="44">
        <f>(データ貼付!Q52-データ貼付!Q15)/データ貼付!R15*10+50</f>
        <v>-13.905430231405013</v>
      </c>
      <c r="AG129" s="44">
        <f>(データ貼付!T52-データ貼付!T15)/データ貼付!U15*10+50</f>
        <v>25.546527629008096</v>
      </c>
      <c r="AH129" s="44">
        <f>100-((データ貼付!W52-データ貼付!W15)/データ貼付!X15*10+50)</f>
        <v>148.24568831043428</v>
      </c>
      <c r="AI129" s="44">
        <f>(データ貼付!Z52-データ貼付!Z15)/データ貼付!AA15*10+50</f>
        <v>-24.209736951583537</v>
      </c>
      <c r="AJ129" s="44">
        <f>(データ貼付!AC52-データ貼付!AC15)/データ貼付!AD15*10+50</f>
        <v>23.795797363610479</v>
      </c>
    </row>
    <row r="130" spans="27:36" ht="26.25" customHeight="1">
      <c r="AB130" s="35" t="s">
        <v>39</v>
      </c>
      <c r="AC130" s="44">
        <f>(データ貼付!H53-データ貼付!H16)/データ貼付!I16*10+50</f>
        <v>9.0946063984667873</v>
      </c>
      <c r="AD130" s="44">
        <f>(データ貼付!K53-データ貼付!K16)/データ貼付!L16*10+50</f>
        <v>10.936923053562026</v>
      </c>
      <c r="AE130" s="44">
        <f>(データ貼付!N53-データ貼付!N16)/データ貼付!O16*10+50</f>
        <v>1.5958899954564387</v>
      </c>
      <c r="AF130" s="44">
        <f>(データ貼付!Q53-データ貼付!Q16)/データ貼付!R16*10+50</f>
        <v>-13.0055148237971</v>
      </c>
      <c r="AG130" s="44">
        <f>(データ貼付!T53-データ貼付!T16)/データ貼付!U16*10+50</f>
        <v>24.787175853477819</v>
      </c>
      <c r="AH130" s="44">
        <f>100-((データ貼付!W53-データ貼付!W16)/データ貼付!X16*10+50)</f>
        <v>163.57040739301726</v>
      </c>
      <c r="AI130" s="44">
        <f>(データ貼付!Z53-データ貼付!Z16)/データ貼付!AA16*10+50</f>
        <v>-20.782972005691022</v>
      </c>
      <c r="AJ130" s="44">
        <f>(データ貼付!AC53-データ貼付!AC16)/データ貼付!AD16*10+50</f>
        <v>21.397350422738796</v>
      </c>
    </row>
    <row r="131" spans="27:36" ht="26.25" customHeight="1"/>
    <row r="132" spans="27:36" ht="26.25" customHeight="1"/>
    <row r="133" spans="27:36" ht="26.25" customHeight="1"/>
    <row r="134" spans="27:36" ht="26.25" customHeight="1">
      <c r="AC134" s="42" t="s">
        <v>45</v>
      </c>
      <c r="AD134" s="42" t="s">
        <v>56</v>
      </c>
      <c r="AE134" s="42" t="s">
        <v>44</v>
      </c>
      <c r="AF134" s="42" t="s">
        <v>57</v>
      </c>
      <c r="AG134" s="42" t="s">
        <v>24</v>
      </c>
      <c r="AH134" s="42" t="s">
        <v>43</v>
      </c>
      <c r="AI134" s="42" t="s">
        <v>58</v>
      </c>
      <c r="AJ134" s="42" t="s">
        <v>26</v>
      </c>
    </row>
    <row r="135" spans="27:36" ht="26.25" customHeight="1">
      <c r="AA135" s="35" t="s">
        <v>49</v>
      </c>
      <c r="AC135" s="43">
        <v>50</v>
      </c>
      <c r="AD135" s="43">
        <v>50</v>
      </c>
      <c r="AE135" s="43">
        <v>50</v>
      </c>
      <c r="AF135" s="43">
        <v>50</v>
      </c>
      <c r="AG135" s="43">
        <v>50</v>
      </c>
      <c r="AH135" s="43">
        <v>50</v>
      </c>
      <c r="AI135" s="43">
        <v>50</v>
      </c>
      <c r="AJ135" s="43">
        <v>50</v>
      </c>
    </row>
    <row r="136" spans="27:36" ht="26.25" customHeight="1">
      <c r="AB136" s="35" t="s">
        <v>28</v>
      </c>
      <c r="AC136" s="44">
        <f>(データ貼付!H42-データ貼付!H22)/データ貼付!I22*10+50</f>
        <v>9.4690265486725593</v>
      </c>
      <c r="AD136" s="44">
        <f>(データ貼付!K42-データ貼付!K22)/データ貼付!L22*10+50</f>
        <v>28.726591760299627</v>
      </c>
      <c r="AE136" s="44">
        <f>(データ貼付!N42-データ貼付!N22)/データ貼付!O22*10+50</f>
        <v>18.668981481481485</v>
      </c>
      <c r="AF136" s="44">
        <f>(データ貼付!Q42-データ貼付!Q22)/データ貼付!R22*10+50</f>
        <v>-0.2626641651031818</v>
      </c>
      <c r="AG136" s="44">
        <f>(データ貼付!T42-データ貼付!T22)/データ貼付!U22*10+50</f>
        <v>31.764705882352938</v>
      </c>
      <c r="AH136" s="44">
        <f>100-((データ貼付!W42-データ貼付!W22)/データ貼付!X22*10+50)</f>
        <v>125.28662420382165</v>
      </c>
      <c r="AI136" s="44">
        <f>(データ貼付!Z42-データ貼付!Z22)/データ貼付!AA22*10+50</f>
        <v>-7.3470437017994854</v>
      </c>
      <c r="AJ136" s="44">
        <f>(データ貼付!AC42-データ貼付!AC22)/データ貼付!AD22*10+50</f>
        <v>26.807909604519772</v>
      </c>
    </row>
    <row r="137" spans="27:36" ht="26.25" customHeight="1">
      <c r="AB137" s="35" t="s">
        <v>34</v>
      </c>
      <c r="AC137" s="44">
        <f>(データ貼付!H43-データ貼付!H23)/データ貼付!I23*10+50</f>
        <v>8.5645933014354014</v>
      </c>
      <c r="AD137" s="44">
        <f>(データ貼付!K43-データ貼付!K23)/データ貼付!L23*10+50</f>
        <v>28.585461689587426</v>
      </c>
      <c r="AE137" s="44">
        <f>(データ貼付!N43-データ貼付!N23)/データ貼付!O23*10+50</f>
        <v>10.542005420054195</v>
      </c>
      <c r="AF137" s="44">
        <f>(データ貼付!Q43-データ貼付!Q23)/データ貼付!R23*10+50</f>
        <v>-2.0281124497991954</v>
      </c>
      <c r="AG137" s="44">
        <f>(データ貼付!T43-データ貼付!T23)/データ貼付!U23*10+50</f>
        <v>29.103641456582633</v>
      </c>
      <c r="AH137" s="44">
        <f>100-((データ貼付!W43-データ貼付!W23)/データ貼付!X23*10+50)</f>
        <v>127.45222929936305</v>
      </c>
      <c r="AI137" s="44">
        <f>(データ貼付!Z43-データ貼付!Z23)/データ貼付!AA23*10+50</f>
        <v>-8.3876404494382086</v>
      </c>
      <c r="AJ137" s="44">
        <f>(データ貼付!AC43-データ貼付!AC23)/データ貼付!AD23*10+50</f>
        <v>24.403669724770644</v>
      </c>
    </row>
    <row r="138" spans="27:36" ht="26.25" customHeight="1">
      <c r="AB138" s="35" t="s">
        <v>29</v>
      </c>
      <c r="AC138" s="44">
        <f>(データ貼付!H44-データ貼付!H24)/データ貼付!I24*10+50</f>
        <v>8.0392156862745097</v>
      </c>
      <c r="AD138" s="44">
        <f>(データ貼付!K44-データ貼付!K24)/データ貼付!L24*10+50</f>
        <v>25.747747747747745</v>
      </c>
      <c r="AE138" s="44">
        <f>(データ貼付!N44-データ貼付!N24)/データ貼付!O24*10+50</f>
        <v>11.10192837465565</v>
      </c>
      <c r="AF138" s="44">
        <f>(データ貼付!Q44-データ貼付!Q24)/データ貼付!R24*10+50</f>
        <v>3.1441717791410966</v>
      </c>
      <c r="AG138" s="44">
        <f>(データ貼付!T44-データ貼付!T24)/データ貼付!U24*10+50</f>
        <v>30.347694633408921</v>
      </c>
      <c r="AH138" s="44">
        <f>100-((データ貼付!W44-データ貼付!W24)/データ貼付!X24*10+50)</f>
        <v>124.12162162162163</v>
      </c>
      <c r="AI138" s="44">
        <f>(データ貼付!Z44-データ貼付!Z24)/データ貼付!AA24*10+50</f>
        <v>-11.963377416073236</v>
      </c>
      <c r="AJ138" s="44">
        <f>(データ貼付!AC44-データ貼付!AC24)/データ貼付!AD24*10+50</f>
        <v>26.625258799171846</v>
      </c>
    </row>
    <row r="139" spans="27:36" ht="26.25" customHeight="1">
      <c r="AB139" s="35" t="s">
        <v>35</v>
      </c>
      <c r="AC139" s="44">
        <f>(データ貼付!H45-データ貼付!H25)/データ貼付!I25*10+50</f>
        <v>6.1904761904761969</v>
      </c>
      <c r="AD139" s="44">
        <f>(データ貼付!K45-データ貼付!K25)/データ貼付!L25*10+50</f>
        <v>24.4921875</v>
      </c>
      <c r="AE139" s="44">
        <f>(データ貼付!N45-データ貼付!N25)/データ貼付!O25*10+50</f>
        <v>7.9155313351498648</v>
      </c>
      <c r="AF139" s="44">
        <f>(データ貼付!Q45-データ貼付!Q25)/データ貼付!R25*10+50</f>
        <v>-2.1516754850088233</v>
      </c>
      <c r="AG139" s="44">
        <f>(データ貼付!T45-データ貼付!T25)/データ貼付!U25*10+50</f>
        <v>28.112407211028628</v>
      </c>
      <c r="AH139" s="44">
        <f>100-((データ貼付!W45-データ貼付!W25)/データ貼付!X25*10+50)</f>
        <v>142.80991735537191</v>
      </c>
      <c r="AI139" s="44">
        <f>(データ貼付!Z45-データ貼付!Z25)/データ貼付!AA25*10+50</f>
        <v>-12.712707182320443</v>
      </c>
      <c r="AJ139" s="44">
        <f>(データ貼付!AC45-データ貼付!AC25)/データ貼付!AD25*10+50</f>
        <v>21.322957198443579</v>
      </c>
    </row>
    <row r="140" spans="27:36" ht="26.25" customHeight="1">
      <c r="AB140" s="35" t="s">
        <v>30</v>
      </c>
      <c r="AC140" s="44">
        <f>(データ貼付!H46-データ貼付!H26)/データ貼付!I26*10+50</f>
        <v>6.8512110726643627</v>
      </c>
      <c r="AD140" s="44">
        <f>(データ貼付!K46-データ貼付!K26)/データ貼付!L26*10+50</f>
        <v>24.132231404958677</v>
      </c>
      <c r="AE140" s="44">
        <f>(データ貼付!N46-データ貼付!N26)/データ貼付!O26*10+50</f>
        <v>10.54018445322793</v>
      </c>
      <c r="AF140" s="44">
        <f>(データ貼付!Q46-データ貼付!Q26)/データ貼付!R26*10+50</f>
        <v>9.0396158463385419</v>
      </c>
      <c r="AG140" s="44">
        <f>(データ貼付!T46-データ貼付!T26)/データ貼付!U26*10+50</f>
        <v>29.540159411404048</v>
      </c>
      <c r="AH140" s="44">
        <f>100-((データ貼付!W46-データ貼付!W26)/データ貼付!X26*10+50)</f>
        <v>130.23076923076923</v>
      </c>
      <c r="AI140" s="44">
        <f>(データ貼付!Z46-データ貼付!Z26)/データ貼付!AA26*10+50</f>
        <v>-14.148832684824896</v>
      </c>
      <c r="AJ140" s="44">
        <f>(データ貼付!AC46-データ貼付!AC26)/データ貼付!AD26*10+50</f>
        <v>27.61467889908257</v>
      </c>
    </row>
    <row r="141" spans="27:36" ht="26.25" customHeight="1">
      <c r="AB141" s="35" t="s">
        <v>36</v>
      </c>
      <c r="AC141" s="44">
        <f>(データ貼付!H47-データ貼付!H27)/データ貼付!I27*10+50</f>
        <v>6.6789667896678964</v>
      </c>
      <c r="AD141" s="44">
        <f>(データ貼付!K47-データ貼付!K27)/データ貼付!L27*10+50</f>
        <v>23.009174311926603</v>
      </c>
      <c r="AE141" s="44">
        <f>(データ貼付!N47-データ貼付!N27)/データ貼付!O27*10+50</f>
        <v>6.1111111111111072</v>
      </c>
      <c r="AF141" s="44">
        <f>(データ貼付!Q47-データ貼付!Q27)/データ貼付!R27*10+50</f>
        <v>3.4664764621968658</v>
      </c>
      <c r="AG141" s="44">
        <f>(データ貼付!T47-データ貼付!T27)/データ貼付!U27*10+50</f>
        <v>28.348936170212763</v>
      </c>
      <c r="AH141" s="44">
        <f>100-((データ貼付!W47-データ貼付!W27)/データ貼付!X27*10+50)</f>
        <v>140.67796610169492</v>
      </c>
      <c r="AI141" s="44">
        <f>(データ貼付!Z47-データ貼付!Z27)/データ貼付!AA27*10+50</f>
        <v>-14.385416666666671</v>
      </c>
      <c r="AJ141" s="44">
        <f>(データ貼付!AC47-データ貼付!AC27)/データ貼付!AD27*10+50</f>
        <v>22.470588235294116</v>
      </c>
    </row>
    <row r="142" spans="27:36" ht="26.25" customHeight="1">
      <c r="AB142" s="35" t="s">
        <v>31</v>
      </c>
      <c r="AC142" s="44">
        <f>(データ貼付!H48-データ貼付!H28)/データ貼付!I28*10+50</f>
        <v>7.869822485207095</v>
      </c>
      <c r="AD142" s="44">
        <f>(データ貼付!K48-データ貼付!K28)/データ貼付!L28*10+50</f>
        <v>21.708126036484249</v>
      </c>
      <c r="AE142" s="44">
        <f>(データ貼付!N48-データ貼付!N28)/データ貼付!O28*10+50</f>
        <v>9.6173469387755119</v>
      </c>
      <c r="AF142" s="44">
        <f>(データ貼付!Q48-データ貼付!Q28)/データ貼付!R28*10+50</f>
        <v>2.8065739570164396</v>
      </c>
      <c r="AG142" s="44">
        <f>(データ貼付!T48-データ貼付!T28)/データ貼付!U28*10+50</f>
        <v>29.073275862068964</v>
      </c>
      <c r="AH142" s="44">
        <f>100-((データ貼付!W48-データ貼付!W28)/データ貼付!X28*10+50)</f>
        <v>124.4776119402985</v>
      </c>
      <c r="AI142" s="44">
        <f>(データ貼付!Z48-データ貼付!Z28)/データ貼付!AA28*10+50</f>
        <v>-14.813953488372093</v>
      </c>
      <c r="AJ142" s="44">
        <f>(データ貼付!AC48-データ貼付!AC28)/データ貼付!AD28*10+50</f>
        <v>25.027777777777779</v>
      </c>
    </row>
    <row r="143" spans="27:36" ht="26.25" customHeight="1">
      <c r="AB143" s="35" t="s">
        <v>37</v>
      </c>
      <c r="AC143" s="44">
        <f>(データ貼付!H49-データ貼付!H29)/データ貼付!I29*10+50</f>
        <v>7.0716510903426766</v>
      </c>
      <c r="AD143" s="44">
        <f>(データ貼付!K49-データ貼付!K29)/データ貼付!L29*10+50</f>
        <v>19.457943925233643</v>
      </c>
      <c r="AE143" s="44">
        <f>(データ貼付!N49-データ貼付!N29)/データ貼付!O29*10+50</f>
        <v>4.9746192893400973</v>
      </c>
      <c r="AF143" s="44">
        <f>(データ貼付!Q49-データ貼付!Q29)/データ貼付!R29*10+50</f>
        <v>-1.3888888888885731E-2</v>
      </c>
      <c r="AG143" s="44">
        <f>(データ貼付!T49-データ貼付!T29)/データ貼付!U29*10+50</f>
        <v>27.479307750188113</v>
      </c>
      <c r="AH143" s="44">
        <f>100-((データ貼付!W49-データ貼付!W29)/データ貼付!X29*10+50)</f>
        <v>139.64912280701753</v>
      </c>
      <c r="AI143" s="44">
        <f>(データ貼付!Z49-データ貼付!Z29)/データ貼付!AA29*10+50</f>
        <v>-13.469289827255288</v>
      </c>
      <c r="AJ143" s="44">
        <f>(データ貼付!AC49-データ貼付!AC29)/データ貼付!AD29*10+50</f>
        <v>21.645885286783045</v>
      </c>
    </row>
    <row r="144" spans="27:36" ht="26.25" customHeight="1">
      <c r="AB144" s="35" t="s">
        <v>32</v>
      </c>
      <c r="AC144" s="44">
        <f>(データ貼付!H50-データ貼付!H30)/データ貼付!I30*10+50</f>
        <v>7.6103896103896176</v>
      </c>
      <c r="AD144" s="44">
        <f>(データ貼付!K50-データ貼付!K30)/データ貼付!L30*10+50</f>
        <v>19.525368248772502</v>
      </c>
      <c r="AE144" s="44">
        <f>(データ貼付!N50-データ貼付!N30)/データ貼付!O30*10+50</f>
        <v>9.7300469483568008</v>
      </c>
      <c r="AF144" s="44">
        <f>(データ貼付!Q50-データ貼付!Q30)/データ貼付!R30*10+50</f>
        <v>-1.2280701754385959</v>
      </c>
      <c r="AG144" s="44">
        <f>(データ貼付!T50-データ貼付!T30)/データ貼付!U30*10+50</f>
        <v>28.246536072623027</v>
      </c>
      <c r="AH144" s="44">
        <f>100-((データ貼付!W50-データ貼付!W30)/データ貼付!X30*10+50)</f>
        <v>127.5</v>
      </c>
      <c r="AI144" s="44">
        <f>(データ貼付!Z50-データ貼付!Z30)/データ貼付!AA30*10+50</f>
        <v>-13.406076166024818</v>
      </c>
      <c r="AJ144" s="44">
        <f>(データ貼付!AC50-データ貼付!AC30)/データ貼付!AD30*10+50</f>
        <v>24.717887154861948</v>
      </c>
    </row>
    <row r="145" spans="28:36" ht="26.25" customHeight="1">
      <c r="AB145" s="35" t="s">
        <v>38</v>
      </c>
      <c r="AC145" s="44">
        <f>(データ貼付!H51-データ貼付!H31)/データ貼付!I31*10+50</f>
        <v>8.9223057644110213</v>
      </c>
      <c r="AD145" s="44">
        <f>(データ貼付!K51-データ貼付!K31)/データ貼付!L31*10+50</f>
        <v>17.299813780260706</v>
      </c>
      <c r="AE145" s="44">
        <f>(データ貼付!N51-データ貼付!N31)/データ貼付!O31*10+50</f>
        <v>5.7060849598163088</v>
      </c>
      <c r="AF145" s="44">
        <f>(データ貼付!Q51-データ貼付!Q31)/データ貼付!R31*10+50</f>
        <v>-5.3323903818953227</v>
      </c>
      <c r="AG145" s="44">
        <f>(データ貼付!T51-データ貼付!T31)/データ貼付!U31*10+50</f>
        <v>26.824146981627294</v>
      </c>
      <c r="AH145" s="44">
        <f>100-((データ貼付!W51-データ貼付!W31)/データ貼付!X31*10+50)</f>
        <v>146.1764705882353</v>
      </c>
      <c r="AI145" s="44">
        <f>(データ貼付!Z51-データ貼付!Z31)/データ貼付!AA31*10+50</f>
        <v>-14.782209995414945</v>
      </c>
      <c r="AJ145" s="44">
        <f>(データ貼付!AC51-データ貼付!AC31)/データ貼付!AD31*10+50</f>
        <v>22.033542976939202</v>
      </c>
    </row>
    <row r="146" spans="28:36" ht="26.25" customHeight="1">
      <c r="AB146" s="35" t="s">
        <v>33</v>
      </c>
      <c r="AC146" s="44">
        <f>(データ貼付!H52-データ貼付!H32)/データ貼付!I32*10+50</f>
        <v>11.581027667984188</v>
      </c>
      <c r="AD146" s="44">
        <f>(データ貼付!K52-データ貼付!K32)/データ貼付!L32*10+50</f>
        <v>16.023294509151413</v>
      </c>
      <c r="AE146" s="44">
        <f>(データ貼付!N52-データ貼付!N32)/データ貼付!O32*10+50</f>
        <v>9.3665158371040675</v>
      </c>
      <c r="AF146" s="44">
        <f>(データ貼付!Q52-データ貼付!Q32)/データ貼付!R32*10+50</f>
        <v>-5.3125</v>
      </c>
      <c r="AG146" s="44">
        <f>(データ貼付!T52-データ貼付!T32)/データ貼付!U32*10+50</f>
        <v>27.066079295154182</v>
      </c>
      <c r="AH146" s="44">
        <f>100-((データ貼付!W52-データ貼付!W32)/データ貼付!X32*10+50)</f>
        <v>130.43859649122808</v>
      </c>
      <c r="AI146" s="44">
        <f>(データ貼付!Z52-データ貼付!Z32)/データ貼付!AA32*10+50</f>
        <v>-12.084039142535985</v>
      </c>
      <c r="AJ146" s="44">
        <f>(データ貼付!AC52-データ貼付!AC32)/データ貼付!AD32*10+50</f>
        <v>24.917864476386036</v>
      </c>
    </row>
    <row r="147" spans="28:36" ht="26.25" customHeight="1">
      <c r="AB147" s="35" t="s">
        <v>39</v>
      </c>
      <c r="AC147" s="44">
        <f>(データ貼付!H53-データ貼付!H33)/データ貼付!I33*10+50</f>
        <v>7.299107142857153</v>
      </c>
      <c r="AD147" s="44">
        <f>(データ貼付!K53-データ貼付!K33)/データ貼付!L33*10+50</f>
        <v>14.650283553875234</v>
      </c>
      <c r="AE147" s="44">
        <f>(データ貼付!N53-データ貼付!N33)/データ貼付!O33*10+50</f>
        <v>6.1755146262188561</v>
      </c>
      <c r="AF147" s="44">
        <f>(データ貼付!Q53-データ貼付!Q33)/データ貼付!R33*10+50</f>
        <v>-11.536189069423926</v>
      </c>
      <c r="AG147" s="44">
        <f>(データ貼付!T53-データ貼付!T33)/データ貼付!U33*10+50</f>
        <v>26.265060240963859</v>
      </c>
      <c r="AH147" s="44">
        <f>100-((データ貼付!W53-データ貼付!W33)/データ貼付!X33*10+50)</f>
        <v>142.84313725490196</v>
      </c>
      <c r="AI147" s="44">
        <f>(データ貼付!Z53-データ貼付!Z33)/データ貼付!AA33*10+50</f>
        <v>-13.917306052855913</v>
      </c>
      <c r="AJ147" s="44">
        <f>(データ貼付!AC53-データ貼付!AC33)/データ貼付!AD33*10+50</f>
        <v>24.010416666666664</v>
      </c>
    </row>
    <row r="148" spans="28:36" ht="26.25" customHeight="1"/>
    <row r="149" spans="28:36" ht="26.25" customHeight="1"/>
    <row r="150" spans="28:36" ht="26.25" customHeight="1"/>
    <row r="151" spans="28:36" ht="26.25" customHeight="1"/>
    <row r="152" spans="28:36" ht="26.25" customHeight="1"/>
    <row r="153" spans="28:36" ht="26.25" customHeight="1"/>
    <row r="154" spans="28:36" ht="26.25" customHeight="1"/>
    <row r="155" spans="28:36" ht="26.25" customHeight="1"/>
    <row r="156" spans="28:36" ht="26.25" customHeight="1"/>
    <row r="157" spans="28:36" ht="26.25" customHeight="1"/>
    <row r="158" spans="28:36" ht="26.25" customHeight="1"/>
    <row r="159" spans="28:36" ht="26.25" customHeight="1"/>
    <row r="160" spans="28:36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</sheetData>
  <mergeCells count="60">
    <mergeCell ref="F40:F41"/>
    <mergeCell ref="D52:D53"/>
    <mergeCell ref="D46:D47"/>
    <mergeCell ref="D48:D49"/>
    <mergeCell ref="D5:D6"/>
    <mergeCell ref="D7:D8"/>
    <mergeCell ref="D9:D10"/>
    <mergeCell ref="D11:D12"/>
    <mergeCell ref="D13:D14"/>
    <mergeCell ref="D15:D16"/>
    <mergeCell ref="D22:D23"/>
    <mergeCell ref="D24:D25"/>
    <mergeCell ref="D26:D27"/>
    <mergeCell ref="D28:D29"/>
    <mergeCell ref="D30:D31"/>
    <mergeCell ref="D32:D33"/>
    <mergeCell ref="A42:A53"/>
    <mergeCell ref="B42:B53"/>
    <mergeCell ref="C42:C53"/>
    <mergeCell ref="D42:D43"/>
    <mergeCell ref="D44:D45"/>
    <mergeCell ref="D50:D51"/>
    <mergeCell ref="G2:L2"/>
    <mergeCell ref="M2:R2"/>
    <mergeCell ref="G18:O18"/>
    <mergeCell ref="AB20:AD20"/>
    <mergeCell ref="D20:D21"/>
    <mergeCell ref="E20:E21"/>
    <mergeCell ref="F20:F21"/>
    <mergeCell ref="P20:R20"/>
    <mergeCell ref="S20:U20"/>
    <mergeCell ref="V20:X20"/>
    <mergeCell ref="J3:L3"/>
    <mergeCell ref="V3:X3"/>
    <mergeCell ref="P3:R3"/>
    <mergeCell ref="M3:O3"/>
    <mergeCell ref="Y3:AA3"/>
    <mergeCell ref="S3:U3"/>
    <mergeCell ref="AB3:AD3"/>
    <mergeCell ref="A3:C3"/>
    <mergeCell ref="D3:D4"/>
    <mergeCell ref="E3:E4"/>
    <mergeCell ref="F3:F4"/>
    <mergeCell ref="G3:I3"/>
    <mergeCell ref="Y20:AA20"/>
    <mergeCell ref="A20:C20"/>
    <mergeCell ref="AB40:AD40"/>
    <mergeCell ref="Y40:AA40"/>
    <mergeCell ref="P40:R40"/>
    <mergeCell ref="S40:U40"/>
    <mergeCell ref="D40:D41"/>
    <mergeCell ref="E40:E41"/>
    <mergeCell ref="A40:C40"/>
    <mergeCell ref="V40:X40"/>
    <mergeCell ref="G20:I20"/>
    <mergeCell ref="J20:L20"/>
    <mergeCell ref="M20:O20"/>
    <mergeCell ref="M40:O40"/>
    <mergeCell ref="G40:I40"/>
    <mergeCell ref="J40:L40"/>
  </mergeCells>
  <phoneticPr fontId="2"/>
  <conditionalFormatting sqref="G11:O16">
    <cfRule type="expression" priority="3" stopIfTrue="1">
      <formula>G11&lt;&gt;""</formula>
    </cfRule>
    <cfRule type="expression" priority="4" stopIfTrue="1">
      <formula>G11&lt;&gt;""</formula>
    </cfRule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dataValidations count="4">
    <dataValidation type="list" allowBlank="1" showInputMessage="1" showErrorMessage="1" sqref="A5:A16">
      <formula1>$AF$42:$AF$48</formula1>
    </dataValidation>
    <dataValidation type="list" allowBlank="1" showInputMessage="1" showErrorMessage="1" sqref="A42">
      <formula1>"大河原教育事務所,仙台教育事務所,北部教育事務所,東部教育事務所,気仙沼教育事務所"</formula1>
    </dataValidation>
    <dataValidation type="list" allowBlank="1" showInputMessage="1" showErrorMessage="1" sqref="B42:B53">
      <formula1>$B$57:$B$91</formula1>
    </dataValidation>
    <dataValidation type="list" allowBlank="1" showInputMessage="1" showErrorMessage="1" sqref="F42:F53">
      <formula1>$F$56:$F$57</formula1>
    </dataValidation>
  </dataValidations>
  <pageMargins left="0.56999999999999995" right="0.54" top="0.98399999999999999" bottom="0.98399999999999999" header="0.51" footer="0.51200000000000001"/>
  <pageSetup paperSize="9" scale="37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133"/>
  <sheetViews>
    <sheetView topLeftCell="B10" zoomScale="118" zoomScaleNormal="118" workbookViewId="0">
      <selection activeCell="N15" sqref="N15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24" t="s">
        <v>60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s="35" customFormat="1" ht="40.5" customHeight="1">
      <c r="A2" s="48"/>
      <c r="B2" s="230" t="s">
        <v>13</v>
      </c>
      <c r="C2" s="231"/>
      <c r="D2" s="77" t="str">
        <f>T(データ貼付!A42)</f>
        <v/>
      </c>
      <c r="E2" s="48"/>
      <c r="F2" s="225" t="str">
        <f>T(データ貼付!B42)</f>
        <v/>
      </c>
      <c r="G2" s="225"/>
      <c r="H2" s="225" t="str">
        <f>T(データ貼付!C42)</f>
        <v/>
      </c>
      <c r="I2" s="225"/>
      <c r="J2" s="225"/>
      <c r="K2" s="225"/>
      <c r="L2" s="48"/>
    </row>
    <row r="3" spans="1:13" s="35" customFormat="1" ht="6.75" customHeight="1" thickBot="1">
      <c r="A3" s="48"/>
      <c r="B3" s="49"/>
      <c r="C3" s="49"/>
      <c r="D3" s="50"/>
      <c r="E3" s="48"/>
      <c r="F3" s="48"/>
      <c r="G3" s="48"/>
      <c r="H3" s="48"/>
      <c r="I3" s="48"/>
      <c r="J3" s="48"/>
      <c r="K3" s="48"/>
      <c r="L3" s="48"/>
    </row>
    <row r="4" spans="1:13" ht="15" customHeight="1">
      <c r="A4" s="51"/>
      <c r="B4" s="226" t="s">
        <v>11</v>
      </c>
      <c r="C4" s="228" t="s">
        <v>12</v>
      </c>
      <c r="D4" s="233" t="s">
        <v>20</v>
      </c>
      <c r="E4" s="235" t="s">
        <v>21</v>
      </c>
      <c r="F4" s="233" t="s">
        <v>22</v>
      </c>
      <c r="G4" s="235" t="s">
        <v>23</v>
      </c>
      <c r="H4" s="233" t="s">
        <v>47</v>
      </c>
      <c r="I4" s="235" t="s">
        <v>25</v>
      </c>
      <c r="J4" s="233" t="s">
        <v>46</v>
      </c>
      <c r="K4" s="235" t="s">
        <v>42</v>
      </c>
      <c r="L4" s="51"/>
    </row>
    <row r="5" spans="1:13" ht="15" customHeight="1" thickBot="1">
      <c r="A5" s="51"/>
      <c r="B5" s="227"/>
      <c r="C5" s="229"/>
      <c r="D5" s="234"/>
      <c r="E5" s="236"/>
      <c r="F5" s="234"/>
      <c r="G5" s="236"/>
      <c r="H5" s="234"/>
      <c r="I5" s="236"/>
      <c r="J5" s="234"/>
      <c r="K5" s="236"/>
      <c r="L5" s="51"/>
    </row>
    <row r="6" spans="1:13" ht="21.75" customHeight="1">
      <c r="A6" s="51"/>
      <c r="B6" s="52">
        <v>1</v>
      </c>
      <c r="C6" s="53" t="s">
        <v>40</v>
      </c>
      <c r="D6" s="54">
        <f>データ貼付!H42</f>
        <v>0</v>
      </c>
      <c r="E6" s="55">
        <f>データ貼付!K42</f>
        <v>0</v>
      </c>
      <c r="F6" s="56">
        <f>データ貼付!N42</f>
        <v>0</v>
      </c>
      <c r="G6" s="55">
        <f>データ貼付!Q42</f>
        <v>0</v>
      </c>
      <c r="H6" s="56">
        <f>データ貼付!T42</f>
        <v>0</v>
      </c>
      <c r="I6" s="55">
        <f>データ貼付!W42</f>
        <v>0</v>
      </c>
      <c r="J6" s="56">
        <f>データ貼付!Z42</f>
        <v>0</v>
      </c>
      <c r="K6" s="55">
        <f>データ貼付!AC42</f>
        <v>0</v>
      </c>
      <c r="L6" s="51"/>
    </row>
    <row r="7" spans="1:13" ht="21.75" customHeight="1">
      <c r="A7" s="51"/>
      <c r="B7" s="57">
        <v>1</v>
      </c>
      <c r="C7" s="58" t="s">
        <v>41</v>
      </c>
      <c r="D7" s="59">
        <f>データ貼付!H43</f>
        <v>0</v>
      </c>
      <c r="E7" s="60">
        <f>データ貼付!K43</f>
        <v>0</v>
      </c>
      <c r="F7" s="61">
        <f>データ貼付!N43</f>
        <v>0</v>
      </c>
      <c r="G7" s="60">
        <f>データ貼付!Q43</f>
        <v>0</v>
      </c>
      <c r="H7" s="61">
        <f>データ貼付!T43</f>
        <v>0</v>
      </c>
      <c r="I7" s="60">
        <f>データ貼付!W43</f>
        <v>0</v>
      </c>
      <c r="J7" s="61">
        <f>データ貼付!Z43</f>
        <v>0</v>
      </c>
      <c r="K7" s="60">
        <f>データ貼付!AC43</f>
        <v>0</v>
      </c>
      <c r="L7" s="51"/>
    </row>
    <row r="8" spans="1:13" ht="21.75" customHeight="1">
      <c r="A8" s="51"/>
      <c r="B8" s="57">
        <v>2</v>
      </c>
      <c r="C8" s="58" t="s">
        <v>40</v>
      </c>
      <c r="D8" s="59">
        <f>データ貼付!H44</f>
        <v>0</v>
      </c>
      <c r="E8" s="60">
        <f>データ貼付!K44</f>
        <v>0</v>
      </c>
      <c r="F8" s="61">
        <f>データ貼付!N44</f>
        <v>0</v>
      </c>
      <c r="G8" s="60">
        <f>データ貼付!Q44</f>
        <v>0</v>
      </c>
      <c r="H8" s="61">
        <f>データ貼付!T44</f>
        <v>0</v>
      </c>
      <c r="I8" s="60">
        <f>データ貼付!W44</f>
        <v>0</v>
      </c>
      <c r="J8" s="61">
        <f>データ貼付!Z44</f>
        <v>0</v>
      </c>
      <c r="K8" s="60">
        <f>データ貼付!AC44</f>
        <v>0</v>
      </c>
      <c r="L8" s="51"/>
      <c r="M8" s="46"/>
    </row>
    <row r="9" spans="1:13" ht="21.75" customHeight="1">
      <c r="A9" s="51"/>
      <c r="B9" s="57">
        <v>2</v>
      </c>
      <c r="C9" s="58" t="s">
        <v>41</v>
      </c>
      <c r="D9" s="59">
        <f>データ貼付!H45</f>
        <v>0</v>
      </c>
      <c r="E9" s="60">
        <f>データ貼付!K45</f>
        <v>0</v>
      </c>
      <c r="F9" s="61">
        <f>データ貼付!N45</f>
        <v>0</v>
      </c>
      <c r="G9" s="60">
        <f>データ貼付!Q45</f>
        <v>0</v>
      </c>
      <c r="H9" s="61">
        <f>データ貼付!T45</f>
        <v>0</v>
      </c>
      <c r="I9" s="60">
        <f>データ貼付!W45</f>
        <v>0</v>
      </c>
      <c r="J9" s="61">
        <f>データ貼付!Z45</f>
        <v>0</v>
      </c>
      <c r="K9" s="60">
        <f>データ貼付!AC45</f>
        <v>0</v>
      </c>
      <c r="L9" s="51"/>
    </row>
    <row r="10" spans="1:13" ht="21.75" customHeight="1">
      <c r="A10" s="51"/>
      <c r="B10" s="57">
        <v>3</v>
      </c>
      <c r="C10" s="58" t="s">
        <v>40</v>
      </c>
      <c r="D10" s="59">
        <f>データ貼付!H46</f>
        <v>0</v>
      </c>
      <c r="E10" s="60">
        <f>データ貼付!K46</f>
        <v>0</v>
      </c>
      <c r="F10" s="61">
        <f>データ貼付!N46</f>
        <v>0</v>
      </c>
      <c r="G10" s="60">
        <f>データ貼付!Q46</f>
        <v>0</v>
      </c>
      <c r="H10" s="61">
        <f>データ貼付!T46</f>
        <v>0</v>
      </c>
      <c r="I10" s="60">
        <f>データ貼付!W46</f>
        <v>0</v>
      </c>
      <c r="J10" s="61">
        <f>データ貼付!Z46</f>
        <v>0</v>
      </c>
      <c r="K10" s="60">
        <f>データ貼付!AC46</f>
        <v>0</v>
      </c>
      <c r="L10" s="51"/>
    </row>
    <row r="11" spans="1:13" ht="21.75" customHeight="1">
      <c r="A11" s="51"/>
      <c r="B11" s="57">
        <v>3</v>
      </c>
      <c r="C11" s="58" t="s">
        <v>41</v>
      </c>
      <c r="D11" s="59">
        <f>データ貼付!H47</f>
        <v>0</v>
      </c>
      <c r="E11" s="60">
        <f>データ貼付!K47</f>
        <v>0</v>
      </c>
      <c r="F11" s="61">
        <f>データ貼付!N47</f>
        <v>0</v>
      </c>
      <c r="G11" s="60">
        <f>データ貼付!Q47</f>
        <v>0</v>
      </c>
      <c r="H11" s="61">
        <f>データ貼付!T47</f>
        <v>0</v>
      </c>
      <c r="I11" s="60">
        <f>データ貼付!W47</f>
        <v>0</v>
      </c>
      <c r="J11" s="61">
        <f>データ貼付!Z47</f>
        <v>0</v>
      </c>
      <c r="K11" s="60">
        <f>データ貼付!AC47</f>
        <v>0</v>
      </c>
      <c r="L11" s="51"/>
    </row>
    <row r="12" spans="1:13" ht="21.75" customHeight="1">
      <c r="A12" s="51"/>
      <c r="B12" s="57">
        <v>4</v>
      </c>
      <c r="C12" s="58" t="s">
        <v>40</v>
      </c>
      <c r="D12" s="59">
        <f>データ貼付!H48</f>
        <v>0</v>
      </c>
      <c r="E12" s="60">
        <f>データ貼付!K48</f>
        <v>0</v>
      </c>
      <c r="F12" s="61">
        <f>データ貼付!N48</f>
        <v>0</v>
      </c>
      <c r="G12" s="60">
        <f>データ貼付!Q48</f>
        <v>0</v>
      </c>
      <c r="H12" s="61">
        <f>データ貼付!T48</f>
        <v>0</v>
      </c>
      <c r="I12" s="60">
        <f>データ貼付!W48</f>
        <v>0</v>
      </c>
      <c r="J12" s="61">
        <f>データ貼付!Z48</f>
        <v>0</v>
      </c>
      <c r="K12" s="60">
        <f>データ貼付!AC48</f>
        <v>0</v>
      </c>
      <c r="L12" s="51"/>
    </row>
    <row r="13" spans="1:13" ht="21.75" customHeight="1">
      <c r="A13" s="51"/>
      <c r="B13" s="57">
        <v>4</v>
      </c>
      <c r="C13" s="58" t="s">
        <v>41</v>
      </c>
      <c r="D13" s="59">
        <f>データ貼付!H49</f>
        <v>0</v>
      </c>
      <c r="E13" s="60">
        <f>データ貼付!K49</f>
        <v>0</v>
      </c>
      <c r="F13" s="61">
        <f>データ貼付!N49</f>
        <v>0</v>
      </c>
      <c r="G13" s="60">
        <f>データ貼付!Q49</f>
        <v>0</v>
      </c>
      <c r="H13" s="61">
        <f>データ貼付!T49</f>
        <v>0</v>
      </c>
      <c r="I13" s="60">
        <f>データ貼付!W49</f>
        <v>0</v>
      </c>
      <c r="J13" s="61">
        <f>データ貼付!Z49</f>
        <v>0</v>
      </c>
      <c r="K13" s="60">
        <f>データ貼付!AC49</f>
        <v>0</v>
      </c>
      <c r="L13" s="51"/>
    </row>
    <row r="14" spans="1:13" ht="21.75" customHeight="1">
      <c r="A14" s="51"/>
      <c r="B14" s="57">
        <v>5</v>
      </c>
      <c r="C14" s="58" t="s">
        <v>40</v>
      </c>
      <c r="D14" s="59">
        <f>データ貼付!H50</f>
        <v>0</v>
      </c>
      <c r="E14" s="60">
        <f>データ貼付!K50</f>
        <v>0</v>
      </c>
      <c r="F14" s="61">
        <f>データ貼付!N50</f>
        <v>0</v>
      </c>
      <c r="G14" s="60">
        <f>データ貼付!Q50</f>
        <v>0</v>
      </c>
      <c r="H14" s="61">
        <f>データ貼付!T50</f>
        <v>0</v>
      </c>
      <c r="I14" s="60">
        <f>データ貼付!W50</f>
        <v>0</v>
      </c>
      <c r="J14" s="61">
        <f>データ貼付!Z50</f>
        <v>0</v>
      </c>
      <c r="K14" s="60">
        <f>データ貼付!AC50</f>
        <v>0</v>
      </c>
      <c r="L14" s="51"/>
    </row>
    <row r="15" spans="1:13" ht="21.75" customHeight="1">
      <c r="A15" s="51"/>
      <c r="B15" s="57">
        <v>5</v>
      </c>
      <c r="C15" s="58" t="s">
        <v>41</v>
      </c>
      <c r="D15" s="59">
        <f>データ貼付!H51</f>
        <v>0</v>
      </c>
      <c r="E15" s="60">
        <f>データ貼付!K51</f>
        <v>0</v>
      </c>
      <c r="F15" s="61">
        <f>データ貼付!N51</f>
        <v>0</v>
      </c>
      <c r="G15" s="60">
        <f>データ貼付!Q51</f>
        <v>0</v>
      </c>
      <c r="H15" s="61">
        <f>データ貼付!T51</f>
        <v>0</v>
      </c>
      <c r="I15" s="60">
        <f>データ貼付!W51</f>
        <v>0</v>
      </c>
      <c r="J15" s="61">
        <f>データ貼付!Z51</f>
        <v>0</v>
      </c>
      <c r="K15" s="60">
        <f>データ貼付!AC51</f>
        <v>0</v>
      </c>
      <c r="L15" s="51"/>
    </row>
    <row r="16" spans="1:13" ht="21.75" customHeight="1">
      <c r="A16" s="51"/>
      <c r="B16" s="57">
        <v>6</v>
      </c>
      <c r="C16" s="58" t="s">
        <v>40</v>
      </c>
      <c r="D16" s="59">
        <f>データ貼付!H52</f>
        <v>0</v>
      </c>
      <c r="E16" s="60">
        <f>データ貼付!K52</f>
        <v>0</v>
      </c>
      <c r="F16" s="61">
        <f>データ貼付!N52</f>
        <v>0</v>
      </c>
      <c r="G16" s="60">
        <f>データ貼付!Q52</f>
        <v>0</v>
      </c>
      <c r="H16" s="61">
        <f>データ貼付!T52</f>
        <v>0</v>
      </c>
      <c r="I16" s="60">
        <f>データ貼付!W52</f>
        <v>0</v>
      </c>
      <c r="J16" s="61">
        <f>データ貼付!Z52</f>
        <v>0</v>
      </c>
      <c r="K16" s="60">
        <f>データ貼付!AC52</f>
        <v>0</v>
      </c>
      <c r="L16" s="51"/>
    </row>
    <row r="17" spans="1:12" ht="21.75" customHeight="1" thickBot="1">
      <c r="A17" s="51"/>
      <c r="B17" s="62">
        <v>6</v>
      </c>
      <c r="C17" s="63" t="s">
        <v>41</v>
      </c>
      <c r="D17" s="64">
        <f>データ貼付!H53</f>
        <v>0</v>
      </c>
      <c r="E17" s="65">
        <f>データ貼付!K53</f>
        <v>0</v>
      </c>
      <c r="F17" s="66">
        <f>データ貼付!N53</f>
        <v>0</v>
      </c>
      <c r="G17" s="65">
        <f>データ貼付!Q53</f>
        <v>0</v>
      </c>
      <c r="H17" s="66">
        <f>データ貼付!T53</f>
        <v>0</v>
      </c>
      <c r="I17" s="65">
        <f>データ貼付!W53</f>
        <v>0</v>
      </c>
      <c r="J17" s="66">
        <f>データ貼付!Z53</f>
        <v>0</v>
      </c>
      <c r="K17" s="65">
        <f>データ貼付!AC53</f>
        <v>0</v>
      </c>
      <c r="L17" s="51"/>
    </row>
    <row r="18" spans="1:1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27" customHeight="1">
      <c r="A19" s="51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51"/>
    </row>
    <row r="20" spans="1:12" ht="15" customHeight="1">
      <c r="A20" s="51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51"/>
    </row>
    <row r="21" spans="1:1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ht="11.2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1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1:1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1:1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1:1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</row>
    <row r="70" spans="1:1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1:1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1:1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1:1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1:1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</row>
    <row r="75" spans="1:1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1:1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1:1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</row>
    <row r="78" spans="1:1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</row>
    <row r="79" spans="1:1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</row>
    <row r="80" spans="1:1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</row>
    <row r="81" spans="1:1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</row>
    <row r="82" spans="1:1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</row>
    <row r="83" spans="1:1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</row>
    <row r="84" spans="1:1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</row>
    <row r="85" spans="1:1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</row>
    <row r="86" spans="1:1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1:1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88" spans="1:1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</row>
    <row r="89" spans="1:1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</row>
    <row r="90" spans="1:1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</row>
    <row r="91" spans="1:1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1:1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</row>
    <row r="93" spans="1:1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1:1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</row>
    <row r="95" spans="1:1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</row>
    <row r="96" spans="1:1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</row>
    <row r="97" spans="1:1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</row>
    <row r="98" spans="1:1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</row>
    <row r="99" spans="1:1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</row>
    <row r="101" spans="1:1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</row>
    <row r="102" spans="1:1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</row>
    <row r="103" spans="1:1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</row>
    <row r="104" spans="1:1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1:1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</row>
    <row r="106" spans="1:1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</row>
    <row r="107" spans="1:1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1:1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</row>
    <row r="109" spans="1:1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</row>
    <row r="110" spans="1:1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</row>
    <row r="111" spans="1:1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</row>
    <row r="112" spans="1:1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</row>
    <row r="113" spans="1:1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</row>
    <row r="114" spans="1:1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</row>
    <row r="115" spans="1:1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</row>
    <row r="116" spans="1:1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1:1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</row>
    <row r="118" spans="1:1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</row>
    <row r="119" spans="1:1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</row>
    <row r="120" spans="1:1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</row>
    <row r="124" spans="1:12">
      <c r="D124" s="45"/>
    </row>
    <row r="125" spans="1:12">
      <c r="I125" s="45"/>
    </row>
    <row r="133" spans="6:6">
      <c r="F133" s="45"/>
    </row>
  </sheetData>
  <mergeCells count="15">
    <mergeCell ref="B19:K20"/>
    <mergeCell ref="F4:F5"/>
    <mergeCell ref="G4:G5"/>
    <mergeCell ref="H4:H5"/>
    <mergeCell ref="I4:I5"/>
    <mergeCell ref="D4:D5"/>
    <mergeCell ref="E4:E5"/>
    <mergeCell ref="K4:K5"/>
    <mergeCell ref="J4:J5"/>
    <mergeCell ref="A1:L1"/>
    <mergeCell ref="H2:K2"/>
    <mergeCell ref="F2:G2"/>
    <mergeCell ref="B4:B5"/>
    <mergeCell ref="C4:C5"/>
    <mergeCell ref="B2:C2"/>
  </mergeCells>
  <phoneticPr fontId="2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55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133"/>
  <sheetViews>
    <sheetView tabSelected="1" topLeftCell="B10" zoomScale="106" zoomScaleNormal="106" workbookViewId="0">
      <selection activeCell="G24" sqref="G24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37" t="s">
        <v>61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3" s="35" customFormat="1" ht="37.5" customHeight="1">
      <c r="A2" s="67"/>
      <c r="B2" s="230" t="s">
        <v>13</v>
      </c>
      <c r="C2" s="231"/>
      <c r="D2" s="77" t="str">
        <f>T(データ貼付!A42)</f>
        <v/>
      </c>
      <c r="E2" s="67"/>
      <c r="F2" s="225" t="str">
        <f>T(データ貼付!B42)</f>
        <v/>
      </c>
      <c r="G2" s="225"/>
      <c r="H2" s="225" t="str">
        <f>T(データ貼付!C42)</f>
        <v/>
      </c>
      <c r="I2" s="225"/>
      <c r="J2" s="225"/>
      <c r="K2" s="225"/>
      <c r="L2" s="67"/>
    </row>
    <row r="3" spans="1:13" s="35" customFormat="1" ht="6.75" customHeight="1" thickBot="1">
      <c r="A3" s="67"/>
      <c r="B3" s="68"/>
      <c r="C3" s="68"/>
      <c r="D3" s="69"/>
      <c r="E3" s="67"/>
      <c r="F3" s="67"/>
      <c r="G3" s="67"/>
      <c r="H3" s="67"/>
      <c r="I3" s="67"/>
      <c r="J3" s="67"/>
      <c r="K3" s="67"/>
      <c r="L3" s="67"/>
    </row>
    <row r="4" spans="1:13" ht="15" customHeight="1">
      <c r="A4" s="70"/>
      <c r="B4" s="226" t="s">
        <v>11</v>
      </c>
      <c r="C4" s="228" t="s">
        <v>12</v>
      </c>
      <c r="D4" s="233" t="s">
        <v>20</v>
      </c>
      <c r="E4" s="235" t="s">
        <v>21</v>
      </c>
      <c r="F4" s="233" t="s">
        <v>22</v>
      </c>
      <c r="G4" s="235" t="s">
        <v>23</v>
      </c>
      <c r="H4" s="233" t="s">
        <v>48</v>
      </c>
      <c r="I4" s="235" t="s">
        <v>25</v>
      </c>
      <c r="J4" s="233" t="s">
        <v>46</v>
      </c>
      <c r="K4" s="235" t="s">
        <v>42</v>
      </c>
      <c r="L4" s="70"/>
    </row>
    <row r="5" spans="1:13" ht="15" customHeight="1" thickBot="1">
      <c r="A5" s="70"/>
      <c r="B5" s="227"/>
      <c r="C5" s="229"/>
      <c r="D5" s="234"/>
      <c r="E5" s="236"/>
      <c r="F5" s="234"/>
      <c r="G5" s="236"/>
      <c r="H5" s="234"/>
      <c r="I5" s="236"/>
      <c r="J5" s="234"/>
      <c r="K5" s="236"/>
      <c r="L5" s="70"/>
    </row>
    <row r="6" spans="1:13" ht="21.75" customHeight="1">
      <c r="A6" s="70"/>
      <c r="B6" s="52">
        <v>1</v>
      </c>
      <c r="C6" s="53" t="s">
        <v>40</v>
      </c>
      <c r="D6" s="54">
        <f>データ貼付!H42</f>
        <v>0</v>
      </c>
      <c r="E6" s="55">
        <f>データ貼付!K42</f>
        <v>0</v>
      </c>
      <c r="F6" s="56">
        <f>データ貼付!N42</f>
        <v>0</v>
      </c>
      <c r="G6" s="55">
        <f>データ貼付!Q42</f>
        <v>0</v>
      </c>
      <c r="H6" s="56">
        <f>データ貼付!T42</f>
        <v>0</v>
      </c>
      <c r="I6" s="55">
        <f>データ貼付!W42</f>
        <v>0</v>
      </c>
      <c r="J6" s="56">
        <f>データ貼付!Z42</f>
        <v>0</v>
      </c>
      <c r="K6" s="55">
        <f>データ貼付!AC42</f>
        <v>0</v>
      </c>
      <c r="L6" s="70"/>
    </row>
    <row r="7" spans="1:13" ht="21.75" customHeight="1">
      <c r="A7" s="70"/>
      <c r="B7" s="57">
        <v>1</v>
      </c>
      <c r="C7" s="58" t="s">
        <v>41</v>
      </c>
      <c r="D7" s="59">
        <f>データ貼付!H43</f>
        <v>0</v>
      </c>
      <c r="E7" s="60">
        <f>データ貼付!K43</f>
        <v>0</v>
      </c>
      <c r="F7" s="61">
        <f>データ貼付!N43</f>
        <v>0</v>
      </c>
      <c r="G7" s="60">
        <f>データ貼付!Q43</f>
        <v>0</v>
      </c>
      <c r="H7" s="61">
        <f>データ貼付!T43</f>
        <v>0</v>
      </c>
      <c r="I7" s="60">
        <f>データ貼付!W43</f>
        <v>0</v>
      </c>
      <c r="J7" s="61">
        <f>データ貼付!Z43</f>
        <v>0</v>
      </c>
      <c r="K7" s="60">
        <f>データ貼付!AC43</f>
        <v>0</v>
      </c>
      <c r="L7" s="70"/>
    </row>
    <row r="8" spans="1:13" ht="21.75" customHeight="1">
      <c r="A8" s="70"/>
      <c r="B8" s="57">
        <v>2</v>
      </c>
      <c r="C8" s="58" t="s">
        <v>40</v>
      </c>
      <c r="D8" s="59">
        <f>データ貼付!H44</f>
        <v>0</v>
      </c>
      <c r="E8" s="60">
        <f>データ貼付!K44</f>
        <v>0</v>
      </c>
      <c r="F8" s="61">
        <f>データ貼付!N44</f>
        <v>0</v>
      </c>
      <c r="G8" s="60">
        <f>データ貼付!Q44</f>
        <v>0</v>
      </c>
      <c r="H8" s="61">
        <f>データ貼付!T44</f>
        <v>0</v>
      </c>
      <c r="I8" s="60">
        <f>データ貼付!W44</f>
        <v>0</v>
      </c>
      <c r="J8" s="61">
        <f>データ貼付!Z44</f>
        <v>0</v>
      </c>
      <c r="K8" s="60">
        <f>データ貼付!AC44</f>
        <v>0</v>
      </c>
      <c r="L8" s="70"/>
      <c r="M8" s="46"/>
    </row>
    <row r="9" spans="1:13" ht="21.75" customHeight="1">
      <c r="A9" s="70"/>
      <c r="B9" s="57">
        <v>2</v>
      </c>
      <c r="C9" s="58" t="s">
        <v>41</v>
      </c>
      <c r="D9" s="59">
        <f>データ貼付!H45</f>
        <v>0</v>
      </c>
      <c r="E9" s="60">
        <f>データ貼付!K45</f>
        <v>0</v>
      </c>
      <c r="F9" s="61">
        <f>データ貼付!N45</f>
        <v>0</v>
      </c>
      <c r="G9" s="60">
        <f>データ貼付!Q45</f>
        <v>0</v>
      </c>
      <c r="H9" s="61">
        <f>データ貼付!T45</f>
        <v>0</v>
      </c>
      <c r="I9" s="60">
        <f>データ貼付!W45</f>
        <v>0</v>
      </c>
      <c r="J9" s="61">
        <f>データ貼付!Z45</f>
        <v>0</v>
      </c>
      <c r="K9" s="60">
        <f>データ貼付!AC45</f>
        <v>0</v>
      </c>
      <c r="L9" s="70"/>
    </row>
    <row r="10" spans="1:13" ht="21.75" customHeight="1">
      <c r="A10" s="70"/>
      <c r="B10" s="57">
        <v>3</v>
      </c>
      <c r="C10" s="58" t="s">
        <v>40</v>
      </c>
      <c r="D10" s="59">
        <f>データ貼付!H46</f>
        <v>0</v>
      </c>
      <c r="E10" s="60">
        <f>データ貼付!K46</f>
        <v>0</v>
      </c>
      <c r="F10" s="61">
        <f>データ貼付!N46</f>
        <v>0</v>
      </c>
      <c r="G10" s="60">
        <f>データ貼付!Q46</f>
        <v>0</v>
      </c>
      <c r="H10" s="61">
        <f>データ貼付!T46</f>
        <v>0</v>
      </c>
      <c r="I10" s="60">
        <f>データ貼付!W46</f>
        <v>0</v>
      </c>
      <c r="J10" s="61">
        <f>データ貼付!Z46</f>
        <v>0</v>
      </c>
      <c r="K10" s="60">
        <f>データ貼付!AC46</f>
        <v>0</v>
      </c>
      <c r="L10" s="70"/>
    </row>
    <row r="11" spans="1:13" ht="21.75" customHeight="1">
      <c r="A11" s="70"/>
      <c r="B11" s="57">
        <v>3</v>
      </c>
      <c r="C11" s="58" t="s">
        <v>41</v>
      </c>
      <c r="D11" s="59">
        <f>データ貼付!H47</f>
        <v>0</v>
      </c>
      <c r="E11" s="60">
        <f>データ貼付!K47</f>
        <v>0</v>
      </c>
      <c r="F11" s="61">
        <f>データ貼付!N47</f>
        <v>0</v>
      </c>
      <c r="G11" s="60">
        <f>データ貼付!Q47</f>
        <v>0</v>
      </c>
      <c r="H11" s="61">
        <f>データ貼付!T47</f>
        <v>0</v>
      </c>
      <c r="I11" s="60">
        <f>データ貼付!W47</f>
        <v>0</v>
      </c>
      <c r="J11" s="61">
        <f>データ貼付!Z47</f>
        <v>0</v>
      </c>
      <c r="K11" s="60">
        <f>データ貼付!AC47</f>
        <v>0</v>
      </c>
      <c r="L11" s="70"/>
    </row>
    <row r="12" spans="1:13" ht="21.75" customHeight="1">
      <c r="A12" s="70"/>
      <c r="B12" s="57">
        <v>4</v>
      </c>
      <c r="C12" s="58" t="s">
        <v>40</v>
      </c>
      <c r="D12" s="59">
        <f>データ貼付!H48</f>
        <v>0</v>
      </c>
      <c r="E12" s="60">
        <f>データ貼付!K48</f>
        <v>0</v>
      </c>
      <c r="F12" s="61">
        <f>データ貼付!N48</f>
        <v>0</v>
      </c>
      <c r="G12" s="60">
        <f>データ貼付!Q48</f>
        <v>0</v>
      </c>
      <c r="H12" s="61">
        <f>データ貼付!T48</f>
        <v>0</v>
      </c>
      <c r="I12" s="60">
        <f>データ貼付!W48</f>
        <v>0</v>
      </c>
      <c r="J12" s="61">
        <f>データ貼付!Z48</f>
        <v>0</v>
      </c>
      <c r="K12" s="60">
        <f>データ貼付!AC48</f>
        <v>0</v>
      </c>
      <c r="L12" s="70"/>
    </row>
    <row r="13" spans="1:13" ht="21.75" customHeight="1">
      <c r="A13" s="70"/>
      <c r="B13" s="57">
        <v>4</v>
      </c>
      <c r="C13" s="58" t="s">
        <v>41</v>
      </c>
      <c r="D13" s="59">
        <f>データ貼付!H49</f>
        <v>0</v>
      </c>
      <c r="E13" s="60">
        <f>データ貼付!K49</f>
        <v>0</v>
      </c>
      <c r="F13" s="61">
        <f>データ貼付!N49</f>
        <v>0</v>
      </c>
      <c r="G13" s="60">
        <f>データ貼付!Q49</f>
        <v>0</v>
      </c>
      <c r="H13" s="61">
        <f>データ貼付!T49</f>
        <v>0</v>
      </c>
      <c r="I13" s="60">
        <f>データ貼付!W49</f>
        <v>0</v>
      </c>
      <c r="J13" s="61">
        <f>データ貼付!Z49</f>
        <v>0</v>
      </c>
      <c r="K13" s="60">
        <f>データ貼付!AC49</f>
        <v>0</v>
      </c>
      <c r="L13" s="70"/>
    </row>
    <row r="14" spans="1:13" ht="21.75" customHeight="1">
      <c r="A14" s="70"/>
      <c r="B14" s="57">
        <v>5</v>
      </c>
      <c r="C14" s="58" t="s">
        <v>40</v>
      </c>
      <c r="D14" s="59">
        <f>データ貼付!H50</f>
        <v>0</v>
      </c>
      <c r="E14" s="60">
        <f>データ貼付!K50</f>
        <v>0</v>
      </c>
      <c r="F14" s="61">
        <f>データ貼付!N50</f>
        <v>0</v>
      </c>
      <c r="G14" s="60">
        <f>データ貼付!Q50</f>
        <v>0</v>
      </c>
      <c r="H14" s="61">
        <f>データ貼付!T50</f>
        <v>0</v>
      </c>
      <c r="I14" s="60">
        <f>データ貼付!W50</f>
        <v>0</v>
      </c>
      <c r="J14" s="61">
        <f>データ貼付!Z50</f>
        <v>0</v>
      </c>
      <c r="K14" s="60">
        <f>データ貼付!AC50</f>
        <v>0</v>
      </c>
      <c r="L14" s="70"/>
    </row>
    <row r="15" spans="1:13" ht="21.75" customHeight="1">
      <c r="A15" s="70"/>
      <c r="B15" s="57">
        <v>5</v>
      </c>
      <c r="C15" s="58" t="s">
        <v>41</v>
      </c>
      <c r="D15" s="59">
        <f>データ貼付!H51</f>
        <v>0</v>
      </c>
      <c r="E15" s="60">
        <f>データ貼付!K51</f>
        <v>0</v>
      </c>
      <c r="F15" s="61">
        <f>データ貼付!N51</f>
        <v>0</v>
      </c>
      <c r="G15" s="60">
        <f>データ貼付!Q51</f>
        <v>0</v>
      </c>
      <c r="H15" s="61">
        <f>データ貼付!T51</f>
        <v>0</v>
      </c>
      <c r="I15" s="60">
        <f>データ貼付!W51</f>
        <v>0</v>
      </c>
      <c r="J15" s="61">
        <f>データ貼付!Z51</f>
        <v>0</v>
      </c>
      <c r="K15" s="60">
        <f>データ貼付!AC51</f>
        <v>0</v>
      </c>
      <c r="L15" s="70"/>
    </row>
    <row r="16" spans="1:13" ht="21.75" customHeight="1">
      <c r="A16" s="70"/>
      <c r="B16" s="57">
        <v>6</v>
      </c>
      <c r="C16" s="58" t="s">
        <v>40</v>
      </c>
      <c r="D16" s="59">
        <f>データ貼付!H52</f>
        <v>0</v>
      </c>
      <c r="E16" s="60">
        <f>データ貼付!K52</f>
        <v>0</v>
      </c>
      <c r="F16" s="61">
        <f>データ貼付!N52</f>
        <v>0</v>
      </c>
      <c r="G16" s="60">
        <f>データ貼付!Q52</f>
        <v>0</v>
      </c>
      <c r="H16" s="61">
        <f>データ貼付!T52</f>
        <v>0</v>
      </c>
      <c r="I16" s="60">
        <f>データ貼付!W52</f>
        <v>0</v>
      </c>
      <c r="J16" s="61">
        <f>データ貼付!Z52</f>
        <v>0</v>
      </c>
      <c r="K16" s="60">
        <f>データ貼付!AC52</f>
        <v>0</v>
      </c>
      <c r="L16" s="70"/>
    </row>
    <row r="17" spans="1:12" ht="21.75" customHeight="1" thickBot="1">
      <c r="A17" s="70"/>
      <c r="B17" s="62">
        <v>6</v>
      </c>
      <c r="C17" s="63" t="s">
        <v>41</v>
      </c>
      <c r="D17" s="64">
        <f>データ貼付!H53</f>
        <v>0</v>
      </c>
      <c r="E17" s="65">
        <f>データ貼付!K53</f>
        <v>0</v>
      </c>
      <c r="F17" s="66">
        <f>データ貼付!N53</f>
        <v>0</v>
      </c>
      <c r="G17" s="65">
        <f>データ貼付!Q53</f>
        <v>0</v>
      </c>
      <c r="H17" s="66">
        <f>データ貼付!T53</f>
        <v>0</v>
      </c>
      <c r="I17" s="65">
        <f>データ貼付!W53</f>
        <v>0</v>
      </c>
      <c r="J17" s="66">
        <f>データ貼付!Z53</f>
        <v>0</v>
      </c>
      <c r="K17" s="65">
        <f>データ貼付!AC53</f>
        <v>0</v>
      </c>
      <c r="L17" s="70"/>
    </row>
    <row r="18" spans="1:1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27" customHeight="1">
      <c r="A19" s="70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70"/>
    </row>
    <row r="20" spans="1:12" ht="15" customHeight="1">
      <c r="A20" s="70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70"/>
    </row>
    <row r="21" spans="1:1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1:1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1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ht="11.2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1:1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0" spans="1:1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</row>
    <row r="63" spans="1:1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1:1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</row>
    <row r="65" spans="1:1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</row>
    <row r="66" spans="1:1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</row>
    <row r="67" spans="1:1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</row>
    <row r="72" spans="1:1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</row>
    <row r="73" spans="1:1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</row>
    <row r="75" spans="1:1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</row>
    <row r="76" spans="1:1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1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</row>
    <row r="79" spans="1:1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</row>
    <row r="86" spans="1:1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</row>
    <row r="87" spans="1:1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</row>
    <row r="91" spans="1:1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2" spans="1:1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</row>
    <row r="93" spans="1:1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</row>
    <row r="94" spans="1:1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</row>
    <row r="95" spans="1:1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</row>
    <row r="96" spans="1:1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</row>
    <row r="97" spans="1:1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</row>
    <row r="99" spans="1:1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</row>
    <row r="100" spans="1:1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</row>
    <row r="101" spans="1:1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1:1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1:1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</row>
    <row r="104" spans="1:1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</row>
    <row r="105" spans="1:1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</row>
    <row r="106" spans="1:1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</row>
    <row r="107" spans="1:1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</row>
    <row r="108" spans="1:1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</row>
    <row r="109" spans="1:1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</row>
    <row r="110" spans="1:1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</row>
    <row r="111" spans="1:1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</row>
    <row r="112" spans="1:1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</row>
    <row r="113" spans="1:1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</row>
    <row r="114" spans="1:1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</row>
    <row r="115" spans="1:1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</row>
    <row r="116" spans="1:1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</row>
    <row r="117" spans="1:1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</row>
    <row r="118" spans="1:1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</row>
    <row r="119" spans="1:1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</row>
    <row r="120" spans="1:1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</row>
    <row r="124" spans="1:12">
      <c r="D124" s="45"/>
    </row>
    <row r="125" spans="1:12">
      <c r="I125" s="45"/>
    </row>
    <row r="133" spans="6:6">
      <c r="F133" s="45"/>
    </row>
  </sheetData>
  <mergeCells count="15">
    <mergeCell ref="A1:L1"/>
    <mergeCell ref="B19:K20"/>
    <mergeCell ref="F4:F5"/>
    <mergeCell ref="G4:G5"/>
    <mergeCell ref="H4:H5"/>
    <mergeCell ref="I4:I5"/>
    <mergeCell ref="H2:K2"/>
    <mergeCell ref="F2:G2"/>
    <mergeCell ref="B4:B5"/>
    <mergeCell ref="C4:C5"/>
    <mergeCell ref="D4:D5"/>
    <mergeCell ref="E4:E5"/>
    <mergeCell ref="B2:C2"/>
    <mergeCell ref="K4:K5"/>
    <mergeCell ref="J4:J5"/>
  </mergeCells>
  <phoneticPr fontId="2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5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使い方</vt:lpstr>
      <vt:lpstr>データ貼付</vt:lpstr>
      <vt:lpstr>印刷シート（全国との比較）</vt:lpstr>
      <vt:lpstr>印刷シート（県平均との比較）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2024-05-01T06:02:44Z</cp:lastPrinted>
  <dcterms:created xsi:type="dcterms:W3CDTF">2003-05-12T23:31:40Z</dcterms:created>
  <dcterms:modified xsi:type="dcterms:W3CDTF">2024-05-01T06:02:54Z</dcterms:modified>
</cp:coreProperties>
</file>