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6.203\nas2\03_学校体育班\21_体力・運動能力調査\03_宮城県体力・運動能力調査（小・中・高）\R7\HPデータ\４月更新\"/>
    </mc:Choice>
  </mc:AlternateContent>
  <bookViews>
    <workbookView xWindow="0" yWindow="0" windowWidth="28800" windowHeight="12210" activeTab="1"/>
  </bookViews>
  <sheets>
    <sheet name="使い方" sheetId="5" r:id="rId1"/>
    <sheet name="データ貼付" sheetId="1" r:id="rId2"/>
    <sheet name="印刷シート（全国との比較）" sheetId="3" r:id="rId3"/>
    <sheet name="印刷シート（県平均との比較）" sheetId="4" r:id="rId4"/>
  </sheets>
  <definedNames>
    <definedName name="_xlnm.Print_Area" localSheetId="3">'印刷シート（県平均との比較）'!$A$1:$L$120</definedName>
    <definedName name="_xlnm.Print_Area" localSheetId="2">'印刷シート（全国との比較）'!$A$1:$L$120</definedName>
  </definedNames>
  <calcPr calcId="162913" refMode="R1C1"/>
</workbook>
</file>

<file path=xl/calcChain.xml><?xml version="1.0" encoding="utf-8"?>
<calcChain xmlns="http://schemas.openxmlformats.org/spreadsheetml/2006/main">
  <c r="K17" i="3" l="1"/>
  <c r="AJ147" i="1"/>
  <c r="AJ139" i="1"/>
  <c r="AJ138" i="1"/>
  <c r="AJ137" i="1"/>
  <c r="AJ136" i="1"/>
  <c r="AI147" i="1"/>
  <c r="AI146" i="1"/>
  <c r="AI145" i="1"/>
  <c r="AI143" i="1"/>
  <c r="AI142" i="1"/>
  <c r="AI141" i="1"/>
  <c r="AI140" i="1"/>
  <c r="AI139" i="1"/>
  <c r="AI138" i="1"/>
  <c r="AI137" i="1"/>
  <c r="AI136" i="1"/>
  <c r="AH137" i="1"/>
  <c r="AH136" i="1"/>
  <c r="AH147" i="1"/>
  <c r="AH146" i="1"/>
  <c r="AH145" i="1"/>
  <c r="AH144" i="1"/>
  <c r="AH143" i="1"/>
  <c r="AH142" i="1"/>
  <c r="AH141" i="1"/>
  <c r="AH140" i="1"/>
  <c r="AH139" i="1"/>
  <c r="AH138" i="1"/>
  <c r="AG147" i="1"/>
  <c r="AG146" i="1"/>
  <c r="AG145" i="1"/>
  <c r="AG144" i="1"/>
  <c r="AG143" i="1"/>
  <c r="AG142" i="1"/>
  <c r="AG141" i="1"/>
  <c r="AG140" i="1"/>
  <c r="AG139" i="1"/>
  <c r="AG138" i="1"/>
  <c r="AG137" i="1"/>
  <c r="AG136" i="1"/>
  <c r="AF146" i="1"/>
  <c r="AF145" i="1"/>
  <c r="AF144" i="1"/>
  <c r="AF140" i="1"/>
  <c r="AF139" i="1"/>
  <c r="AF138" i="1"/>
  <c r="AF137" i="1"/>
  <c r="AF136" i="1"/>
  <c r="AE145" i="1"/>
  <c r="AE144" i="1"/>
  <c r="AE142" i="1"/>
  <c r="AE141" i="1"/>
  <c r="AE140" i="1"/>
  <c r="AE139" i="1"/>
  <c r="AE138" i="1"/>
  <c r="AE137" i="1"/>
  <c r="AE147" i="1"/>
  <c r="AE136" i="1"/>
  <c r="AD146" i="1"/>
  <c r="AD145" i="1"/>
  <c r="AD144" i="1"/>
  <c r="AD143" i="1"/>
  <c r="AD142" i="1"/>
  <c r="AD141" i="1"/>
  <c r="AD137" i="1"/>
  <c r="AC142" i="1"/>
  <c r="AC141" i="1"/>
  <c r="AC140" i="1"/>
  <c r="AC139" i="1"/>
  <c r="AC138" i="1"/>
  <c r="AC137" i="1"/>
  <c r="AC136" i="1"/>
  <c r="AE146" i="1"/>
  <c r="AE143" i="1"/>
  <c r="AD147" i="1"/>
  <c r="AD138" i="1"/>
  <c r="AD139" i="1"/>
  <c r="AD140" i="1"/>
  <c r="AD136" i="1"/>
  <c r="AC147" i="1"/>
  <c r="AC120" i="1"/>
  <c r="AC119" i="1"/>
  <c r="AD119" i="1"/>
  <c r="D6" i="3"/>
  <c r="H6" i="3"/>
  <c r="D6" i="4"/>
  <c r="K6" i="3"/>
  <c r="J6" i="3"/>
  <c r="G6" i="3"/>
  <c r="G6" i="4"/>
  <c r="H6" i="4"/>
  <c r="D7" i="3"/>
  <c r="E6" i="3"/>
  <c r="I6" i="3"/>
  <c r="AF147" i="1"/>
  <c r="AJ146" i="1"/>
  <c r="AC146" i="1"/>
  <c r="AJ145" i="1"/>
  <c r="AC145" i="1"/>
  <c r="AJ144" i="1"/>
  <c r="AI144" i="1"/>
  <c r="AC144" i="1"/>
  <c r="AJ143" i="1"/>
  <c r="AF143" i="1"/>
  <c r="AC143" i="1"/>
  <c r="AJ142" i="1"/>
  <c r="AF142" i="1"/>
  <c r="AJ141" i="1"/>
  <c r="AF141" i="1"/>
  <c r="AJ140" i="1"/>
  <c r="AE119" i="1"/>
  <c r="AF119" i="1"/>
  <c r="AG119" i="1"/>
  <c r="AH119" i="1"/>
  <c r="AI119" i="1"/>
  <c r="AJ119" i="1"/>
  <c r="AD120" i="1"/>
  <c r="AE120" i="1"/>
  <c r="AF120" i="1"/>
  <c r="AG120" i="1"/>
  <c r="AH120" i="1"/>
  <c r="AI120" i="1"/>
  <c r="AJ120" i="1"/>
  <c r="AC121" i="1"/>
  <c r="AD121" i="1"/>
  <c r="AE121" i="1"/>
  <c r="AF121" i="1"/>
  <c r="AG121" i="1"/>
  <c r="AH121" i="1"/>
  <c r="AI121" i="1"/>
  <c r="AJ121" i="1"/>
  <c r="AC122" i="1"/>
  <c r="AD122" i="1"/>
  <c r="AE122" i="1"/>
  <c r="AF122" i="1"/>
  <c r="AG122" i="1"/>
  <c r="AH122" i="1"/>
  <c r="AI122" i="1"/>
  <c r="AJ122" i="1"/>
  <c r="AC123" i="1"/>
  <c r="AD123" i="1"/>
  <c r="AE123" i="1"/>
  <c r="AF123" i="1"/>
  <c r="AG123" i="1"/>
  <c r="AH123" i="1"/>
  <c r="AI123" i="1"/>
  <c r="AJ123" i="1"/>
  <c r="AC124" i="1"/>
  <c r="AD124" i="1"/>
  <c r="AE124" i="1"/>
  <c r="AF124" i="1"/>
  <c r="AG124" i="1"/>
  <c r="AH124" i="1"/>
  <c r="AI124" i="1"/>
  <c r="AJ124" i="1"/>
  <c r="AC125" i="1"/>
  <c r="AD125" i="1"/>
  <c r="AE125" i="1"/>
  <c r="AF125" i="1"/>
  <c r="AG125" i="1"/>
  <c r="AH125" i="1"/>
  <c r="AI125" i="1"/>
  <c r="AJ125" i="1"/>
  <c r="AC126" i="1"/>
  <c r="AD126" i="1"/>
  <c r="AE126" i="1"/>
  <c r="AF126" i="1"/>
  <c r="AG126" i="1"/>
  <c r="AH126" i="1"/>
  <c r="AI126" i="1"/>
  <c r="AJ126" i="1"/>
  <c r="AC127" i="1"/>
  <c r="AD127" i="1"/>
  <c r="AE127" i="1"/>
  <c r="AF127" i="1"/>
  <c r="AG127" i="1"/>
  <c r="AH127" i="1"/>
  <c r="AI127" i="1"/>
  <c r="AJ127" i="1"/>
  <c r="AC128" i="1"/>
  <c r="AD128" i="1"/>
  <c r="AE128" i="1"/>
  <c r="AF128" i="1"/>
  <c r="AG128" i="1"/>
  <c r="AH128" i="1"/>
  <c r="AI128" i="1"/>
  <c r="AJ128" i="1"/>
  <c r="AC129" i="1"/>
  <c r="AD129" i="1"/>
  <c r="AE129" i="1"/>
  <c r="AF129" i="1"/>
  <c r="AG129" i="1"/>
  <c r="AH129" i="1"/>
  <c r="AI129" i="1"/>
  <c r="AJ129" i="1"/>
  <c r="AC130" i="1"/>
  <c r="AD130" i="1"/>
  <c r="AE130" i="1"/>
  <c r="AF130" i="1"/>
  <c r="AG130" i="1"/>
  <c r="AH130" i="1"/>
  <c r="AI130" i="1"/>
  <c r="AJ130" i="1"/>
  <c r="H2" i="4"/>
  <c r="F2" i="4"/>
  <c r="D2" i="4"/>
  <c r="H2" i="3"/>
  <c r="F2" i="3"/>
  <c r="D2" i="3"/>
  <c r="K17" i="4"/>
  <c r="J17" i="4"/>
  <c r="K16" i="4"/>
  <c r="J16" i="4"/>
  <c r="K15" i="4"/>
  <c r="J15" i="4"/>
  <c r="K14" i="4"/>
  <c r="J14" i="4"/>
  <c r="K13" i="4"/>
  <c r="J13" i="4"/>
  <c r="K12" i="4"/>
  <c r="J12" i="4"/>
  <c r="K11" i="4"/>
  <c r="J11" i="4"/>
  <c r="K10" i="4"/>
  <c r="J10" i="4"/>
  <c r="K9" i="4"/>
  <c r="J9" i="4"/>
  <c r="K8" i="4"/>
  <c r="J8" i="4"/>
  <c r="K7" i="4"/>
  <c r="J7" i="4"/>
  <c r="K6" i="4"/>
  <c r="J6" i="4"/>
  <c r="K16" i="3"/>
  <c r="K15" i="3"/>
  <c r="K14" i="3"/>
  <c r="K13" i="3"/>
  <c r="K12" i="3"/>
  <c r="K11" i="3"/>
  <c r="K10" i="3"/>
  <c r="K9" i="3"/>
  <c r="K8" i="3"/>
  <c r="K7" i="3"/>
  <c r="J17" i="3"/>
  <c r="J16" i="3"/>
  <c r="J15" i="3"/>
  <c r="J14" i="3"/>
  <c r="J13" i="3"/>
  <c r="J12" i="3"/>
  <c r="J11" i="3"/>
  <c r="J10" i="3"/>
  <c r="J9" i="3"/>
  <c r="J8" i="3"/>
  <c r="J7" i="3"/>
  <c r="E6" i="4"/>
  <c r="F6" i="4"/>
  <c r="I6" i="4"/>
  <c r="D7" i="4"/>
  <c r="E7" i="4"/>
  <c r="F7" i="4"/>
  <c r="G7" i="4"/>
  <c r="H7" i="4"/>
  <c r="I7" i="4"/>
  <c r="D8" i="4"/>
  <c r="E8" i="4"/>
  <c r="F8" i="4"/>
  <c r="G8" i="4"/>
  <c r="H8" i="4"/>
  <c r="I8" i="4"/>
  <c r="D9" i="4"/>
  <c r="E9" i="4"/>
  <c r="F9" i="4"/>
  <c r="G9" i="4"/>
  <c r="H9" i="4"/>
  <c r="I9" i="4"/>
  <c r="D10" i="4"/>
  <c r="E10" i="4"/>
  <c r="F10" i="4"/>
  <c r="G10" i="4"/>
  <c r="H10" i="4"/>
  <c r="I10" i="4"/>
  <c r="D11" i="4"/>
  <c r="E11" i="4"/>
  <c r="F11" i="4"/>
  <c r="G11" i="4"/>
  <c r="H11" i="4"/>
  <c r="I11" i="4"/>
  <c r="D12" i="4"/>
  <c r="E12" i="4"/>
  <c r="F12" i="4"/>
  <c r="G12" i="4"/>
  <c r="H12" i="4"/>
  <c r="I12" i="4"/>
  <c r="D13" i="4"/>
  <c r="E13" i="4"/>
  <c r="F13" i="4"/>
  <c r="G13" i="4"/>
  <c r="H13" i="4"/>
  <c r="I13" i="4"/>
  <c r="D14" i="4"/>
  <c r="E14" i="4"/>
  <c r="F14" i="4"/>
  <c r="G14" i="4"/>
  <c r="H14" i="4"/>
  <c r="I14" i="4"/>
  <c r="D15" i="4"/>
  <c r="E15" i="4"/>
  <c r="F15" i="4"/>
  <c r="G15" i="4"/>
  <c r="H15" i="4"/>
  <c r="I15" i="4"/>
  <c r="D16" i="4"/>
  <c r="E16" i="4"/>
  <c r="F16" i="4"/>
  <c r="G16" i="4"/>
  <c r="H16" i="4"/>
  <c r="I16" i="4"/>
  <c r="D17" i="4"/>
  <c r="E17" i="4"/>
  <c r="F17" i="4"/>
  <c r="G17" i="4"/>
  <c r="H17" i="4"/>
  <c r="I17" i="4"/>
  <c r="I17" i="3"/>
  <c r="H17" i="3"/>
  <c r="G17" i="3"/>
  <c r="F17" i="3"/>
  <c r="E17" i="3"/>
  <c r="D17" i="3"/>
  <c r="I16" i="3"/>
  <c r="H16" i="3"/>
  <c r="G16" i="3"/>
  <c r="F16" i="3"/>
  <c r="E16" i="3"/>
  <c r="D16" i="3"/>
  <c r="I15" i="3"/>
  <c r="H15" i="3"/>
  <c r="G15" i="3"/>
  <c r="F15" i="3"/>
  <c r="E15" i="3"/>
  <c r="D15" i="3"/>
  <c r="I14" i="3"/>
  <c r="H14" i="3"/>
  <c r="G14" i="3"/>
  <c r="F14" i="3"/>
  <c r="E14" i="3"/>
  <c r="D14" i="3"/>
  <c r="I13" i="3"/>
  <c r="H13" i="3"/>
  <c r="G13" i="3"/>
  <c r="F13" i="3"/>
  <c r="E13" i="3"/>
  <c r="D13" i="3"/>
  <c r="I12" i="3"/>
  <c r="H12" i="3"/>
  <c r="G12" i="3"/>
  <c r="F12" i="3"/>
  <c r="E12" i="3"/>
  <c r="D12" i="3"/>
  <c r="I11" i="3"/>
  <c r="H11" i="3"/>
  <c r="G11" i="3"/>
  <c r="F11" i="3"/>
  <c r="E11" i="3"/>
  <c r="D11" i="3"/>
  <c r="I10" i="3"/>
  <c r="H10" i="3"/>
  <c r="G10" i="3"/>
  <c r="F10" i="3"/>
  <c r="E10" i="3"/>
  <c r="D10" i="3"/>
  <c r="I9" i="3"/>
  <c r="H9" i="3"/>
  <c r="G9" i="3"/>
  <c r="F9" i="3"/>
  <c r="E9" i="3"/>
  <c r="D9" i="3"/>
  <c r="I8" i="3"/>
  <c r="H8" i="3"/>
  <c r="G8" i="3"/>
  <c r="F8" i="3"/>
  <c r="E8" i="3"/>
  <c r="D8" i="3"/>
  <c r="I7" i="3"/>
  <c r="H7" i="3"/>
  <c r="G7" i="3"/>
  <c r="F7" i="3"/>
  <c r="E7" i="3"/>
  <c r="F6" i="3"/>
</calcChain>
</file>

<file path=xl/comments1.xml><?xml version="1.0" encoding="utf-8"?>
<comments xmlns="http://schemas.openxmlformats.org/spreadsheetml/2006/main">
  <authors>
    <author>2004682im</author>
  </authors>
  <commentList>
    <comment ref="F3" authorId="0" shapeId="0">
      <text>
        <r>
          <rPr>
            <b/>
            <sz val="9"/>
            <color indexed="81"/>
            <rFont val="ＭＳ Ｐゴシック"/>
            <family val="3"/>
            <charset val="128"/>
          </rPr>
          <t>病気等の理由で実施できなかった児童を除いて，基本的に全員が実施したとき○。</t>
        </r>
      </text>
    </comment>
    <comment ref="F20" authorId="0" shapeId="0">
      <text>
        <r>
          <rPr>
            <b/>
            <sz val="9"/>
            <color indexed="81"/>
            <rFont val="ＭＳ Ｐゴシック"/>
            <family val="3"/>
            <charset val="128"/>
          </rPr>
          <t>病気等の理由で実施できなかった児童を除いて，基本的に全員が実施したとき○。</t>
        </r>
      </text>
    </comment>
    <comment ref="F40" authorId="0" shapeId="0">
      <text>
        <r>
          <rPr>
            <b/>
            <sz val="9"/>
            <color indexed="81"/>
            <rFont val="ＭＳ Ｐゴシック"/>
            <family val="3"/>
            <charset val="128"/>
          </rPr>
          <t>病気等の理由で実施できなかった児童を除いて，基本的に全員が実施したとき○。</t>
        </r>
      </text>
    </comment>
  </commentList>
</comments>
</file>

<file path=xl/sharedStrings.xml><?xml version="1.0" encoding="utf-8"?>
<sst xmlns="http://schemas.openxmlformats.org/spreadsheetml/2006/main" count="285" uniqueCount="107">
  <si>
    <t>標本数</t>
    <rPh sb="0" eb="2">
      <t>ヒョウホン</t>
    </rPh>
    <rPh sb="2" eb="3">
      <t>スウ</t>
    </rPh>
    <phoneticPr fontId="2"/>
  </si>
  <si>
    <t>平均値</t>
    <rPh sb="0" eb="3">
      <t>ヘイキンチ</t>
    </rPh>
    <phoneticPr fontId="2"/>
  </si>
  <si>
    <t>標準偏差</t>
    <rPh sb="0" eb="2">
      <t>ヒョウジュン</t>
    </rPh>
    <rPh sb="2" eb="4">
      <t>ヘンサ</t>
    </rPh>
    <phoneticPr fontId="2"/>
  </si>
  <si>
    <t>男</t>
    <rPh sb="0" eb="1">
      <t>ダン</t>
    </rPh>
    <phoneticPr fontId="2"/>
  </si>
  <si>
    <t>女</t>
    <rPh sb="0" eb="1">
      <t>ジョ</t>
    </rPh>
    <phoneticPr fontId="2"/>
  </si>
  <si>
    <t>NO．１　　握力（㎏）</t>
    <rPh sb="6" eb="8">
      <t>アクリョク</t>
    </rPh>
    <phoneticPr fontId="2"/>
  </si>
  <si>
    <t>NO．２　上体起こし（回）</t>
    <rPh sb="5" eb="7">
      <t>ジョウタイオコ</t>
    </rPh>
    <rPh sb="7" eb="8">
      <t>オ</t>
    </rPh>
    <rPh sb="11" eb="12">
      <t>カイ</t>
    </rPh>
    <phoneticPr fontId="2"/>
  </si>
  <si>
    <t>NO.３　　長座体前屈（㎝）</t>
    <rPh sb="6" eb="8">
      <t>チョウザ</t>
    </rPh>
    <rPh sb="8" eb="9">
      <t>タイ</t>
    </rPh>
    <rPh sb="9" eb="11">
      <t>ゼンクツ</t>
    </rPh>
    <phoneticPr fontId="2"/>
  </si>
  <si>
    <t>NO.４　　反復横跳び（点）</t>
    <rPh sb="6" eb="8">
      <t>ハンプク</t>
    </rPh>
    <rPh sb="8" eb="10">
      <t>ヨコト</t>
    </rPh>
    <rPh sb="12" eb="13">
      <t>テン</t>
    </rPh>
    <phoneticPr fontId="2"/>
  </si>
  <si>
    <t>NO.５　２０ｍシャトルラン（折り返し数）</t>
    <rPh sb="15" eb="16">
      <t>オ</t>
    </rPh>
    <rPh sb="17" eb="18">
      <t>カエ</t>
    </rPh>
    <rPh sb="19" eb="20">
      <t>スウ</t>
    </rPh>
    <phoneticPr fontId="2"/>
  </si>
  <si>
    <t>学校名</t>
    <rPh sb="0" eb="3">
      <t>ガッコウメイ</t>
    </rPh>
    <phoneticPr fontId="2"/>
  </si>
  <si>
    <t>学年</t>
    <rPh sb="0" eb="2">
      <t>ガクネン</t>
    </rPh>
    <phoneticPr fontId="2"/>
  </si>
  <si>
    <t>性別</t>
    <rPh sb="0" eb="2">
      <t>セイベツ</t>
    </rPh>
    <phoneticPr fontId="2"/>
  </si>
  <si>
    <t>教育事務所</t>
    <rPh sb="0" eb="2">
      <t>キョウイク</t>
    </rPh>
    <rPh sb="2" eb="5">
      <t>ジムショ</t>
    </rPh>
    <phoneticPr fontId="2"/>
  </si>
  <si>
    <t>市町村名</t>
    <rPh sb="0" eb="1">
      <t>シクチョウ</t>
    </rPh>
    <rPh sb="1" eb="4">
      <t>チョウソンメイ</t>
    </rPh>
    <phoneticPr fontId="2"/>
  </si>
  <si>
    <t>NO.６　　５０ｍ走（秒）</t>
    <rPh sb="9" eb="10">
      <t>ソウ</t>
    </rPh>
    <rPh sb="11" eb="12">
      <t>ビョウ</t>
    </rPh>
    <phoneticPr fontId="2"/>
  </si>
  <si>
    <t>NO.７　　立ち幅跳び(cm)</t>
    <rPh sb="6" eb="7">
      <t>タ</t>
    </rPh>
    <rPh sb="8" eb="10">
      <t>ハバト</t>
    </rPh>
    <phoneticPr fontId="2"/>
  </si>
  <si>
    <t>NO.８　ソフトボール投げ（ｍ）</t>
    <rPh sb="11" eb="12">
      <t>ナ</t>
    </rPh>
    <phoneticPr fontId="2"/>
  </si>
  <si>
    <r>
      <t>区分</t>
    </r>
    <r>
      <rPr>
        <sz val="8"/>
        <rFont val="ＭＳ Ｐゴシック"/>
        <family val="3"/>
        <charset val="128"/>
      </rPr>
      <t>(統計処理の都合上全部の欄に教育事務所，市町村教委，学校名を記入してください。)</t>
    </r>
    <rPh sb="0" eb="2">
      <t>クブン</t>
    </rPh>
    <rPh sb="3" eb="5">
      <t>トウケイ</t>
    </rPh>
    <rPh sb="5" eb="7">
      <t>ショリ</t>
    </rPh>
    <rPh sb="8" eb="11">
      <t>ツゴウジョウ</t>
    </rPh>
    <rPh sb="11" eb="13">
      <t>ゼンブ</t>
    </rPh>
    <rPh sb="14" eb="15">
      <t>ラン</t>
    </rPh>
    <rPh sb="16" eb="18">
      <t>キョウイク</t>
    </rPh>
    <rPh sb="18" eb="21">
      <t>ジムショ</t>
    </rPh>
    <rPh sb="22" eb="25">
      <t>シチョウソン</t>
    </rPh>
    <rPh sb="25" eb="27">
      <t>キョウイ</t>
    </rPh>
    <rPh sb="28" eb="31">
      <t>ガッコウメイ</t>
    </rPh>
    <rPh sb="32" eb="34">
      <t>キニュウ</t>
    </rPh>
    <phoneticPr fontId="2"/>
  </si>
  <si>
    <t>全児童実施○×</t>
    <rPh sb="0" eb="3">
      <t>ゼンジドウ</t>
    </rPh>
    <rPh sb="3" eb="5">
      <t>ジッシ</t>
    </rPh>
    <phoneticPr fontId="2"/>
  </si>
  <si>
    <t>握力（ｋｇ）</t>
    <rPh sb="0" eb="2">
      <t>アクリョク</t>
    </rPh>
    <phoneticPr fontId="2"/>
  </si>
  <si>
    <t>上体おこし（回）</t>
    <rPh sb="0" eb="2">
      <t>ジョウタイ</t>
    </rPh>
    <rPh sb="6" eb="7">
      <t>カイ</t>
    </rPh>
    <phoneticPr fontId="2"/>
  </si>
  <si>
    <t>長座体前屈（ｃｍ）</t>
    <rPh sb="0" eb="2">
      <t>チョウザ</t>
    </rPh>
    <rPh sb="2" eb="5">
      <t>タイゼンクツ</t>
    </rPh>
    <phoneticPr fontId="2"/>
  </si>
  <si>
    <t>反復横跳び（点）</t>
    <rPh sb="0" eb="2">
      <t>ハンプク</t>
    </rPh>
    <rPh sb="2" eb="4">
      <t>ヨコト</t>
    </rPh>
    <rPh sb="6" eb="7">
      <t>テン</t>
    </rPh>
    <phoneticPr fontId="2"/>
  </si>
  <si>
    <t>20mｼｬﾄﾙﾗﾝ</t>
    <phoneticPr fontId="2"/>
  </si>
  <si>
    <t>５０ｍ走（秒）</t>
    <rPh sb="3" eb="4">
      <t>ソウ</t>
    </rPh>
    <rPh sb="5" eb="6">
      <t>ビョウ</t>
    </rPh>
    <phoneticPr fontId="2"/>
  </si>
  <si>
    <t>ｿﾌﾄﾎﾞｰﾙ投げ</t>
    <rPh sb="7" eb="8">
      <t>ナ</t>
    </rPh>
    <phoneticPr fontId="2"/>
  </si>
  <si>
    <t>全国平均</t>
    <rPh sb="0" eb="2">
      <t>ゼンコク</t>
    </rPh>
    <rPh sb="2" eb="4">
      <t>ヘイキン</t>
    </rPh>
    <phoneticPr fontId="2"/>
  </si>
  <si>
    <t>１年男</t>
    <rPh sb="1" eb="2">
      <t>ネン</t>
    </rPh>
    <rPh sb="2" eb="3">
      <t>オトコ</t>
    </rPh>
    <phoneticPr fontId="2"/>
  </si>
  <si>
    <t>２年男</t>
    <rPh sb="1" eb="2">
      <t>ネン</t>
    </rPh>
    <rPh sb="2" eb="3">
      <t>オトコ</t>
    </rPh>
    <phoneticPr fontId="2"/>
  </si>
  <si>
    <t>３年男</t>
    <rPh sb="1" eb="2">
      <t>ネン</t>
    </rPh>
    <rPh sb="2" eb="3">
      <t>オトコ</t>
    </rPh>
    <phoneticPr fontId="2"/>
  </si>
  <si>
    <t>４年男</t>
    <rPh sb="1" eb="2">
      <t>ネン</t>
    </rPh>
    <rPh sb="2" eb="3">
      <t>オトコ</t>
    </rPh>
    <phoneticPr fontId="2"/>
  </si>
  <si>
    <t>５年男</t>
    <rPh sb="1" eb="2">
      <t>ネン</t>
    </rPh>
    <rPh sb="2" eb="3">
      <t>オトコ</t>
    </rPh>
    <phoneticPr fontId="2"/>
  </si>
  <si>
    <t>６年男</t>
    <rPh sb="1" eb="2">
      <t>ネン</t>
    </rPh>
    <rPh sb="2" eb="3">
      <t>オトコ</t>
    </rPh>
    <phoneticPr fontId="2"/>
  </si>
  <si>
    <t>１年女</t>
    <rPh sb="1" eb="2">
      <t>ネン</t>
    </rPh>
    <rPh sb="2" eb="3">
      <t>オンナ</t>
    </rPh>
    <phoneticPr fontId="2"/>
  </si>
  <si>
    <t>２年女</t>
    <rPh sb="1" eb="2">
      <t>ネン</t>
    </rPh>
    <rPh sb="2" eb="3">
      <t>オンナ</t>
    </rPh>
    <phoneticPr fontId="2"/>
  </si>
  <si>
    <t>３年女</t>
    <rPh sb="1" eb="2">
      <t>ネン</t>
    </rPh>
    <rPh sb="2" eb="3">
      <t>オンナ</t>
    </rPh>
    <phoneticPr fontId="2"/>
  </si>
  <si>
    <t>４年女</t>
    <rPh sb="1" eb="2">
      <t>ネン</t>
    </rPh>
    <rPh sb="2" eb="3">
      <t>オンナ</t>
    </rPh>
    <phoneticPr fontId="2"/>
  </si>
  <si>
    <t>５年女</t>
    <rPh sb="1" eb="2">
      <t>ネン</t>
    </rPh>
    <rPh sb="2" eb="3">
      <t>オンナ</t>
    </rPh>
    <phoneticPr fontId="2"/>
  </si>
  <si>
    <t>６年女</t>
    <rPh sb="1" eb="2">
      <t>ネン</t>
    </rPh>
    <rPh sb="2" eb="3">
      <t>オンナ</t>
    </rPh>
    <phoneticPr fontId="2"/>
  </si>
  <si>
    <t>男</t>
  </si>
  <si>
    <t>女</t>
  </si>
  <si>
    <t>ｿﾌﾄﾎﾞｰﾙ
投げ（ｍ）</t>
    <rPh sb="8" eb="9">
      <t>ナ</t>
    </rPh>
    <phoneticPr fontId="2"/>
  </si>
  <si>
    <t>５０ｍ走</t>
    <rPh sb="3" eb="4">
      <t>ソウ</t>
    </rPh>
    <phoneticPr fontId="2"/>
  </si>
  <si>
    <t>長座体前屈</t>
    <rPh sb="0" eb="2">
      <t>チョウザ</t>
    </rPh>
    <rPh sb="2" eb="5">
      <t>タイゼンクツ</t>
    </rPh>
    <phoneticPr fontId="2"/>
  </si>
  <si>
    <t>握力</t>
    <rPh sb="0" eb="2">
      <t>アクリョク</t>
    </rPh>
    <phoneticPr fontId="2"/>
  </si>
  <si>
    <t>立幅跳
（ｃｍ）</t>
    <rPh sb="0" eb="1">
      <t>タ</t>
    </rPh>
    <rPh sb="1" eb="3">
      <t>ハバト</t>
    </rPh>
    <phoneticPr fontId="2"/>
  </si>
  <si>
    <t>20m
ｼｬﾄﾙﾗﾝ</t>
    <phoneticPr fontId="2"/>
  </si>
  <si>
    <t>20m
ｼｬﾄﾙﾗﾝ</t>
    <phoneticPr fontId="2"/>
  </si>
  <si>
    <t>県平均</t>
    <rPh sb="0" eb="1">
      <t>ケン</t>
    </rPh>
    <rPh sb="1" eb="3">
      <t>ヘイキン</t>
    </rPh>
    <phoneticPr fontId="2"/>
  </si>
  <si>
    <t>このファイルの使い方</t>
    <rPh sb="7" eb="8">
      <t>ツカ</t>
    </rPh>
    <rPh sb="9" eb="10">
      <t>カタ</t>
    </rPh>
    <phoneticPr fontId="2"/>
  </si>
  <si>
    <t>２　データ貼付シートに、学校のデータを貼り付けて下さい。</t>
    <rPh sb="5" eb="7">
      <t>テンプ</t>
    </rPh>
    <rPh sb="12" eb="14">
      <t>ガッコウ</t>
    </rPh>
    <rPh sb="19" eb="20">
      <t>ハ</t>
    </rPh>
    <rPh sb="21" eb="22">
      <t>ツ</t>
    </rPh>
    <rPh sb="24" eb="25">
      <t>クダ</t>
    </rPh>
    <phoneticPr fontId="2"/>
  </si>
  <si>
    <t>枠の部分に、データをすべて貼り付けて下さい。</t>
    <rPh sb="0" eb="1">
      <t>ワク</t>
    </rPh>
    <rPh sb="2" eb="4">
      <t>ブブン</t>
    </rPh>
    <rPh sb="13" eb="14">
      <t>ハ</t>
    </rPh>
    <rPh sb="15" eb="16">
      <t>ツ</t>
    </rPh>
    <rPh sb="18" eb="19">
      <t>クダ</t>
    </rPh>
    <phoneticPr fontId="2"/>
  </si>
  <si>
    <t>３　印刷シートを確認して、必要なシートを印刷して下さい。</t>
    <rPh sb="2" eb="4">
      <t>インサツ</t>
    </rPh>
    <rPh sb="8" eb="10">
      <t>カクニン</t>
    </rPh>
    <rPh sb="13" eb="15">
      <t>ヒツヨウ</t>
    </rPh>
    <rPh sb="20" eb="22">
      <t>インサツ</t>
    </rPh>
    <rPh sb="24" eb="25">
      <t>クダ</t>
    </rPh>
    <phoneticPr fontId="2"/>
  </si>
  <si>
    <t>入力済みの「報告ファイル」を、下の枠に貼り付けて下さい。</t>
    <rPh sb="0" eb="2">
      <t>ニュウリョク</t>
    </rPh>
    <rPh sb="2" eb="3">
      <t>ス</t>
    </rPh>
    <rPh sb="6" eb="8">
      <t>ホウコク</t>
    </rPh>
    <rPh sb="15" eb="16">
      <t>シタ</t>
    </rPh>
    <rPh sb="17" eb="18">
      <t>ワク</t>
    </rPh>
    <rPh sb="19" eb="20">
      <t>ハ</t>
    </rPh>
    <rPh sb="21" eb="22">
      <t>ツ</t>
    </rPh>
    <rPh sb="24" eb="25">
      <t>クダ</t>
    </rPh>
    <phoneticPr fontId="2"/>
  </si>
  <si>
    <r>
      <t>　このファイルは、</t>
    </r>
    <r>
      <rPr>
        <b/>
        <sz val="14"/>
        <color indexed="10"/>
        <rFont val="ＭＳ Ｐゴシック"/>
        <family val="3"/>
        <charset val="128"/>
      </rPr>
      <t>各学校の体力・運動能力調査のデータから、「全国平均値、宮城県平均値との比較をしたレーダーチャート」を作成します。</t>
    </r>
    <r>
      <rPr>
        <sz val="14"/>
        <rFont val="ＭＳ Ｐゴシック"/>
        <family val="3"/>
        <charset val="128"/>
      </rPr>
      <t>県教委に報告をするファイルを使用しますので、新たにデータを入力する必要はありません。</t>
    </r>
    <rPh sb="9" eb="10">
      <t>カク</t>
    </rPh>
    <rPh sb="10" eb="12">
      <t>ガッコウ</t>
    </rPh>
    <rPh sb="13" eb="15">
      <t>タイリョク</t>
    </rPh>
    <rPh sb="16" eb="18">
      <t>ウンドウ</t>
    </rPh>
    <rPh sb="18" eb="20">
      <t>ノウリョク</t>
    </rPh>
    <rPh sb="20" eb="22">
      <t>チョウサ</t>
    </rPh>
    <rPh sb="30" eb="32">
      <t>ゼンコク</t>
    </rPh>
    <rPh sb="32" eb="35">
      <t>ヘイキンチ</t>
    </rPh>
    <rPh sb="36" eb="39">
      <t>ミヤギケン</t>
    </rPh>
    <rPh sb="39" eb="42">
      <t>ヘイキンチ</t>
    </rPh>
    <rPh sb="44" eb="46">
      <t>ヒカク</t>
    </rPh>
    <rPh sb="59" eb="61">
      <t>サクセイ</t>
    </rPh>
    <rPh sb="65" eb="68">
      <t>ケンキョウイ</t>
    </rPh>
    <rPh sb="69" eb="71">
      <t>ホウコク</t>
    </rPh>
    <rPh sb="79" eb="81">
      <t>シヨウ</t>
    </rPh>
    <rPh sb="87" eb="88">
      <t>アラ</t>
    </rPh>
    <rPh sb="94" eb="96">
      <t>ニュウリョク</t>
    </rPh>
    <rPh sb="98" eb="100">
      <t>ヒツヨウ</t>
    </rPh>
    <phoneticPr fontId="2"/>
  </si>
  <si>
    <t>上体起こし</t>
    <rPh sb="0" eb="2">
      <t>ジョウタイ</t>
    </rPh>
    <rPh sb="2" eb="3">
      <t>オ</t>
    </rPh>
    <phoneticPr fontId="2"/>
  </si>
  <si>
    <t>反復横とび</t>
    <rPh sb="0" eb="2">
      <t>ハンプク</t>
    </rPh>
    <rPh sb="2" eb="3">
      <t>ヨコ</t>
    </rPh>
    <phoneticPr fontId="2"/>
  </si>
  <si>
    <t>立ち幅とび</t>
    <rPh sb="0" eb="1">
      <t>タ</t>
    </rPh>
    <rPh sb="2" eb="3">
      <t>ハバ</t>
    </rPh>
    <phoneticPr fontId="2"/>
  </si>
  <si>
    <t xml:space="preserve">  年  月  日 入力</t>
    <rPh sb="2" eb="3">
      <t>ネン</t>
    </rPh>
    <rPh sb="5" eb="6">
      <t>ガツ</t>
    </rPh>
    <rPh sb="8" eb="9">
      <t>ニチ</t>
    </rPh>
    <rPh sb="10" eb="12">
      <t>ニュウリョク</t>
    </rPh>
    <phoneticPr fontId="2"/>
  </si>
  <si>
    <t>体 力 ・ 運 動 能 力 調 査 結 果  （小学校）全国との比較</t>
    <rPh sb="0" eb="1">
      <t>カラダ</t>
    </rPh>
    <rPh sb="2" eb="3">
      <t>チカラ</t>
    </rPh>
    <rPh sb="6" eb="7">
      <t>ウン</t>
    </rPh>
    <rPh sb="8" eb="9">
      <t>ドウ</t>
    </rPh>
    <rPh sb="10" eb="11">
      <t>ノウ</t>
    </rPh>
    <rPh sb="12" eb="13">
      <t>チカラ</t>
    </rPh>
    <rPh sb="14" eb="15">
      <t>チョウ</t>
    </rPh>
    <rPh sb="16" eb="17">
      <t>サ</t>
    </rPh>
    <rPh sb="18" eb="19">
      <t>ムスブ</t>
    </rPh>
    <rPh sb="20" eb="21">
      <t>ハタシ</t>
    </rPh>
    <rPh sb="24" eb="27">
      <t>ショウガッコウ</t>
    </rPh>
    <rPh sb="28" eb="30">
      <t>ゼンコク</t>
    </rPh>
    <rPh sb="32" eb="34">
      <t>ヒカク</t>
    </rPh>
    <phoneticPr fontId="2"/>
  </si>
  <si>
    <t>体 力 ・ 運 動 能 力 調 査 結 果  （小学校）県平均との比較</t>
    <rPh sb="0" eb="1">
      <t>カラダ</t>
    </rPh>
    <rPh sb="2" eb="3">
      <t>チカラ</t>
    </rPh>
    <rPh sb="6" eb="7">
      <t>ウン</t>
    </rPh>
    <rPh sb="8" eb="9">
      <t>ドウ</t>
    </rPh>
    <rPh sb="10" eb="11">
      <t>ノウ</t>
    </rPh>
    <rPh sb="12" eb="13">
      <t>チカラ</t>
    </rPh>
    <rPh sb="14" eb="15">
      <t>チョウ</t>
    </rPh>
    <rPh sb="16" eb="17">
      <t>サ</t>
    </rPh>
    <rPh sb="18" eb="19">
      <t>ムスブ</t>
    </rPh>
    <rPh sb="20" eb="21">
      <t>ハタシ</t>
    </rPh>
    <rPh sb="24" eb="27">
      <t>ショウガッコウ</t>
    </rPh>
    <rPh sb="28" eb="29">
      <t>ケン</t>
    </rPh>
    <rPh sb="29" eb="31">
      <t>ヘイキン</t>
    </rPh>
    <rPh sb="33" eb="35">
      <t>ヒカク</t>
    </rPh>
    <phoneticPr fontId="2"/>
  </si>
  <si>
    <t>市町村</t>
    <rPh sb="0" eb="3">
      <t>シチョウソン</t>
    </rPh>
    <phoneticPr fontId="2"/>
  </si>
  <si>
    <t>丸森町</t>
    <rPh sb="0" eb="3">
      <t>マルモリマチ</t>
    </rPh>
    <phoneticPr fontId="2"/>
  </si>
  <si>
    <t>白石市</t>
    <rPh sb="0" eb="3">
      <t>シロイシシ</t>
    </rPh>
    <phoneticPr fontId="2"/>
  </si>
  <si>
    <t>角田市</t>
    <rPh sb="0" eb="3">
      <t>カクダシ</t>
    </rPh>
    <phoneticPr fontId="2"/>
  </si>
  <si>
    <t>山元町</t>
    <rPh sb="0" eb="3">
      <t>ヤマモトチョウ</t>
    </rPh>
    <phoneticPr fontId="2"/>
  </si>
  <si>
    <t>亘理町</t>
    <rPh sb="0" eb="3">
      <t>ワタリチョウ</t>
    </rPh>
    <phoneticPr fontId="2"/>
  </si>
  <si>
    <t>大河原町</t>
    <rPh sb="0" eb="3">
      <t>オオガワラ</t>
    </rPh>
    <rPh sb="3" eb="4">
      <t>マチ</t>
    </rPh>
    <phoneticPr fontId="2"/>
  </si>
  <si>
    <t>柴田町</t>
    <rPh sb="0" eb="3">
      <t>シバタマチ</t>
    </rPh>
    <phoneticPr fontId="2"/>
  </si>
  <si>
    <t>村田町</t>
    <rPh sb="0" eb="3">
      <t>ムラタマチ</t>
    </rPh>
    <phoneticPr fontId="2"/>
  </si>
  <si>
    <t>川崎町</t>
    <rPh sb="0" eb="3">
      <t>カワサキマチ</t>
    </rPh>
    <phoneticPr fontId="2"/>
  </si>
  <si>
    <t>七ヶ宿町</t>
    <rPh sb="0" eb="4">
      <t>シチガシュクマチ</t>
    </rPh>
    <phoneticPr fontId="2"/>
  </si>
  <si>
    <t>蔵王町</t>
    <rPh sb="0" eb="3">
      <t>ザオウチョウ</t>
    </rPh>
    <phoneticPr fontId="2"/>
  </si>
  <si>
    <t>岩沼市</t>
    <rPh sb="0" eb="3">
      <t>イワヌマシ</t>
    </rPh>
    <phoneticPr fontId="2"/>
  </si>
  <si>
    <t>名取市</t>
    <rPh sb="0" eb="3">
      <t>ナトリシ</t>
    </rPh>
    <phoneticPr fontId="2"/>
  </si>
  <si>
    <t>仙台市</t>
    <rPh sb="0" eb="3">
      <t>センダイシ</t>
    </rPh>
    <phoneticPr fontId="2"/>
  </si>
  <si>
    <t>多賀城市</t>
    <rPh sb="0" eb="4">
      <t>タガジョウシ</t>
    </rPh>
    <phoneticPr fontId="2"/>
  </si>
  <si>
    <t>塩釜市</t>
    <rPh sb="0" eb="3">
      <t>シオガマシ</t>
    </rPh>
    <phoneticPr fontId="2"/>
  </si>
  <si>
    <t>七ヶ浜町</t>
    <rPh sb="0" eb="4">
      <t>シチガハママチ</t>
    </rPh>
    <phoneticPr fontId="2"/>
  </si>
  <si>
    <t>利府町</t>
    <rPh sb="0" eb="3">
      <t>リフチョウ</t>
    </rPh>
    <phoneticPr fontId="2"/>
  </si>
  <si>
    <t>松島町</t>
    <rPh sb="0" eb="3">
      <t>マツシママチ</t>
    </rPh>
    <phoneticPr fontId="2"/>
  </si>
  <si>
    <t>富谷市</t>
    <rPh sb="0" eb="2">
      <t>トミヤ</t>
    </rPh>
    <rPh sb="2" eb="3">
      <t>シ</t>
    </rPh>
    <phoneticPr fontId="2"/>
  </si>
  <si>
    <t>大和町</t>
    <rPh sb="0" eb="3">
      <t>タイワチョウ</t>
    </rPh>
    <phoneticPr fontId="2"/>
  </si>
  <si>
    <t>大郷町</t>
    <rPh sb="0" eb="3">
      <t>オオサトマチ</t>
    </rPh>
    <phoneticPr fontId="2"/>
  </si>
  <si>
    <t>大衡村</t>
    <rPh sb="0" eb="3">
      <t>オオヒラムラ</t>
    </rPh>
    <phoneticPr fontId="2"/>
  </si>
  <si>
    <t>大崎市</t>
    <rPh sb="0" eb="3">
      <t>オオサキシ</t>
    </rPh>
    <phoneticPr fontId="2"/>
  </si>
  <si>
    <t>色麻町</t>
    <rPh sb="0" eb="3">
      <t>シカママチ</t>
    </rPh>
    <phoneticPr fontId="2"/>
  </si>
  <si>
    <t>加美町</t>
    <rPh sb="0" eb="3">
      <t>カミマチ</t>
    </rPh>
    <phoneticPr fontId="2"/>
  </si>
  <si>
    <t>美里町</t>
    <rPh sb="0" eb="3">
      <t>ミサトマチ</t>
    </rPh>
    <phoneticPr fontId="2"/>
  </si>
  <si>
    <t>涌谷町</t>
    <rPh sb="0" eb="3">
      <t>ワクヤチョウ</t>
    </rPh>
    <phoneticPr fontId="2"/>
  </si>
  <si>
    <t>栗原市</t>
    <rPh sb="0" eb="2">
      <t>クリハラ</t>
    </rPh>
    <rPh sb="2" eb="3">
      <t>シ</t>
    </rPh>
    <phoneticPr fontId="2"/>
  </si>
  <si>
    <t>東松島市</t>
    <rPh sb="0" eb="4">
      <t>ヒガシマツシマシ</t>
    </rPh>
    <phoneticPr fontId="2"/>
  </si>
  <si>
    <t>石巻市</t>
    <rPh sb="0" eb="3">
      <t>イシマキシ</t>
    </rPh>
    <phoneticPr fontId="2"/>
  </si>
  <si>
    <t>女川町</t>
    <rPh sb="0" eb="3">
      <t>オナガワチョウ</t>
    </rPh>
    <phoneticPr fontId="2"/>
  </si>
  <si>
    <t>登米市</t>
    <rPh sb="0" eb="3">
      <t>トメシ</t>
    </rPh>
    <phoneticPr fontId="2"/>
  </si>
  <si>
    <t>南三陸町</t>
    <rPh sb="0" eb="4">
      <t>ミナミサンリクチョウ</t>
    </rPh>
    <phoneticPr fontId="2"/>
  </si>
  <si>
    <t>気仙沼市</t>
    <rPh sb="0" eb="4">
      <t>ケセンヌマシ</t>
    </rPh>
    <phoneticPr fontId="2"/>
  </si>
  <si>
    <t>男</t>
    <rPh sb="0" eb="1">
      <t>ダン</t>
    </rPh>
    <phoneticPr fontId="2"/>
  </si>
  <si>
    <t>女</t>
    <rPh sb="0" eb="1">
      <t>オンナ</t>
    </rPh>
    <phoneticPr fontId="2"/>
  </si>
  <si>
    <t>○</t>
    <phoneticPr fontId="2"/>
  </si>
  <si>
    <t>×</t>
    <phoneticPr fontId="2"/>
  </si>
  <si>
    <t>令和５年度全国体力・運動能力調査</t>
    <rPh sb="0" eb="2">
      <t>レイワ</t>
    </rPh>
    <rPh sb="3" eb="5">
      <t>ネンド</t>
    </rPh>
    <rPh sb="5" eb="7">
      <t>ゼンコク</t>
    </rPh>
    <rPh sb="7" eb="9">
      <t>タイリョク</t>
    </rPh>
    <rPh sb="10" eb="12">
      <t>ウンドウ</t>
    </rPh>
    <rPh sb="12" eb="14">
      <t>ノウリョク</t>
    </rPh>
    <rPh sb="14" eb="16">
      <t>チョウサ</t>
    </rPh>
    <phoneticPr fontId="2"/>
  </si>
  <si>
    <t>R６．１０．１７現在</t>
    <rPh sb="8" eb="10">
      <t>ゲンザイ</t>
    </rPh>
    <phoneticPr fontId="2"/>
  </si>
  <si>
    <t>１　入力した報告用ファイル（令和６年度体力・運動能力調査報告【様式１－①】を準備して下さい。</t>
    <rPh sb="2" eb="4">
      <t>ニュウリョク</t>
    </rPh>
    <rPh sb="6" eb="8">
      <t>ホウコク</t>
    </rPh>
    <rPh sb="8" eb="9">
      <t>ヨウ</t>
    </rPh>
    <rPh sb="14" eb="15">
      <t>レイ</t>
    </rPh>
    <rPh sb="15" eb="16">
      <t>ワ</t>
    </rPh>
    <rPh sb="17" eb="19">
      <t>ネンド</t>
    </rPh>
    <rPh sb="18" eb="19">
      <t>ド</t>
    </rPh>
    <rPh sb="19" eb="21">
      <t>タイリョク</t>
    </rPh>
    <rPh sb="22" eb="24">
      <t>ウンドウ</t>
    </rPh>
    <rPh sb="24" eb="26">
      <t>ノウリョク</t>
    </rPh>
    <rPh sb="26" eb="28">
      <t>チョウサ</t>
    </rPh>
    <rPh sb="28" eb="30">
      <t>ホウコク</t>
    </rPh>
    <rPh sb="31" eb="33">
      <t>ヨウシキ</t>
    </rPh>
    <rPh sb="38" eb="40">
      <t>ジュンビ</t>
    </rPh>
    <rPh sb="42" eb="43">
      <t>クダ</t>
    </rPh>
    <phoneticPr fontId="2"/>
  </si>
  <si>
    <t>令和６年度宮城県小・中・高等学校児童生徒体力・運動能力調査結果</t>
    <rPh sb="0" eb="2">
      <t>レイワ</t>
    </rPh>
    <rPh sb="3" eb="5">
      <t>ネンド</t>
    </rPh>
    <rPh sb="5" eb="8">
      <t>ミヤギケン</t>
    </rPh>
    <rPh sb="8" eb="9">
      <t>ショウ</t>
    </rPh>
    <rPh sb="10" eb="11">
      <t>チュウ</t>
    </rPh>
    <rPh sb="12" eb="14">
      <t>コウトウ</t>
    </rPh>
    <rPh sb="14" eb="16">
      <t>ガッコウ</t>
    </rPh>
    <rPh sb="16" eb="18">
      <t>ジドウ</t>
    </rPh>
    <rPh sb="18" eb="20">
      <t>セイト</t>
    </rPh>
    <rPh sb="20" eb="22">
      <t>タイリョク</t>
    </rPh>
    <rPh sb="23" eb="25">
      <t>ウンドウ</t>
    </rPh>
    <rPh sb="25" eb="27">
      <t>ノウリョク</t>
    </rPh>
    <rPh sb="27" eb="29">
      <t>チョウサ</t>
    </rPh>
    <rPh sb="29" eb="31">
      <t>ケッカ</t>
    </rPh>
    <phoneticPr fontId="2"/>
  </si>
  <si>
    <t>R７年３月３１日入力</t>
    <rPh sb="2" eb="3">
      <t>ネン</t>
    </rPh>
    <rPh sb="4" eb="5">
      <t>ガツ</t>
    </rPh>
    <rPh sb="7" eb="8">
      <t>ニチ</t>
    </rPh>
    <rPh sb="8" eb="10">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</si>
</sst>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0_);[Red]\(0.0\)"/>
    <numFmt numFmtId="179" formatCode="m"/>
    <numFmt numFmtId="180" formatCode="0&quot;事&quot;&quot;務&quot;&quot;所&quot;"/>
    <numFmt numFmtId="181" formatCode="0.00_ "/>
  </numFmts>
  <fonts count="35">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9"/>
      <color indexed="81"/>
      <name val="ＭＳ Ｐゴシック"/>
      <family val="3"/>
      <charset val="128"/>
    </font>
    <font>
      <sz val="11"/>
      <name val="平成明朝"/>
      <family val="1"/>
      <charset val="128"/>
    </font>
    <font>
      <sz val="8.8000000000000007"/>
      <name val="ＭＳ Ｐゴシック"/>
      <family val="3"/>
      <charset val="128"/>
    </font>
    <font>
      <sz val="14"/>
      <name val="ＭＳ Ｐゴシック"/>
      <family val="3"/>
      <charset val="128"/>
    </font>
    <font>
      <sz val="10"/>
      <name val="ＭＳ Ｐゴシック"/>
      <family val="3"/>
      <charset val="128"/>
    </font>
    <font>
      <sz val="11"/>
      <name val="ＭＳ Ｐ明朝"/>
      <family val="1"/>
      <charset val="128"/>
    </font>
    <font>
      <b/>
      <sz val="14"/>
      <name val="ＭＳ Ｐゴシック"/>
      <family val="3"/>
      <charset val="128"/>
    </font>
    <font>
      <b/>
      <sz val="14"/>
      <name val="HG丸ｺﾞｼｯｸM-PRO"/>
      <family val="3"/>
      <charset val="128"/>
    </font>
    <font>
      <u/>
      <sz val="11"/>
      <color indexed="10"/>
      <name val="ＭＳ Ｐゴシック"/>
      <family val="3"/>
      <charset val="128"/>
    </font>
    <font>
      <b/>
      <sz val="14"/>
      <color indexed="10"/>
      <name val="ＭＳ Ｐゴシック"/>
      <family val="3"/>
      <charset val="128"/>
    </font>
    <font>
      <sz val="20"/>
      <name val="ＭＳ Ｐゴシック"/>
      <family val="3"/>
      <charset val="128"/>
    </font>
    <font>
      <sz val="16"/>
      <name val="ＭＳ Ｐゴシック"/>
      <family val="3"/>
      <charset val="128"/>
    </font>
    <font>
      <sz val="11"/>
      <name val="ＭＳ Ｐゴシック"/>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40">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13"/>
        <bgColor indexed="64"/>
      </patternFill>
    </fill>
    <fill>
      <patternFill patternType="solid">
        <fgColor indexed="43"/>
        <bgColor indexed="64"/>
      </patternFill>
    </fill>
    <fill>
      <patternFill patternType="solid">
        <fgColor rgb="FFFFFF00"/>
        <bgColor indexed="64"/>
      </patternFill>
    </fill>
    <fill>
      <patternFill patternType="solid">
        <fgColor rgb="FF00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9">
    <border>
      <left/>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63" applyNumberFormat="0" applyAlignment="0" applyProtection="0">
      <alignment vertical="center"/>
    </xf>
    <xf numFmtId="0" fontId="26" fillId="13" borderId="64" applyNumberFormat="0" applyAlignment="0" applyProtection="0">
      <alignment vertical="center"/>
    </xf>
    <xf numFmtId="0" fontId="27" fillId="13" borderId="63" applyNumberFormat="0" applyAlignment="0" applyProtection="0">
      <alignment vertical="center"/>
    </xf>
    <xf numFmtId="0" fontId="28" fillId="0" borderId="65" applyNumberFormat="0" applyFill="0" applyAlignment="0" applyProtection="0">
      <alignment vertical="center"/>
    </xf>
    <xf numFmtId="0" fontId="29" fillId="14" borderId="66" applyNumberForma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68" applyNumberFormat="0" applyFill="0" applyAlignment="0" applyProtection="0">
      <alignment vertical="center"/>
    </xf>
    <xf numFmtId="0" fontId="33"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33" fillId="35" borderId="0" applyNumberFormat="0" applyBorder="0" applyAlignment="0" applyProtection="0">
      <alignment vertical="center"/>
    </xf>
    <xf numFmtId="0" fontId="33"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33" fillId="39" borderId="0" applyNumberFormat="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1" fillId="0" borderId="0">
      <alignment vertical="center"/>
    </xf>
    <xf numFmtId="0" fontId="1" fillId="15" borderId="67" applyNumberFormat="0" applyFont="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cellStyleXfs>
  <cellXfs count="211">
    <xf numFmtId="0" fontId="0" fillId="0" borderId="0" xfId="0"/>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 xfId="0" applyFill="1" applyBorder="1" applyAlignment="1">
      <alignment vertical="center"/>
    </xf>
    <xf numFmtId="0" fontId="0" fillId="2" borderId="23" xfId="0" applyFill="1" applyBorder="1" applyAlignment="1">
      <alignment vertical="center"/>
    </xf>
    <xf numFmtId="0" fontId="0" fillId="2" borderId="5" xfId="0" applyFill="1" applyBorder="1" applyAlignment="1">
      <alignment vertical="center"/>
    </xf>
    <xf numFmtId="2" fontId="7" fillId="0" borderId="0" xfId="0" applyNumberFormat="1" applyFont="1" applyFill="1" applyBorder="1" applyAlignment="1">
      <alignment vertical="center"/>
    </xf>
    <xf numFmtId="176" fontId="7" fillId="0" borderId="0" xfId="0" applyNumberFormat="1" applyFont="1" applyFill="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0" fillId="0" borderId="0" xfId="0" applyAlignment="1">
      <alignment vertical="center"/>
    </xf>
    <xf numFmtId="0" fontId="0" fillId="2" borderId="27" xfId="0" applyFill="1" applyBorder="1" applyAlignment="1">
      <alignment horizontal="center" vertical="center"/>
    </xf>
    <xf numFmtId="0" fontId="0" fillId="2" borderId="25"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0" borderId="0" xfId="0" applyBorder="1" applyAlignment="1">
      <alignment vertical="center"/>
    </xf>
    <xf numFmtId="0" fontId="5" fillId="0" borderId="0" xfId="0" applyFont="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177" fontId="5" fillId="0" borderId="0" xfId="0" applyNumberFormat="1" applyFont="1" applyAlignment="1">
      <alignment horizontal="center" vertical="center"/>
    </xf>
    <xf numFmtId="0" fontId="8" fillId="0" borderId="0" xfId="0" applyFont="1"/>
    <xf numFmtId="180" fontId="0" fillId="0" borderId="0" xfId="0" applyNumberFormat="1"/>
    <xf numFmtId="0" fontId="12" fillId="0" borderId="0" xfId="0" applyFont="1" applyAlignment="1">
      <alignment vertical="center"/>
    </xf>
    <xf numFmtId="0" fontId="0" fillId="4" borderId="0" xfId="0" applyFill="1" applyAlignment="1">
      <alignment vertical="center"/>
    </xf>
    <xf numFmtId="179" fontId="10" fillId="4" borderId="0" xfId="0" applyNumberFormat="1" applyFont="1" applyFill="1" applyBorder="1" applyAlignment="1">
      <alignment horizontal="center" vertical="center"/>
    </xf>
    <xf numFmtId="179" fontId="5" fillId="4" borderId="0" xfId="0" applyNumberFormat="1" applyFont="1" applyFill="1" applyBorder="1" applyAlignment="1">
      <alignment horizontal="center" vertical="center"/>
    </xf>
    <xf numFmtId="0" fontId="0" fillId="4" borderId="0" xfId="0" applyFill="1"/>
    <xf numFmtId="0" fontId="11" fillId="0" borderId="22" xfId="0" applyFont="1" applyFill="1" applyBorder="1" applyAlignment="1">
      <alignment horizontal="center" vertical="center"/>
    </xf>
    <xf numFmtId="0" fontId="11" fillId="0" borderId="15" xfId="0" applyFont="1" applyFill="1" applyBorder="1" applyAlignment="1">
      <alignment horizontal="center" vertical="center"/>
    </xf>
    <xf numFmtId="178" fontId="11" fillId="0" borderId="28" xfId="0" applyNumberFormat="1" applyFont="1" applyFill="1" applyBorder="1" applyAlignment="1">
      <alignment vertical="center"/>
    </xf>
    <xf numFmtId="178" fontId="11" fillId="0" borderId="16" xfId="0" applyNumberFormat="1" applyFont="1" applyFill="1" applyBorder="1" applyAlignment="1">
      <alignment vertical="center"/>
    </xf>
    <xf numFmtId="178" fontId="11" fillId="0" borderId="6" xfId="0" applyNumberFormat="1" applyFont="1" applyFill="1" applyBorder="1" applyAlignment="1">
      <alignment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178" fontId="11" fillId="0" borderId="31" xfId="0" applyNumberFormat="1" applyFont="1" applyFill="1" applyBorder="1" applyAlignment="1">
      <alignment vertical="center"/>
    </xf>
    <xf numFmtId="178" fontId="11" fillId="0" borderId="32" xfId="0" applyNumberFormat="1" applyFont="1" applyFill="1" applyBorder="1" applyAlignment="1">
      <alignment vertical="center"/>
    </xf>
    <xf numFmtId="178" fontId="11" fillId="0" borderId="33" xfId="0" applyNumberFormat="1" applyFont="1" applyFill="1" applyBorder="1" applyAlignment="1">
      <alignment vertical="center"/>
    </xf>
    <xf numFmtId="0" fontId="11" fillId="0" borderId="5" xfId="0" applyFont="1" applyFill="1" applyBorder="1" applyAlignment="1">
      <alignment horizontal="center" vertical="center"/>
    </xf>
    <xf numFmtId="0" fontId="11" fillId="0" borderId="3" xfId="0" applyFont="1" applyFill="1" applyBorder="1" applyAlignment="1">
      <alignment horizontal="center" vertical="center"/>
    </xf>
    <xf numFmtId="178" fontId="11" fillId="0" borderId="34" xfId="0" applyNumberFormat="1" applyFont="1" applyFill="1" applyBorder="1" applyAlignment="1">
      <alignment vertical="center"/>
    </xf>
    <xf numFmtId="178" fontId="11" fillId="0" borderId="18" xfId="0" applyNumberFormat="1" applyFont="1" applyFill="1" applyBorder="1" applyAlignment="1">
      <alignment vertical="center"/>
    </xf>
    <xf numFmtId="178" fontId="11" fillId="0" borderId="7" xfId="0" applyNumberFormat="1" applyFont="1" applyFill="1" applyBorder="1" applyAlignment="1">
      <alignment vertical="center"/>
    </xf>
    <xf numFmtId="0" fontId="0" fillId="2" borderId="0" xfId="0" applyFill="1" applyAlignment="1">
      <alignment vertical="center"/>
    </xf>
    <xf numFmtId="179" fontId="10" fillId="2" borderId="0" xfId="0" applyNumberFormat="1" applyFont="1" applyFill="1" applyBorder="1" applyAlignment="1">
      <alignment horizontal="center" vertical="center"/>
    </xf>
    <xf numFmtId="179" fontId="5" fillId="2" borderId="0" xfId="0" applyNumberFormat="1" applyFont="1" applyFill="1" applyBorder="1" applyAlignment="1">
      <alignment horizontal="center" vertical="center"/>
    </xf>
    <xf numFmtId="0" fontId="0" fillId="2" borderId="0" xfId="0" applyFill="1"/>
    <xf numFmtId="0" fontId="5" fillId="2" borderId="0" xfId="0" applyFont="1" applyFill="1" applyAlignment="1">
      <alignment vertical="center"/>
    </xf>
    <xf numFmtId="0" fontId="5" fillId="2" borderId="0" xfId="0" applyFont="1" applyFill="1" applyBorder="1" applyAlignment="1">
      <alignment vertical="center"/>
    </xf>
    <xf numFmtId="0" fontId="14" fillId="2" borderId="0" xfId="0" applyFont="1" applyFill="1" applyAlignment="1">
      <alignment vertical="center"/>
    </xf>
    <xf numFmtId="0" fontId="9" fillId="0" borderId="0" xfId="0" applyFont="1" applyAlignment="1">
      <alignment vertical="center"/>
    </xf>
    <xf numFmtId="0" fontId="0" fillId="5" borderId="0" xfId="0" applyFill="1" applyAlignment="1">
      <alignment vertical="center"/>
    </xf>
    <xf numFmtId="0" fontId="5" fillId="5" borderId="0" xfId="0" applyFont="1" applyFill="1" applyAlignment="1">
      <alignment horizontal="center" vertical="center"/>
    </xf>
    <xf numFmtId="179" fontId="9" fillId="0" borderId="35" xfId="0" applyNumberFormat="1" applyFont="1" applyFill="1" applyBorder="1" applyAlignment="1">
      <alignment horizontal="center" vertical="center" shrinkToFit="1"/>
    </xf>
    <xf numFmtId="0" fontId="0" fillId="3" borderId="28" xfId="0" applyFill="1" applyBorder="1" applyAlignment="1">
      <alignment horizontal="center" vertical="center"/>
    </xf>
    <xf numFmtId="0" fontId="0" fillId="3" borderId="34" xfId="0" applyFill="1" applyBorder="1" applyAlignment="1">
      <alignment horizontal="center" vertical="center"/>
    </xf>
    <xf numFmtId="0" fontId="0" fillId="0" borderId="42" xfId="0" applyBorder="1" applyAlignment="1">
      <alignment vertical="center"/>
    </xf>
    <xf numFmtId="0" fontId="16" fillId="0" borderId="43" xfId="0" applyFont="1" applyBorder="1" applyAlignment="1">
      <alignment vertical="center" wrapText="1"/>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0" borderId="44" xfId="0" applyFont="1" applyBorder="1" applyAlignment="1">
      <alignment horizontal="center" vertical="center"/>
    </xf>
    <xf numFmtId="0" fontId="3" fillId="0" borderId="20" xfId="0" applyFont="1" applyBorder="1" applyAlignment="1">
      <alignment horizontal="center" vertical="center"/>
    </xf>
    <xf numFmtId="181" fontId="3" fillId="0" borderId="21" xfId="0" applyNumberFormat="1" applyFont="1" applyBorder="1" applyAlignment="1">
      <alignment horizontal="center" vertical="center"/>
    </xf>
    <xf numFmtId="181" fontId="3" fillId="0" borderId="37" xfId="0" applyNumberFormat="1" applyFont="1" applyBorder="1" applyAlignment="1">
      <alignment horizontal="center" vertical="center"/>
    </xf>
    <xf numFmtId="181" fontId="3" fillId="0" borderId="14" xfId="0" applyNumberFormat="1" applyFont="1" applyBorder="1" applyAlignment="1">
      <alignment horizontal="center" vertical="center"/>
    </xf>
    <xf numFmtId="181" fontId="3" fillId="0" borderId="25" xfId="0" applyNumberFormat="1" applyFont="1" applyBorder="1" applyAlignment="1">
      <alignment horizontal="center" vertical="center"/>
    </xf>
    <xf numFmtId="181" fontId="3" fillId="0" borderId="26" xfId="0" applyNumberFormat="1" applyFont="1" applyBorder="1" applyAlignment="1">
      <alignment horizontal="center" vertical="center"/>
    </xf>
    <xf numFmtId="181" fontId="3" fillId="0" borderId="13" xfId="0" applyNumberFormat="1" applyFont="1" applyBorder="1" applyAlignment="1">
      <alignment horizontal="center" vertical="center"/>
    </xf>
    <xf numFmtId="181" fontId="3" fillId="0" borderId="2" xfId="0" applyNumberFormat="1" applyFont="1" applyBorder="1" applyAlignment="1">
      <alignment horizontal="center" vertical="center"/>
    </xf>
    <xf numFmtId="181" fontId="3" fillId="0" borderId="4" xfId="0" applyNumberFormat="1" applyFont="1" applyBorder="1" applyAlignment="1">
      <alignment horizontal="center" vertical="center"/>
    </xf>
    <xf numFmtId="181" fontId="3" fillId="0" borderId="3" xfId="0" applyNumberFormat="1" applyFont="1" applyBorder="1" applyAlignment="1">
      <alignment horizontal="center" vertical="center"/>
    </xf>
    <xf numFmtId="0" fontId="3" fillId="0" borderId="22" xfId="0" applyFont="1" applyBorder="1" applyAlignment="1">
      <alignment horizontal="center" vertical="center"/>
    </xf>
    <xf numFmtId="181" fontId="3" fillId="0" borderId="23" xfId="0" applyNumberFormat="1" applyFont="1" applyBorder="1" applyAlignment="1">
      <alignment horizontal="center" vertical="center"/>
    </xf>
    <xf numFmtId="181" fontId="3" fillId="0" borderId="39" xfId="0" applyNumberFormat="1" applyFont="1" applyBorder="1" applyAlignment="1">
      <alignment horizontal="center" vertical="center"/>
    </xf>
    <xf numFmtId="181" fontId="3" fillId="0" borderId="15" xfId="0" applyNumberFormat="1" applyFont="1" applyBorder="1" applyAlignment="1">
      <alignment horizontal="center" vertical="center"/>
    </xf>
    <xf numFmtId="0" fontId="3" fillId="0" borderId="36" xfId="0" applyFont="1" applyBorder="1" applyAlignment="1">
      <alignment horizontal="center" vertical="center"/>
    </xf>
    <xf numFmtId="181" fontId="3" fillId="0" borderId="36" xfId="0" applyNumberFormat="1" applyFont="1" applyBorder="1" applyAlignment="1">
      <alignment horizontal="center" vertical="center"/>
    </xf>
    <xf numFmtId="181" fontId="3" fillId="0" borderId="45" xfId="0" applyNumberFormat="1" applyFont="1" applyBorder="1" applyAlignment="1">
      <alignment horizontal="center" vertical="center"/>
    </xf>
    <xf numFmtId="0" fontId="3" fillId="0" borderId="7" xfId="0" applyFont="1" applyBorder="1" applyAlignment="1">
      <alignment horizontal="center" vertical="center"/>
    </xf>
    <xf numFmtId="181" fontId="3" fillId="0" borderId="1" xfId="0" applyNumberFormat="1" applyFont="1" applyBorder="1" applyAlignment="1">
      <alignment horizontal="center" vertical="center"/>
    </xf>
    <xf numFmtId="181" fontId="3" fillId="0" borderId="46" xfId="0" applyNumberFormat="1" applyFont="1" applyBorder="1" applyAlignment="1">
      <alignment horizontal="center" vertical="center"/>
    </xf>
    <xf numFmtId="0" fontId="3" fillId="0" borderId="38" xfId="0" applyFont="1" applyBorder="1" applyAlignment="1">
      <alignment horizontal="center" vertical="center"/>
    </xf>
    <xf numFmtId="181" fontId="3" fillId="0" borderId="38" xfId="0" applyNumberFormat="1" applyFont="1" applyBorder="1" applyAlignment="1">
      <alignment horizontal="center" vertical="center"/>
    </xf>
    <xf numFmtId="0" fontId="3" fillId="0" borderId="9" xfId="0" applyFont="1" applyBorder="1" applyAlignment="1">
      <alignment horizontal="center" vertical="center"/>
    </xf>
    <xf numFmtId="0" fontId="0" fillId="0" borderId="20" xfId="0" applyBorder="1" applyAlignment="1">
      <alignment vertical="center"/>
    </xf>
    <xf numFmtId="0" fontId="0" fillId="0" borderId="5" xfId="0" applyBorder="1" applyAlignment="1">
      <alignment vertical="center"/>
    </xf>
    <xf numFmtId="1" fontId="0" fillId="0" borderId="1" xfId="0" applyNumberFormat="1" applyFont="1" applyBorder="1" applyAlignment="1">
      <alignment horizontal="right" vertical="center"/>
    </xf>
    <xf numFmtId="2" fontId="0" fillId="0" borderId="2" xfId="0" applyNumberFormat="1" applyFont="1" applyBorder="1" applyAlignment="1">
      <alignment horizontal="right" vertical="center"/>
    </xf>
    <xf numFmtId="2" fontId="0" fillId="0" borderId="4" xfId="0" applyNumberFormat="1" applyFont="1" applyBorder="1" applyAlignment="1">
      <alignment horizontal="right" vertical="center"/>
    </xf>
    <xf numFmtId="1" fontId="0" fillId="0" borderId="5" xfId="0" applyNumberFormat="1" applyFont="1" applyBorder="1" applyAlignment="1">
      <alignment horizontal="right" vertical="center"/>
    </xf>
    <xf numFmtId="2" fontId="0" fillId="0" borderId="3" xfId="0" applyNumberFormat="1" applyFont="1" applyBorder="1" applyAlignment="1">
      <alignment horizontal="right" vertical="center"/>
    </xf>
    <xf numFmtId="1" fontId="0" fillId="0" borderId="36" xfId="0" applyNumberFormat="1" applyFont="1" applyBorder="1" applyAlignment="1">
      <alignment horizontal="right" vertical="center"/>
    </xf>
    <xf numFmtId="2" fontId="0" fillId="0" borderId="21" xfId="0" applyNumberFormat="1" applyFont="1" applyBorder="1" applyAlignment="1">
      <alignment horizontal="right" vertical="center"/>
    </xf>
    <xf numFmtId="2" fontId="0" fillId="0" borderId="37" xfId="0" applyNumberFormat="1" applyFont="1" applyBorder="1" applyAlignment="1">
      <alignment horizontal="right" vertical="center"/>
    </xf>
    <xf numFmtId="1" fontId="0" fillId="0" borderId="20" xfId="0" applyNumberFormat="1" applyFont="1" applyBorder="1" applyAlignment="1">
      <alignment horizontal="right" vertical="center"/>
    </xf>
    <xf numFmtId="2" fontId="0" fillId="0" borderId="14" xfId="0" applyNumberFormat="1" applyFont="1" applyBorder="1" applyAlignment="1">
      <alignment horizontal="right" vertical="center"/>
    </xf>
    <xf numFmtId="2" fontId="0" fillId="0" borderId="21" xfId="0" applyNumberFormat="1" applyBorder="1" applyAlignment="1">
      <alignment vertical="center"/>
    </xf>
    <xf numFmtId="2" fontId="0" fillId="0" borderId="2" xfId="0" applyNumberFormat="1" applyBorder="1" applyAlignment="1">
      <alignment vertical="center"/>
    </xf>
    <xf numFmtId="0" fontId="0" fillId="0" borderId="21" xfId="0" applyFont="1" applyBorder="1" applyAlignment="1">
      <alignment vertical="center"/>
    </xf>
    <xf numFmtId="2" fontId="0" fillId="0" borderId="21" xfId="0" applyNumberFormat="1" applyFont="1" applyBorder="1" applyAlignment="1">
      <alignment vertical="center"/>
    </xf>
    <xf numFmtId="2" fontId="0" fillId="0" borderId="14" xfId="0" applyNumberFormat="1" applyFont="1" applyBorder="1" applyAlignment="1">
      <alignment vertical="center"/>
    </xf>
    <xf numFmtId="0" fontId="0" fillId="0" borderId="36" xfId="0" applyFont="1" applyBorder="1" applyAlignment="1">
      <alignment vertical="center"/>
    </xf>
    <xf numFmtId="2" fontId="0" fillId="0" borderId="14" xfId="0" applyNumberFormat="1" applyBorder="1" applyAlignment="1">
      <alignment vertical="center"/>
    </xf>
    <xf numFmtId="0" fontId="0" fillId="0" borderId="2" xfId="0" applyFont="1" applyBorder="1" applyAlignment="1">
      <alignment vertical="center"/>
    </xf>
    <xf numFmtId="2" fontId="0" fillId="0" borderId="2" xfId="0" applyNumberFormat="1" applyFont="1" applyBorder="1" applyAlignment="1">
      <alignment vertical="center"/>
    </xf>
    <xf numFmtId="2" fontId="0" fillId="0" borderId="3" xfId="0" applyNumberFormat="1" applyFont="1" applyBorder="1" applyAlignment="1">
      <alignment vertical="center"/>
    </xf>
    <xf numFmtId="0" fontId="0" fillId="0" borderId="1" xfId="0" applyFont="1" applyBorder="1" applyAlignment="1">
      <alignment vertical="center"/>
    </xf>
    <xf numFmtId="2" fontId="0" fillId="0" borderId="3" xfId="0" applyNumberFormat="1" applyBorder="1" applyAlignment="1">
      <alignment vertical="center"/>
    </xf>
    <xf numFmtId="0" fontId="0" fillId="0" borderId="36" xfId="0" applyBorder="1" applyAlignment="1">
      <alignment vertical="center"/>
    </xf>
    <xf numFmtId="0" fontId="0" fillId="0" borderId="1" xfId="0" applyBorder="1" applyAlignment="1">
      <alignment vertical="center"/>
    </xf>
    <xf numFmtId="0" fontId="0" fillId="0" borderId="20" xfId="0" applyFont="1" applyBorder="1" applyAlignment="1">
      <alignment vertical="center"/>
    </xf>
    <xf numFmtId="0" fontId="0" fillId="0" borderId="5" xfId="0" applyFont="1" applyBorder="1" applyAlignment="1">
      <alignment vertical="center"/>
    </xf>
    <xf numFmtId="0" fontId="9" fillId="2" borderId="0" xfId="0" applyFont="1" applyFill="1" applyAlignment="1">
      <alignment horizontal="left" vertical="center" wrapText="1"/>
    </xf>
    <xf numFmtId="0" fontId="13" fillId="6" borderId="47" xfId="0" applyFont="1" applyFill="1" applyBorder="1" applyAlignment="1">
      <alignment horizontal="center" vertical="center"/>
    </xf>
    <xf numFmtId="0" fontId="13" fillId="6" borderId="48" xfId="0" applyFont="1" applyFill="1" applyBorder="1" applyAlignment="1">
      <alignment horizontal="center" vertical="center"/>
    </xf>
    <xf numFmtId="0" fontId="13" fillId="6" borderId="49" xfId="0" applyFont="1" applyFill="1" applyBorder="1" applyAlignment="1">
      <alignment horizontal="center" vertical="center"/>
    </xf>
    <xf numFmtId="0" fontId="4" fillId="3" borderId="4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0" fillId="0" borderId="50" xfId="0" applyFont="1" applyBorder="1" applyAlignment="1">
      <alignment horizontal="center" vertical="center"/>
    </xf>
    <xf numFmtId="0" fontId="0" fillId="0" borderId="10" xfId="0" applyFont="1" applyBorder="1" applyAlignment="1">
      <alignment horizontal="center" vertical="center"/>
    </xf>
    <xf numFmtId="0" fontId="0" fillId="0" borderId="50" xfId="0" applyBorder="1" applyAlignment="1">
      <alignment horizontal="center" vertical="center"/>
    </xf>
    <xf numFmtId="0" fontId="0" fillId="0" borderId="10" xfId="0" applyBorder="1" applyAlignment="1">
      <alignment horizontal="center" vertical="center"/>
    </xf>
    <xf numFmtId="0" fontId="0" fillId="2" borderId="50" xfId="0" applyFont="1" applyFill="1" applyBorder="1" applyAlignment="1">
      <alignment horizontal="center" vertical="center" shrinkToFit="1"/>
    </xf>
    <xf numFmtId="0" fontId="0" fillId="2" borderId="51"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52" xfId="0" applyFont="1" applyFill="1" applyBorder="1" applyAlignment="1">
      <alignment horizontal="center" vertical="center" shrinkToFit="1"/>
    </xf>
    <xf numFmtId="0" fontId="0" fillId="2" borderId="53"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0" fontId="0" fillId="2" borderId="54" xfId="0" applyFont="1" applyFill="1" applyBorder="1" applyAlignment="1">
      <alignment horizontal="center" vertical="center" shrinkToFit="1"/>
    </xf>
    <xf numFmtId="0" fontId="0" fillId="2" borderId="55" xfId="0" applyFont="1" applyFill="1" applyBorder="1" applyAlignment="1">
      <alignment horizontal="center" vertical="center" shrinkToFit="1"/>
    </xf>
    <xf numFmtId="0" fontId="0" fillId="2" borderId="44" xfId="0" applyFont="1" applyFill="1" applyBorder="1" applyAlignment="1">
      <alignment horizontal="center" vertical="center" shrinkToFit="1"/>
    </xf>
    <xf numFmtId="0" fontId="17" fillId="0" borderId="43" xfId="0" applyFont="1" applyBorder="1" applyAlignment="1">
      <alignment horizontal="center" vertical="center" wrapText="1"/>
    </xf>
    <xf numFmtId="0" fontId="10" fillId="0" borderId="43" xfId="0" applyFont="1" applyBorder="1" applyAlignment="1">
      <alignment horizontal="left" vertical="center"/>
    </xf>
    <xf numFmtId="0" fontId="9" fillId="0" borderId="0" xfId="0" applyFont="1" applyAlignment="1">
      <alignment horizontal="center" vertical="center"/>
    </xf>
    <xf numFmtId="0" fontId="0" fillId="7" borderId="20" xfId="0" applyFill="1" applyBorder="1" applyAlignment="1">
      <alignment horizontal="center" vertical="center"/>
    </xf>
    <xf numFmtId="0" fontId="0" fillId="7" borderId="21" xfId="0" applyFill="1" applyBorder="1" applyAlignment="1">
      <alignment horizontal="center" vertical="center"/>
    </xf>
    <xf numFmtId="0" fontId="0" fillId="7" borderId="14" xfId="0" applyFill="1" applyBorder="1" applyAlignment="1">
      <alignment horizontal="center" vertical="center"/>
    </xf>
    <xf numFmtId="0" fontId="0" fillId="0" borderId="51"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4" fillId="3" borderId="56" xfId="0" applyFont="1" applyFill="1" applyBorder="1" applyAlignment="1">
      <alignment horizontal="center" vertical="center" wrapText="1"/>
    </xf>
    <xf numFmtId="0" fontId="4" fillId="7" borderId="20" xfId="0" applyFont="1" applyFill="1" applyBorder="1" applyAlignment="1">
      <alignment horizontal="center" vertical="center"/>
    </xf>
    <xf numFmtId="0" fontId="4" fillId="7" borderId="21" xfId="0" applyFont="1" applyFill="1" applyBorder="1" applyAlignment="1">
      <alignment horizontal="center" vertical="center"/>
    </xf>
    <xf numFmtId="0" fontId="4" fillId="7" borderId="37" xfId="0" applyFont="1" applyFill="1" applyBorder="1" applyAlignment="1">
      <alignment horizontal="center" vertical="center"/>
    </xf>
    <xf numFmtId="0" fontId="0" fillId="8" borderId="20" xfId="0" applyFill="1" applyBorder="1" applyAlignment="1">
      <alignment horizontal="center" vertical="center"/>
    </xf>
    <xf numFmtId="0" fontId="0" fillId="8" borderId="21" xfId="0" applyFill="1" applyBorder="1" applyAlignment="1">
      <alignment horizontal="center" vertical="center"/>
    </xf>
    <xf numFmtId="0" fontId="0" fillId="8" borderId="14" xfId="0" applyFill="1" applyBorder="1" applyAlignment="1">
      <alignment horizontal="center" vertical="center"/>
    </xf>
    <xf numFmtId="0" fontId="0" fillId="8" borderId="37" xfId="0" applyFill="1" applyBorder="1" applyAlignment="1">
      <alignment horizontal="center" vertical="center"/>
    </xf>
    <xf numFmtId="0" fontId="4" fillId="8" borderId="20" xfId="0" applyFont="1" applyFill="1" applyBorder="1" applyAlignment="1">
      <alignment horizontal="center" vertical="center"/>
    </xf>
    <xf numFmtId="0" fontId="4" fillId="8" borderId="21" xfId="0" applyFont="1" applyFill="1" applyBorder="1" applyAlignment="1">
      <alignment horizontal="center" vertical="center"/>
    </xf>
    <xf numFmtId="0" fontId="4" fillId="8" borderId="37" xfId="0" applyFont="1" applyFill="1" applyBorder="1" applyAlignment="1">
      <alignment horizontal="center" vertical="center"/>
    </xf>
    <xf numFmtId="0" fontId="0" fillId="2" borderId="28"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57" xfId="0" applyFill="1" applyBorder="1" applyAlignment="1">
      <alignment horizontal="center" vertical="center" shrinkToFit="1"/>
    </xf>
    <xf numFmtId="0" fontId="0" fillId="8" borderId="36" xfId="0" applyFill="1" applyBorder="1" applyAlignment="1">
      <alignment horizontal="center" vertical="center"/>
    </xf>
    <xf numFmtId="0" fontId="0" fillId="7" borderId="37"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37" xfId="0" applyBorder="1" applyAlignment="1">
      <alignment horizontal="center" vertical="center"/>
    </xf>
    <xf numFmtId="0" fontId="0" fillId="0" borderId="6" xfId="0" applyBorder="1" applyAlignment="1">
      <alignment horizontal="center" vertical="center"/>
    </xf>
    <xf numFmtId="0" fontId="0" fillId="0" borderId="57" xfId="0"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44" xfId="0" applyBorder="1" applyAlignment="1">
      <alignment horizontal="center" vertical="center"/>
    </xf>
    <xf numFmtId="0" fontId="0" fillId="7" borderId="36" xfId="0" applyFill="1" applyBorder="1" applyAlignment="1">
      <alignment horizontal="center" vertical="center"/>
    </xf>
    <xf numFmtId="0" fontId="0" fillId="0" borderId="36" xfId="0" applyBorder="1" applyAlignment="1">
      <alignment horizontal="center" vertical="center"/>
    </xf>
    <xf numFmtId="0" fontId="0" fillId="4" borderId="0" xfId="0" applyFill="1" applyBorder="1" applyAlignment="1">
      <alignment horizontal="left"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2" fillId="4" borderId="0" xfId="0" applyFont="1" applyFill="1" applyAlignment="1">
      <alignment horizontal="center" vertical="center"/>
    </xf>
    <xf numFmtId="0" fontId="9" fillId="0" borderId="35"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44" xfId="0" applyFont="1" applyFill="1" applyBorder="1" applyAlignment="1">
      <alignment horizontal="center" vertical="center"/>
    </xf>
    <xf numFmtId="179" fontId="10" fillId="0" borderId="35" xfId="0" applyNumberFormat="1" applyFont="1" applyFill="1" applyBorder="1" applyAlignment="1">
      <alignment horizontal="center" vertical="center" wrapText="1"/>
    </xf>
    <xf numFmtId="179" fontId="10" fillId="0" borderId="35" xfId="0" applyNumberFormat="1" applyFont="1" applyFill="1" applyBorder="1" applyAlignment="1">
      <alignment horizontal="center" vertical="center"/>
    </xf>
    <xf numFmtId="0" fontId="12" fillId="2" borderId="0" xfId="0" applyFont="1" applyFill="1" applyAlignment="1">
      <alignment horizontal="center" vertical="center"/>
    </xf>
    <xf numFmtId="0" fontId="0" fillId="2" borderId="0" xfId="0" applyFill="1" applyBorder="1" applyAlignment="1">
      <alignment horizontal="left" vertical="center" wrapText="1"/>
    </xf>
  </cellXfs>
  <cellStyles count="54">
    <cellStyle name="20% - アクセント 1" xfId="17" builtinId="30" customBuiltin="1"/>
    <cellStyle name="20% - アクセント 2" xfId="21" builtinId="34" customBuiltin="1"/>
    <cellStyle name="20% - アクセント 3" xfId="25" builtinId="38" customBuiltin="1"/>
    <cellStyle name="20% - アクセント 4" xfId="29" builtinId="42" customBuiltin="1"/>
    <cellStyle name="20% - アクセント 5" xfId="33" builtinId="46" customBuiltin="1"/>
    <cellStyle name="20% - アクセント 6" xfId="37" builtinId="50" customBuiltin="1"/>
    <cellStyle name="40% - アクセント 1" xfId="18" builtinId="31" customBuiltin="1"/>
    <cellStyle name="40% - アクセント 2" xfId="22" builtinId="35" customBuiltin="1"/>
    <cellStyle name="40% - アクセント 3" xfId="26" builtinId="39" customBuiltin="1"/>
    <cellStyle name="40% - アクセント 4" xfId="30" builtinId="43" customBuiltin="1"/>
    <cellStyle name="40% - アクセント 5" xfId="34" builtinId="47" customBuiltin="1"/>
    <cellStyle name="40% - アクセント 6" xfId="38" builtinId="51" customBuiltin="1"/>
    <cellStyle name="60% - アクセント 1" xfId="19" builtinId="32" customBuiltin="1"/>
    <cellStyle name="60% - アクセント 2" xfId="23" builtinId="36" customBuiltin="1"/>
    <cellStyle name="60% - アクセント 3" xfId="27" builtinId="40" customBuiltin="1"/>
    <cellStyle name="60% - アクセント 4" xfId="31" builtinId="44" customBuiltin="1"/>
    <cellStyle name="60% - アクセント 5" xfId="35" builtinId="48" customBuiltin="1"/>
    <cellStyle name="60% - アクセント 6" xfId="39" builtinId="52" customBuiltin="1"/>
    <cellStyle name="アクセント 1" xfId="16" builtinId="29" customBuiltin="1"/>
    <cellStyle name="アクセント 2" xfId="20" builtinId="33" customBuiltin="1"/>
    <cellStyle name="アクセント 3" xfId="24" builtinId="37" customBuiltin="1"/>
    <cellStyle name="アクセント 4" xfId="28" builtinId="41" customBuiltin="1"/>
    <cellStyle name="アクセント 5" xfId="32" builtinId="45" customBuiltin="1"/>
    <cellStyle name="アクセント 6" xfId="36" builtinId="49" customBuiltin="1"/>
    <cellStyle name="タイトル 2" xfId="41"/>
    <cellStyle name="チェック セル" xfId="12" builtinId="23" customBuiltin="1"/>
    <cellStyle name="どちらでもない" xfId="7" builtinId="28" customBuiltin="1"/>
    <cellStyle name="メモ 2" xfId="44"/>
    <cellStyle name="リンク セル" xfId="11" builtinId="24" customBuiltin="1"/>
    <cellStyle name="悪い" xfId="6" builtinId="27" customBuiltin="1"/>
    <cellStyle name="計算" xfId="10" builtinId="22" customBuiltin="1"/>
    <cellStyle name="警告文" xfId="13" builtinId="11" customBuiltin="1"/>
    <cellStyle name="見出し 1" xfId="1" builtinId="16" customBuiltin="1"/>
    <cellStyle name="見出し 2" xfId="2" builtinId="17" customBuiltin="1"/>
    <cellStyle name="見出し 3" xfId="3" builtinId="18" customBuiltin="1"/>
    <cellStyle name="見出し 4" xfId="4" builtinId="19" customBuiltin="1"/>
    <cellStyle name="集計" xfId="15" builtinId="25" customBuiltin="1"/>
    <cellStyle name="出力" xfId="9" builtinId="21" customBuiltin="1"/>
    <cellStyle name="説明文" xfId="14" builtinId="53" customBuiltin="1"/>
    <cellStyle name="入力" xfId="8" builtinId="20" customBuiltin="1"/>
    <cellStyle name="標準" xfId="0" builtinId="0"/>
    <cellStyle name="標準 10" xfId="52"/>
    <cellStyle name="標準 11" xfId="53"/>
    <cellStyle name="標準 12" xfId="40"/>
    <cellStyle name="標準 13" xfId="42"/>
    <cellStyle name="標準 2" xfId="43"/>
    <cellStyle name="標準 3" xfId="45"/>
    <cellStyle name="標準 4" xfId="46"/>
    <cellStyle name="標準 5" xfId="47"/>
    <cellStyle name="標準 6" xfId="48"/>
    <cellStyle name="標準 7" xfId="49"/>
    <cellStyle name="標準 8" xfId="50"/>
    <cellStyle name="標準 9" xfId="51"/>
    <cellStyle name="良い" xfId="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１年生男子</a:t>
            </a:r>
          </a:p>
        </c:rich>
      </c:tx>
      <c:layout>
        <c:manualLayout>
          <c:xMode val="edge"/>
          <c:yMode val="edge"/>
          <c:x val="3.2689548821234142E-2"/>
          <c:y val="2.868851071035475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1693907875185744"/>
          <c:y val="0.15164010289978491"/>
          <c:w val="0.55274888558692425"/>
          <c:h val="0.7622988956583816"/>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0A72-4C29-B34C-C8A7BA018F15}"/>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データ貼付!$AC$119:$AJ$119</c:f>
              <c:numCache>
                <c:formatCode>0.0_ </c:formatCode>
                <c:ptCount val="8"/>
                <c:pt idx="0">
                  <c:v>8.5067873303167403</c:v>
                </c:pt>
                <c:pt idx="1">
                  <c:v>28.798521256931608</c:v>
                </c:pt>
                <c:pt idx="2">
                  <c:v>12.288135593220339</c:v>
                </c:pt>
                <c:pt idx="3">
                  <c:v>-2.7671755725190792</c:v>
                </c:pt>
                <c:pt idx="4">
                  <c:v>30.662589194699287</c:v>
                </c:pt>
                <c:pt idx="5">
                  <c:v>164.3</c:v>
                </c:pt>
                <c:pt idx="6">
                  <c:v>-14.661157024793397</c:v>
                </c:pt>
                <c:pt idx="7">
                  <c:v>24.50151057401813</c:v>
                </c:pt>
              </c:numCache>
            </c:numRef>
          </c:val>
          <c:extLst>
            <c:ext xmlns:c16="http://schemas.microsoft.com/office/drawing/2014/chart" uri="{C3380CC4-5D6E-409C-BE32-E72D297353CC}">
              <c16:uniqueId val="{00000001-0A72-4C29-B34C-C8A7BA018F15}"/>
            </c:ext>
          </c:extLst>
        </c:ser>
        <c:dLbls>
          <c:showLegendKey val="0"/>
          <c:showVal val="0"/>
          <c:showCatName val="0"/>
          <c:showSerName val="0"/>
          <c:showPercent val="0"/>
          <c:showBubbleSize val="0"/>
        </c:dLbls>
        <c:axId val="614020352"/>
        <c:axId val="1"/>
      </c:radarChart>
      <c:catAx>
        <c:axId val="6140203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2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20352"/>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４年生女子</a:t>
            </a:r>
          </a:p>
        </c:rich>
      </c:tx>
      <c:layout>
        <c:manualLayout>
          <c:xMode val="edge"/>
          <c:yMode val="edge"/>
          <c:x val="3.5398334852060405E-2"/>
          <c:y val="2.8836254339175343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2418919420125361"/>
          <c:y val="0.13594232749742649"/>
          <c:w val="0.55162341204782395"/>
          <c:h val="0.77033985581874365"/>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6EBB-4D53-9255-2CF38ACF065C}"/>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データ貼付!$AC$126:$AJ$126</c:f>
              <c:numCache>
                <c:formatCode>0.0_ </c:formatCode>
                <c:ptCount val="8"/>
                <c:pt idx="0">
                  <c:v>5.4920634920634939</c:v>
                </c:pt>
                <c:pt idx="1">
                  <c:v>15.634920634920633</c:v>
                </c:pt>
                <c:pt idx="2">
                  <c:v>5.6855345911949797</c:v>
                </c:pt>
                <c:pt idx="3">
                  <c:v>-2.1418439716312037</c:v>
                </c:pt>
                <c:pt idx="4">
                  <c:v>27.666891436277815</c:v>
                </c:pt>
                <c:pt idx="5">
                  <c:v>173.08641975308643</c:v>
                </c:pt>
                <c:pt idx="6">
                  <c:v>-21.779749478079339</c:v>
                </c:pt>
                <c:pt idx="7">
                  <c:v>19.431524547803619</c:v>
                </c:pt>
              </c:numCache>
            </c:numRef>
          </c:val>
          <c:extLst>
            <c:ext xmlns:c16="http://schemas.microsoft.com/office/drawing/2014/chart" uri="{C3380CC4-5D6E-409C-BE32-E72D297353CC}">
              <c16:uniqueId val="{00000001-6EBB-4D53-9255-2CF38ACF065C}"/>
            </c:ext>
          </c:extLst>
        </c:ser>
        <c:dLbls>
          <c:showLegendKey val="0"/>
          <c:showVal val="0"/>
          <c:showCatName val="0"/>
          <c:showSerName val="0"/>
          <c:showPercent val="0"/>
          <c:showBubbleSize val="0"/>
        </c:dLbls>
        <c:axId val="614032816"/>
        <c:axId val="1"/>
      </c:radarChart>
      <c:catAx>
        <c:axId val="6140328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32816"/>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５年生女子</a:t>
            </a:r>
          </a:p>
        </c:rich>
      </c:tx>
      <c:layout>
        <c:manualLayout>
          <c:xMode val="edge"/>
          <c:yMode val="edge"/>
          <c:x val="2.3598682212201221E-2"/>
          <c:y val="3.2619717716008391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0943990510906657"/>
          <c:y val="0.13047942767919493"/>
          <c:w val="0.56342284332157333"/>
          <c:h val="0.77879908396019892"/>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1623-4293-90A6-99EA29419F6C}"/>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データ貼付!$AC$128:$AJ$128</c:f>
              <c:numCache>
                <c:formatCode>0.0_ </c:formatCode>
                <c:ptCount val="8"/>
                <c:pt idx="0">
                  <c:v>5.4838709677419359</c:v>
                </c:pt>
                <c:pt idx="1">
                  <c:v>10.563674321503129</c:v>
                </c:pt>
                <c:pt idx="2">
                  <c:v>2.4752475247524757</c:v>
                </c:pt>
                <c:pt idx="3">
                  <c:v>-7.8366762177650315</c:v>
                </c:pt>
                <c:pt idx="4">
                  <c:v>25.448444173276386</c:v>
                </c:pt>
                <c:pt idx="5">
                  <c:v>166.58536585365854</c:v>
                </c:pt>
                <c:pt idx="6">
                  <c:v>-21.513828238719071</c:v>
                </c:pt>
                <c:pt idx="7">
                  <c:v>20.173160173160177</c:v>
                </c:pt>
              </c:numCache>
            </c:numRef>
          </c:val>
          <c:extLst>
            <c:ext xmlns:c16="http://schemas.microsoft.com/office/drawing/2014/chart" uri="{C3380CC4-5D6E-409C-BE32-E72D297353CC}">
              <c16:uniqueId val="{00000001-1623-4293-90A6-99EA29419F6C}"/>
            </c:ext>
          </c:extLst>
        </c:ser>
        <c:dLbls>
          <c:showLegendKey val="0"/>
          <c:showVal val="0"/>
          <c:showCatName val="0"/>
          <c:showSerName val="0"/>
          <c:showPercent val="0"/>
          <c:showBubbleSize val="0"/>
        </c:dLbls>
        <c:axId val="614034128"/>
        <c:axId val="1"/>
      </c:radarChart>
      <c:catAx>
        <c:axId val="6140341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34128"/>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６年生女子</a:t>
            </a:r>
          </a:p>
        </c:rich>
      </c:tx>
      <c:layout>
        <c:manualLayout>
          <c:xMode val="edge"/>
          <c:yMode val="edge"/>
          <c:x val="1.4749254266065407E-2"/>
          <c:y val="2.868851071035475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0649004729062881"/>
          <c:y val="0.11475467246470221"/>
          <c:w val="0.56637270114000859"/>
          <c:h val="0.7868891826151011"/>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34EC-4D32-A845-1D715AB75022}"/>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データ貼付!$AC$130:$AJ$130</c:f>
              <c:numCache>
                <c:formatCode>0.0_ </c:formatCode>
                <c:ptCount val="8"/>
                <c:pt idx="0">
                  <c:v>3.6842105263157876</c:v>
                </c:pt>
                <c:pt idx="1">
                  <c:v>11.076320939334636</c:v>
                </c:pt>
                <c:pt idx="2">
                  <c:v>6.0000000000000071</c:v>
                </c:pt>
                <c:pt idx="3">
                  <c:v>-15.833333333333314</c:v>
                </c:pt>
                <c:pt idx="4">
                  <c:v>25.220301171221418</c:v>
                </c:pt>
                <c:pt idx="5">
                  <c:v>169.61038961038963</c:v>
                </c:pt>
                <c:pt idx="6">
                  <c:v>-23.270410571024058</c:v>
                </c:pt>
                <c:pt idx="7">
                  <c:v>20.651769087523277</c:v>
                </c:pt>
              </c:numCache>
            </c:numRef>
          </c:val>
          <c:extLst>
            <c:ext xmlns:c16="http://schemas.microsoft.com/office/drawing/2014/chart" uri="{C3380CC4-5D6E-409C-BE32-E72D297353CC}">
              <c16:uniqueId val="{00000001-34EC-4D32-A845-1D715AB75022}"/>
            </c:ext>
          </c:extLst>
        </c:ser>
        <c:dLbls>
          <c:showLegendKey val="0"/>
          <c:showVal val="0"/>
          <c:showCatName val="0"/>
          <c:showSerName val="0"/>
          <c:showPercent val="0"/>
          <c:showBubbleSize val="0"/>
        </c:dLbls>
        <c:axId val="618862648"/>
        <c:axId val="1"/>
      </c:radarChart>
      <c:catAx>
        <c:axId val="6188626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8862648"/>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１年生男子</a:t>
            </a:r>
          </a:p>
        </c:rich>
      </c:tx>
      <c:layout>
        <c:manualLayout>
          <c:xMode val="edge"/>
          <c:yMode val="edge"/>
          <c:x val="3.2689434530742828E-2"/>
          <c:y val="2.868871391076115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1693907875185744"/>
          <c:y val="0.15164010289978491"/>
          <c:w val="0.55274888558692425"/>
          <c:h val="0.7622988956583816"/>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0E13-480E-9C1C-F889434F2257}"/>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データ貼付!$AC$136:$AJ$136</c:f>
              <c:numCache>
                <c:formatCode>0.0_ </c:formatCode>
                <c:ptCount val="8"/>
                <c:pt idx="0">
                  <c:v>7.2841383892853599</c:v>
                </c:pt>
                <c:pt idx="1">
                  <c:v>25.872964104683479</c:v>
                </c:pt>
                <c:pt idx="2">
                  <c:v>11.643988368152691</c:v>
                </c:pt>
                <c:pt idx="3">
                  <c:v>6.9646585718210474E-2</c:v>
                </c:pt>
                <c:pt idx="4">
                  <c:v>31.347274794578379</c:v>
                </c:pt>
                <c:pt idx="5">
                  <c:v>125.99321285470852</c:v>
                </c:pt>
                <c:pt idx="6">
                  <c:v>-7.1736390701799451</c:v>
                </c:pt>
                <c:pt idx="7">
                  <c:v>26.581114244888127</c:v>
                </c:pt>
              </c:numCache>
            </c:numRef>
          </c:val>
          <c:extLst>
            <c:ext xmlns:c16="http://schemas.microsoft.com/office/drawing/2014/chart" uri="{C3380CC4-5D6E-409C-BE32-E72D297353CC}">
              <c16:uniqueId val="{00000001-0E13-480E-9C1C-F889434F2257}"/>
            </c:ext>
          </c:extLst>
        </c:ser>
        <c:dLbls>
          <c:showLegendKey val="0"/>
          <c:showVal val="0"/>
          <c:showCatName val="0"/>
          <c:showSerName val="0"/>
          <c:showPercent val="0"/>
          <c:showBubbleSize val="0"/>
        </c:dLbls>
        <c:axId val="256930088"/>
        <c:axId val="1"/>
      </c:radarChart>
      <c:catAx>
        <c:axId val="2569300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56930088"/>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１年生女子</a:t>
            </a:r>
          </a:p>
        </c:rich>
      </c:tx>
      <c:layout>
        <c:manualLayout>
          <c:xMode val="edge"/>
          <c:yMode val="edge"/>
          <c:x val="2.9607847691604922E-2"/>
          <c:y val="2.854220911629074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2798009858184742"/>
          <c:y val="0.12232446344924526"/>
          <c:w val="0.55662673419983566"/>
          <c:h val="0.766566637615272"/>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9EF8-4C6B-B398-E4ADD4DF759F}"/>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データ貼付!$AC$137:$AJ$137</c:f>
              <c:numCache>
                <c:formatCode>0.0_ </c:formatCode>
                <c:ptCount val="8"/>
                <c:pt idx="0">
                  <c:v>7.9245592445808768</c:v>
                </c:pt>
                <c:pt idx="1">
                  <c:v>25.724356299844061</c:v>
                </c:pt>
                <c:pt idx="2">
                  <c:v>9.7512546119958614</c:v>
                </c:pt>
                <c:pt idx="3">
                  <c:v>-4.1991073569409281</c:v>
                </c:pt>
                <c:pt idx="4">
                  <c:v>28.390839514210807</c:v>
                </c:pt>
                <c:pt idx="5">
                  <c:v>137.64072967714884</c:v>
                </c:pt>
                <c:pt idx="6">
                  <c:v>-10.170033232038733</c:v>
                </c:pt>
                <c:pt idx="7">
                  <c:v>22.740898735401771</c:v>
                </c:pt>
              </c:numCache>
            </c:numRef>
          </c:val>
          <c:extLst>
            <c:ext xmlns:c16="http://schemas.microsoft.com/office/drawing/2014/chart" uri="{C3380CC4-5D6E-409C-BE32-E72D297353CC}">
              <c16:uniqueId val="{00000001-9EF8-4C6B-B398-E4ADD4DF759F}"/>
            </c:ext>
          </c:extLst>
        </c:ser>
        <c:dLbls>
          <c:showLegendKey val="0"/>
          <c:showVal val="0"/>
          <c:showCatName val="0"/>
          <c:showSerName val="0"/>
          <c:showPercent val="0"/>
          <c:showBubbleSize val="0"/>
        </c:dLbls>
        <c:axId val="256933368"/>
        <c:axId val="1"/>
      </c:radarChart>
      <c:catAx>
        <c:axId val="2569333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56933368"/>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２年生男子</a:t>
            </a:r>
          </a:p>
        </c:rich>
      </c:tx>
      <c:layout>
        <c:manualLayout>
          <c:xMode val="edge"/>
          <c:yMode val="edge"/>
          <c:x val="2.9498533271576349E-2"/>
          <c:y val="2.4590446194225721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0354018947219199"/>
          <c:y val="0.11885305362415555"/>
          <c:w val="0.57227241677688623"/>
          <c:h val="0.79508594493400653"/>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7A8C-4C82-8348-9C81C7B97A19}"/>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データ貼付!$AC$138:$AJ$138</c:f>
              <c:numCache>
                <c:formatCode>0.0_ </c:formatCode>
                <c:ptCount val="8"/>
                <c:pt idx="0">
                  <c:v>6.8645706341497856</c:v>
                </c:pt>
                <c:pt idx="1">
                  <c:v>22.836007968415792</c:v>
                </c:pt>
                <c:pt idx="2">
                  <c:v>12.049358839321236</c:v>
                </c:pt>
                <c:pt idx="3">
                  <c:v>3.0193794605218187</c:v>
                </c:pt>
                <c:pt idx="4">
                  <c:v>29.886243641371518</c:v>
                </c:pt>
                <c:pt idx="5">
                  <c:v>129.11540555974645</c:v>
                </c:pt>
                <c:pt idx="6">
                  <c:v>-11.104048582373395</c:v>
                </c:pt>
                <c:pt idx="7">
                  <c:v>26.542552158228819</c:v>
                </c:pt>
              </c:numCache>
            </c:numRef>
          </c:val>
          <c:extLst>
            <c:ext xmlns:c16="http://schemas.microsoft.com/office/drawing/2014/chart" uri="{C3380CC4-5D6E-409C-BE32-E72D297353CC}">
              <c16:uniqueId val="{00000001-7A8C-4C82-8348-9C81C7B97A19}"/>
            </c:ext>
          </c:extLst>
        </c:ser>
        <c:dLbls>
          <c:showLegendKey val="0"/>
          <c:showVal val="0"/>
          <c:showCatName val="0"/>
          <c:showSerName val="0"/>
          <c:showPercent val="0"/>
          <c:showBubbleSize val="0"/>
        </c:dLbls>
        <c:axId val="256929760"/>
        <c:axId val="1"/>
      </c:radarChart>
      <c:catAx>
        <c:axId val="2569297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56929760"/>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３年生男子</a:t>
            </a:r>
          </a:p>
        </c:rich>
      </c:tx>
      <c:layout>
        <c:manualLayout>
          <c:xMode val="edge"/>
          <c:yMode val="edge"/>
          <c:x val="2.3512134296995869E-2"/>
          <c:y val="2.854215223097112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1748714180749606"/>
          <c:y val="0.14678935613909508"/>
          <c:w val="0.5525349008082272"/>
          <c:h val="0.766566637615272"/>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C41F-4B67-93C2-A4F8739BC550}"/>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データ貼付!$AC$140:$AJ$140</c:f>
              <c:numCache>
                <c:formatCode>0.0_ </c:formatCode>
                <c:ptCount val="8"/>
                <c:pt idx="0">
                  <c:v>6.6079907064828163</c:v>
                </c:pt>
                <c:pt idx="1">
                  <c:v>22.750036481355473</c:v>
                </c:pt>
                <c:pt idx="2">
                  <c:v>10.410864411590651</c:v>
                </c:pt>
                <c:pt idx="3">
                  <c:v>6.2275617289676575</c:v>
                </c:pt>
                <c:pt idx="4">
                  <c:v>29.5537874081338</c:v>
                </c:pt>
                <c:pt idx="5">
                  <c:v>129.80873070841324</c:v>
                </c:pt>
                <c:pt idx="6">
                  <c:v>-9.7498995568248077</c:v>
                </c:pt>
                <c:pt idx="7">
                  <c:v>25.975766354876846</c:v>
                </c:pt>
              </c:numCache>
            </c:numRef>
          </c:val>
          <c:extLst>
            <c:ext xmlns:c16="http://schemas.microsoft.com/office/drawing/2014/chart" uri="{C3380CC4-5D6E-409C-BE32-E72D297353CC}">
              <c16:uniqueId val="{00000001-C41F-4B67-93C2-A4F8739BC550}"/>
            </c:ext>
          </c:extLst>
        </c:ser>
        <c:dLbls>
          <c:showLegendKey val="0"/>
          <c:showVal val="0"/>
          <c:showCatName val="0"/>
          <c:showSerName val="0"/>
          <c:showPercent val="0"/>
          <c:showBubbleSize val="0"/>
        </c:dLbls>
        <c:axId val="614011168"/>
        <c:axId val="1"/>
      </c:radarChart>
      <c:catAx>
        <c:axId val="6140111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11168"/>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４年生男子</a:t>
            </a:r>
          </a:p>
        </c:rich>
      </c:tx>
      <c:layout>
        <c:manualLayout>
          <c:xMode val="edge"/>
          <c:yMode val="edge"/>
          <c:x val="1.4695083935622417E-2"/>
          <c:y val="2.4590446194225721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0867009551800147"/>
          <c:y val="0.14754172174033167"/>
          <c:w val="0.54077883908890723"/>
          <c:h val="0.75410213333947285"/>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F563-40BB-9865-7153DDD83770}"/>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データ貼付!$AC$142:$AJ$142</c:f>
              <c:numCache>
                <c:formatCode>0.0_ </c:formatCode>
                <c:ptCount val="8"/>
                <c:pt idx="0">
                  <c:v>6.4540866206784813</c:v>
                </c:pt>
                <c:pt idx="1">
                  <c:v>20.433720772520466</c:v>
                </c:pt>
                <c:pt idx="2">
                  <c:v>10.112504531261159</c:v>
                </c:pt>
                <c:pt idx="3">
                  <c:v>1.7901634029657671</c:v>
                </c:pt>
                <c:pt idx="4">
                  <c:v>28.76862164112633</c:v>
                </c:pt>
                <c:pt idx="5">
                  <c:v>131.60579726053516</c:v>
                </c:pt>
                <c:pt idx="6">
                  <c:v>-13.532571725232081</c:v>
                </c:pt>
                <c:pt idx="7">
                  <c:v>25.640884498180387</c:v>
                </c:pt>
              </c:numCache>
            </c:numRef>
          </c:val>
          <c:extLst>
            <c:ext xmlns:c16="http://schemas.microsoft.com/office/drawing/2014/chart" uri="{C3380CC4-5D6E-409C-BE32-E72D297353CC}">
              <c16:uniqueId val="{00000001-F563-40BB-9865-7153DDD83770}"/>
            </c:ext>
          </c:extLst>
        </c:ser>
        <c:dLbls>
          <c:showLegendKey val="0"/>
          <c:showVal val="0"/>
          <c:showCatName val="0"/>
          <c:showSerName val="0"/>
          <c:showPercent val="0"/>
          <c:showBubbleSize val="0"/>
        </c:dLbls>
        <c:axId val="614011496"/>
        <c:axId val="1"/>
      </c:radarChart>
      <c:catAx>
        <c:axId val="614011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11496"/>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５年生男子</a:t>
            </a:r>
          </a:p>
        </c:rich>
      </c:tx>
      <c:layout>
        <c:manualLayout>
          <c:xMode val="edge"/>
          <c:yMode val="edge"/>
          <c:x val="1.4695083935622417E-2"/>
          <c:y val="3.6697112860892389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1454812637766424"/>
          <c:y val="0.13863439190914464"/>
          <c:w val="0.55547391623806064"/>
          <c:h val="0.77064411973024505"/>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2FAE-4EB3-80BC-57C7CAEF09E8}"/>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データ貼付!$AC$144:$AJ$144</c:f>
              <c:numCache>
                <c:formatCode>0.0_ </c:formatCode>
                <c:ptCount val="8"/>
                <c:pt idx="0">
                  <c:v>7.4306720626412286</c:v>
                </c:pt>
                <c:pt idx="1">
                  <c:v>18.033281871504826</c:v>
                </c:pt>
                <c:pt idx="2">
                  <c:v>10.279814881742759</c:v>
                </c:pt>
                <c:pt idx="3">
                  <c:v>-2.0190690516649852</c:v>
                </c:pt>
                <c:pt idx="4">
                  <c:v>27.859713851061944</c:v>
                </c:pt>
                <c:pt idx="5">
                  <c:v>130.19451454148856</c:v>
                </c:pt>
                <c:pt idx="6">
                  <c:v>-13.965867969072889</c:v>
                </c:pt>
                <c:pt idx="7">
                  <c:v>24.580291987341706</c:v>
                </c:pt>
              </c:numCache>
            </c:numRef>
          </c:val>
          <c:extLst>
            <c:ext xmlns:c16="http://schemas.microsoft.com/office/drawing/2014/chart" uri="{C3380CC4-5D6E-409C-BE32-E72D297353CC}">
              <c16:uniqueId val="{00000001-2FAE-4EB3-80BC-57C7CAEF09E8}"/>
            </c:ext>
          </c:extLst>
        </c:ser>
        <c:dLbls>
          <c:showLegendKey val="0"/>
          <c:showVal val="0"/>
          <c:showCatName val="0"/>
          <c:showSerName val="0"/>
          <c:showPercent val="0"/>
          <c:showBubbleSize val="0"/>
        </c:dLbls>
        <c:axId val="614003624"/>
        <c:axId val="1"/>
      </c:radarChart>
      <c:catAx>
        <c:axId val="6140036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03624"/>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６年生男子</a:t>
            </a:r>
          </a:p>
        </c:rich>
      </c:tx>
      <c:layout>
        <c:manualLayout>
          <c:xMode val="edge"/>
          <c:yMode val="edge"/>
          <c:x val="1.76341007227469E-2"/>
          <c:y val="2.868882353561226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3512123438648094"/>
          <c:y val="0.14754172174033167"/>
          <c:w val="0.5231447465099196"/>
          <c:h val="0.72951184638274835"/>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7973-4A4F-A863-B43CB9D1EC66}"/>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データ貼付!$AC$146:$AJ$146</c:f>
              <c:numCache>
                <c:formatCode>0.0_ </c:formatCode>
                <c:ptCount val="8"/>
                <c:pt idx="0">
                  <c:v>11.076078447855423</c:v>
                </c:pt>
                <c:pt idx="1">
                  <c:v>15.099203108426906</c:v>
                </c:pt>
                <c:pt idx="2">
                  <c:v>8.5898718985514222</c:v>
                </c:pt>
                <c:pt idx="3">
                  <c:v>-6.5669765091075121</c:v>
                </c:pt>
                <c:pt idx="4">
                  <c:v>26.856167709463431</c:v>
                </c:pt>
                <c:pt idx="5">
                  <c:v>129.97617607045498</c:v>
                </c:pt>
                <c:pt idx="6">
                  <c:v>-12.139625365732165</c:v>
                </c:pt>
                <c:pt idx="7">
                  <c:v>24.723213243911175</c:v>
                </c:pt>
              </c:numCache>
            </c:numRef>
          </c:val>
          <c:extLst>
            <c:ext xmlns:c16="http://schemas.microsoft.com/office/drawing/2014/chart" uri="{C3380CC4-5D6E-409C-BE32-E72D297353CC}">
              <c16:uniqueId val="{00000001-7973-4A4F-A863-B43CB9D1EC66}"/>
            </c:ext>
          </c:extLst>
        </c:ser>
        <c:dLbls>
          <c:showLegendKey val="0"/>
          <c:showVal val="0"/>
          <c:showCatName val="0"/>
          <c:showSerName val="0"/>
          <c:showPercent val="0"/>
          <c:showBubbleSize val="0"/>
        </c:dLbls>
        <c:axId val="614009528"/>
        <c:axId val="1"/>
      </c:radarChart>
      <c:catAx>
        <c:axId val="6140095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09528"/>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１年生女子</a:t>
            </a:r>
          </a:p>
        </c:rich>
      </c:tx>
      <c:layout>
        <c:manualLayout>
          <c:xMode val="edge"/>
          <c:yMode val="edge"/>
          <c:x val="2.9607861517310336E-2"/>
          <c:y val="2.8542094888741321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2798009858184742"/>
          <c:y val="0.12232446344924526"/>
          <c:w val="0.55662673419983566"/>
          <c:h val="0.766566637615272"/>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3047-433F-8612-079C3B59C33E}"/>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データ貼付!$AC$120:$AJ$120</c:f>
              <c:numCache>
                <c:formatCode>0.0_ </c:formatCode>
                <c:ptCount val="8"/>
                <c:pt idx="0">
                  <c:v>6.5482233502537994</c:v>
                </c:pt>
                <c:pt idx="1">
                  <c:v>28.54651162790698</c:v>
                </c:pt>
                <c:pt idx="2">
                  <c:v>9.9027777777777786</c:v>
                </c:pt>
                <c:pt idx="3">
                  <c:v>-4.6044624746450395</c:v>
                </c:pt>
                <c:pt idx="4">
                  <c:v>26.03053435114504</c:v>
                </c:pt>
                <c:pt idx="5">
                  <c:v>169.09090909090907</c:v>
                </c:pt>
                <c:pt idx="6">
                  <c:v>-11.642045454545446</c:v>
                </c:pt>
                <c:pt idx="7">
                  <c:v>19.790575916230367</c:v>
                </c:pt>
              </c:numCache>
            </c:numRef>
          </c:val>
          <c:extLst>
            <c:ext xmlns:c16="http://schemas.microsoft.com/office/drawing/2014/chart" uri="{C3380CC4-5D6E-409C-BE32-E72D297353CC}">
              <c16:uniqueId val="{00000001-3047-433F-8612-079C3B59C33E}"/>
            </c:ext>
          </c:extLst>
        </c:ser>
        <c:dLbls>
          <c:showLegendKey val="0"/>
          <c:showVal val="0"/>
          <c:showCatName val="0"/>
          <c:showSerName val="0"/>
          <c:showPercent val="0"/>
          <c:showBubbleSize val="0"/>
        </c:dLbls>
        <c:axId val="614014448"/>
        <c:axId val="1"/>
      </c:radarChart>
      <c:catAx>
        <c:axId val="6140144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14448"/>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２年生女子</a:t>
            </a:r>
          </a:p>
        </c:rich>
      </c:tx>
      <c:layout>
        <c:manualLayout>
          <c:xMode val="edge"/>
          <c:yMode val="edge"/>
          <c:x val="2.359888837424734E-2"/>
          <c:y val="2.868871391076115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2123933638281668"/>
          <c:y val="0.15573848405923948"/>
          <c:w val="0.53097440731876056"/>
          <c:h val="0.73770860870165567"/>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F424-42A9-87AF-2DC7623DD254}"/>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データ貼付!$AC$139:$AJ$139</c:f>
              <c:numCache>
                <c:formatCode>0.0_ </c:formatCode>
                <c:ptCount val="8"/>
                <c:pt idx="0">
                  <c:v>6.3146933975550752</c:v>
                </c:pt>
                <c:pt idx="1">
                  <c:v>22.839211084883662</c:v>
                </c:pt>
                <c:pt idx="2">
                  <c:v>8.526690446174797</c:v>
                </c:pt>
                <c:pt idx="3">
                  <c:v>-1.4440658114173388</c:v>
                </c:pt>
                <c:pt idx="4">
                  <c:v>27.770354283288899</c:v>
                </c:pt>
                <c:pt idx="5">
                  <c:v>129.36161647030818</c:v>
                </c:pt>
                <c:pt idx="6">
                  <c:v>-10.235308405754324</c:v>
                </c:pt>
                <c:pt idx="7">
                  <c:v>21.534962723237538</c:v>
                </c:pt>
              </c:numCache>
            </c:numRef>
          </c:val>
          <c:extLst>
            <c:ext xmlns:c16="http://schemas.microsoft.com/office/drawing/2014/chart" uri="{C3380CC4-5D6E-409C-BE32-E72D297353CC}">
              <c16:uniqueId val="{00000001-F424-42A9-87AF-2DC7623DD254}"/>
            </c:ext>
          </c:extLst>
        </c:ser>
        <c:dLbls>
          <c:showLegendKey val="0"/>
          <c:showVal val="0"/>
          <c:showCatName val="0"/>
          <c:showSerName val="0"/>
          <c:showPercent val="0"/>
          <c:showBubbleSize val="0"/>
        </c:dLbls>
        <c:axId val="614009200"/>
        <c:axId val="1"/>
      </c:radarChart>
      <c:catAx>
        <c:axId val="614009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09200"/>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３年生女子</a:t>
            </a:r>
          </a:p>
        </c:rich>
      </c:tx>
      <c:layout>
        <c:manualLayout>
          <c:xMode val="edge"/>
          <c:yMode val="edge"/>
          <c:x val="2.064906592558283E-2"/>
          <c:y val="2.854220911629074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1533962074594099"/>
          <c:y val="0.15086683825406921"/>
          <c:w val="0.55162341204782395"/>
          <c:h val="0.76248915550029561"/>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3C78-4838-B855-A446F2AA86EE}"/>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データ貼付!$AC$141:$AJ$141</c:f>
              <c:numCache>
                <c:formatCode>0.0_ </c:formatCode>
                <c:ptCount val="8"/>
                <c:pt idx="0">
                  <c:v>5.6722544506047186</c:v>
                </c:pt>
                <c:pt idx="1">
                  <c:v>21.845014217364248</c:v>
                </c:pt>
                <c:pt idx="2">
                  <c:v>7.4702508479633281</c:v>
                </c:pt>
                <c:pt idx="3">
                  <c:v>4.0671332307329493</c:v>
                </c:pt>
                <c:pt idx="4">
                  <c:v>28.175672609136623</c:v>
                </c:pt>
                <c:pt idx="5">
                  <c:v>141.48889325549243</c:v>
                </c:pt>
                <c:pt idx="6">
                  <c:v>-13.21880958432223</c:v>
                </c:pt>
                <c:pt idx="7">
                  <c:v>21.729158391404006</c:v>
                </c:pt>
              </c:numCache>
            </c:numRef>
          </c:val>
          <c:extLst>
            <c:ext xmlns:c16="http://schemas.microsoft.com/office/drawing/2014/chart" uri="{C3380CC4-5D6E-409C-BE32-E72D297353CC}">
              <c16:uniqueId val="{00000001-3C78-4838-B855-A446F2AA86EE}"/>
            </c:ext>
          </c:extLst>
        </c:ser>
        <c:dLbls>
          <c:showLegendKey val="0"/>
          <c:showVal val="0"/>
          <c:showCatName val="0"/>
          <c:showSerName val="0"/>
          <c:showPercent val="0"/>
          <c:showBubbleSize val="0"/>
        </c:dLbls>
        <c:axId val="614005264"/>
        <c:axId val="1"/>
      </c:radarChart>
      <c:catAx>
        <c:axId val="6140052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05264"/>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４年生女子</a:t>
            </a:r>
          </a:p>
        </c:rich>
      </c:tx>
      <c:layout>
        <c:manualLayout>
          <c:xMode val="edge"/>
          <c:yMode val="edge"/>
          <c:x val="3.5398178168905357E-2"/>
          <c:y val="2.883597381652594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2418919420125361"/>
          <c:y val="0.13594232749742649"/>
          <c:w val="0.55162341204782395"/>
          <c:h val="0.77033985581874365"/>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EC0B-47EF-97A7-E6FE8E544B54}"/>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データ貼付!$AC$143:$AJ$143</c:f>
              <c:numCache>
                <c:formatCode>0.0_ </c:formatCode>
                <c:ptCount val="8"/>
                <c:pt idx="0">
                  <c:v>7.4733529918051431</c:v>
                </c:pt>
                <c:pt idx="1">
                  <c:v>19.218787548573619</c:v>
                </c:pt>
                <c:pt idx="2">
                  <c:v>5.8611838676623407</c:v>
                </c:pt>
                <c:pt idx="3">
                  <c:v>-0.67702413802231121</c:v>
                </c:pt>
                <c:pt idx="4">
                  <c:v>28.055765341381942</c:v>
                </c:pt>
                <c:pt idx="5">
                  <c:v>145.34360224119868</c:v>
                </c:pt>
                <c:pt idx="6">
                  <c:v>-14.411627468109302</c:v>
                </c:pt>
                <c:pt idx="7">
                  <c:v>22.422647065927933</c:v>
                </c:pt>
              </c:numCache>
            </c:numRef>
          </c:val>
          <c:extLst>
            <c:ext xmlns:c16="http://schemas.microsoft.com/office/drawing/2014/chart" uri="{C3380CC4-5D6E-409C-BE32-E72D297353CC}">
              <c16:uniqueId val="{00000001-EC0B-47EF-97A7-E6FE8E544B54}"/>
            </c:ext>
          </c:extLst>
        </c:ser>
        <c:dLbls>
          <c:showLegendKey val="0"/>
          <c:showVal val="0"/>
          <c:showCatName val="0"/>
          <c:showSerName val="0"/>
          <c:showPercent val="0"/>
          <c:showBubbleSize val="0"/>
        </c:dLbls>
        <c:axId val="614023304"/>
        <c:axId val="1"/>
      </c:radarChart>
      <c:catAx>
        <c:axId val="6140233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23304"/>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５年生女子</a:t>
            </a:r>
          </a:p>
        </c:rich>
      </c:tx>
      <c:layout>
        <c:manualLayout>
          <c:xMode val="edge"/>
          <c:yMode val="edge"/>
          <c:x val="2.359888837424734E-2"/>
          <c:y val="3.2619548054501152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0943990510906657"/>
          <c:y val="0.13047942767919493"/>
          <c:w val="0.56342284332157333"/>
          <c:h val="0.77879908396019892"/>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2988-441E-AFF7-8C6B400D7950}"/>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データ貼付!$AC$145:$AJ$145</c:f>
              <c:numCache>
                <c:formatCode>0.0_ </c:formatCode>
                <c:ptCount val="8"/>
                <c:pt idx="0">
                  <c:v>8.8210018767148384</c:v>
                </c:pt>
                <c:pt idx="1">
                  <c:v>15.739983837709119</c:v>
                </c:pt>
                <c:pt idx="2">
                  <c:v>5.5909626766603893</c:v>
                </c:pt>
                <c:pt idx="3">
                  <c:v>-6.3949680341978521</c:v>
                </c:pt>
                <c:pt idx="4">
                  <c:v>26.687533156133604</c:v>
                </c:pt>
                <c:pt idx="5">
                  <c:v>142.08257373653532</c:v>
                </c:pt>
                <c:pt idx="6">
                  <c:v>-14.109336197745563</c:v>
                </c:pt>
                <c:pt idx="7">
                  <c:v>21.985863378462106</c:v>
                </c:pt>
              </c:numCache>
            </c:numRef>
          </c:val>
          <c:extLst>
            <c:ext xmlns:c16="http://schemas.microsoft.com/office/drawing/2014/chart" uri="{C3380CC4-5D6E-409C-BE32-E72D297353CC}">
              <c16:uniqueId val="{00000001-2988-441E-AFF7-8C6B400D7950}"/>
            </c:ext>
          </c:extLst>
        </c:ser>
        <c:dLbls>
          <c:showLegendKey val="0"/>
          <c:showVal val="0"/>
          <c:showCatName val="0"/>
          <c:showSerName val="0"/>
          <c:showPercent val="0"/>
          <c:showBubbleSize val="0"/>
        </c:dLbls>
        <c:axId val="614015760"/>
        <c:axId val="1"/>
      </c:radarChart>
      <c:catAx>
        <c:axId val="6140157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15760"/>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６年生女子</a:t>
            </a:r>
          </a:p>
        </c:rich>
      </c:tx>
      <c:layout>
        <c:manualLayout>
          <c:xMode val="edge"/>
          <c:yMode val="edge"/>
          <c:x val="1.4749112243322525E-2"/>
          <c:y val="2.868871391076115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0649004729062881"/>
          <c:y val="0.11475467246470221"/>
          <c:w val="0.56637270114000859"/>
          <c:h val="0.7868891826151011"/>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データ貼付!$AC$135:$AJ$135</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5076-47AD-A0C8-BD66EEF6CFC4}"/>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データ貼付!$AC$134:$AJ$134</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データ貼付!$AC$147:$AJ$147</c:f>
              <c:numCache>
                <c:formatCode>0.0_ </c:formatCode>
                <c:ptCount val="8"/>
                <c:pt idx="0">
                  <c:v>6.7311431631806968</c:v>
                </c:pt>
                <c:pt idx="1">
                  <c:v>15.29601724648164</c:v>
                </c:pt>
                <c:pt idx="2">
                  <c:v>6.0893106344308592</c:v>
                </c:pt>
                <c:pt idx="3">
                  <c:v>-11.101708113005046</c:v>
                </c:pt>
                <c:pt idx="4">
                  <c:v>26.748437285406169</c:v>
                </c:pt>
                <c:pt idx="5">
                  <c:v>143.24502481876618</c:v>
                </c:pt>
                <c:pt idx="6">
                  <c:v>-13.283562831319536</c:v>
                </c:pt>
                <c:pt idx="7">
                  <c:v>23.134156351989237</c:v>
                </c:pt>
              </c:numCache>
            </c:numRef>
          </c:val>
          <c:extLst>
            <c:ext xmlns:c16="http://schemas.microsoft.com/office/drawing/2014/chart" uri="{C3380CC4-5D6E-409C-BE32-E72D297353CC}">
              <c16:uniqueId val="{00000001-5076-47AD-A0C8-BD66EEF6CFC4}"/>
            </c:ext>
          </c:extLst>
        </c:ser>
        <c:dLbls>
          <c:showLegendKey val="0"/>
          <c:showVal val="0"/>
          <c:showCatName val="0"/>
          <c:showSerName val="0"/>
          <c:showPercent val="0"/>
          <c:showBubbleSize val="0"/>
        </c:dLbls>
        <c:axId val="614021992"/>
        <c:axId val="1"/>
      </c:radarChart>
      <c:catAx>
        <c:axId val="6140219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60"/>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21992"/>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２年生男子</a:t>
            </a:r>
          </a:p>
        </c:rich>
      </c:tx>
      <c:layout>
        <c:manualLayout>
          <c:xMode val="edge"/>
          <c:yMode val="edge"/>
          <c:x val="2.9498525073746312E-2"/>
          <c:y val="2.4590212513758362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0354018947219199"/>
          <c:y val="0.11885305362415555"/>
          <c:w val="0.57227241677688623"/>
          <c:h val="0.79508594493400653"/>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07BE-4788-B694-3B586ACAD29F}"/>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データ貼付!$AC$121:$AJ$121</c:f>
              <c:numCache>
                <c:formatCode>0.0_ </c:formatCode>
                <c:ptCount val="8"/>
                <c:pt idx="0">
                  <c:v>6.1538461538461604</c:v>
                </c:pt>
                <c:pt idx="1">
                  <c:v>24.558303886925795</c:v>
                </c:pt>
                <c:pt idx="2">
                  <c:v>9.7424892703862653</c:v>
                </c:pt>
                <c:pt idx="3">
                  <c:v>1.0691823899371045</c:v>
                </c:pt>
                <c:pt idx="4">
                  <c:v>29.509875640087785</c:v>
                </c:pt>
                <c:pt idx="5">
                  <c:v>178.31325301204822</c:v>
                </c:pt>
                <c:pt idx="6">
                  <c:v>-19.08893709327549</c:v>
                </c:pt>
                <c:pt idx="7">
                  <c:v>24.008810572687224</c:v>
                </c:pt>
              </c:numCache>
            </c:numRef>
          </c:val>
          <c:extLst>
            <c:ext xmlns:c16="http://schemas.microsoft.com/office/drawing/2014/chart" uri="{C3380CC4-5D6E-409C-BE32-E72D297353CC}">
              <c16:uniqueId val="{00000001-07BE-4788-B694-3B586ACAD29F}"/>
            </c:ext>
          </c:extLst>
        </c:ser>
        <c:dLbls>
          <c:showLegendKey val="0"/>
          <c:showVal val="0"/>
          <c:showCatName val="0"/>
          <c:showSerName val="0"/>
          <c:showPercent val="0"/>
          <c:showBubbleSize val="0"/>
        </c:dLbls>
        <c:axId val="614017072"/>
        <c:axId val="1"/>
      </c:radarChart>
      <c:catAx>
        <c:axId val="6140170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2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17072"/>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３年生男子</a:t>
            </a:r>
          </a:p>
        </c:rich>
      </c:tx>
      <c:layout>
        <c:manualLayout>
          <c:xMode val="edge"/>
          <c:yMode val="edge"/>
          <c:x val="2.3512119808553344E-2"/>
          <c:y val="2.8542094888741321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1748714180749606"/>
          <c:y val="0.14678935613909508"/>
          <c:w val="0.5525349008082272"/>
          <c:h val="0.766566637615272"/>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3F9B-4692-ABC3-427E5F125ABC}"/>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データ貼付!$AC$123:$AJ$123</c:f>
              <c:numCache>
                <c:formatCode>0.0_ </c:formatCode>
                <c:ptCount val="8"/>
                <c:pt idx="0">
                  <c:v>7.1575342465753451</c:v>
                </c:pt>
                <c:pt idx="1">
                  <c:v>22.817869415807557</c:v>
                </c:pt>
                <c:pt idx="2">
                  <c:v>9.0516039051603912</c:v>
                </c:pt>
                <c:pt idx="3">
                  <c:v>5.1235370611183413</c:v>
                </c:pt>
                <c:pt idx="4">
                  <c:v>29.274853801169595</c:v>
                </c:pt>
                <c:pt idx="5">
                  <c:v>167.67441860465115</c:v>
                </c:pt>
                <c:pt idx="6">
                  <c:v>-20.191412312467676</c:v>
                </c:pt>
                <c:pt idx="7">
                  <c:v>25.100334448160538</c:v>
                </c:pt>
              </c:numCache>
            </c:numRef>
          </c:val>
          <c:extLst>
            <c:ext xmlns:c16="http://schemas.microsoft.com/office/drawing/2014/chart" uri="{C3380CC4-5D6E-409C-BE32-E72D297353CC}">
              <c16:uniqueId val="{00000001-3F9B-4692-ABC3-427E5F125ABC}"/>
            </c:ext>
          </c:extLst>
        </c:ser>
        <c:dLbls>
          <c:showLegendKey val="0"/>
          <c:showVal val="0"/>
          <c:showCatName val="0"/>
          <c:showSerName val="0"/>
          <c:showPercent val="0"/>
          <c:showBubbleSize val="0"/>
        </c:dLbls>
        <c:axId val="614013464"/>
        <c:axId val="1"/>
      </c:radarChart>
      <c:catAx>
        <c:axId val="6140134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13464"/>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４年生男子</a:t>
            </a:r>
          </a:p>
        </c:rich>
      </c:tx>
      <c:layout>
        <c:manualLayout>
          <c:xMode val="edge"/>
          <c:yMode val="edge"/>
          <c:x val="1.469507488034584E-2"/>
          <c:y val="2.4590540640251294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0867009551800147"/>
          <c:y val="0.14754172174033167"/>
          <c:w val="0.54077883908890723"/>
          <c:h val="0.75410213333947285"/>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290C-46F5-88E1-E562B69DBFF1}"/>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データ貼付!$AC$125:$AJ$125</c:f>
              <c:numCache>
                <c:formatCode>0.0_ </c:formatCode>
                <c:ptCount val="8"/>
                <c:pt idx="0">
                  <c:v>4.3354430379746844</c:v>
                </c:pt>
                <c:pt idx="1">
                  <c:v>18.188277087033747</c:v>
                </c:pt>
                <c:pt idx="2">
                  <c:v>6.6024759284731687</c:v>
                </c:pt>
                <c:pt idx="3">
                  <c:v>-1.9163292847503328</c:v>
                </c:pt>
                <c:pt idx="4">
                  <c:v>27.022501308215595</c:v>
                </c:pt>
                <c:pt idx="5">
                  <c:v>161.4942528735632</c:v>
                </c:pt>
                <c:pt idx="6">
                  <c:v>-25.604395604395606</c:v>
                </c:pt>
                <c:pt idx="7">
                  <c:v>23.462643678160919</c:v>
                </c:pt>
              </c:numCache>
            </c:numRef>
          </c:val>
          <c:extLst>
            <c:ext xmlns:c16="http://schemas.microsoft.com/office/drawing/2014/chart" uri="{C3380CC4-5D6E-409C-BE32-E72D297353CC}">
              <c16:uniqueId val="{00000001-290C-46F5-88E1-E562B69DBFF1}"/>
            </c:ext>
          </c:extLst>
        </c:ser>
        <c:dLbls>
          <c:showLegendKey val="0"/>
          <c:showVal val="0"/>
          <c:showCatName val="0"/>
          <c:showSerName val="0"/>
          <c:showPercent val="0"/>
          <c:showBubbleSize val="0"/>
        </c:dLbls>
        <c:axId val="614028880"/>
        <c:axId val="1"/>
      </c:radarChart>
      <c:catAx>
        <c:axId val="6140288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28880"/>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５年生男子</a:t>
            </a:r>
          </a:p>
        </c:rich>
      </c:tx>
      <c:layout>
        <c:manualLayout>
          <c:xMode val="edge"/>
          <c:yMode val="edge"/>
          <c:x val="1.469507488034584E-2"/>
          <c:y val="3.6697340543275468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1454812637766424"/>
          <c:y val="0.13863439190914464"/>
          <c:w val="0.55547391623806064"/>
          <c:h val="0.77064411973024505"/>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A0D3-4AD4-8700-70692C5136D9}"/>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データ貼付!$AC$127:$AJ$127</c:f>
              <c:numCache>
                <c:formatCode>0.0_ </c:formatCode>
                <c:ptCount val="8"/>
                <c:pt idx="0">
                  <c:v>4.6883468834688387</c:v>
                </c:pt>
                <c:pt idx="1">
                  <c:v>13.924050632911396</c:v>
                </c:pt>
                <c:pt idx="2">
                  <c:v>8.4814814814814738</c:v>
                </c:pt>
                <c:pt idx="3">
                  <c:v>-7.4761255115961873</c:v>
                </c:pt>
                <c:pt idx="4">
                  <c:v>26.720554272517319</c:v>
                </c:pt>
                <c:pt idx="5">
                  <c:v>152.63736263736263</c:v>
                </c:pt>
                <c:pt idx="6">
                  <c:v>-23.839541547277932</c:v>
                </c:pt>
                <c:pt idx="7">
                  <c:v>23.839712918660286</c:v>
                </c:pt>
              </c:numCache>
            </c:numRef>
          </c:val>
          <c:extLst>
            <c:ext xmlns:c16="http://schemas.microsoft.com/office/drawing/2014/chart" uri="{C3380CC4-5D6E-409C-BE32-E72D297353CC}">
              <c16:uniqueId val="{00000001-A0D3-4AD4-8700-70692C5136D9}"/>
            </c:ext>
          </c:extLst>
        </c:ser>
        <c:dLbls>
          <c:showLegendKey val="0"/>
          <c:showVal val="0"/>
          <c:showCatName val="0"/>
          <c:showSerName val="0"/>
          <c:showPercent val="0"/>
          <c:showBubbleSize val="0"/>
        </c:dLbls>
        <c:axId val="614023632"/>
        <c:axId val="1"/>
      </c:radarChart>
      <c:catAx>
        <c:axId val="614023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23632"/>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６年生男子</a:t>
            </a:r>
          </a:p>
        </c:rich>
      </c:tx>
      <c:layout>
        <c:manualLayout>
          <c:xMode val="edge"/>
          <c:yMode val="edge"/>
          <c:x val="1.7634089856415007E-2"/>
          <c:y val="2.868851071035475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3512123438648094"/>
          <c:y val="0.14754172174033167"/>
          <c:w val="0.5231447465099196"/>
          <c:h val="0.72951184638274835"/>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7BD1-4B4F-96A9-B053E528D9EC}"/>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データ貼付!$AC$129:$AJ$129</c:f>
              <c:numCache>
                <c:formatCode>0.0_ </c:formatCode>
                <c:ptCount val="8"/>
                <c:pt idx="0">
                  <c:v>8.4968684759916542</c:v>
                </c:pt>
                <c:pt idx="1">
                  <c:v>8.8246268656716467</c:v>
                </c:pt>
                <c:pt idx="2">
                  <c:v>7.611241217798586</c:v>
                </c:pt>
                <c:pt idx="3">
                  <c:v>-13.440111420612809</c:v>
                </c:pt>
                <c:pt idx="4">
                  <c:v>23.875219683655537</c:v>
                </c:pt>
                <c:pt idx="5">
                  <c:v>148.33333333333331</c:v>
                </c:pt>
                <c:pt idx="6">
                  <c:v>-23.27472527472527</c:v>
                </c:pt>
                <c:pt idx="7">
                  <c:v>22.465314834578439</c:v>
                </c:pt>
              </c:numCache>
            </c:numRef>
          </c:val>
          <c:extLst>
            <c:ext xmlns:c16="http://schemas.microsoft.com/office/drawing/2014/chart" uri="{C3380CC4-5D6E-409C-BE32-E72D297353CC}">
              <c16:uniqueId val="{00000001-7BD1-4B4F-96A9-B053E528D9EC}"/>
            </c:ext>
          </c:extLst>
        </c:ser>
        <c:dLbls>
          <c:showLegendKey val="0"/>
          <c:showVal val="0"/>
          <c:showCatName val="0"/>
          <c:showSerName val="0"/>
          <c:showPercent val="0"/>
          <c:showBubbleSize val="0"/>
        </c:dLbls>
        <c:axId val="614029208"/>
        <c:axId val="1"/>
      </c:radarChart>
      <c:catAx>
        <c:axId val="6140292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29208"/>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２年生女子</a:t>
            </a:r>
          </a:p>
        </c:rich>
      </c:tx>
      <c:layout>
        <c:manualLayout>
          <c:xMode val="edge"/>
          <c:yMode val="edge"/>
          <c:x val="2.3598682212201221E-2"/>
          <c:y val="2.868851071035475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2123933638281668"/>
          <c:y val="0.15573848405923948"/>
          <c:w val="0.53097440731876056"/>
          <c:h val="0.73770860870165567"/>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E1CA-49AC-AC39-62799A3FA134}"/>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データ貼付!$AC$122:$AJ$122</c:f>
              <c:numCache>
                <c:formatCode>0.0_ </c:formatCode>
                <c:ptCount val="8"/>
                <c:pt idx="0">
                  <c:v>6.0173160173160127</c:v>
                </c:pt>
                <c:pt idx="1">
                  <c:v>24.266917293233085</c:v>
                </c:pt>
                <c:pt idx="2">
                  <c:v>7.6616231086657507</c:v>
                </c:pt>
                <c:pt idx="3">
                  <c:v>-3.7924865831842567</c:v>
                </c:pt>
                <c:pt idx="4">
                  <c:v>27.828389830508474</c:v>
                </c:pt>
                <c:pt idx="5">
                  <c:v>179.29411764705884</c:v>
                </c:pt>
                <c:pt idx="6">
                  <c:v>-16.41488162344983</c:v>
                </c:pt>
                <c:pt idx="7">
                  <c:v>19.64</c:v>
                </c:pt>
              </c:numCache>
            </c:numRef>
          </c:val>
          <c:extLst>
            <c:ext xmlns:c16="http://schemas.microsoft.com/office/drawing/2014/chart" uri="{C3380CC4-5D6E-409C-BE32-E72D297353CC}">
              <c16:uniqueId val="{00000001-E1CA-49AC-AC39-62799A3FA134}"/>
            </c:ext>
          </c:extLst>
        </c:ser>
        <c:dLbls>
          <c:showLegendKey val="0"/>
          <c:showVal val="0"/>
          <c:showCatName val="0"/>
          <c:showSerName val="0"/>
          <c:showPercent val="0"/>
          <c:showBubbleSize val="0"/>
        </c:dLbls>
        <c:axId val="614032488"/>
        <c:axId val="1"/>
      </c:radarChart>
      <c:catAx>
        <c:axId val="61403248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32488"/>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３年生女子</a:t>
            </a:r>
          </a:p>
        </c:rich>
      </c:tx>
      <c:layout>
        <c:manualLayout>
          <c:xMode val="edge"/>
          <c:yMode val="edge"/>
          <c:x val="2.0649080585994999E-2"/>
          <c:y val="2.8542152230971125E-2"/>
        </c:manualLayout>
      </c:layout>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1533962074594099"/>
          <c:y val="0.15086683825406921"/>
          <c:w val="0.55162341204782395"/>
          <c:h val="0.76248915550029561"/>
        </c:manualLayout>
      </c:layout>
      <c:radarChart>
        <c:radarStyle val="marker"/>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データ貼付!$AC$118:$AJ$118</c:f>
              <c:numCache>
                <c:formatCode>General</c:formatCode>
                <c:ptCount val="8"/>
                <c:pt idx="0">
                  <c:v>50</c:v>
                </c:pt>
                <c:pt idx="1">
                  <c:v>50</c:v>
                </c:pt>
                <c:pt idx="2">
                  <c:v>50</c:v>
                </c:pt>
                <c:pt idx="3">
                  <c:v>50</c:v>
                </c:pt>
                <c:pt idx="4">
                  <c:v>50</c:v>
                </c:pt>
                <c:pt idx="5">
                  <c:v>50</c:v>
                </c:pt>
                <c:pt idx="6">
                  <c:v>50</c:v>
                </c:pt>
                <c:pt idx="7">
                  <c:v>50</c:v>
                </c:pt>
              </c:numCache>
            </c:numRef>
          </c:val>
          <c:extLst>
            <c:ext xmlns:c16="http://schemas.microsoft.com/office/drawing/2014/chart" uri="{C3380CC4-5D6E-409C-BE32-E72D297353CC}">
              <c16:uniqueId val="{00000000-89F0-4ECD-9803-5A7FCD9597CA}"/>
            </c:ext>
          </c:extLst>
        </c:ser>
        <c:ser>
          <c:idx val="1"/>
          <c:order val="1"/>
          <c:spPr>
            <a:ln w="25400">
              <a:solidFill>
                <a:srgbClr val="FF00FF"/>
              </a:solidFill>
              <a:prstDash val="solid"/>
            </a:ln>
          </c:spPr>
          <c:marker>
            <c:symbol val="square"/>
            <c:size val="4"/>
            <c:spPr>
              <a:solidFill>
                <a:srgbClr val="FF00FF"/>
              </a:solidFill>
              <a:ln>
                <a:solidFill>
                  <a:srgbClr val="FF00FF"/>
                </a:solidFill>
                <a:prstDash val="solid"/>
              </a:ln>
            </c:spPr>
          </c:marker>
          <c:cat>
            <c:strRef>
              <c:f>データ貼付!$AC$117:$AJ$117</c:f>
              <c:strCache>
                <c:ptCount val="8"/>
                <c:pt idx="0">
                  <c:v>握力</c:v>
                </c:pt>
                <c:pt idx="1">
                  <c:v>上体起こし</c:v>
                </c:pt>
                <c:pt idx="2">
                  <c:v>長座体前屈</c:v>
                </c:pt>
                <c:pt idx="3">
                  <c:v>反復横とび</c:v>
                </c:pt>
                <c:pt idx="4">
                  <c:v>20mｼｬﾄﾙﾗﾝ</c:v>
                </c:pt>
                <c:pt idx="5">
                  <c:v>５０ｍ走</c:v>
                </c:pt>
                <c:pt idx="6">
                  <c:v>立ち幅とび</c:v>
                </c:pt>
                <c:pt idx="7">
                  <c:v>ｿﾌﾄﾎﾞｰﾙ投げ</c:v>
                </c:pt>
              </c:strCache>
            </c:strRef>
          </c:cat>
          <c:val>
            <c:numRef>
              <c:f>データ貼付!$AC$124:$AJ$124</c:f>
              <c:numCache>
                <c:formatCode>0.0_ </c:formatCode>
                <c:ptCount val="8"/>
                <c:pt idx="0">
                  <c:v>6.1254612546125458</c:v>
                </c:pt>
                <c:pt idx="1">
                  <c:v>20.748560460652591</c:v>
                </c:pt>
                <c:pt idx="2">
                  <c:v>5.2819807427785364</c:v>
                </c:pt>
                <c:pt idx="3">
                  <c:v>2.8551136363636402</c:v>
                </c:pt>
                <c:pt idx="4">
                  <c:v>27.534807534807534</c:v>
                </c:pt>
                <c:pt idx="5">
                  <c:v>170.45977011494253</c:v>
                </c:pt>
                <c:pt idx="6">
                  <c:v>-20.208791208791212</c:v>
                </c:pt>
                <c:pt idx="7">
                  <c:v>19.383116883116887</c:v>
                </c:pt>
              </c:numCache>
            </c:numRef>
          </c:val>
          <c:extLst>
            <c:ext xmlns:c16="http://schemas.microsoft.com/office/drawing/2014/chart" uri="{C3380CC4-5D6E-409C-BE32-E72D297353CC}">
              <c16:uniqueId val="{00000001-89F0-4ECD-9803-5A7FCD9597CA}"/>
            </c:ext>
          </c:extLst>
        </c:ser>
        <c:dLbls>
          <c:showLegendKey val="0"/>
          <c:showVal val="0"/>
          <c:showCatName val="0"/>
          <c:showSerName val="0"/>
          <c:showPercent val="0"/>
          <c:showBubbleSize val="0"/>
        </c:dLbls>
        <c:axId val="614030192"/>
        <c:axId val="1"/>
      </c:radarChart>
      <c:catAx>
        <c:axId val="6140301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5"/>
          <c:min val="30"/>
        </c:scaling>
        <c:delete val="0"/>
        <c:axPos val="l"/>
        <c:majorGridlines>
          <c:spPr>
            <a:ln w="3175">
              <a:solidFill>
                <a:srgbClr val="000000"/>
              </a:solidFill>
              <a:prstDash val="sysDash"/>
            </a:ln>
          </c:spPr>
        </c:majorGridlines>
        <c:numFmt formatCode="General"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4030192"/>
        <c:crosses val="autoZero"/>
        <c:crossBetween val="between"/>
        <c:majorUnit val="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21360;&#21047;&#12471;&#12540;&#12488;&#65288;&#20840;&#22269;&#12392;&#12398;&#27604;&#36611;&#65289;'!A1"/><Relationship Id="rId2" Type="http://schemas.openxmlformats.org/officeDocument/2006/relationships/hyperlink" Target="#&#12487;&#12540;&#12479;&#36028;&#20184;!A1"/><Relationship Id="rId1" Type="http://schemas.openxmlformats.org/officeDocument/2006/relationships/image" Target="../media/image1.png"/><Relationship Id="rId4" Type="http://schemas.openxmlformats.org/officeDocument/2006/relationships/hyperlink" Target="#'&#21360;&#21047;&#12471;&#12540;&#12488;&#65288;&#30476;&#24179;&#22343;&#12392;&#12398;&#27604;&#36611;&#65289;'!A1"/></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10</xdr:row>
      <xdr:rowOff>152400</xdr:rowOff>
    </xdr:from>
    <xdr:to>
      <xdr:col>10</xdr:col>
      <xdr:colOff>466725</xdr:colOff>
      <xdr:row>33</xdr:row>
      <xdr:rowOff>123825</xdr:rowOff>
    </xdr:to>
    <xdr:pic>
      <xdr:nvPicPr>
        <xdr:cNvPr id="3679"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819400"/>
          <a:ext cx="6496050" cy="407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304800</xdr:colOff>
      <xdr:row>15</xdr:row>
      <xdr:rowOff>133350</xdr:rowOff>
    </xdr:from>
    <xdr:to>
      <xdr:col>10</xdr:col>
      <xdr:colOff>371475</xdr:colOff>
      <xdr:row>21</xdr:row>
      <xdr:rowOff>66675</xdr:rowOff>
    </xdr:to>
    <xdr:sp macro="" textlink="">
      <xdr:nvSpPr>
        <xdr:cNvPr id="3680" name="Rectangle 2"/>
        <xdr:cNvSpPr>
          <a:spLocks noChangeArrowheads="1"/>
        </xdr:cNvSpPr>
      </xdr:nvSpPr>
      <xdr:spPr bwMode="auto">
        <a:xfrm>
          <a:off x="495300" y="3705225"/>
          <a:ext cx="6238875" cy="101917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419100</xdr:colOff>
      <xdr:row>9</xdr:row>
      <xdr:rowOff>104775</xdr:rowOff>
    </xdr:from>
    <xdr:to>
      <xdr:col>3</xdr:col>
      <xdr:colOff>666750</xdr:colOff>
      <xdr:row>18</xdr:row>
      <xdr:rowOff>95250</xdr:rowOff>
    </xdr:to>
    <xdr:sp macro="" textlink="">
      <xdr:nvSpPr>
        <xdr:cNvPr id="3681" name="Line 4"/>
        <xdr:cNvSpPr>
          <a:spLocks noChangeShapeType="1"/>
        </xdr:cNvSpPr>
      </xdr:nvSpPr>
      <xdr:spPr bwMode="auto">
        <a:xfrm flipH="1">
          <a:off x="1981200" y="2590800"/>
          <a:ext cx="247650" cy="1619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95250</xdr:colOff>
      <xdr:row>35</xdr:row>
      <xdr:rowOff>9525</xdr:rowOff>
    </xdr:from>
    <xdr:to>
      <xdr:col>11</xdr:col>
      <xdr:colOff>133350</xdr:colOff>
      <xdr:row>36</xdr:row>
      <xdr:rowOff>38100</xdr:rowOff>
    </xdr:to>
    <xdr:sp macro="" textlink="">
      <xdr:nvSpPr>
        <xdr:cNvPr id="4102" name="AutoShape 6">
          <a:hlinkClick xmlns:r="http://schemas.openxmlformats.org/officeDocument/2006/relationships" r:id="rId2"/>
        </xdr:cNvPr>
        <xdr:cNvSpPr>
          <a:spLocks noChangeArrowheads="1"/>
        </xdr:cNvSpPr>
      </xdr:nvSpPr>
      <xdr:spPr bwMode="auto">
        <a:xfrm rot="10800000">
          <a:off x="5086350" y="7124700"/>
          <a:ext cx="2095500" cy="200025"/>
        </a:xfrm>
        <a:prstGeom prst="flowChartOnlineStorage">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データ貼付シートへ</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38100</xdr:colOff>
      <xdr:row>40</xdr:row>
      <xdr:rowOff>142875</xdr:rowOff>
    </xdr:from>
    <xdr:to>
      <xdr:col>5</xdr:col>
      <xdr:colOff>523875</xdr:colOff>
      <xdr:row>42</xdr:row>
      <xdr:rowOff>0</xdr:rowOff>
    </xdr:to>
    <xdr:sp macro="" textlink="">
      <xdr:nvSpPr>
        <xdr:cNvPr id="4103" name="AutoShape 7">
          <a:hlinkClick xmlns:r="http://schemas.openxmlformats.org/officeDocument/2006/relationships" r:id="rId3"/>
        </xdr:cNvPr>
        <xdr:cNvSpPr>
          <a:spLocks noChangeArrowheads="1"/>
        </xdr:cNvSpPr>
      </xdr:nvSpPr>
      <xdr:spPr bwMode="auto">
        <a:xfrm rot="10800000">
          <a:off x="228600" y="8153400"/>
          <a:ext cx="3228975" cy="200025"/>
        </a:xfrm>
        <a:prstGeom prst="flowChartOnlineStorage">
          <a:avLst/>
        </a:prstGeom>
        <a:solidFill>
          <a:srgbClr val="99CC00"/>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　　印刷シート（全国との比較）へ</a:t>
          </a:r>
        </a:p>
      </xdr:txBody>
    </xdr:sp>
    <xdr:clientData/>
  </xdr:twoCellAnchor>
  <xdr:twoCellAnchor>
    <xdr:from>
      <xdr:col>6</xdr:col>
      <xdr:colOff>38100</xdr:colOff>
      <xdr:row>40</xdr:row>
      <xdr:rowOff>142875</xdr:rowOff>
    </xdr:from>
    <xdr:to>
      <xdr:col>10</xdr:col>
      <xdr:colOff>523875</xdr:colOff>
      <xdr:row>42</xdr:row>
      <xdr:rowOff>19050</xdr:rowOff>
    </xdr:to>
    <xdr:sp macro="" textlink="">
      <xdr:nvSpPr>
        <xdr:cNvPr id="4105" name="AutoShape 9">
          <a:hlinkClick xmlns:r="http://schemas.openxmlformats.org/officeDocument/2006/relationships" r:id="rId4"/>
        </xdr:cNvPr>
        <xdr:cNvSpPr>
          <a:spLocks noChangeArrowheads="1"/>
        </xdr:cNvSpPr>
      </xdr:nvSpPr>
      <xdr:spPr bwMode="auto">
        <a:xfrm rot="10800000">
          <a:off x="3657600" y="8153400"/>
          <a:ext cx="3228975" cy="219075"/>
        </a:xfrm>
        <a:prstGeom prst="flowChartOnlineStorage">
          <a:avLst/>
        </a:prstGeom>
        <a:solidFill>
          <a:srgbClr val="00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　印刷シート（県平均）との比較）へ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50</xdr:row>
      <xdr:rowOff>76200</xdr:rowOff>
    </xdr:from>
    <xdr:to>
      <xdr:col>10</xdr:col>
      <xdr:colOff>628650</xdr:colOff>
      <xdr:row>54</xdr:row>
      <xdr:rowOff>76200</xdr:rowOff>
    </xdr:to>
    <xdr:sp macro="" textlink="">
      <xdr:nvSpPr>
        <xdr:cNvPr id="2082" name="AutoShape 34"/>
        <xdr:cNvSpPr>
          <a:spLocks noChangeArrowheads="1"/>
        </xdr:cNvSpPr>
      </xdr:nvSpPr>
      <xdr:spPr bwMode="auto">
        <a:xfrm>
          <a:off x="209550" y="10315575"/>
          <a:ext cx="6858000" cy="657225"/>
        </a:xfrm>
        <a:prstGeom prst="cloudCallout">
          <a:avLst>
            <a:gd name="adj1" fmla="val -25972"/>
            <a:gd name="adj2" fmla="val -190579"/>
          </a:avLst>
        </a:prstGeom>
        <a:solidFill>
          <a:srgbClr val="FFFF99"/>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HG創英角ﾎﾟｯﾌﾟ体"/>
              <a:ea typeface="HG創英角ﾎﾟｯﾌﾟ体"/>
            </a:rPr>
            <a:t>どの学年にも共通する、課題となるような項目はありませんか？</a:t>
          </a:r>
        </a:p>
      </xdr:txBody>
    </xdr:sp>
    <xdr:clientData/>
  </xdr:twoCellAnchor>
  <xdr:twoCellAnchor>
    <xdr:from>
      <xdr:col>1</xdr:col>
      <xdr:colOff>266700</xdr:colOff>
      <xdr:row>115</xdr:row>
      <xdr:rowOff>57150</xdr:rowOff>
    </xdr:from>
    <xdr:to>
      <xdr:col>10</xdr:col>
      <xdr:colOff>361950</xdr:colOff>
      <xdr:row>119</xdr:row>
      <xdr:rowOff>9525</xdr:rowOff>
    </xdr:to>
    <xdr:sp macro="" textlink="">
      <xdr:nvSpPr>
        <xdr:cNvPr id="2081" name="AutoShape 33"/>
        <xdr:cNvSpPr>
          <a:spLocks noChangeArrowheads="1"/>
        </xdr:cNvSpPr>
      </xdr:nvSpPr>
      <xdr:spPr bwMode="auto">
        <a:xfrm>
          <a:off x="438150" y="21412200"/>
          <a:ext cx="6362700" cy="638175"/>
        </a:xfrm>
        <a:prstGeom prst="cloudCallout">
          <a:avLst>
            <a:gd name="adj1" fmla="val -46708"/>
            <a:gd name="adj2" fmla="val -188806"/>
          </a:avLst>
        </a:prstGeom>
        <a:solidFill>
          <a:srgbClr val="FFFF99"/>
        </a:solidFill>
        <a:ln w="9525">
          <a:solidFill>
            <a:srgbClr val="000000"/>
          </a:solidFill>
          <a:round/>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FF0000"/>
              </a:solidFill>
              <a:latin typeface="HGS創英角ﾎﾟｯﾌﾟ体"/>
              <a:ea typeface="HGS創英角ﾎﾟｯﾌﾟ体"/>
            </a:rPr>
            <a:t>日常の運動やスポーツ、外遊びの成果が現れている、項目はありますか？</a:t>
          </a:r>
        </a:p>
      </xdr:txBody>
    </xdr:sp>
    <xdr:clientData/>
  </xdr:twoCellAnchor>
  <xdr:twoCellAnchor>
    <xdr:from>
      <xdr:col>1</xdr:col>
      <xdr:colOff>0</xdr:colOff>
      <xdr:row>21</xdr:row>
      <xdr:rowOff>142875</xdr:rowOff>
    </xdr:from>
    <xdr:to>
      <xdr:col>5</xdr:col>
      <xdr:colOff>752475</xdr:colOff>
      <xdr:row>35</xdr:row>
      <xdr:rowOff>133350</xdr:rowOff>
    </xdr:to>
    <xdr:graphicFrame macro="">
      <xdr:nvGraphicFramePr>
        <xdr:cNvPr id="1677806"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571500</xdr:colOff>
      <xdr:row>21</xdr:row>
      <xdr:rowOff>133350</xdr:rowOff>
    </xdr:from>
    <xdr:to>
      <xdr:col>10</xdr:col>
      <xdr:colOff>742950</xdr:colOff>
      <xdr:row>35</xdr:row>
      <xdr:rowOff>133350</xdr:rowOff>
    </xdr:to>
    <xdr:graphicFrame macro="">
      <xdr:nvGraphicFramePr>
        <xdr:cNvPr id="1677807"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36</xdr:row>
      <xdr:rowOff>9525</xdr:rowOff>
    </xdr:from>
    <xdr:to>
      <xdr:col>6</xdr:col>
      <xdr:colOff>9525</xdr:colOff>
      <xdr:row>50</xdr:row>
      <xdr:rowOff>0</xdr:rowOff>
    </xdr:to>
    <xdr:graphicFrame macro="">
      <xdr:nvGraphicFramePr>
        <xdr:cNvPr id="1677808"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28575</xdr:rowOff>
    </xdr:from>
    <xdr:to>
      <xdr:col>6</xdr:col>
      <xdr:colOff>19050</xdr:colOff>
      <xdr:row>69</xdr:row>
      <xdr:rowOff>19050</xdr:rowOff>
    </xdr:to>
    <xdr:graphicFrame macro="">
      <xdr:nvGraphicFramePr>
        <xdr:cNvPr id="1677809"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70</xdr:row>
      <xdr:rowOff>9525</xdr:rowOff>
    </xdr:from>
    <xdr:to>
      <xdr:col>6</xdr:col>
      <xdr:colOff>19050</xdr:colOff>
      <xdr:row>84</xdr:row>
      <xdr:rowOff>0</xdr:rowOff>
    </xdr:to>
    <xdr:graphicFrame macro="">
      <xdr:nvGraphicFramePr>
        <xdr:cNvPr id="1677810"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85</xdr:row>
      <xdr:rowOff>0</xdr:rowOff>
    </xdr:from>
    <xdr:to>
      <xdr:col>6</xdr:col>
      <xdr:colOff>19050</xdr:colOff>
      <xdr:row>98</xdr:row>
      <xdr:rowOff>161925</xdr:rowOff>
    </xdr:to>
    <xdr:graphicFrame macro="">
      <xdr:nvGraphicFramePr>
        <xdr:cNvPr id="1677811"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100</xdr:row>
      <xdr:rowOff>9525</xdr:rowOff>
    </xdr:from>
    <xdr:to>
      <xdr:col>6</xdr:col>
      <xdr:colOff>19050</xdr:colOff>
      <xdr:row>113</xdr:row>
      <xdr:rowOff>161925</xdr:rowOff>
    </xdr:to>
    <xdr:graphicFrame macro="">
      <xdr:nvGraphicFramePr>
        <xdr:cNvPr id="1677812"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581025</xdr:colOff>
      <xdr:row>36</xdr:row>
      <xdr:rowOff>9525</xdr:rowOff>
    </xdr:from>
    <xdr:to>
      <xdr:col>11</xdr:col>
      <xdr:colOff>0</xdr:colOff>
      <xdr:row>50</xdr:row>
      <xdr:rowOff>0</xdr:rowOff>
    </xdr:to>
    <xdr:graphicFrame macro="">
      <xdr:nvGraphicFramePr>
        <xdr:cNvPr id="1677813"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590550</xdr:colOff>
      <xdr:row>55</xdr:row>
      <xdr:rowOff>28575</xdr:rowOff>
    </xdr:from>
    <xdr:to>
      <xdr:col>11</xdr:col>
      <xdr:colOff>9525</xdr:colOff>
      <xdr:row>69</xdr:row>
      <xdr:rowOff>28575</xdr:rowOff>
    </xdr:to>
    <xdr:graphicFrame macro="">
      <xdr:nvGraphicFramePr>
        <xdr:cNvPr id="1677814"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581025</xdr:colOff>
      <xdr:row>70</xdr:row>
      <xdr:rowOff>19050</xdr:rowOff>
    </xdr:from>
    <xdr:to>
      <xdr:col>11</xdr:col>
      <xdr:colOff>0</xdr:colOff>
      <xdr:row>84</xdr:row>
      <xdr:rowOff>0</xdr:rowOff>
    </xdr:to>
    <xdr:graphicFrame macro="">
      <xdr:nvGraphicFramePr>
        <xdr:cNvPr id="1677815"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581025</xdr:colOff>
      <xdr:row>84</xdr:row>
      <xdr:rowOff>161925</xdr:rowOff>
    </xdr:from>
    <xdr:to>
      <xdr:col>11</xdr:col>
      <xdr:colOff>0</xdr:colOff>
      <xdr:row>98</xdr:row>
      <xdr:rowOff>161925</xdr:rowOff>
    </xdr:to>
    <xdr:graphicFrame macro="">
      <xdr:nvGraphicFramePr>
        <xdr:cNvPr id="1677816"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581025</xdr:colOff>
      <xdr:row>100</xdr:row>
      <xdr:rowOff>9525</xdr:rowOff>
    </xdr:from>
    <xdr:to>
      <xdr:col>11</xdr:col>
      <xdr:colOff>0</xdr:colOff>
      <xdr:row>114</xdr:row>
      <xdr:rowOff>0</xdr:rowOff>
    </xdr:to>
    <xdr:graphicFrame macro="">
      <xdr:nvGraphicFramePr>
        <xdr:cNvPr id="1677817"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13608</xdr:colOff>
      <xdr:row>17</xdr:row>
      <xdr:rowOff>91167</xdr:rowOff>
    </xdr:from>
    <xdr:to>
      <xdr:col>10</xdr:col>
      <xdr:colOff>737508</xdr:colOff>
      <xdr:row>21</xdr:row>
      <xdr:rowOff>27214</xdr:rowOff>
    </xdr:to>
    <xdr:sp macro="" textlink="">
      <xdr:nvSpPr>
        <xdr:cNvPr id="2086" name="AutoShape 38"/>
        <xdr:cNvSpPr>
          <a:spLocks noChangeArrowheads="1"/>
        </xdr:cNvSpPr>
      </xdr:nvSpPr>
      <xdr:spPr bwMode="auto">
        <a:xfrm>
          <a:off x="190501" y="4663167"/>
          <a:ext cx="6983186" cy="820511"/>
        </a:xfrm>
        <a:prstGeom prst="flowChartAlternateProcess">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　下のグラフは、各測定種目の令和５年度全国平均値を「５０」とした時の、</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スコアを表しています。５０を上回っていると全国平均値より優れている、５０を下回っていると全国平均値より劣っていることを表しています。</a:t>
          </a:r>
        </a:p>
        <a:p>
          <a:pPr algn="l" rtl="0">
            <a:lnSpc>
              <a:spcPts val="1100"/>
            </a:lnSpc>
            <a:defRPr sz="1000"/>
          </a:pPr>
          <a:r>
            <a:rPr lang="ja-JP" altLang="en-US" sz="1000" b="0" i="0" u="none" strike="noStrike" baseline="0">
              <a:solidFill>
                <a:srgbClr val="000000"/>
              </a:solidFill>
              <a:latin typeface="ＭＳ Ｐゴシック"/>
              <a:ea typeface="ＭＳ Ｐゴシック"/>
            </a:rPr>
            <a:t>　（全国平均値や宮城県平均値は、保健体育安全課学校体育のホームページでご覧下さい。）　　　</a:t>
          </a:r>
          <a:r>
            <a:rPr lang="en-US" altLang="ja-JP" sz="1000" b="1" i="0" u="none" strike="noStrike" baseline="0">
              <a:solidFill>
                <a:srgbClr val="000000"/>
              </a:solidFill>
              <a:latin typeface="ＭＳ Ｐゴシック"/>
              <a:ea typeface="ＭＳ Ｐゴシック"/>
            </a:rPr>
            <a:t>http://www.pref.miyagi.jp/soshiki/hotai/chousa.html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50</xdr:row>
      <xdr:rowOff>76200</xdr:rowOff>
    </xdr:from>
    <xdr:to>
      <xdr:col>10</xdr:col>
      <xdr:colOff>628650</xdr:colOff>
      <xdr:row>54</xdr:row>
      <xdr:rowOff>76200</xdr:rowOff>
    </xdr:to>
    <xdr:sp macro="" textlink="">
      <xdr:nvSpPr>
        <xdr:cNvPr id="3073" name="AutoShape 1"/>
        <xdr:cNvSpPr>
          <a:spLocks noChangeArrowheads="1"/>
        </xdr:cNvSpPr>
      </xdr:nvSpPr>
      <xdr:spPr bwMode="auto">
        <a:xfrm>
          <a:off x="209550" y="10315575"/>
          <a:ext cx="6858000" cy="657225"/>
        </a:xfrm>
        <a:prstGeom prst="cloudCallout">
          <a:avLst>
            <a:gd name="adj1" fmla="val -25972"/>
            <a:gd name="adj2" fmla="val -190579"/>
          </a:avLst>
        </a:prstGeom>
        <a:solidFill>
          <a:srgbClr val="FFFF99"/>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HG創英角ﾎﾟｯﾌﾟ体"/>
              <a:ea typeface="HG創英角ﾎﾟｯﾌﾟ体"/>
            </a:rPr>
            <a:t>どの学年にも共通する、課題となるような項目はありませんか？</a:t>
          </a:r>
        </a:p>
      </xdr:txBody>
    </xdr:sp>
    <xdr:clientData/>
  </xdr:twoCellAnchor>
  <xdr:twoCellAnchor>
    <xdr:from>
      <xdr:col>1</xdr:col>
      <xdr:colOff>266700</xdr:colOff>
      <xdr:row>115</xdr:row>
      <xdr:rowOff>57150</xdr:rowOff>
    </xdr:from>
    <xdr:to>
      <xdr:col>10</xdr:col>
      <xdr:colOff>361950</xdr:colOff>
      <xdr:row>119</xdr:row>
      <xdr:rowOff>9525</xdr:rowOff>
    </xdr:to>
    <xdr:sp macro="" textlink="">
      <xdr:nvSpPr>
        <xdr:cNvPr id="3074" name="AutoShape 2"/>
        <xdr:cNvSpPr>
          <a:spLocks noChangeArrowheads="1"/>
        </xdr:cNvSpPr>
      </xdr:nvSpPr>
      <xdr:spPr bwMode="auto">
        <a:xfrm>
          <a:off x="438150" y="21412200"/>
          <a:ext cx="6362700" cy="638175"/>
        </a:xfrm>
        <a:prstGeom prst="cloudCallout">
          <a:avLst>
            <a:gd name="adj1" fmla="val -46708"/>
            <a:gd name="adj2" fmla="val -188806"/>
          </a:avLst>
        </a:prstGeom>
        <a:solidFill>
          <a:srgbClr val="FFFF99"/>
        </a:solidFill>
        <a:ln w="9525">
          <a:solidFill>
            <a:srgbClr val="000000"/>
          </a:solidFill>
          <a:round/>
          <a:headEnd/>
          <a:tailEnd/>
        </a:ln>
      </xdr:spPr>
      <xdr:txBody>
        <a:bodyPr vertOverflow="clip" wrap="square" lIns="36576" tIns="18288" rIns="0" bIns="18288" anchor="ctr" upright="1"/>
        <a:lstStyle/>
        <a:p>
          <a:pPr algn="l" rtl="0">
            <a:lnSpc>
              <a:spcPts val="1200"/>
            </a:lnSpc>
            <a:defRPr sz="1000"/>
          </a:pPr>
          <a:r>
            <a:rPr lang="ja-JP" altLang="en-US" sz="1100" b="0" i="0" u="none" strike="noStrike" baseline="0">
              <a:solidFill>
                <a:srgbClr val="FF0000"/>
              </a:solidFill>
              <a:latin typeface="HGS創英角ﾎﾟｯﾌﾟ体"/>
              <a:ea typeface="HGS創英角ﾎﾟｯﾌﾟ体"/>
            </a:rPr>
            <a:t>日常の運動やスポーツ、外遊びの成果が現れている、項目はありますか？</a:t>
          </a:r>
        </a:p>
      </xdr:txBody>
    </xdr:sp>
    <xdr:clientData/>
  </xdr:twoCellAnchor>
  <xdr:twoCellAnchor>
    <xdr:from>
      <xdr:col>1</xdr:col>
      <xdr:colOff>0</xdr:colOff>
      <xdr:row>21</xdr:row>
      <xdr:rowOff>114300</xdr:rowOff>
    </xdr:from>
    <xdr:to>
      <xdr:col>5</xdr:col>
      <xdr:colOff>752475</xdr:colOff>
      <xdr:row>35</xdr:row>
      <xdr:rowOff>104775</xdr:rowOff>
    </xdr:to>
    <xdr:graphicFrame macro="">
      <xdr:nvGraphicFramePr>
        <xdr:cNvPr id="169111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581025</xdr:colOff>
      <xdr:row>21</xdr:row>
      <xdr:rowOff>95250</xdr:rowOff>
    </xdr:from>
    <xdr:to>
      <xdr:col>10</xdr:col>
      <xdr:colOff>752475</xdr:colOff>
      <xdr:row>35</xdr:row>
      <xdr:rowOff>95250</xdr:rowOff>
    </xdr:to>
    <xdr:graphicFrame macro="">
      <xdr:nvGraphicFramePr>
        <xdr:cNvPr id="16911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36</xdr:row>
      <xdr:rowOff>9525</xdr:rowOff>
    </xdr:from>
    <xdr:to>
      <xdr:col>6</xdr:col>
      <xdr:colOff>9525</xdr:colOff>
      <xdr:row>50</xdr:row>
      <xdr:rowOff>0</xdr:rowOff>
    </xdr:to>
    <xdr:graphicFrame macro="">
      <xdr:nvGraphicFramePr>
        <xdr:cNvPr id="169112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55</xdr:row>
      <xdr:rowOff>28575</xdr:rowOff>
    </xdr:from>
    <xdr:to>
      <xdr:col>6</xdr:col>
      <xdr:colOff>19050</xdr:colOff>
      <xdr:row>69</xdr:row>
      <xdr:rowOff>19050</xdr:rowOff>
    </xdr:to>
    <xdr:graphicFrame macro="">
      <xdr:nvGraphicFramePr>
        <xdr:cNvPr id="169112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70</xdr:row>
      <xdr:rowOff>9525</xdr:rowOff>
    </xdr:from>
    <xdr:to>
      <xdr:col>6</xdr:col>
      <xdr:colOff>19050</xdr:colOff>
      <xdr:row>84</xdr:row>
      <xdr:rowOff>0</xdr:rowOff>
    </xdr:to>
    <xdr:graphicFrame macro="">
      <xdr:nvGraphicFramePr>
        <xdr:cNvPr id="169112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85</xdr:row>
      <xdr:rowOff>0</xdr:rowOff>
    </xdr:from>
    <xdr:to>
      <xdr:col>6</xdr:col>
      <xdr:colOff>19050</xdr:colOff>
      <xdr:row>98</xdr:row>
      <xdr:rowOff>161925</xdr:rowOff>
    </xdr:to>
    <xdr:graphicFrame macro="">
      <xdr:nvGraphicFramePr>
        <xdr:cNvPr id="169112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100</xdr:row>
      <xdr:rowOff>9525</xdr:rowOff>
    </xdr:from>
    <xdr:to>
      <xdr:col>6</xdr:col>
      <xdr:colOff>19050</xdr:colOff>
      <xdr:row>113</xdr:row>
      <xdr:rowOff>161925</xdr:rowOff>
    </xdr:to>
    <xdr:graphicFrame macro="">
      <xdr:nvGraphicFramePr>
        <xdr:cNvPr id="169112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581025</xdr:colOff>
      <xdr:row>36</xdr:row>
      <xdr:rowOff>9525</xdr:rowOff>
    </xdr:from>
    <xdr:to>
      <xdr:col>11</xdr:col>
      <xdr:colOff>0</xdr:colOff>
      <xdr:row>50</xdr:row>
      <xdr:rowOff>0</xdr:rowOff>
    </xdr:to>
    <xdr:graphicFrame macro="">
      <xdr:nvGraphicFramePr>
        <xdr:cNvPr id="169112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590550</xdr:colOff>
      <xdr:row>55</xdr:row>
      <xdr:rowOff>28575</xdr:rowOff>
    </xdr:from>
    <xdr:to>
      <xdr:col>11</xdr:col>
      <xdr:colOff>9525</xdr:colOff>
      <xdr:row>69</xdr:row>
      <xdr:rowOff>28575</xdr:rowOff>
    </xdr:to>
    <xdr:graphicFrame macro="">
      <xdr:nvGraphicFramePr>
        <xdr:cNvPr id="1691126"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581025</xdr:colOff>
      <xdr:row>70</xdr:row>
      <xdr:rowOff>19050</xdr:rowOff>
    </xdr:from>
    <xdr:to>
      <xdr:col>11</xdr:col>
      <xdr:colOff>0</xdr:colOff>
      <xdr:row>84</xdr:row>
      <xdr:rowOff>0</xdr:rowOff>
    </xdr:to>
    <xdr:graphicFrame macro="">
      <xdr:nvGraphicFramePr>
        <xdr:cNvPr id="169112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581025</xdr:colOff>
      <xdr:row>84</xdr:row>
      <xdr:rowOff>161925</xdr:rowOff>
    </xdr:from>
    <xdr:to>
      <xdr:col>11</xdr:col>
      <xdr:colOff>0</xdr:colOff>
      <xdr:row>98</xdr:row>
      <xdr:rowOff>161925</xdr:rowOff>
    </xdr:to>
    <xdr:graphicFrame macro="">
      <xdr:nvGraphicFramePr>
        <xdr:cNvPr id="1691128"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581025</xdr:colOff>
      <xdr:row>100</xdr:row>
      <xdr:rowOff>9525</xdr:rowOff>
    </xdr:from>
    <xdr:to>
      <xdr:col>11</xdr:col>
      <xdr:colOff>0</xdr:colOff>
      <xdr:row>114</xdr:row>
      <xdr:rowOff>0</xdr:rowOff>
    </xdr:to>
    <xdr:graphicFrame macro="">
      <xdr:nvGraphicFramePr>
        <xdr:cNvPr id="1691129"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17</xdr:row>
      <xdr:rowOff>47625</xdr:rowOff>
    </xdr:from>
    <xdr:to>
      <xdr:col>10</xdr:col>
      <xdr:colOff>738188</xdr:colOff>
      <xdr:row>21</xdr:row>
      <xdr:rowOff>35719</xdr:rowOff>
    </xdr:to>
    <xdr:sp macro="" textlink="">
      <xdr:nvSpPr>
        <xdr:cNvPr id="3087" name="AutoShape 15"/>
        <xdr:cNvSpPr>
          <a:spLocks noChangeArrowheads="1"/>
        </xdr:cNvSpPr>
      </xdr:nvSpPr>
      <xdr:spPr bwMode="auto">
        <a:xfrm>
          <a:off x="166688" y="4595813"/>
          <a:ext cx="7000875" cy="85725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　下のグラフは、各測定種目の令和６年度宮城県平均値を「５０」とした時の、</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スコアを表しています。５０を上回っている</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と宮城県平均値より優れている、５０を下回っていると宮城県平均値より劣っていることを表しています。</a:t>
          </a:r>
        </a:p>
        <a:p>
          <a:pPr algn="l" rtl="0">
            <a:lnSpc>
              <a:spcPts val="1100"/>
            </a:lnSpc>
            <a:defRPr sz="1000"/>
          </a:pPr>
          <a:r>
            <a:rPr lang="ja-JP" altLang="en-US" sz="1000" b="0" i="0" u="none" strike="noStrike" baseline="0">
              <a:solidFill>
                <a:srgbClr val="000000"/>
              </a:solidFill>
              <a:latin typeface="ＭＳ Ｐゴシック"/>
              <a:ea typeface="ＭＳ Ｐゴシック"/>
            </a:rPr>
            <a:t>　（全国平均値や宮城県平均値は、保健体育安全課学校体育のホームページでご覧下さい。）　　　</a:t>
          </a:r>
          <a:r>
            <a:rPr lang="en-US" altLang="ja-JP" sz="1000" b="1" i="0" u="none" strike="noStrike" baseline="0">
              <a:solidFill>
                <a:srgbClr val="000000"/>
              </a:solidFill>
              <a:latin typeface="ＭＳ Ｐゴシック"/>
              <a:ea typeface="ＭＳ Ｐゴシック"/>
            </a:rPr>
            <a:t>http://www.pref.miyagi.jp/soshiki/hotai/chousa.html</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workbookViewId="0">
      <selection activeCell="N3" sqref="N3"/>
    </sheetView>
  </sheetViews>
  <sheetFormatPr defaultRowHeight="13.5"/>
  <cols>
    <col min="1" max="1" width="2.5" style="67" customWidth="1"/>
    <col min="2" max="11" width="9" style="67"/>
    <col min="12" max="12" width="3.25" style="67" customWidth="1"/>
    <col min="13" max="16384" width="9" style="67"/>
  </cols>
  <sheetData>
    <row r="2" spans="2:11" ht="77.25" customHeight="1" thickBot="1">
      <c r="B2" s="138" t="s">
        <v>55</v>
      </c>
      <c r="C2" s="138"/>
      <c r="D2" s="138"/>
      <c r="E2" s="138"/>
      <c r="F2" s="138"/>
      <c r="G2" s="138"/>
      <c r="H2" s="138"/>
      <c r="I2" s="138"/>
      <c r="J2" s="138"/>
      <c r="K2" s="138"/>
    </row>
    <row r="3" spans="2:11" ht="20.25" customHeight="1" thickBot="1">
      <c r="B3" s="139" t="s">
        <v>50</v>
      </c>
      <c r="C3" s="140"/>
      <c r="D3" s="140"/>
      <c r="E3" s="141"/>
    </row>
    <row r="5" spans="2:11" ht="14.25">
      <c r="B5" s="71" t="s">
        <v>104</v>
      </c>
    </row>
    <row r="6" spans="2:11" ht="14.25">
      <c r="B6" s="71"/>
    </row>
    <row r="7" spans="2:11" ht="14.25">
      <c r="B7" s="71" t="s">
        <v>51</v>
      </c>
    </row>
    <row r="8" spans="2:11" ht="14.25">
      <c r="B8" s="71"/>
    </row>
    <row r="9" spans="2:11" ht="14.25">
      <c r="B9" s="72"/>
      <c r="C9" s="73" t="s">
        <v>52</v>
      </c>
    </row>
    <row r="10" spans="2:11" ht="14.25">
      <c r="B10" s="71"/>
    </row>
    <row r="11" spans="2:11" ht="14.25">
      <c r="B11" s="71"/>
    </row>
    <row r="12" spans="2:11" ht="14.25">
      <c r="B12" s="71"/>
    </row>
    <row r="13" spans="2:11" ht="14.25">
      <c r="B13" s="71"/>
    </row>
    <row r="14" spans="2:11" ht="14.25">
      <c r="B14" s="71"/>
    </row>
    <row r="15" spans="2:11" ht="14.25">
      <c r="B15" s="71"/>
    </row>
    <row r="16" spans="2:11" ht="14.25">
      <c r="B16" s="71"/>
    </row>
    <row r="17" spans="2:2" ht="14.25">
      <c r="B17" s="71"/>
    </row>
    <row r="18" spans="2:2" ht="14.25">
      <c r="B18" s="71"/>
    </row>
    <row r="19" spans="2:2" ht="14.25">
      <c r="B19" s="71"/>
    </row>
    <row r="20" spans="2:2" ht="14.25">
      <c r="B20" s="71"/>
    </row>
    <row r="21" spans="2:2" ht="14.25">
      <c r="B21" s="71"/>
    </row>
    <row r="22" spans="2:2" ht="14.25">
      <c r="B22" s="71"/>
    </row>
    <row r="23" spans="2:2" ht="14.25">
      <c r="B23" s="71"/>
    </row>
    <row r="24" spans="2:2" ht="14.25">
      <c r="B24" s="71"/>
    </row>
    <row r="25" spans="2:2" ht="14.25">
      <c r="B25" s="71"/>
    </row>
    <row r="26" spans="2:2" ht="14.25">
      <c r="B26" s="71"/>
    </row>
    <row r="27" spans="2:2" ht="14.25">
      <c r="B27" s="71"/>
    </row>
    <row r="39" spans="2:2" ht="16.5" customHeight="1">
      <c r="B39" s="67" t="s">
        <v>53</v>
      </c>
    </row>
  </sheetData>
  <mergeCells count="2">
    <mergeCell ref="B2:K2"/>
    <mergeCell ref="B3:E3"/>
  </mergeCells>
  <phoneticPr fontId="2"/>
  <pageMargins left="0.42" right="0.4" top="0.42" bottom="0.98399999999999999" header="0.33"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00"/>
  <sheetViews>
    <sheetView tabSelected="1" zoomScaleNormal="100" workbookViewId="0">
      <selection activeCell="T19" sqref="T19"/>
    </sheetView>
  </sheetViews>
  <sheetFormatPr defaultRowHeight="59.25" customHeight="1"/>
  <cols>
    <col min="1" max="1" width="15.125" style="35" customWidth="1"/>
    <col min="2" max="2" width="15" style="35" customWidth="1"/>
    <col min="3" max="3" width="16.125" style="35" customWidth="1"/>
    <col min="4" max="4" width="4.375" style="35" customWidth="1"/>
    <col min="5" max="5" width="5" style="35" customWidth="1"/>
    <col min="6" max="6" width="8" style="35" customWidth="1"/>
    <col min="7" max="22" width="8.125" style="35" customWidth="1"/>
    <col min="23" max="23" width="9.75" style="35" customWidth="1"/>
    <col min="24" max="28" width="8.125" style="35" customWidth="1"/>
    <col min="29" max="29" width="8.375" style="35" customWidth="1"/>
    <col min="30" max="30" width="8.5" style="35" customWidth="1"/>
    <col min="31" max="31" width="10.125" style="35" customWidth="1"/>
    <col min="32" max="36" width="18.875" style="35" customWidth="1"/>
    <col min="37" max="16384" width="9" style="35"/>
  </cols>
  <sheetData>
    <row r="1" spans="1:30" ht="31.5" customHeight="1">
      <c r="D1" s="47"/>
    </row>
    <row r="2" spans="1:30" ht="15" customHeight="1" thickBot="1">
      <c r="D2" s="81"/>
      <c r="E2" s="81"/>
      <c r="F2" s="81"/>
      <c r="G2" s="157" t="s">
        <v>102</v>
      </c>
      <c r="H2" s="157"/>
      <c r="I2" s="157"/>
      <c r="J2" s="157"/>
      <c r="K2" s="157"/>
      <c r="L2" s="157"/>
      <c r="M2" s="158" t="s">
        <v>103</v>
      </c>
      <c r="N2" s="158"/>
      <c r="O2" s="158"/>
      <c r="P2" s="158"/>
      <c r="Q2" s="158"/>
      <c r="R2" s="158"/>
    </row>
    <row r="3" spans="1:30" ht="17.25" customHeight="1">
      <c r="A3" s="177"/>
      <c r="B3" s="178"/>
      <c r="C3" s="179"/>
      <c r="D3" s="146" t="s">
        <v>11</v>
      </c>
      <c r="E3" s="164" t="s">
        <v>12</v>
      </c>
      <c r="F3" s="142" t="s">
        <v>19</v>
      </c>
      <c r="G3" s="180" t="s">
        <v>5</v>
      </c>
      <c r="H3" s="171"/>
      <c r="I3" s="173"/>
      <c r="J3" s="170" t="s">
        <v>6</v>
      </c>
      <c r="K3" s="171"/>
      <c r="L3" s="172"/>
      <c r="M3" s="170" t="s">
        <v>7</v>
      </c>
      <c r="N3" s="171"/>
      <c r="O3" s="173"/>
      <c r="P3" s="170" t="s">
        <v>8</v>
      </c>
      <c r="Q3" s="171"/>
      <c r="R3" s="172"/>
      <c r="S3" s="174" t="s">
        <v>9</v>
      </c>
      <c r="T3" s="175"/>
      <c r="U3" s="176"/>
      <c r="V3" s="170" t="s">
        <v>15</v>
      </c>
      <c r="W3" s="171"/>
      <c r="X3" s="172"/>
      <c r="Y3" s="170" t="s">
        <v>16</v>
      </c>
      <c r="Z3" s="171"/>
      <c r="AA3" s="173"/>
      <c r="AB3" s="170" t="s">
        <v>17</v>
      </c>
      <c r="AC3" s="171"/>
      <c r="AD3" s="172"/>
    </row>
    <row r="4" spans="1:30" ht="18.75" customHeight="1" thickBot="1">
      <c r="A4" s="36"/>
      <c r="B4" s="37"/>
      <c r="C4" s="14"/>
      <c r="D4" s="163"/>
      <c r="E4" s="165"/>
      <c r="F4" s="166"/>
      <c r="G4" s="30" t="s">
        <v>0</v>
      </c>
      <c r="H4" s="31" t="s">
        <v>1</v>
      </c>
      <c r="I4" s="32" t="s">
        <v>2</v>
      </c>
      <c r="J4" s="33" t="s">
        <v>0</v>
      </c>
      <c r="K4" s="31" t="s">
        <v>1</v>
      </c>
      <c r="L4" s="34" t="s">
        <v>2</v>
      </c>
      <c r="M4" s="33" t="s">
        <v>0</v>
      </c>
      <c r="N4" s="31" t="s">
        <v>1</v>
      </c>
      <c r="O4" s="32" t="s">
        <v>2</v>
      </c>
      <c r="P4" s="5" t="s">
        <v>0</v>
      </c>
      <c r="Q4" s="2" t="s">
        <v>1</v>
      </c>
      <c r="R4" s="3" t="s">
        <v>2</v>
      </c>
      <c r="S4" s="33" t="s">
        <v>0</v>
      </c>
      <c r="T4" s="31" t="s">
        <v>1</v>
      </c>
      <c r="U4" s="32" t="s">
        <v>2</v>
      </c>
      <c r="V4" s="33" t="s">
        <v>0</v>
      </c>
      <c r="W4" s="31" t="s">
        <v>1</v>
      </c>
      <c r="X4" s="34" t="s">
        <v>2</v>
      </c>
      <c r="Y4" s="5" t="s">
        <v>0</v>
      </c>
      <c r="Z4" s="2" t="s">
        <v>1</v>
      </c>
      <c r="AA4" s="3" t="s">
        <v>2</v>
      </c>
      <c r="AB4" s="33" t="s">
        <v>0</v>
      </c>
      <c r="AC4" s="31" t="s">
        <v>1</v>
      </c>
      <c r="AD4" s="34" t="s">
        <v>2</v>
      </c>
    </row>
    <row r="5" spans="1:30" ht="14.1" customHeight="1">
      <c r="A5" s="22"/>
      <c r="B5" s="23"/>
      <c r="C5" s="15"/>
      <c r="D5" s="146">
        <v>1</v>
      </c>
      <c r="E5" s="6" t="s">
        <v>3</v>
      </c>
      <c r="F5" s="18"/>
      <c r="G5" s="124">
        <v>1090</v>
      </c>
      <c r="H5" s="125">
        <v>9.17</v>
      </c>
      <c r="I5" s="126">
        <v>2.21</v>
      </c>
      <c r="J5" s="127">
        <v>1115</v>
      </c>
      <c r="K5" s="125">
        <v>11.47</v>
      </c>
      <c r="L5" s="126">
        <v>5.41</v>
      </c>
      <c r="M5" s="136">
        <v>1116</v>
      </c>
      <c r="N5" s="125">
        <v>26.7</v>
      </c>
      <c r="O5" s="126">
        <v>7.08</v>
      </c>
      <c r="P5" s="110">
        <v>1099</v>
      </c>
      <c r="Q5" s="122">
        <v>27.65</v>
      </c>
      <c r="R5" s="128">
        <v>5.24</v>
      </c>
      <c r="S5" s="134">
        <v>1095</v>
      </c>
      <c r="T5" s="122">
        <v>18.97</v>
      </c>
      <c r="U5" s="128">
        <v>9.81</v>
      </c>
      <c r="V5" s="110">
        <v>1090</v>
      </c>
      <c r="W5" s="122">
        <v>11.43</v>
      </c>
      <c r="X5" s="128">
        <v>1</v>
      </c>
      <c r="Y5" s="110">
        <v>1123</v>
      </c>
      <c r="Z5" s="122">
        <v>117.36</v>
      </c>
      <c r="AA5" s="128">
        <v>18.149999999999999</v>
      </c>
      <c r="AB5" s="134">
        <v>1118</v>
      </c>
      <c r="AC5" s="122">
        <v>8.44</v>
      </c>
      <c r="AD5" s="128">
        <v>3.31</v>
      </c>
    </row>
    <row r="6" spans="1:30" ht="14.1" customHeight="1" thickBot="1">
      <c r="A6" s="24"/>
      <c r="B6" s="25"/>
      <c r="C6" s="16"/>
      <c r="D6" s="147"/>
      <c r="E6" s="7" t="s">
        <v>4</v>
      </c>
      <c r="F6" s="20"/>
      <c r="G6" s="129">
        <v>1089</v>
      </c>
      <c r="H6" s="130">
        <v>8.56</v>
      </c>
      <c r="I6" s="131">
        <v>1.97</v>
      </c>
      <c r="J6" s="132">
        <v>1109</v>
      </c>
      <c r="K6" s="130">
        <v>11.07</v>
      </c>
      <c r="L6" s="131">
        <v>5.16</v>
      </c>
      <c r="M6" s="137">
        <v>1113</v>
      </c>
      <c r="N6" s="130">
        <v>28.87</v>
      </c>
      <c r="O6" s="131">
        <v>7.2</v>
      </c>
      <c r="P6" s="111">
        <v>1088</v>
      </c>
      <c r="Q6" s="123">
        <v>26.92</v>
      </c>
      <c r="R6" s="133">
        <v>4.93</v>
      </c>
      <c r="S6" s="135">
        <v>1086</v>
      </c>
      <c r="T6" s="123">
        <v>15.7</v>
      </c>
      <c r="U6" s="133">
        <v>6.55</v>
      </c>
      <c r="V6" s="111">
        <v>1095</v>
      </c>
      <c r="W6" s="123">
        <v>11.79</v>
      </c>
      <c r="X6" s="133">
        <v>0.99</v>
      </c>
      <c r="Y6" s="111">
        <v>1121</v>
      </c>
      <c r="Z6" s="123">
        <v>108.49</v>
      </c>
      <c r="AA6" s="133">
        <v>17.600000000000001</v>
      </c>
      <c r="AB6" s="135">
        <v>1113</v>
      </c>
      <c r="AC6" s="123">
        <v>5.77</v>
      </c>
      <c r="AD6" s="133">
        <v>1.91</v>
      </c>
    </row>
    <row r="7" spans="1:30" ht="14.1" customHeight="1">
      <c r="A7" s="22"/>
      <c r="B7" s="23"/>
      <c r="C7" s="15"/>
      <c r="D7" s="146">
        <v>2</v>
      </c>
      <c r="E7" s="6" t="s">
        <v>3</v>
      </c>
      <c r="F7" s="21"/>
      <c r="G7" s="124">
        <v>1091</v>
      </c>
      <c r="H7" s="125">
        <v>10.83</v>
      </c>
      <c r="I7" s="126">
        <v>2.4700000000000002</v>
      </c>
      <c r="J7" s="127">
        <v>1109</v>
      </c>
      <c r="K7" s="125">
        <v>14.4</v>
      </c>
      <c r="L7" s="126">
        <v>5.66</v>
      </c>
      <c r="M7" s="136">
        <v>1110</v>
      </c>
      <c r="N7" s="125">
        <v>28.14</v>
      </c>
      <c r="O7" s="126">
        <v>6.99</v>
      </c>
      <c r="P7" s="110">
        <v>1100</v>
      </c>
      <c r="Q7" s="122">
        <v>31.12</v>
      </c>
      <c r="R7" s="128">
        <v>6.36</v>
      </c>
      <c r="S7" s="134">
        <v>1108</v>
      </c>
      <c r="T7" s="122">
        <v>28.01</v>
      </c>
      <c r="U7" s="128">
        <v>13.67</v>
      </c>
      <c r="V7" s="110">
        <v>1098</v>
      </c>
      <c r="W7" s="122">
        <v>10.65</v>
      </c>
      <c r="X7" s="128">
        <v>0.83</v>
      </c>
      <c r="Y7" s="110">
        <v>1124</v>
      </c>
      <c r="Z7" s="122">
        <v>127.4</v>
      </c>
      <c r="AA7" s="128">
        <v>18.440000000000001</v>
      </c>
      <c r="AB7" s="134">
        <v>1117</v>
      </c>
      <c r="AC7" s="122">
        <v>11.8</v>
      </c>
      <c r="AD7" s="128">
        <v>4.54</v>
      </c>
    </row>
    <row r="8" spans="1:30" ht="14.1" customHeight="1" thickBot="1">
      <c r="A8" s="24"/>
      <c r="B8" s="25"/>
      <c r="C8" s="16"/>
      <c r="D8" s="147"/>
      <c r="E8" s="7" t="s">
        <v>4</v>
      </c>
      <c r="F8" s="20"/>
      <c r="G8" s="129">
        <v>1084</v>
      </c>
      <c r="H8" s="130">
        <v>10.16</v>
      </c>
      <c r="I8" s="131">
        <v>2.31</v>
      </c>
      <c r="J8" s="132">
        <v>1096</v>
      </c>
      <c r="K8" s="130">
        <v>13.69</v>
      </c>
      <c r="L8" s="131">
        <v>5.32</v>
      </c>
      <c r="M8" s="137">
        <v>1093</v>
      </c>
      <c r="N8" s="130">
        <v>30.78</v>
      </c>
      <c r="O8" s="131">
        <v>7.27</v>
      </c>
      <c r="P8" s="111">
        <v>1085</v>
      </c>
      <c r="Q8" s="123">
        <v>30.07</v>
      </c>
      <c r="R8" s="133">
        <v>5.59</v>
      </c>
      <c r="S8" s="135">
        <v>1093</v>
      </c>
      <c r="T8" s="123">
        <v>20.93</v>
      </c>
      <c r="U8" s="133">
        <v>9.44</v>
      </c>
      <c r="V8" s="111">
        <v>1078</v>
      </c>
      <c r="W8" s="123">
        <v>10.99</v>
      </c>
      <c r="X8" s="133">
        <v>0.85</v>
      </c>
      <c r="Y8" s="111">
        <v>1114</v>
      </c>
      <c r="Z8" s="123">
        <v>117.82</v>
      </c>
      <c r="AA8" s="133">
        <v>17.739999999999998</v>
      </c>
      <c r="AB8" s="135">
        <v>1101</v>
      </c>
      <c r="AC8" s="123">
        <v>7.59</v>
      </c>
      <c r="AD8" s="133">
        <v>2.5</v>
      </c>
    </row>
    <row r="9" spans="1:30" ht="14.1" customHeight="1">
      <c r="A9" s="22"/>
      <c r="B9" s="26"/>
      <c r="C9" s="17"/>
      <c r="D9" s="146">
        <v>3</v>
      </c>
      <c r="E9" s="6" t="s">
        <v>3</v>
      </c>
      <c r="F9" s="18"/>
      <c r="G9" s="117">
        <v>1097</v>
      </c>
      <c r="H9" s="118">
        <v>12.51</v>
      </c>
      <c r="I9" s="119">
        <v>2.92</v>
      </c>
      <c r="J9" s="120">
        <v>1123</v>
      </c>
      <c r="K9" s="118">
        <v>15.82</v>
      </c>
      <c r="L9" s="121">
        <v>5.82</v>
      </c>
      <c r="M9" s="120">
        <v>1106</v>
      </c>
      <c r="N9" s="118">
        <v>29.36</v>
      </c>
      <c r="O9" s="121">
        <v>7.17</v>
      </c>
      <c r="P9" s="110">
        <v>1109</v>
      </c>
      <c r="Q9" s="122">
        <v>34.51</v>
      </c>
      <c r="R9" s="128">
        <v>7.69</v>
      </c>
      <c r="S9" s="134">
        <v>1121</v>
      </c>
      <c r="T9" s="122">
        <v>35.44</v>
      </c>
      <c r="U9" s="128">
        <v>17.100000000000001</v>
      </c>
      <c r="V9" s="110">
        <v>1102</v>
      </c>
      <c r="W9" s="122">
        <v>10.119999999999999</v>
      </c>
      <c r="X9" s="128">
        <v>0.86</v>
      </c>
      <c r="Y9" s="110">
        <v>1112</v>
      </c>
      <c r="Z9" s="122">
        <v>135.68</v>
      </c>
      <c r="AA9" s="128">
        <v>19.329999999999998</v>
      </c>
      <c r="AB9" s="134">
        <v>1120</v>
      </c>
      <c r="AC9" s="122">
        <v>14.89</v>
      </c>
      <c r="AD9" s="128">
        <v>5.98</v>
      </c>
    </row>
    <row r="10" spans="1:30" ht="14.1" customHeight="1" thickBot="1">
      <c r="A10" s="24"/>
      <c r="B10" s="25"/>
      <c r="C10" s="16"/>
      <c r="D10" s="147"/>
      <c r="E10" s="7" t="s">
        <v>4</v>
      </c>
      <c r="F10" s="20"/>
      <c r="G10" s="112">
        <v>1092</v>
      </c>
      <c r="H10" s="113">
        <v>11.89</v>
      </c>
      <c r="I10" s="114">
        <v>2.71</v>
      </c>
      <c r="J10" s="115">
        <v>1110</v>
      </c>
      <c r="K10" s="113">
        <v>15.24</v>
      </c>
      <c r="L10" s="116">
        <v>5.21</v>
      </c>
      <c r="M10" s="115">
        <v>1091</v>
      </c>
      <c r="N10" s="113">
        <v>32.51</v>
      </c>
      <c r="O10" s="116">
        <v>7.27</v>
      </c>
      <c r="P10" s="111">
        <v>1098</v>
      </c>
      <c r="Q10" s="123">
        <v>33.19</v>
      </c>
      <c r="R10" s="133">
        <v>7.04</v>
      </c>
      <c r="S10" s="135">
        <v>1110</v>
      </c>
      <c r="T10" s="123">
        <v>27.43</v>
      </c>
      <c r="U10" s="133">
        <v>12.21</v>
      </c>
      <c r="V10" s="111">
        <v>1108</v>
      </c>
      <c r="W10" s="123">
        <v>10.48</v>
      </c>
      <c r="X10" s="133">
        <v>0.87</v>
      </c>
      <c r="Y10" s="111">
        <v>1110</v>
      </c>
      <c r="Z10" s="123">
        <v>127.78</v>
      </c>
      <c r="AA10" s="133">
        <v>18.2</v>
      </c>
      <c r="AB10" s="135">
        <v>1100</v>
      </c>
      <c r="AC10" s="123">
        <v>9.43</v>
      </c>
      <c r="AD10" s="133">
        <v>3.08</v>
      </c>
    </row>
    <row r="11" spans="1:30" ht="14.1" customHeight="1">
      <c r="A11" s="22"/>
      <c r="B11" s="23"/>
      <c r="C11" s="15"/>
      <c r="D11" s="146">
        <v>4</v>
      </c>
      <c r="E11" s="9" t="s">
        <v>3</v>
      </c>
      <c r="F11" s="21"/>
      <c r="G11" s="117">
        <v>1100</v>
      </c>
      <c r="H11" s="118">
        <v>14.43</v>
      </c>
      <c r="I11" s="119">
        <v>3.16</v>
      </c>
      <c r="J11" s="120">
        <v>1115</v>
      </c>
      <c r="K11" s="118">
        <v>17.91</v>
      </c>
      <c r="L11" s="121">
        <v>5.63</v>
      </c>
      <c r="M11" s="120">
        <v>1120</v>
      </c>
      <c r="N11" s="118">
        <v>31.55</v>
      </c>
      <c r="O11" s="121">
        <v>7.27</v>
      </c>
      <c r="P11" s="110">
        <v>1109</v>
      </c>
      <c r="Q11" s="122">
        <v>38.47</v>
      </c>
      <c r="R11" s="128">
        <v>7.41</v>
      </c>
      <c r="S11" s="134">
        <v>1125</v>
      </c>
      <c r="T11" s="122">
        <v>43.91</v>
      </c>
      <c r="U11" s="128">
        <v>19.11</v>
      </c>
      <c r="V11" s="110">
        <v>1119</v>
      </c>
      <c r="W11" s="122">
        <v>9.6999999999999993</v>
      </c>
      <c r="X11" s="128">
        <v>0.87</v>
      </c>
      <c r="Y11" s="110">
        <v>1120</v>
      </c>
      <c r="Z11" s="122">
        <v>144.47999999999999</v>
      </c>
      <c r="AA11" s="128">
        <v>19.11</v>
      </c>
      <c r="AB11" s="134">
        <v>1123</v>
      </c>
      <c r="AC11" s="122">
        <v>18.47</v>
      </c>
      <c r="AD11" s="128">
        <v>6.96</v>
      </c>
    </row>
    <row r="12" spans="1:30" ht="14.1" customHeight="1" thickBot="1">
      <c r="A12" s="24"/>
      <c r="B12" s="25"/>
      <c r="C12" s="16"/>
      <c r="D12" s="147"/>
      <c r="E12" s="8" t="s">
        <v>4</v>
      </c>
      <c r="F12" s="19"/>
      <c r="G12" s="112">
        <v>1097</v>
      </c>
      <c r="H12" s="113">
        <v>14.02</v>
      </c>
      <c r="I12" s="114">
        <v>3.15</v>
      </c>
      <c r="J12" s="115">
        <v>1106</v>
      </c>
      <c r="K12" s="113">
        <v>17.32</v>
      </c>
      <c r="L12" s="116">
        <v>5.04</v>
      </c>
      <c r="M12" s="115">
        <v>1120</v>
      </c>
      <c r="N12" s="113">
        <v>35.229999999999997</v>
      </c>
      <c r="O12" s="116">
        <v>7.95</v>
      </c>
      <c r="P12" s="111">
        <v>1109</v>
      </c>
      <c r="Q12" s="123">
        <v>36.76</v>
      </c>
      <c r="R12" s="133">
        <v>7.05</v>
      </c>
      <c r="S12" s="135">
        <v>1121</v>
      </c>
      <c r="T12" s="123">
        <v>33.119999999999997</v>
      </c>
      <c r="U12" s="133">
        <v>14.83</v>
      </c>
      <c r="V12" s="111">
        <v>1125</v>
      </c>
      <c r="W12" s="123">
        <v>9.9700000000000006</v>
      </c>
      <c r="X12" s="133">
        <v>0.81</v>
      </c>
      <c r="Y12" s="111">
        <v>1119</v>
      </c>
      <c r="Z12" s="123">
        <v>137.53</v>
      </c>
      <c r="AA12" s="133">
        <v>19.16</v>
      </c>
      <c r="AB12" s="135">
        <v>1114</v>
      </c>
      <c r="AC12" s="123">
        <v>11.83</v>
      </c>
      <c r="AD12" s="133">
        <v>3.87</v>
      </c>
    </row>
    <row r="13" spans="1:30" ht="14.1" customHeight="1">
      <c r="A13" s="22"/>
      <c r="B13" s="23"/>
      <c r="C13" s="15"/>
      <c r="D13" s="146">
        <v>5</v>
      </c>
      <c r="E13" s="6" t="s">
        <v>3</v>
      </c>
      <c r="F13" s="18"/>
      <c r="G13" s="117">
        <v>1098</v>
      </c>
      <c r="H13" s="118">
        <v>16.72</v>
      </c>
      <c r="I13" s="119">
        <v>3.69</v>
      </c>
      <c r="J13" s="120">
        <v>1110</v>
      </c>
      <c r="K13" s="118">
        <v>19.95</v>
      </c>
      <c r="L13" s="121">
        <v>5.53</v>
      </c>
      <c r="M13" s="120">
        <v>1117</v>
      </c>
      <c r="N13" s="118">
        <v>33.630000000000003</v>
      </c>
      <c r="O13" s="121">
        <v>8.1</v>
      </c>
      <c r="P13" s="110">
        <v>1119</v>
      </c>
      <c r="Q13" s="122">
        <v>42.13</v>
      </c>
      <c r="R13" s="128">
        <v>7.33</v>
      </c>
      <c r="S13" s="134">
        <v>1126</v>
      </c>
      <c r="T13" s="122">
        <v>50.4</v>
      </c>
      <c r="U13" s="128">
        <v>21.65</v>
      </c>
      <c r="V13" s="110">
        <v>1122</v>
      </c>
      <c r="W13" s="122">
        <v>9.34</v>
      </c>
      <c r="X13" s="128">
        <v>0.91</v>
      </c>
      <c r="Y13" s="110">
        <v>1118</v>
      </c>
      <c r="Z13" s="122">
        <v>154.62</v>
      </c>
      <c r="AA13" s="128">
        <v>20.94</v>
      </c>
      <c r="AB13" s="134">
        <v>1127</v>
      </c>
      <c r="AC13" s="122">
        <v>21.87</v>
      </c>
      <c r="AD13" s="128">
        <v>8.36</v>
      </c>
    </row>
    <row r="14" spans="1:30" ht="14.1" customHeight="1" thickBot="1">
      <c r="A14" s="24"/>
      <c r="B14" s="25"/>
      <c r="C14" s="16"/>
      <c r="D14" s="147"/>
      <c r="E14" s="7" t="s">
        <v>4</v>
      </c>
      <c r="F14" s="20"/>
      <c r="G14" s="112">
        <v>1103</v>
      </c>
      <c r="H14" s="113">
        <v>16.559999999999999</v>
      </c>
      <c r="I14" s="114">
        <v>3.72</v>
      </c>
      <c r="J14" s="115">
        <v>1105</v>
      </c>
      <c r="K14" s="113">
        <v>18.89</v>
      </c>
      <c r="L14" s="116">
        <v>4.79</v>
      </c>
      <c r="M14" s="115">
        <v>1117</v>
      </c>
      <c r="N14" s="113">
        <v>38.4</v>
      </c>
      <c r="O14" s="116">
        <v>8.08</v>
      </c>
      <c r="P14" s="111">
        <v>1120</v>
      </c>
      <c r="Q14" s="123">
        <v>40.369999999999997</v>
      </c>
      <c r="R14" s="133">
        <v>6.98</v>
      </c>
      <c r="S14" s="135">
        <v>1122</v>
      </c>
      <c r="T14" s="123">
        <v>40.24</v>
      </c>
      <c r="U14" s="133">
        <v>16.39</v>
      </c>
      <c r="V14" s="111">
        <v>1123</v>
      </c>
      <c r="W14" s="123">
        <v>9.56</v>
      </c>
      <c r="X14" s="133">
        <v>0.82</v>
      </c>
      <c r="Y14" s="111">
        <v>1120</v>
      </c>
      <c r="Z14" s="123">
        <v>147.38999999999999</v>
      </c>
      <c r="AA14" s="133">
        <v>20.61</v>
      </c>
      <c r="AB14" s="135">
        <v>1112</v>
      </c>
      <c r="AC14" s="123">
        <v>13.78</v>
      </c>
      <c r="AD14" s="133">
        <v>4.62</v>
      </c>
    </row>
    <row r="15" spans="1:30" ht="14.1" customHeight="1">
      <c r="A15" s="22"/>
      <c r="B15" s="26"/>
      <c r="C15" s="17"/>
      <c r="D15" s="146">
        <v>6</v>
      </c>
      <c r="E15" s="9" t="s">
        <v>3</v>
      </c>
      <c r="F15" s="21"/>
      <c r="G15" s="117">
        <v>1095</v>
      </c>
      <c r="H15" s="118">
        <v>19.88</v>
      </c>
      <c r="I15" s="119">
        <v>4.79</v>
      </c>
      <c r="J15" s="120">
        <v>1112</v>
      </c>
      <c r="K15" s="118">
        <v>22.07</v>
      </c>
      <c r="L15" s="121">
        <v>5.36</v>
      </c>
      <c r="M15" s="120">
        <v>1112</v>
      </c>
      <c r="N15" s="118">
        <v>36.200000000000003</v>
      </c>
      <c r="O15" s="121">
        <v>8.5399999999999991</v>
      </c>
      <c r="P15" s="110">
        <v>1112</v>
      </c>
      <c r="Q15" s="122">
        <v>45.55</v>
      </c>
      <c r="R15" s="128">
        <v>7.18</v>
      </c>
      <c r="S15" s="134">
        <v>1118</v>
      </c>
      <c r="T15" s="122">
        <v>59.46</v>
      </c>
      <c r="U15" s="128">
        <v>22.76</v>
      </c>
      <c r="V15" s="110">
        <v>1126</v>
      </c>
      <c r="W15" s="122">
        <v>8.85</v>
      </c>
      <c r="X15" s="128">
        <v>0.9</v>
      </c>
      <c r="Y15" s="110">
        <v>1127</v>
      </c>
      <c r="Z15" s="122">
        <v>166.7</v>
      </c>
      <c r="AA15" s="128">
        <v>22.75</v>
      </c>
      <c r="AB15" s="134">
        <v>1126</v>
      </c>
      <c r="AC15" s="122">
        <v>25.8</v>
      </c>
      <c r="AD15" s="128">
        <v>9.3699999999999992</v>
      </c>
    </row>
    <row r="16" spans="1:30" ht="14.1" customHeight="1" thickBot="1">
      <c r="A16" s="27"/>
      <c r="B16" s="25"/>
      <c r="C16" s="16"/>
      <c r="D16" s="147"/>
      <c r="E16" s="7" t="s">
        <v>4</v>
      </c>
      <c r="F16" s="20"/>
      <c r="G16" s="112">
        <v>1101</v>
      </c>
      <c r="H16" s="113">
        <v>19.36</v>
      </c>
      <c r="I16" s="114">
        <v>4.18</v>
      </c>
      <c r="J16" s="115">
        <v>1112</v>
      </c>
      <c r="K16" s="113">
        <v>19.89</v>
      </c>
      <c r="L16" s="116">
        <v>5.1100000000000003</v>
      </c>
      <c r="M16" s="115">
        <v>1117</v>
      </c>
      <c r="N16" s="113">
        <v>40.92</v>
      </c>
      <c r="O16" s="116">
        <v>9.3000000000000007</v>
      </c>
      <c r="P16" s="111">
        <v>1110</v>
      </c>
      <c r="Q16" s="123">
        <v>42.66</v>
      </c>
      <c r="R16" s="133">
        <v>6.48</v>
      </c>
      <c r="S16" s="135">
        <v>1113</v>
      </c>
      <c r="T16" s="123">
        <v>44.43</v>
      </c>
      <c r="U16" s="133">
        <v>17.93</v>
      </c>
      <c r="V16" s="111">
        <v>1126</v>
      </c>
      <c r="W16" s="123">
        <v>9.2100000000000009</v>
      </c>
      <c r="X16" s="133">
        <v>0.77</v>
      </c>
      <c r="Y16" s="111">
        <v>1125</v>
      </c>
      <c r="Z16" s="123">
        <v>155.26</v>
      </c>
      <c r="AA16" s="133">
        <v>21.19</v>
      </c>
      <c r="AB16" s="135">
        <v>1119</v>
      </c>
      <c r="AC16" s="123">
        <v>15.76</v>
      </c>
      <c r="AD16" s="133">
        <v>5.37</v>
      </c>
    </row>
    <row r="17" spans="1:30" ht="11.25" customHeight="1">
      <c r="J17" s="29"/>
      <c r="K17" s="28"/>
      <c r="L17" s="28"/>
      <c r="AC17" s="80"/>
      <c r="AD17" s="80"/>
    </row>
    <row r="18" spans="1:30" ht="15" customHeight="1">
      <c r="D18" s="47"/>
      <c r="G18" s="159" t="s">
        <v>105</v>
      </c>
      <c r="H18" s="159"/>
      <c r="I18" s="159"/>
      <c r="J18" s="159"/>
      <c r="K18" s="159"/>
      <c r="L18" s="159"/>
      <c r="M18" s="159"/>
      <c r="N18" s="159"/>
      <c r="O18" s="159"/>
      <c r="P18" s="35" t="s">
        <v>106</v>
      </c>
      <c r="AD18" s="40"/>
    </row>
    <row r="19" spans="1:30" ht="15" customHeight="1" thickBot="1"/>
    <row r="20" spans="1:30" ht="14.1" customHeight="1">
      <c r="A20" s="177" t="s">
        <v>59</v>
      </c>
      <c r="B20" s="178"/>
      <c r="C20" s="179"/>
      <c r="D20" s="146" t="s">
        <v>11</v>
      </c>
      <c r="E20" s="164" t="s">
        <v>12</v>
      </c>
      <c r="F20" s="142" t="s">
        <v>19</v>
      </c>
      <c r="G20" s="194" t="s">
        <v>5</v>
      </c>
      <c r="H20" s="161"/>
      <c r="I20" s="181"/>
      <c r="J20" s="160" t="s">
        <v>6</v>
      </c>
      <c r="K20" s="161"/>
      <c r="L20" s="162"/>
      <c r="M20" s="160" t="s">
        <v>7</v>
      </c>
      <c r="N20" s="161"/>
      <c r="O20" s="181"/>
      <c r="P20" s="160" t="s">
        <v>8</v>
      </c>
      <c r="Q20" s="161"/>
      <c r="R20" s="162"/>
      <c r="S20" s="167" t="s">
        <v>9</v>
      </c>
      <c r="T20" s="168"/>
      <c r="U20" s="169"/>
      <c r="V20" s="160" t="s">
        <v>15</v>
      </c>
      <c r="W20" s="161"/>
      <c r="X20" s="162"/>
      <c r="Y20" s="160" t="s">
        <v>16</v>
      </c>
      <c r="Z20" s="161"/>
      <c r="AA20" s="181"/>
      <c r="AB20" s="160" t="s">
        <v>17</v>
      </c>
      <c r="AC20" s="161"/>
      <c r="AD20" s="162"/>
    </row>
    <row r="21" spans="1:30" ht="14.1" customHeight="1" thickBot="1">
      <c r="A21" s="36"/>
      <c r="B21" s="37"/>
      <c r="C21" s="14"/>
      <c r="D21" s="163"/>
      <c r="E21" s="165"/>
      <c r="F21" s="166"/>
      <c r="G21" s="30" t="s">
        <v>0</v>
      </c>
      <c r="H21" s="31" t="s">
        <v>1</v>
      </c>
      <c r="I21" s="32" t="s">
        <v>2</v>
      </c>
      <c r="J21" s="33" t="s">
        <v>0</v>
      </c>
      <c r="K21" s="31" t="s">
        <v>1</v>
      </c>
      <c r="L21" s="34" t="s">
        <v>2</v>
      </c>
      <c r="M21" s="30" t="s">
        <v>0</v>
      </c>
      <c r="N21" s="31" t="s">
        <v>1</v>
      </c>
      <c r="O21" s="34" t="s">
        <v>2</v>
      </c>
      <c r="P21" s="30" t="s">
        <v>0</v>
      </c>
      <c r="Q21" s="31" t="s">
        <v>1</v>
      </c>
      <c r="R21" s="34" t="s">
        <v>2</v>
      </c>
      <c r="S21" s="33" t="s">
        <v>0</v>
      </c>
      <c r="T21" s="31" t="s">
        <v>1</v>
      </c>
      <c r="U21" s="34" t="s">
        <v>2</v>
      </c>
      <c r="V21" s="30" t="s">
        <v>0</v>
      </c>
      <c r="W21" s="31" t="s">
        <v>1</v>
      </c>
      <c r="X21" s="34" t="s">
        <v>2</v>
      </c>
      <c r="Y21" s="30" t="s">
        <v>0</v>
      </c>
      <c r="Z21" s="31" t="s">
        <v>1</v>
      </c>
      <c r="AA21" s="34" t="s">
        <v>2</v>
      </c>
      <c r="AB21" s="30" t="s">
        <v>0</v>
      </c>
      <c r="AC21" s="31" t="s">
        <v>1</v>
      </c>
      <c r="AD21" s="34" t="s">
        <v>2</v>
      </c>
    </row>
    <row r="22" spans="1:30" ht="14.1" customHeight="1">
      <c r="A22" s="22"/>
      <c r="B22" s="23"/>
      <c r="C22" s="15"/>
      <c r="D22" s="146">
        <v>1</v>
      </c>
      <c r="E22" s="6" t="s">
        <v>3</v>
      </c>
      <c r="F22" s="78"/>
      <c r="G22" s="124">
        <v>8240</v>
      </c>
      <c r="H22" s="125">
        <v>9.1192839805824999</v>
      </c>
      <c r="I22" s="126">
        <v>2.1348706631952998</v>
      </c>
      <c r="J22" s="127">
        <v>7921</v>
      </c>
      <c r="K22" s="125">
        <v>11.851028910490999</v>
      </c>
      <c r="L22" s="126">
        <v>4.9119290748813</v>
      </c>
      <c r="M22" s="136">
        <v>8257</v>
      </c>
      <c r="N22" s="125">
        <v>26.759719026281001</v>
      </c>
      <c r="O22" s="126">
        <v>6.9766688161242998</v>
      </c>
      <c r="P22" s="110">
        <v>8230</v>
      </c>
      <c r="Q22" s="122">
        <v>26.535006075334</v>
      </c>
      <c r="R22" s="128">
        <v>5.3144038166860001</v>
      </c>
      <c r="S22" s="134">
        <v>8205</v>
      </c>
      <c r="T22" s="122">
        <v>17.834369287019999</v>
      </c>
      <c r="U22" s="128">
        <v>9.5612673701086006</v>
      </c>
      <c r="V22" s="110">
        <v>8214</v>
      </c>
      <c r="W22" s="122">
        <v>11.842148770392001</v>
      </c>
      <c r="X22" s="128">
        <v>1.5583166345438</v>
      </c>
      <c r="Y22" s="110">
        <v>8251</v>
      </c>
      <c r="Z22" s="122">
        <v>110.17585747182</v>
      </c>
      <c r="AA22" s="128">
        <v>19.270394409664998</v>
      </c>
      <c r="AB22" s="134">
        <v>8179</v>
      </c>
      <c r="AC22" s="122">
        <v>8.1856461670131004</v>
      </c>
      <c r="AD22" s="128">
        <v>3.4953183736448001</v>
      </c>
    </row>
    <row r="23" spans="1:30" ht="14.1" customHeight="1" thickBot="1">
      <c r="A23" s="24"/>
      <c r="B23" s="25"/>
      <c r="C23" s="16"/>
      <c r="D23" s="147"/>
      <c r="E23" s="7" t="s">
        <v>4</v>
      </c>
      <c r="F23" s="79"/>
      <c r="G23" s="129">
        <v>7895</v>
      </c>
      <c r="H23" s="130">
        <v>8.6152501583281005</v>
      </c>
      <c r="I23" s="131">
        <v>2.0475721712358999</v>
      </c>
      <c r="J23" s="132">
        <v>7579</v>
      </c>
      <c r="K23" s="130">
        <v>11.263227338699</v>
      </c>
      <c r="L23" s="131">
        <v>4.639723451958</v>
      </c>
      <c r="M23" s="137">
        <v>7908</v>
      </c>
      <c r="N23" s="130">
        <v>28.883345978756001</v>
      </c>
      <c r="O23" s="131">
        <v>7.1762102645228003</v>
      </c>
      <c r="P23" s="111">
        <v>7898</v>
      </c>
      <c r="Q23" s="123">
        <v>25.591162319575002</v>
      </c>
      <c r="R23" s="133">
        <v>4.7216944277400001</v>
      </c>
      <c r="S23" s="135">
        <v>7883</v>
      </c>
      <c r="T23" s="123">
        <v>14.629709501459001</v>
      </c>
      <c r="U23" s="133">
        <v>6.7701424639240004</v>
      </c>
      <c r="V23" s="111">
        <v>7891</v>
      </c>
      <c r="W23" s="123">
        <v>12.176968698516999</v>
      </c>
      <c r="X23" s="133">
        <v>1.3894189086940001</v>
      </c>
      <c r="Y23" s="111">
        <v>7905</v>
      </c>
      <c r="Z23" s="123">
        <v>102.34762808348999</v>
      </c>
      <c r="AA23" s="133">
        <v>17.009734345466999</v>
      </c>
      <c r="AB23" s="135">
        <v>7848</v>
      </c>
      <c r="AC23" s="123">
        <v>5.4788481141691996</v>
      </c>
      <c r="AD23" s="133">
        <v>2.0099151696114999</v>
      </c>
    </row>
    <row r="24" spans="1:30" ht="14.1" customHeight="1">
      <c r="A24" s="22"/>
      <c r="B24" s="23"/>
      <c r="C24" s="15"/>
      <c r="D24" s="146">
        <v>2</v>
      </c>
      <c r="E24" s="6" t="s">
        <v>3</v>
      </c>
      <c r="F24" s="78"/>
      <c r="G24" s="124">
        <v>8445</v>
      </c>
      <c r="H24" s="125">
        <v>10.728549437537</v>
      </c>
      <c r="I24" s="126">
        <v>2.4871780796578</v>
      </c>
      <c r="J24" s="127">
        <v>8259</v>
      </c>
      <c r="K24" s="125">
        <v>14.301731444485</v>
      </c>
      <c r="L24" s="126">
        <v>5.2649593726342001</v>
      </c>
      <c r="M24" s="136">
        <v>8461</v>
      </c>
      <c r="N24" s="125">
        <v>28.395709726983</v>
      </c>
      <c r="O24" s="126">
        <v>7.4822740429493004</v>
      </c>
      <c r="P24" s="110">
        <v>8435</v>
      </c>
      <c r="Q24" s="122">
        <v>30.610314167161</v>
      </c>
      <c r="R24" s="128">
        <v>6.5155193387535002</v>
      </c>
      <c r="S24" s="134">
        <v>8402</v>
      </c>
      <c r="T24" s="122">
        <v>26.599262080456999</v>
      </c>
      <c r="U24" s="128">
        <v>13.224412986909</v>
      </c>
      <c r="V24" s="110">
        <v>8409</v>
      </c>
      <c r="W24" s="122">
        <v>10.99984302533</v>
      </c>
      <c r="X24" s="128">
        <v>1.3903541222478</v>
      </c>
      <c r="Y24" s="110">
        <v>8447</v>
      </c>
      <c r="Z24" s="122">
        <v>120.77660707944</v>
      </c>
      <c r="AA24" s="128">
        <v>19.765729093486001</v>
      </c>
      <c r="AB24" s="134">
        <v>8378</v>
      </c>
      <c r="AC24" s="122">
        <v>11.562664120315</v>
      </c>
      <c r="AD24" s="128">
        <v>4.9292080699951999</v>
      </c>
    </row>
    <row r="25" spans="1:30" ht="14.1" customHeight="1" thickBot="1">
      <c r="A25" s="24"/>
      <c r="B25" s="25"/>
      <c r="C25" s="16"/>
      <c r="D25" s="147"/>
      <c r="E25" s="7" t="s">
        <v>4</v>
      </c>
      <c r="F25" s="79"/>
      <c r="G25" s="129">
        <v>8206</v>
      </c>
      <c r="H25" s="130">
        <v>10.03953204972</v>
      </c>
      <c r="I25" s="131">
        <v>2.2981484692517</v>
      </c>
      <c r="J25" s="132">
        <v>8020</v>
      </c>
      <c r="K25" s="130">
        <v>13.391271820449001</v>
      </c>
      <c r="L25" s="131">
        <v>4.9303692401203003</v>
      </c>
      <c r="M25" s="137">
        <v>8214</v>
      </c>
      <c r="N25" s="130">
        <v>30.907231555879999</v>
      </c>
      <c r="O25" s="131">
        <v>7.4523185847436997</v>
      </c>
      <c r="P25" s="111">
        <v>8187</v>
      </c>
      <c r="Q25" s="123">
        <v>29.334554781971001</v>
      </c>
      <c r="R25" s="133">
        <v>5.7022232436886</v>
      </c>
      <c r="S25" s="135">
        <v>8092</v>
      </c>
      <c r="T25" s="123">
        <v>20.333885318833001</v>
      </c>
      <c r="U25" s="133">
        <v>9.1471927074155008</v>
      </c>
      <c r="V25" s="111">
        <v>8087</v>
      </c>
      <c r="W25" s="123">
        <v>11.392532459503</v>
      </c>
      <c r="X25" s="133">
        <v>1.4355217252618999</v>
      </c>
      <c r="Y25" s="111">
        <v>8198</v>
      </c>
      <c r="Z25" s="123">
        <v>111.90924615759999</v>
      </c>
      <c r="AA25" s="133">
        <v>18.578679037179</v>
      </c>
      <c r="AB25" s="135">
        <v>8139</v>
      </c>
      <c r="AC25" s="123">
        <v>7.2925297948151</v>
      </c>
      <c r="AD25" s="133">
        <v>2.5619252572588</v>
      </c>
    </row>
    <row r="26" spans="1:30" ht="14.1" customHeight="1">
      <c r="A26" s="22"/>
      <c r="B26" s="26"/>
      <c r="C26" s="17"/>
      <c r="D26" s="146">
        <v>3</v>
      </c>
      <c r="E26" s="6" t="s">
        <v>3</v>
      </c>
      <c r="F26" s="18"/>
      <c r="G26" s="117">
        <v>9145</v>
      </c>
      <c r="H26" s="118">
        <v>12.390522143248001</v>
      </c>
      <c r="I26" s="119">
        <v>2.8554847643571</v>
      </c>
      <c r="J26" s="120">
        <v>8993</v>
      </c>
      <c r="K26" s="118">
        <v>16.074835983543</v>
      </c>
      <c r="L26" s="121">
        <v>5.8990302766990999</v>
      </c>
      <c r="M26" s="120">
        <v>9140</v>
      </c>
      <c r="N26" s="118">
        <v>29.963807439825001</v>
      </c>
      <c r="O26" s="121">
        <v>7.5686945406803998</v>
      </c>
      <c r="P26" s="110">
        <v>9110</v>
      </c>
      <c r="Q26" s="122">
        <v>33.867837541164</v>
      </c>
      <c r="R26" s="128">
        <v>7.7372517682152999</v>
      </c>
      <c r="S26" s="134">
        <v>9076</v>
      </c>
      <c r="T26" s="122">
        <v>32.906015866019999</v>
      </c>
      <c r="U26" s="128">
        <v>16.093941955348001</v>
      </c>
      <c r="V26" s="110">
        <v>9114</v>
      </c>
      <c r="W26" s="122">
        <v>10.414464560018001</v>
      </c>
      <c r="X26" s="128">
        <v>1.3049279781266001</v>
      </c>
      <c r="Y26" s="110">
        <v>9131</v>
      </c>
      <c r="Z26" s="122">
        <v>130.96210710765999</v>
      </c>
      <c r="AA26" s="128">
        <v>21.918381131855998</v>
      </c>
      <c r="AB26" s="134">
        <v>9042</v>
      </c>
      <c r="AC26" s="122">
        <v>14.899170537491999</v>
      </c>
      <c r="AD26" s="128">
        <v>6.2017256232089997</v>
      </c>
    </row>
    <row r="27" spans="1:30" ht="14.1" customHeight="1" thickBot="1">
      <c r="A27" s="24"/>
      <c r="B27" s="25"/>
      <c r="C27" s="16"/>
      <c r="D27" s="147"/>
      <c r="E27" s="7" t="s">
        <v>4</v>
      </c>
      <c r="F27" s="20"/>
      <c r="G27" s="112">
        <v>8466</v>
      </c>
      <c r="H27" s="113">
        <v>11.726999763761</v>
      </c>
      <c r="I27" s="114">
        <v>2.6455213587827</v>
      </c>
      <c r="J27" s="115">
        <v>8347</v>
      </c>
      <c r="K27" s="113">
        <v>15.288966095603</v>
      </c>
      <c r="L27" s="116">
        <v>5.4302872726124001</v>
      </c>
      <c r="M27" s="115">
        <v>8466</v>
      </c>
      <c r="N27" s="113">
        <v>32.864871249704997</v>
      </c>
      <c r="O27" s="116">
        <v>7.7275017852136001</v>
      </c>
      <c r="P27" s="111">
        <v>8432</v>
      </c>
      <c r="Q27" s="123">
        <v>32.417457305503</v>
      </c>
      <c r="R27" s="133">
        <v>7.0575732771795998</v>
      </c>
      <c r="S27" s="135">
        <v>8394</v>
      </c>
      <c r="T27" s="123">
        <v>24.942816297355002</v>
      </c>
      <c r="U27" s="133">
        <v>11.428904932849001</v>
      </c>
      <c r="V27" s="111">
        <v>8443</v>
      </c>
      <c r="W27" s="123">
        <v>10.725951675945</v>
      </c>
      <c r="X27" s="133">
        <v>1.1723774650975001</v>
      </c>
      <c r="Y27" s="111">
        <v>8434</v>
      </c>
      <c r="Z27" s="123">
        <v>122.33198956603999</v>
      </c>
      <c r="AA27" s="133">
        <v>19.350568346730999</v>
      </c>
      <c r="AB27" s="135">
        <v>8383</v>
      </c>
      <c r="AC27" s="123">
        <v>9.3238458785637999</v>
      </c>
      <c r="AD27" s="133">
        <v>3.2980432657968</v>
      </c>
    </row>
    <row r="28" spans="1:30" ht="14.1" customHeight="1">
      <c r="A28" s="22"/>
      <c r="B28" s="23"/>
      <c r="C28" s="15"/>
      <c r="D28" s="146">
        <v>4</v>
      </c>
      <c r="E28" s="9" t="s">
        <v>3</v>
      </c>
      <c r="F28" s="18"/>
      <c r="G28" s="117">
        <v>9008</v>
      </c>
      <c r="H28" s="118">
        <v>14.139753552398</v>
      </c>
      <c r="I28" s="119">
        <v>3.2470908186559</v>
      </c>
      <c r="J28" s="120">
        <v>8911</v>
      </c>
      <c r="K28" s="118">
        <v>17.730782179329001</v>
      </c>
      <c r="L28" s="121">
        <v>5.9969609442265002</v>
      </c>
      <c r="M28" s="120">
        <v>8995</v>
      </c>
      <c r="N28" s="118">
        <v>31.677376320177999</v>
      </c>
      <c r="O28" s="121">
        <v>7.9416809573828999</v>
      </c>
      <c r="P28" s="110">
        <v>8981</v>
      </c>
      <c r="Q28" s="122">
        <v>37.748468990089997</v>
      </c>
      <c r="R28" s="128">
        <v>7.8300346266704004</v>
      </c>
      <c r="S28" s="134">
        <v>8914</v>
      </c>
      <c r="T28" s="122">
        <v>39.086380973749002</v>
      </c>
      <c r="U28" s="128">
        <v>18.409723717919999</v>
      </c>
      <c r="V28" s="110">
        <v>8988</v>
      </c>
      <c r="W28" s="122">
        <v>9.9992645749888993</v>
      </c>
      <c r="X28" s="128">
        <v>1.2253130182731</v>
      </c>
      <c r="Y28" s="110">
        <v>8988</v>
      </c>
      <c r="Z28" s="122">
        <v>138.84857587894999</v>
      </c>
      <c r="AA28" s="128">
        <v>21.854707295566001</v>
      </c>
      <c r="AB28" s="134">
        <v>8918</v>
      </c>
      <c r="AC28" s="122">
        <v>18.12332361516</v>
      </c>
      <c r="AD28" s="128">
        <v>7.4400581637728997</v>
      </c>
    </row>
    <row r="29" spans="1:30" ht="14.1" customHeight="1" thickBot="1">
      <c r="A29" s="24"/>
      <c r="B29" s="25"/>
      <c r="C29" s="16"/>
      <c r="D29" s="147"/>
      <c r="E29" s="8" t="s">
        <v>4</v>
      </c>
      <c r="F29" s="20"/>
      <c r="G29" s="112">
        <v>8504</v>
      </c>
      <c r="H29" s="113">
        <v>13.568891110066</v>
      </c>
      <c r="I29" s="114">
        <v>3.190679741916</v>
      </c>
      <c r="J29" s="115">
        <v>8418</v>
      </c>
      <c r="K29" s="113">
        <v>16.796269897837998</v>
      </c>
      <c r="L29" s="116">
        <v>5.4566628667870001</v>
      </c>
      <c r="M29" s="115">
        <v>8497</v>
      </c>
      <c r="N29" s="113">
        <v>35.333211721783996</v>
      </c>
      <c r="O29" s="116">
        <v>8.0050202560593</v>
      </c>
      <c r="P29" s="111">
        <v>8486</v>
      </c>
      <c r="Q29" s="123">
        <v>35.906905491398</v>
      </c>
      <c r="R29" s="133">
        <v>7.0854408091531003</v>
      </c>
      <c r="S29" s="135">
        <v>8438</v>
      </c>
      <c r="T29" s="123">
        <v>29.759303152406002</v>
      </c>
      <c r="U29" s="133">
        <v>13.561331080972</v>
      </c>
      <c r="V29" s="111">
        <v>8484</v>
      </c>
      <c r="W29" s="123">
        <v>10.282346770390999</v>
      </c>
      <c r="X29" s="133">
        <v>1.0784516767448</v>
      </c>
      <c r="Y29" s="111">
        <v>8487</v>
      </c>
      <c r="Z29" s="123">
        <v>130.81795687522001</v>
      </c>
      <c r="AA29" s="133">
        <v>20.309680412902001</v>
      </c>
      <c r="AB29" s="135">
        <v>8423</v>
      </c>
      <c r="AC29" s="123">
        <v>11.412917012941</v>
      </c>
      <c r="AD29" s="133">
        <v>4.1385106976095001</v>
      </c>
    </row>
    <row r="30" spans="1:30" ht="14.1" customHeight="1">
      <c r="A30" s="22"/>
      <c r="B30" s="23"/>
      <c r="C30" s="15"/>
      <c r="D30" s="146">
        <v>5</v>
      </c>
      <c r="E30" s="6" t="s">
        <v>3</v>
      </c>
      <c r="F30" s="18"/>
      <c r="G30" s="117">
        <v>9139</v>
      </c>
      <c r="H30" s="118">
        <v>16.241295546559002</v>
      </c>
      <c r="I30" s="119">
        <v>3.8152576828222999</v>
      </c>
      <c r="J30" s="120">
        <v>9042</v>
      </c>
      <c r="K30" s="118">
        <v>19.043242645431999</v>
      </c>
      <c r="L30" s="121">
        <v>5.9572091726416003</v>
      </c>
      <c r="M30" s="120">
        <v>9124</v>
      </c>
      <c r="N30" s="118">
        <v>34.359272249013998</v>
      </c>
      <c r="O30" s="121">
        <v>8.6503303412905996</v>
      </c>
      <c r="P30" s="110">
        <v>9099</v>
      </c>
      <c r="Q30" s="122">
        <v>41.209143861963</v>
      </c>
      <c r="R30" s="128">
        <v>7.9219302869558001</v>
      </c>
      <c r="S30" s="134">
        <v>9051</v>
      </c>
      <c r="T30" s="122">
        <v>45.522594188486998</v>
      </c>
      <c r="U30" s="128">
        <v>20.560978246737999</v>
      </c>
      <c r="V30" s="110">
        <v>9097</v>
      </c>
      <c r="W30" s="122">
        <v>9.6094217874024004</v>
      </c>
      <c r="X30" s="128">
        <v>1.1982642257197</v>
      </c>
      <c r="Y30" s="110">
        <v>9117</v>
      </c>
      <c r="Z30" s="122">
        <v>147.34441153888</v>
      </c>
      <c r="AA30" s="128">
        <v>23.034849087034999</v>
      </c>
      <c r="AB30" s="134">
        <v>9035</v>
      </c>
      <c r="AC30" s="122">
        <v>21.343464305478999</v>
      </c>
      <c r="AD30" s="128">
        <v>8.3964238672019995</v>
      </c>
    </row>
    <row r="31" spans="1:30" ht="14.1" customHeight="1" thickBot="1">
      <c r="A31" s="24"/>
      <c r="B31" s="25"/>
      <c r="C31" s="16"/>
      <c r="D31" s="147"/>
      <c r="E31" s="7" t="s">
        <v>4</v>
      </c>
      <c r="F31" s="20"/>
      <c r="G31" s="112">
        <v>8809</v>
      </c>
      <c r="H31" s="113">
        <v>16.200834373936001</v>
      </c>
      <c r="I31" s="114">
        <v>3.9342468521047</v>
      </c>
      <c r="J31" s="115">
        <v>8759</v>
      </c>
      <c r="K31" s="113">
        <v>17.907409521635</v>
      </c>
      <c r="L31" s="116">
        <v>5.2269121639660003</v>
      </c>
      <c r="M31" s="115">
        <v>8808</v>
      </c>
      <c r="N31" s="113">
        <v>38.333276566757</v>
      </c>
      <c r="O31" s="116">
        <v>8.6318638901480007</v>
      </c>
      <c r="P31" s="111">
        <v>8786</v>
      </c>
      <c r="Q31" s="123">
        <v>39.299681311176997</v>
      </c>
      <c r="R31" s="133">
        <v>6.9686503390418997</v>
      </c>
      <c r="S31" s="135">
        <v>8747</v>
      </c>
      <c r="T31" s="123">
        <v>35.246484508975001</v>
      </c>
      <c r="U31" s="133">
        <v>15.119156949384999</v>
      </c>
      <c r="V31" s="111">
        <v>8772</v>
      </c>
      <c r="W31" s="123">
        <v>9.8495485636114992</v>
      </c>
      <c r="X31" s="133">
        <v>1.0696430566540001</v>
      </c>
      <c r="Y31" s="111">
        <v>8789</v>
      </c>
      <c r="Z31" s="123">
        <v>140.09238821253999</v>
      </c>
      <c r="AA31" s="133">
        <v>21.852104002516</v>
      </c>
      <c r="AB31" s="135">
        <v>8712</v>
      </c>
      <c r="AC31" s="123">
        <v>13.416620752984</v>
      </c>
      <c r="AD31" s="133">
        <v>4.7892322844848998</v>
      </c>
    </row>
    <row r="32" spans="1:30" ht="14.1" customHeight="1">
      <c r="A32" s="22"/>
      <c r="B32" s="26"/>
      <c r="C32" s="17"/>
      <c r="D32" s="146">
        <v>6</v>
      </c>
      <c r="E32" s="9" t="s">
        <v>3</v>
      </c>
      <c r="F32" s="18"/>
      <c r="G32" s="117">
        <v>9190</v>
      </c>
      <c r="H32" s="118">
        <v>19.348541893362</v>
      </c>
      <c r="I32" s="119">
        <v>4.9708613936655004</v>
      </c>
      <c r="J32" s="120">
        <v>9098</v>
      </c>
      <c r="K32" s="118">
        <v>20.74280061552</v>
      </c>
      <c r="L32" s="121">
        <v>5.9433601702454002</v>
      </c>
      <c r="M32" s="120">
        <v>9151</v>
      </c>
      <c r="N32" s="118">
        <v>36.855982952683</v>
      </c>
      <c r="O32" s="121">
        <v>8.9002339868139</v>
      </c>
      <c r="P32" s="110">
        <v>9117</v>
      </c>
      <c r="Q32" s="122">
        <v>44.263354173522004</v>
      </c>
      <c r="R32" s="128">
        <v>7.8249460913639997</v>
      </c>
      <c r="S32" s="134">
        <v>9032</v>
      </c>
      <c r="T32" s="122">
        <v>52.261736049600998</v>
      </c>
      <c r="U32" s="128">
        <v>22.581280141305999</v>
      </c>
      <c r="V32" s="110">
        <v>9143</v>
      </c>
      <c r="W32" s="122">
        <v>9.1600874986327998</v>
      </c>
      <c r="X32" s="128">
        <v>1.1453520221525999</v>
      </c>
      <c r="Y32" s="110">
        <v>9116</v>
      </c>
      <c r="Z32" s="122">
        <v>159.57240017551999</v>
      </c>
      <c r="AA32" s="128">
        <v>25.679652755602</v>
      </c>
      <c r="AB32" s="134">
        <v>9077</v>
      </c>
      <c r="AC32" s="122">
        <v>24.714553266498001</v>
      </c>
      <c r="AD32" s="128">
        <v>9.7775692397074998</v>
      </c>
    </row>
    <row r="33" spans="1:30" ht="14.1" customHeight="1" thickBot="1">
      <c r="A33" s="27"/>
      <c r="B33" s="25"/>
      <c r="C33" s="16"/>
      <c r="D33" s="147"/>
      <c r="E33" s="7" t="s">
        <v>4</v>
      </c>
      <c r="F33" s="20"/>
      <c r="G33" s="112">
        <v>8921</v>
      </c>
      <c r="H33" s="113">
        <v>18.966488061875999</v>
      </c>
      <c r="I33" s="114">
        <v>4.3834040112048003</v>
      </c>
      <c r="J33" s="115">
        <v>8827</v>
      </c>
      <c r="K33" s="113">
        <v>18.914206412144999</v>
      </c>
      <c r="L33" s="116">
        <v>5.4501543948086004</v>
      </c>
      <c r="M33" s="115">
        <v>8891</v>
      </c>
      <c r="N33" s="113">
        <v>41.308030592733999</v>
      </c>
      <c r="O33" s="116">
        <v>9.4072835543147004</v>
      </c>
      <c r="P33" s="111">
        <v>8871</v>
      </c>
      <c r="Q33" s="123">
        <v>41.372449554729002</v>
      </c>
      <c r="R33" s="133">
        <v>6.7710790471213</v>
      </c>
      <c r="S33" s="135">
        <v>8781</v>
      </c>
      <c r="T33" s="123">
        <v>38.655961735565</v>
      </c>
      <c r="U33" s="133">
        <v>16.625102669465999</v>
      </c>
      <c r="V33" s="111">
        <v>8855</v>
      </c>
      <c r="W33" s="123">
        <v>9.5080022586110005</v>
      </c>
      <c r="X33" s="133">
        <v>1.0196793101927999</v>
      </c>
      <c r="Y33" s="111">
        <v>8856</v>
      </c>
      <c r="Z33" s="123">
        <v>148.15006775067999</v>
      </c>
      <c r="AA33" s="133">
        <v>23.410513113107999</v>
      </c>
      <c r="AB33" s="135">
        <v>8795</v>
      </c>
      <c r="AC33" s="123">
        <v>14.939476975553999</v>
      </c>
      <c r="AD33" s="133">
        <v>5.5607697161076004</v>
      </c>
    </row>
    <row r="34" spans="1:30" ht="9.75" customHeight="1"/>
    <row r="35" spans="1:30" ht="13.5"/>
    <row r="36" spans="1:30" ht="13.5"/>
    <row r="37" spans="1:30" ht="13.5"/>
    <row r="38" spans="1:30" ht="24.75" customHeight="1">
      <c r="A38" s="74" t="s">
        <v>54</v>
      </c>
    </row>
    <row r="39" spans="1:30" ht="26.25" customHeight="1" thickBot="1"/>
    <row r="40" spans="1:30" ht="26.25" customHeight="1">
      <c r="A40" s="177" t="s">
        <v>18</v>
      </c>
      <c r="B40" s="178"/>
      <c r="C40" s="179"/>
      <c r="D40" s="191" t="s">
        <v>11</v>
      </c>
      <c r="E40" s="164" t="s">
        <v>12</v>
      </c>
      <c r="F40" s="142" t="s">
        <v>19</v>
      </c>
      <c r="G40" s="195" t="s">
        <v>5</v>
      </c>
      <c r="H40" s="183"/>
      <c r="I40" s="183"/>
      <c r="J40" s="182" t="s">
        <v>6</v>
      </c>
      <c r="K40" s="183"/>
      <c r="L40" s="185"/>
      <c r="M40" s="182" t="s">
        <v>7</v>
      </c>
      <c r="N40" s="183"/>
      <c r="O40" s="183"/>
      <c r="P40" s="182" t="s">
        <v>8</v>
      </c>
      <c r="Q40" s="183"/>
      <c r="R40" s="184"/>
      <c r="S40" s="188" t="s">
        <v>9</v>
      </c>
      <c r="T40" s="189"/>
      <c r="U40" s="190"/>
      <c r="V40" s="182" t="s">
        <v>15</v>
      </c>
      <c r="W40" s="183"/>
      <c r="X40" s="183"/>
      <c r="Y40" s="185" t="s">
        <v>16</v>
      </c>
      <c r="Z40" s="186"/>
      <c r="AA40" s="187"/>
      <c r="AB40" s="182" t="s">
        <v>17</v>
      </c>
      <c r="AC40" s="183"/>
      <c r="AD40" s="184"/>
    </row>
    <row r="41" spans="1:30" ht="26.25" customHeight="1" thickBot="1">
      <c r="A41" s="38" t="s">
        <v>13</v>
      </c>
      <c r="B41" s="39" t="s">
        <v>14</v>
      </c>
      <c r="C41" s="16" t="s">
        <v>10</v>
      </c>
      <c r="D41" s="192"/>
      <c r="E41" s="193"/>
      <c r="F41" s="143"/>
      <c r="G41" s="1" t="s">
        <v>0</v>
      </c>
      <c r="H41" s="2" t="s">
        <v>1</v>
      </c>
      <c r="I41" s="4" t="s">
        <v>2</v>
      </c>
      <c r="J41" s="5" t="s">
        <v>0</v>
      </c>
      <c r="K41" s="2" t="s">
        <v>1</v>
      </c>
      <c r="L41" s="4" t="s">
        <v>2</v>
      </c>
      <c r="M41" s="5" t="s">
        <v>0</v>
      </c>
      <c r="N41" s="2" t="s">
        <v>1</v>
      </c>
      <c r="O41" s="4" t="s">
        <v>2</v>
      </c>
      <c r="P41" s="5" t="s">
        <v>0</v>
      </c>
      <c r="Q41" s="2" t="s">
        <v>1</v>
      </c>
      <c r="R41" s="3" t="s">
        <v>2</v>
      </c>
      <c r="S41" s="11" t="s">
        <v>0</v>
      </c>
      <c r="T41" s="12" t="s">
        <v>1</v>
      </c>
      <c r="U41" s="13" t="s">
        <v>2</v>
      </c>
      <c r="V41" s="5" t="s">
        <v>0</v>
      </c>
      <c r="W41" s="2" t="s">
        <v>1</v>
      </c>
      <c r="X41" s="4" t="s">
        <v>2</v>
      </c>
      <c r="Y41" s="5" t="s">
        <v>0</v>
      </c>
      <c r="Z41" s="2" t="s">
        <v>1</v>
      </c>
      <c r="AA41" s="3" t="s">
        <v>2</v>
      </c>
      <c r="AB41" s="5" t="s">
        <v>0</v>
      </c>
      <c r="AC41" s="2" t="s">
        <v>1</v>
      </c>
      <c r="AD41" s="3" t="s">
        <v>2</v>
      </c>
    </row>
    <row r="42" spans="1:30" ht="26.25" customHeight="1">
      <c r="A42" s="148"/>
      <c r="B42" s="151"/>
      <c r="C42" s="154"/>
      <c r="D42" s="144">
        <v>1</v>
      </c>
      <c r="E42" s="82" t="s">
        <v>98</v>
      </c>
      <c r="F42" s="18"/>
      <c r="G42" s="87"/>
      <c r="H42" s="88"/>
      <c r="I42" s="89"/>
      <c r="J42" s="87"/>
      <c r="K42" s="88"/>
      <c r="L42" s="89"/>
      <c r="M42" s="87"/>
      <c r="N42" s="88"/>
      <c r="O42" s="89"/>
      <c r="P42" s="87"/>
      <c r="Q42" s="88"/>
      <c r="R42" s="90"/>
      <c r="S42" s="87"/>
      <c r="T42" s="88"/>
      <c r="U42" s="89"/>
      <c r="V42" s="87"/>
      <c r="W42" s="88"/>
      <c r="X42" s="89"/>
      <c r="Y42" s="87"/>
      <c r="Z42" s="88"/>
      <c r="AA42" s="90"/>
      <c r="AB42" s="87"/>
      <c r="AC42" s="88"/>
      <c r="AD42" s="90"/>
    </row>
    <row r="43" spans="1:30" ht="26.25" customHeight="1" thickBot="1">
      <c r="A43" s="149"/>
      <c r="B43" s="152"/>
      <c r="C43" s="155"/>
      <c r="D43" s="145"/>
      <c r="E43" s="83" t="s">
        <v>99</v>
      </c>
      <c r="F43" s="20"/>
      <c r="G43" s="33"/>
      <c r="H43" s="91"/>
      <c r="I43" s="92"/>
      <c r="J43" s="33"/>
      <c r="K43" s="91"/>
      <c r="L43" s="92"/>
      <c r="M43" s="33"/>
      <c r="N43" s="91"/>
      <c r="O43" s="92"/>
      <c r="P43" s="33"/>
      <c r="Q43" s="91"/>
      <c r="R43" s="93"/>
      <c r="S43" s="33"/>
      <c r="T43" s="91"/>
      <c r="U43" s="92"/>
      <c r="V43" s="33"/>
      <c r="W43" s="91"/>
      <c r="X43" s="92"/>
      <c r="Y43" s="33"/>
      <c r="Z43" s="91"/>
      <c r="AA43" s="93"/>
      <c r="AB43" s="33"/>
      <c r="AC43" s="91"/>
      <c r="AD43" s="93"/>
    </row>
    <row r="44" spans="1:30" ht="26.25" customHeight="1">
      <c r="A44" s="149"/>
      <c r="B44" s="152"/>
      <c r="C44" s="155"/>
      <c r="D44" s="144">
        <v>2</v>
      </c>
      <c r="E44" s="82" t="s">
        <v>98</v>
      </c>
      <c r="F44" s="18"/>
      <c r="G44" s="87"/>
      <c r="H44" s="88"/>
      <c r="I44" s="89"/>
      <c r="J44" s="87"/>
      <c r="K44" s="88"/>
      <c r="L44" s="89"/>
      <c r="M44" s="87"/>
      <c r="N44" s="88"/>
      <c r="O44" s="89"/>
      <c r="P44" s="87"/>
      <c r="Q44" s="88"/>
      <c r="R44" s="90"/>
      <c r="S44" s="87"/>
      <c r="T44" s="88"/>
      <c r="U44" s="89"/>
      <c r="V44" s="87"/>
      <c r="W44" s="88"/>
      <c r="X44" s="89"/>
      <c r="Y44" s="87"/>
      <c r="Z44" s="88"/>
      <c r="AA44" s="90"/>
      <c r="AB44" s="87"/>
      <c r="AC44" s="88"/>
      <c r="AD44" s="90"/>
    </row>
    <row r="45" spans="1:30" ht="26.25" customHeight="1" thickBot="1">
      <c r="A45" s="149"/>
      <c r="B45" s="152"/>
      <c r="C45" s="155"/>
      <c r="D45" s="145"/>
      <c r="E45" s="84" t="s">
        <v>99</v>
      </c>
      <c r="F45" s="20"/>
      <c r="G45" s="5"/>
      <c r="H45" s="94"/>
      <c r="I45" s="95"/>
      <c r="J45" s="5"/>
      <c r="K45" s="94"/>
      <c r="L45" s="95"/>
      <c r="M45" s="5"/>
      <c r="N45" s="94"/>
      <c r="O45" s="95"/>
      <c r="P45" s="5"/>
      <c r="Q45" s="94"/>
      <c r="R45" s="96"/>
      <c r="S45" s="5"/>
      <c r="T45" s="94"/>
      <c r="U45" s="95"/>
      <c r="V45" s="5"/>
      <c r="W45" s="94"/>
      <c r="X45" s="95"/>
      <c r="Y45" s="5"/>
      <c r="Z45" s="94"/>
      <c r="AA45" s="96"/>
      <c r="AB45" s="5"/>
      <c r="AC45" s="94"/>
      <c r="AD45" s="96"/>
    </row>
    <row r="46" spans="1:30" ht="26.25" customHeight="1">
      <c r="A46" s="149"/>
      <c r="B46" s="152"/>
      <c r="C46" s="155"/>
      <c r="D46" s="144">
        <v>3</v>
      </c>
      <c r="E46" s="85" t="s">
        <v>98</v>
      </c>
      <c r="F46" s="18"/>
      <c r="G46" s="97"/>
      <c r="H46" s="98"/>
      <c r="I46" s="99"/>
      <c r="J46" s="97"/>
      <c r="K46" s="98"/>
      <c r="L46" s="99"/>
      <c r="M46" s="97"/>
      <c r="N46" s="98"/>
      <c r="O46" s="99"/>
      <c r="P46" s="97"/>
      <c r="Q46" s="98"/>
      <c r="R46" s="100"/>
      <c r="S46" s="97"/>
      <c r="T46" s="98"/>
      <c r="U46" s="99"/>
      <c r="V46" s="97"/>
      <c r="W46" s="98"/>
      <c r="X46" s="99"/>
      <c r="Y46" s="97"/>
      <c r="Z46" s="98"/>
      <c r="AA46" s="100"/>
      <c r="AB46" s="97"/>
      <c r="AC46" s="98"/>
      <c r="AD46" s="100"/>
    </row>
    <row r="47" spans="1:30" ht="26.25" customHeight="1" thickBot="1">
      <c r="A47" s="149"/>
      <c r="B47" s="152"/>
      <c r="C47" s="155"/>
      <c r="D47" s="145"/>
      <c r="E47" s="84" t="s">
        <v>99</v>
      </c>
      <c r="F47" s="20"/>
      <c r="G47" s="5"/>
      <c r="H47" s="94"/>
      <c r="I47" s="95"/>
      <c r="J47" s="5"/>
      <c r="K47" s="94"/>
      <c r="L47" s="95"/>
      <c r="M47" s="5"/>
      <c r="N47" s="94"/>
      <c r="O47" s="95"/>
      <c r="P47" s="5"/>
      <c r="Q47" s="94"/>
      <c r="R47" s="96"/>
      <c r="S47" s="5"/>
      <c r="T47" s="94"/>
      <c r="U47" s="95"/>
      <c r="V47" s="5"/>
      <c r="W47" s="94"/>
      <c r="X47" s="95"/>
      <c r="Y47" s="5"/>
      <c r="Z47" s="94"/>
      <c r="AA47" s="96"/>
      <c r="AB47" s="5"/>
      <c r="AC47" s="94"/>
      <c r="AD47" s="96"/>
    </row>
    <row r="48" spans="1:30" ht="26.25" customHeight="1">
      <c r="A48" s="149"/>
      <c r="B48" s="152"/>
      <c r="C48" s="155"/>
      <c r="D48" s="144">
        <v>4</v>
      </c>
      <c r="E48" s="82" t="s">
        <v>98</v>
      </c>
      <c r="F48" s="18"/>
      <c r="G48" s="87"/>
      <c r="H48" s="88"/>
      <c r="I48" s="89"/>
      <c r="J48" s="87"/>
      <c r="K48" s="88"/>
      <c r="L48" s="89"/>
      <c r="M48" s="87"/>
      <c r="N48" s="88"/>
      <c r="O48" s="89"/>
      <c r="P48" s="87"/>
      <c r="Q48" s="88"/>
      <c r="R48" s="90"/>
      <c r="S48" s="87"/>
      <c r="T48" s="88"/>
      <c r="U48" s="89"/>
      <c r="V48" s="87"/>
      <c r="W48" s="88"/>
      <c r="X48" s="89"/>
      <c r="Y48" s="87"/>
      <c r="Z48" s="88"/>
      <c r="AA48" s="90"/>
      <c r="AB48" s="87"/>
      <c r="AC48" s="88"/>
      <c r="AD48" s="90"/>
    </row>
    <row r="49" spans="1:30" ht="26.25" customHeight="1" thickBot="1">
      <c r="A49" s="149"/>
      <c r="B49" s="152"/>
      <c r="C49" s="155"/>
      <c r="D49" s="145"/>
      <c r="E49" s="83" t="s">
        <v>99</v>
      </c>
      <c r="F49" s="20"/>
      <c r="G49" s="33"/>
      <c r="H49" s="91"/>
      <c r="I49" s="92"/>
      <c r="J49" s="33"/>
      <c r="K49" s="91"/>
      <c r="L49" s="92"/>
      <c r="M49" s="33"/>
      <c r="N49" s="91"/>
      <c r="O49" s="92"/>
      <c r="P49" s="33"/>
      <c r="Q49" s="91"/>
      <c r="R49" s="93"/>
      <c r="S49" s="33"/>
      <c r="T49" s="91"/>
      <c r="U49" s="92"/>
      <c r="V49" s="33"/>
      <c r="W49" s="91"/>
      <c r="X49" s="92"/>
      <c r="Y49" s="33"/>
      <c r="Z49" s="91"/>
      <c r="AA49" s="93"/>
      <c r="AB49" s="33"/>
      <c r="AC49" s="91"/>
      <c r="AD49" s="93"/>
    </row>
    <row r="50" spans="1:30" ht="26.25" customHeight="1">
      <c r="A50" s="149"/>
      <c r="B50" s="152"/>
      <c r="C50" s="155"/>
      <c r="D50" s="144">
        <v>5</v>
      </c>
      <c r="E50" s="82" t="s">
        <v>98</v>
      </c>
      <c r="F50" s="18"/>
      <c r="G50" s="87"/>
      <c r="H50" s="88"/>
      <c r="I50" s="90"/>
      <c r="J50" s="87"/>
      <c r="K50" s="88"/>
      <c r="L50" s="90"/>
      <c r="M50" s="101"/>
      <c r="N50" s="88"/>
      <c r="O50" s="89"/>
      <c r="P50" s="87"/>
      <c r="Q50" s="88"/>
      <c r="R50" s="90"/>
      <c r="S50" s="87"/>
      <c r="T50" s="102"/>
      <c r="U50" s="89"/>
      <c r="V50" s="87"/>
      <c r="W50" s="88"/>
      <c r="X50" s="89"/>
      <c r="Y50" s="87"/>
      <c r="Z50" s="88"/>
      <c r="AA50" s="90"/>
      <c r="AB50" s="87"/>
      <c r="AC50" s="88"/>
      <c r="AD50" s="90"/>
    </row>
    <row r="51" spans="1:30" ht="26.25" customHeight="1" thickBot="1">
      <c r="A51" s="149"/>
      <c r="B51" s="152"/>
      <c r="C51" s="155"/>
      <c r="D51" s="145"/>
      <c r="E51" s="84" t="s">
        <v>99</v>
      </c>
      <c r="F51" s="20"/>
      <c r="G51" s="5"/>
      <c r="H51" s="94"/>
      <c r="I51" s="103"/>
      <c r="J51" s="1"/>
      <c r="K51" s="94"/>
      <c r="L51" s="103"/>
      <c r="M51" s="1"/>
      <c r="N51" s="94"/>
      <c r="O51" s="96"/>
      <c r="P51" s="104"/>
      <c r="Q51" s="94"/>
      <c r="R51" s="96"/>
      <c r="S51" s="5"/>
      <c r="T51" s="105"/>
      <c r="U51" s="96"/>
      <c r="V51" s="5"/>
      <c r="W51" s="94"/>
      <c r="X51" s="103"/>
      <c r="Y51" s="104"/>
      <c r="Z51" s="94"/>
      <c r="AA51" s="103"/>
      <c r="AB51" s="5"/>
      <c r="AC51" s="105"/>
      <c r="AD51" s="96"/>
    </row>
    <row r="52" spans="1:30" ht="26.25" customHeight="1">
      <c r="A52" s="149"/>
      <c r="B52" s="152"/>
      <c r="C52" s="155"/>
      <c r="D52" s="144">
        <v>6</v>
      </c>
      <c r="E52" s="82" t="s">
        <v>98</v>
      </c>
      <c r="F52" s="21"/>
      <c r="G52" s="97"/>
      <c r="H52" s="98"/>
      <c r="I52" s="106"/>
      <c r="J52" s="107"/>
      <c r="K52" s="98"/>
      <c r="L52" s="106"/>
      <c r="M52" s="97"/>
      <c r="N52" s="108"/>
      <c r="O52" s="100"/>
      <c r="P52" s="109"/>
      <c r="Q52" s="98"/>
      <c r="R52" s="100"/>
      <c r="S52" s="97"/>
      <c r="T52" s="108"/>
      <c r="U52" s="100"/>
      <c r="V52" s="97"/>
      <c r="W52" s="98"/>
      <c r="X52" s="106"/>
      <c r="Y52" s="109"/>
      <c r="Z52" s="98"/>
      <c r="AA52" s="106"/>
      <c r="AB52" s="97"/>
      <c r="AC52" s="108"/>
      <c r="AD52" s="100"/>
    </row>
    <row r="53" spans="1:30" ht="26.25" customHeight="1" thickBot="1">
      <c r="A53" s="150"/>
      <c r="B53" s="153"/>
      <c r="C53" s="156"/>
      <c r="D53" s="145"/>
      <c r="E53" s="86" t="s">
        <v>99</v>
      </c>
      <c r="F53" s="20"/>
      <c r="G53" s="5"/>
      <c r="H53" s="94"/>
      <c r="I53" s="103"/>
      <c r="J53" s="5"/>
      <c r="K53" s="94"/>
      <c r="L53" s="103"/>
      <c r="M53" s="5"/>
      <c r="N53" s="105"/>
      <c r="O53" s="96"/>
      <c r="P53" s="104"/>
      <c r="Q53" s="94"/>
      <c r="R53" s="96"/>
      <c r="S53" s="5"/>
      <c r="T53" s="105"/>
      <c r="U53" s="96"/>
      <c r="V53" s="5"/>
      <c r="W53" s="94"/>
      <c r="X53" s="96"/>
      <c r="Y53" s="104"/>
      <c r="Z53" s="94"/>
      <c r="AA53" s="103"/>
      <c r="AB53" s="5"/>
      <c r="AC53" s="105"/>
      <c r="AD53" s="96"/>
    </row>
    <row r="54" spans="1:30" ht="26.25" customHeight="1">
      <c r="C54" s="10"/>
      <c r="D54" s="10"/>
      <c r="E54" s="10"/>
      <c r="F54" s="10"/>
      <c r="G54" s="40"/>
      <c r="H54" s="40"/>
      <c r="I54" s="40"/>
      <c r="J54" s="40"/>
      <c r="K54" s="40"/>
      <c r="L54" s="40"/>
      <c r="M54" s="40"/>
      <c r="N54" s="40"/>
      <c r="O54" s="40"/>
      <c r="P54" s="40"/>
      <c r="Q54" s="40"/>
      <c r="R54" s="40"/>
      <c r="S54" s="40"/>
      <c r="T54" s="40"/>
      <c r="U54" s="40"/>
      <c r="V54" s="40"/>
      <c r="W54" s="40"/>
      <c r="X54" s="40"/>
      <c r="Y54" s="40"/>
      <c r="Z54" s="40"/>
      <c r="AA54" s="40"/>
      <c r="AB54" s="40"/>
      <c r="AC54" s="40"/>
      <c r="AD54" s="40"/>
    </row>
    <row r="55" spans="1:30" ht="26.25" customHeight="1"/>
    <row r="56" spans="1:30" ht="26.25" customHeight="1">
      <c r="B56" s="35" t="s">
        <v>62</v>
      </c>
      <c r="F56" s="35" t="s">
        <v>100</v>
      </c>
      <c r="G56" s="41"/>
    </row>
    <row r="57" spans="1:30" ht="26.25" customHeight="1">
      <c r="B57" s="35" t="s">
        <v>63</v>
      </c>
      <c r="F57" s="35" t="s">
        <v>101</v>
      </c>
    </row>
    <row r="58" spans="1:30" ht="26.25" customHeight="1">
      <c r="B58" s="35" t="s">
        <v>64</v>
      </c>
    </row>
    <row r="59" spans="1:30" ht="26.25" customHeight="1">
      <c r="B59" s="35" t="s">
        <v>65</v>
      </c>
    </row>
    <row r="60" spans="1:30" ht="26.25" customHeight="1">
      <c r="B60" s="35" t="s">
        <v>66</v>
      </c>
    </row>
    <row r="61" spans="1:30" ht="26.25" customHeight="1">
      <c r="B61" s="35" t="s">
        <v>67</v>
      </c>
    </row>
    <row r="62" spans="1:30" ht="26.25" customHeight="1">
      <c r="B62" s="35" t="s">
        <v>68</v>
      </c>
    </row>
    <row r="63" spans="1:30" ht="26.25" customHeight="1">
      <c r="B63" s="35" t="s">
        <v>69</v>
      </c>
    </row>
    <row r="64" spans="1:30" ht="26.25" customHeight="1">
      <c r="B64" s="35" t="s">
        <v>70</v>
      </c>
    </row>
    <row r="65" spans="2:2" ht="26.25" customHeight="1">
      <c r="B65" s="35" t="s">
        <v>71</v>
      </c>
    </row>
    <row r="66" spans="2:2" ht="26.25" customHeight="1">
      <c r="B66" s="35" t="s">
        <v>72</v>
      </c>
    </row>
    <row r="67" spans="2:2" ht="26.25" customHeight="1">
      <c r="B67" s="35" t="s">
        <v>73</v>
      </c>
    </row>
    <row r="68" spans="2:2" ht="26.25" customHeight="1">
      <c r="B68" s="35" t="s">
        <v>74</v>
      </c>
    </row>
    <row r="69" spans="2:2" ht="26.25" customHeight="1">
      <c r="B69" s="35" t="s">
        <v>75</v>
      </c>
    </row>
    <row r="70" spans="2:2" ht="26.25" customHeight="1">
      <c r="B70" s="35" t="s">
        <v>76</v>
      </c>
    </row>
    <row r="71" spans="2:2" ht="26.25" customHeight="1">
      <c r="B71" s="35" t="s">
        <v>77</v>
      </c>
    </row>
    <row r="72" spans="2:2" ht="26.25" customHeight="1">
      <c r="B72" s="35" t="s">
        <v>78</v>
      </c>
    </row>
    <row r="73" spans="2:2" ht="26.25" customHeight="1">
      <c r="B73" s="35" t="s">
        <v>79</v>
      </c>
    </row>
    <row r="74" spans="2:2" ht="26.25" customHeight="1">
      <c r="B74" s="35" t="s">
        <v>80</v>
      </c>
    </row>
    <row r="75" spans="2:2" ht="26.25" customHeight="1">
      <c r="B75" s="35" t="s">
        <v>81</v>
      </c>
    </row>
    <row r="76" spans="2:2" ht="26.25" customHeight="1">
      <c r="B76" s="35" t="s">
        <v>82</v>
      </c>
    </row>
    <row r="77" spans="2:2" ht="26.25" customHeight="1">
      <c r="B77" s="35" t="s">
        <v>83</v>
      </c>
    </row>
    <row r="78" spans="2:2" ht="26.25" customHeight="1">
      <c r="B78" s="35" t="s">
        <v>84</v>
      </c>
    </row>
    <row r="79" spans="2:2" ht="26.25" customHeight="1">
      <c r="B79" s="35" t="s">
        <v>85</v>
      </c>
    </row>
    <row r="80" spans="2:2" ht="26.25" customHeight="1">
      <c r="B80" s="35" t="s">
        <v>86</v>
      </c>
    </row>
    <row r="81" spans="2:2" ht="26.25" customHeight="1">
      <c r="B81" s="35" t="s">
        <v>87</v>
      </c>
    </row>
    <row r="82" spans="2:2" ht="26.25" customHeight="1">
      <c r="B82" s="35" t="s">
        <v>88</v>
      </c>
    </row>
    <row r="83" spans="2:2" ht="26.25" customHeight="1">
      <c r="B83" s="35" t="s">
        <v>89</v>
      </c>
    </row>
    <row r="84" spans="2:2" ht="26.25" customHeight="1">
      <c r="B84" s="35" t="s">
        <v>90</v>
      </c>
    </row>
    <row r="85" spans="2:2" ht="26.25" customHeight="1">
      <c r="B85" s="35" t="s">
        <v>91</v>
      </c>
    </row>
    <row r="86" spans="2:2" ht="26.25" customHeight="1">
      <c r="B86" s="35" t="s">
        <v>92</v>
      </c>
    </row>
    <row r="87" spans="2:2" ht="26.25" customHeight="1">
      <c r="B87" s="35" t="s">
        <v>93</v>
      </c>
    </row>
    <row r="88" spans="2:2" ht="26.25" customHeight="1">
      <c r="B88" s="35" t="s">
        <v>94</v>
      </c>
    </row>
    <row r="89" spans="2:2" ht="26.25" customHeight="1">
      <c r="B89" s="35" t="s">
        <v>95</v>
      </c>
    </row>
    <row r="90" spans="2:2" ht="26.25" customHeight="1">
      <c r="B90" s="35" t="s">
        <v>96</v>
      </c>
    </row>
    <row r="91" spans="2:2" ht="26.25" customHeight="1">
      <c r="B91" s="35" t="s">
        <v>97</v>
      </c>
    </row>
    <row r="92" spans="2:2" ht="26.25" customHeight="1"/>
    <row r="93" spans="2:2" ht="26.25" customHeight="1"/>
    <row r="94" spans="2:2" ht="26.25" customHeight="1"/>
    <row r="95" spans="2:2" ht="26.25" customHeight="1"/>
    <row r="96" spans="2:2"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spans="27:36" ht="26.25" customHeight="1"/>
    <row r="114" spans="27:36" ht="26.25" customHeight="1"/>
    <row r="115" spans="27:36" ht="26.25" customHeight="1"/>
    <row r="116" spans="27:36" ht="26.25" customHeight="1"/>
    <row r="117" spans="27:36" ht="26.25" customHeight="1">
      <c r="AC117" s="42" t="s">
        <v>45</v>
      </c>
      <c r="AD117" s="42" t="s">
        <v>56</v>
      </c>
      <c r="AE117" s="42" t="s">
        <v>44</v>
      </c>
      <c r="AF117" s="42" t="s">
        <v>57</v>
      </c>
      <c r="AG117" s="42" t="s">
        <v>24</v>
      </c>
      <c r="AH117" s="42" t="s">
        <v>43</v>
      </c>
      <c r="AI117" s="42" t="s">
        <v>58</v>
      </c>
      <c r="AJ117" s="42" t="s">
        <v>26</v>
      </c>
    </row>
    <row r="118" spans="27:36" ht="26.25" customHeight="1">
      <c r="AA118" s="75" t="s">
        <v>27</v>
      </c>
      <c r="AB118" s="75"/>
      <c r="AC118" s="76">
        <v>50</v>
      </c>
      <c r="AD118" s="76">
        <v>50</v>
      </c>
      <c r="AE118" s="76">
        <v>50</v>
      </c>
      <c r="AF118" s="76">
        <v>50</v>
      </c>
      <c r="AG118" s="76">
        <v>50</v>
      </c>
      <c r="AH118" s="76">
        <v>50</v>
      </c>
      <c r="AI118" s="76">
        <v>50</v>
      </c>
      <c r="AJ118" s="76">
        <v>50</v>
      </c>
    </row>
    <row r="119" spans="27:36" ht="26.25" customHeight="1">
      <c r="AB119" s="35" t="s">
        <v>28</v>
      </c>
      <c r="AC119" s="44">
        <f>(データ貼付!H42-データ貼付!H5)/データ貼付!I5*10+50</f>
        <v>8.5067873303167403</v>
      </c>
      <c r="AD119" s="44">
        <f>(データ貼付!K42-データ貼付!K5)/データ貼付!L5*10+50</f>
        <v>28.798521256931608</v>
      </c>
      <c r="AE119" s="44">
        <f>(データ貼付!N42-データ貼付!N5)/データ貼付!O5*10+50</f>
        <v>12.288135593220339</v>
      </c>
      <c r="AF119" s="44">
        <f>(データ貼付!Q42-データ貼付!Q5)/データ貼付!R5*10+50</f>
        <v>-2.7671755725190792</v>
      </c>
      <c r="AG119" s="44">
        <f>(データ貼付!T42-データ貼付!T5)/データ貼付!U5*10+50</f>
        <v>30.662589194699287</v>
      </c>
      <c r="AH119" s="44">
        <f>100-((データ貼付!W42-データ貼付!W5)/データ貼付!X5*10+50)</f>
        <v>164.3</v>
      </c>
      <c r="AI119" s="44">
        <f>(データ貼付!Z42-データ貼付!Z5)/データ貼付!AA5*10+50</f>
        <v>-14.661157024793397</v>
      </c>
      <c r="AJ119" s="44">
        <f>(データ貼付!AC42-データ貼付!AC5)/データ貼付!AD5*10+50</f>
        <v>24.50151057401813</v>
      </c>
    </row>
    <row r="120" spans="27:36" ht="26.25" customHeight="1">
      <c r="AB120" s="35" t="s">
        <v>34</v>
      </c>
      <c r="AC120" s="44">
        <f>(データ貼付!H43-データ貼付!H6)/データ貼付!I6*10+50</f>
        <v>6.5482233502537994</v>
      </c>
      <c r="AD120" s="44">
        <f>(データ貼付!K43-データ貼付!K6)/データ貼付!L6*10+50</f>
        <v>28.54651162790698</v>
      </c>
      <c r="AE120" s="44">
        <f>(データ貼付!N43-データ貼付!N6)/データ貼付!O6*10+50</f>
        <v>9.9027777777777786</v>
      </c>
      <c r="AF120" s="44">
        <f>(データ貼付!Q43-データ貼付!Q6)/データ貼付!R6*10+50</f>
        <v>-4.6044624746450395</v>
      </c>
      <c r="AG120" s="44">
        <f>(データ貼付!T43-データ貼付!T6)/データ貼付!U6*10+50</f>
        <v>26.03053435114504</v>
      </c>
      <c r="AH120" s="44">
        <f>100-((データ貼付!W43-データ貼付!W6)/データ貼付!X6*10+50)</f>
        <v>169.09090909090907</v>
      </c>
      <c r="AI120" s="44">
        <f>(データ貼付!Z43-データ貼付!Z6)/データ貼付!AA6*10+50</f>
        <v>-11.642045454545446</v>
      </c>
      <c r="AJ120" s="44">
        <f>(データ貼付!AC43-データ貼付!AC6)/データ貼付!AD6*10+50</f>
        <v>19.790575916230367</v>
      </c>
    </row>
    <row r="121" spans="27:36" ht="26.25" customHeight="1">
      <c r="AB121" s="35" t="s">
        <v>29</v>
      </c>
      <c r="AC121" s="44">
        <f>(データ貼付!H44-データ貼付!H7)/データ貼付!I7*10+50</f>
        <v>6.1538461538461604</v>
      </c>
      <c r="AD121" s="44">
        <f>(データ貼付!K44-データ貼付!K7)/データ貼付!L7*10+50</f>
        <v>24.558303886925795</v>
      </c>
      <c r="AE121" s="44">
        <f>(データ貼付!N44-データ貼付!N7)/データ貼付!O7*10+50</f>
        <v>9.7424892703862653</v>
      </c>
      <c r="AF121" s="44">
        <f>(データ貼付!Q44-データ貼付!Q7)/データ貼付!R7*10+50</f>
        <v>1.0691823899371045</v>
      </c>
      <c r="AG121" s="44">
        <f>(データ貼付!T44-データ貼付!T7)/データ貼付!U7*10+50</f>
        <v>29.509875640087785</v>
      </c>
      <c r="AH121" s="44">
        <f>100-((データ貼付!W44-データ貼付!W7)/データ貼付!X7*10+50)</f>
        <v>178.31325301204822</v>
      </c>
      <c r="AI121" s="44">
        <f>(データ貼付!Z44-データ貼付!Z7)/データ貼付!AA7*10+50</f>
        <v>-19.08893709327549</v>
      </c>
      <c r="AJ121" s="44">
        <f>(データ貼付!AC44-データ貼付!AC7)/データ貼付!AD7*10+50</f>
        <v>24.008810572687224</v>
      </c>
    </row>
    <row r="122" spans="27:36" ht="26.25" customHeight="1">
      <c r="AB122" s="35" t="s">
        <v>35</v>
      </c>
      <c r="AC122" s="44">
        <f>(データ貼付!H45-データ貼付!H8)/データ貼付!I8*10+50</f>
        <v>6.0173160173160127</v>
      </c>
      <c r="AD122" s="44">
        <f>(データ貼付!K45-データ貼付!K8)/データ貼付!L8*10+50</f>
        <v>24.266917293233085</v>
      </c>
      <c r="AE122" s="44">
        <f>(データ貼付!N45-データ貼付!N8)/データ貼付!O8*10+50</f>
        <v>7.6616231086657507</v>
      </c>
      <c r="AF122" s="44">
        <f>(データ貼付!Q45-データ貼付!Q8)/データ貼付!R8*10+50</f>
        <v>-3.7924865831842567</v>
      </c>
      <c r="AG122" s="44">
        <f>(データ貼付!T45-データ貼付!T8)/データ貼付!U8*10+50</f>
        <v>27.828389830508474</v>
      </c>
      <c r="AH122" s="44">
        <f>100-((データ貼付!W45-データ貼付!W8)/データ貼付!X8*10+50)</f>
        <v>179.29411764705884</v>
      </c>
      <c r="AI122" s="44">
        <f>(データ貼付!Z45-データ貼付!Z8)/データ貼付!AA8*10+50</f>
        <v>-16.41488162344983</v>
      </c>
      <c r="AJ122" s="44">
        <f>(データ貼付!AC45-データ貼付!AC8)/データ貼付!AD8*10+50</f>
        <v>19.64</v>
      </c>
    </row>
    <row r="123" spans="27:36" ht="26.25" customHeight="1">
      <c r="AB123" s="35" t="s">
        <v>30</v>
      </c>
      <c r="AC123" s="44">
        <f>(データ貼付!H46-データ貼付!H9)/データ貼付!I9*10+50</f>
        <v>7.1575342465753451</v>
      </c>
      <c r="AD123" s="44">
        <f>(データ貼付!K46-データ貼付!K9)/データ貼付!L9*10+50</f>
        <v>22.817869415807557</v>
      </c>
      <c r="AE123" s="44">
        <f>(データ貼付!N46-データ貼付!N9)/データ貼付!O9*10+50</f>
        <v>9.0516039051603912</v>
      </c>
      <c r="AF123" s="44">
        <f>(データ貼付!Q46-データ貼付!Q9)/データ貼付!R9*10+50</f>
        <v>5.1235370611183413</v>
      </c>
      <c r="AG123" s="44">
        <f>(データ貼付!T46-データ貼付!T9)/データ貼付!U9*10+50</f>
        <v>29.274853801169595</v>
      </c>
      <c r="AH123" s="44">
        <f>100-((データ貼付!W46-データ貼付!W9)/データ貼付!X9*10+50)</f>
        <v>167.67441860465115</v>
      </c>
      <c r="AI123" s="44">
        <f>(データ貼付!Z46-データ貼付!Z9)/データ貼付!AA9*10+50</f>
        <v>-20.191412312467676</v>
      </c>
      <c r="AJ123" s="44">
        <f>(データ貼付!AC46-データ貼付!AC9)/データ貼付!AD9*10+50</f>
        <v>25.100334448160538</v>
      </c>
    </row>
    <row r="124" spans="27:36" ht="26.25" customHeight="1">
      <c r="AB124" s="35" t="s">
        <v>36</v>
      </c>
      <c r="AC124" s="44">
        <f>(データ貼付!H47-データ貼付!H10)/データ貼付!I10*10+50</f>
        <v>6.1254612546125458</v>
      </c>
      <c r="AD124" s="44">
        <f>(データ貼付!K47-データ貼付!K10)/データ貼付!L10*10+50</f>
        <v>20.748560460652591</v>
      </c>
      <c r="AE124" s="44">
        <f>(データ貼付!N47-データ貼付!N10)/データ貼付!O10*10+50</f>
        <v>5.2819807427785364</v>
      </c>
      <c r="AF124" s="44">
        <f>(データ貼付!Q47-データ貼付!Q10)/データ貼付!R10*10+50</f>
        <v>2.8551136363636402</v>
      </c>
      <c r="AG124" s="44">
        <f>(データ貼付!T47-データ貼付!T10)/データ貼付!U10*10+50</f>
        <v>27.534807534807534</v>
      </c>
      <c r="AH124" s="44">
        <f>100-((データ貼付!W47-データ貼付!W10)/データ貼付!X10*10+50)</f>
        <v>170.45977011494253</v>
      </c>
      <c r="AI124" s="44">
        <f>(データ貼付!Z47-データ貼付!Z10)/データ貼付!AA10*10+50</f>
        <v>-20.208791208791212</v>
      </c>
      <c r="AJ124" s="44">
        <f>(データ貼付!AC47-データ貼付!AC10)/データ貼付!AD10*10+50</f>
        <v>19.383116883116887</v>
      </c>
    </row>
    <row r="125" spans="27:36" ht="26.25" customHeight="1">
      <c r="AB125" s="35" t="s">
        <v>31</v>
      </c>
      <c r="AC125" s="44">
        <f>(データ貼付!H48-データ貼付!H11)/データ貼付!I11*10+50</f>
        <v>4.3354430379746844</v>
      </c>
      <c r="AD125" s="44">
        <f>(データ貼付!K48-データ貼付!K11)/データ貼付!L11*10+50</f>
        <v>18.188277087033747</v>
      </c>
      <c r="AE125" s="44">
        <f>(データ貼付!N48-データ貼付!N11)/データ貼付!O11*10+50</f>
        <v>6.6024759284731687</v>
      </c>
      <c r="AF125" s="44">
        <f>(データ貼付!Q48-データ貼付!Q11)/データ貼付!R11*10+50</f>
        <v>-1.9163292847503328</v>
      </c>
      <c r="AG125" s="44">
        <f>(データ貼付!T48-データ貼付!T11)/データ貼付!U11*10+50</f>
        <v>27.022501308215595</v>
      </c>
      <c r="AH125" s="44">
        <f>100-((データ貼付!W48-データ貼付!W11)/データ貼付!X11*10+50)</f>
        <v>161.4942528735632</v>
      </c>
      <c r="AI125" s="44">
        <f>(データ貼付!Z48-データ貼付!Z11)/データ貼付!AA11*10+50</f>
        <v>-25.604395604395606</v>
      </c>
      <c r="AJ125" s="44">
        <f>(データ貼付!AC48-データ貼付!AC11)/データ貼付!AD11*10+50</f>
        <v>23.462643678160919</v>
      </c>
    </row>
    <row r="126" spans="27:36" ht="26.25" customHeight="1">
      <c r="AB126" s="35" t="s">
        <v>37</v>
      </c>
      <c r="AC126" s="44">
        <f>(データ貼付!H49-データ貼付!H12)/データ貼付!I12*10+50</f>
        <v>5.4920634920634939</v>
      </c>
      <c r="AD126" s="44">
        <f>(データ貼付!K49-データ貼付!K12)/データ貼付!L12*10+50</f>
        <v>15.634920634920633</v>
      </c>
      <c r="AE126" s="44">
        <f>(データ貼付!N49-データ貼付!N12)/データ貼付!O12*10+50</f>
        <v>5.6855345911949797</v>
      </c>
      <c r="AF126" s="44">
        <f>(データ貼付!Q49-データ貼付!Q12)/データ貼付!R12*10+50</f>
        <v>-2.1418439716312037</v>
      </c>
      <c r="AG126" s="44">
        <f>(データ貼付!T49-データ貼付!T12)/データ貼付!U12*10+50</f>
        <v>27.666891436277815</v>
      </c>
      <c r="AH126" s="44">
        <f>100-((データ貼付!W49-データ貼付!W12)/データ貼付!X12*10+50)</f>
        <v>173.08641975308643</v>
      </c>
      <c r="AI126" s="44">
        <f>(データ貼付!Z49-データ貼付!Z12)/データ貼付!AA12*10+50</f>
        <v>-21.779749478079339</v>
      </c>
      <c r="AJ126" s="44">
        <f>(データ貼付!AC49-データ貼付!AC12)/データ貼付!AD12*10+50</f>
        <v>19.431524547803619</v>
      </c>
    </row>
    <row r="127" spans="27:36" ht="26.25" customHeight="1">
      <c r="AB127" s="35" t="s">
        <v>32</v>
      </c>
      <c r="AC127" s="44">
        <f>(データ貼付!H50-データ貼付!H13)/データ貼付!I13*10+50</f>
        <v>4.6883468834688387</v>
      </c>
      <c r="AD127" s="44">
        <f>(データ貼付!K50-データ貼付!K13)/データ貼付!L13*10+50</f>
        <v>13.924050632911396</v>
      </c>
      <c r="AE127" s="44">
        <f>(データ貼付!N50-データ貼付!N13)/データ貼付!O13*10+50</f>
        <v>8.4814814814814738</v>
      </c>
      <c r="AF127" s="44">
        <f>(データ貼付!Q50-データ貼付!Q13)/データ貼付!R13*10+50</f>
        <v>-7.4761255115961873</v>
      </c>
      <c r="AG127" s="44">
        <f>(データ貼付!T50-データ貼付!T13)/データ貼付!U13*10+50</f>
        <v>26.720554272517319</v>
      </c>
      <c r="AH127" s="44">
        <f>100-((データ貼付!W50-データ貼付!W13)/データ貼付!X13*10+50)</f>
        <v>152.63736263736263</v>
      </c>
      <c r="AI127" s="44">
        <f>(データ貼付!Z50-データ貼付!Z13)/データ貼付!AA13*10+50</f>
        <v>-23.839541547277932</v>
      </c>
      <c r="AJ127" s="44">
        <f>(データ貼付!AC50-データ貼付!AC13)/データ貼付!AD13*10+50</f>
        <v>23.839712918660286</v>
      </c>
    </row>
    <row r="128" spans="27:36" ht="26.25" customHeight="1">
      <c r="AB128" s="35" t="s">
        <v>38</v>
      </c>
      <c r="AC128" s="44">
        <f>(データ貼付!H51-データ貼付!H14)/データ貼付!I14*10+50</f>
        <v>5.4838709677419359</v>
      </c>
      <c r="AD128" s="44">
        <f>(データ貼付!K51-データ貼付!K14)/データ貼付!L14*10+50</f>
        <v>10.563674321503129</v>
      </c>
      <c r="AE128" s="44">
        <f>(データ貼付!N51-データ貼付!N14)/データ貼付!O14*10+50</f>
        <v>2.4752475247524757</v>
      </c>
      <c r="AF128" s="44">
        <f>(データ貼付!Q51-データ貼付!Q14)/データ貼付!R14*10+50</f>
        <v>-7.8366762177650315</v>
      </c>
      <c r="AG128" s="44">
        <f>(データ貼付!T51-データ貼付!T14)/データ貼付!U14*10+50</f>
        <v>25.448444173276386</v>
      </c>
      <c r="AH128" s="44">
        <f>100-((データ貼付!W51-データ貼付!W14)/データ貼付!X14*10+50)</f>
        <v>166.58536585365854</v>
      </c>
      <c r="AI128" s="44">
        <f>(データ貼付!Z51-データ貼付!Z14)/データ貼付!AA14*10+50</f>
        <v>-21.513828238719071</v>
      </c>
      <c r="AJ128" s="44">
        <f>(データ貼付!AC51-データ貼付!AC14)/データ貼付!AD14*10+50</f>
        <v>20.173160173160177</v>
      </c>
    </row>
    <row r="129" spans="27:36" ht="26.25" customHeight="1">
      <c r="AB129" s="35" t="s">
        <v>33</v>
      </c>
      <c r="AC129" s="44">
        <f>(データ貼付!H52-データ貼付!H15)/データ貼付!I15*10+50</f>
        <v>8.4968684759916542</v>
      </c>
      <c r="AD129" s="44">
        <f>(データ貼付!K52-データ貼付!K15)/データ貼付!L15*10+50</f>
        <v>8.8246268656716467</v>
      </c>
      <c r="AE129" s="44">
        <f>(データ貼付!N52-データ貼付!N15)/データ貼付!O15*10+50</f>
        <v>7.611241217798586</v>
      </c>
      <c r="AF129" s="44">
        <f>(データ貼付!Q52-データ貼付!Q15)/データ貼付!R15*10+50</f>
        <v>-13.440111420612809</v>
      </c>
      <c r="AG129" s="44">
        <f>(データ貼付!T52-データ貼付!T15)/データ貼付!U15*10+50</f>
        <v>23.875219683655537</v>
      </c>
      <c r="AH129" s="44">
        <f>100-((データ貼付!W52-データ貼付!W15)/データ貼付!X15*10+50)</f>
        <v>148.33333333333331</v>
      </c>
      <c r="AI129" s="44">
        <f>(データ貼付!Z52-データ貼付!Z15)/データ貼付!AA15*10+50</f>
        <v>-23.27472527472527</v>
      </c>
      <c r="AJ129" s="44">
        <f>(データ貼付!AC52-データ貼付!AC15)/データ貼付!AD15*10+50</f>
        <v>22.465314834578439</v>
      </c>
    </row>
    <row r="130" spans="27:36" ht="26.25" customHeight="1">
      <c r="AB130" s="35" t="s">
        <v>39</v>
      </c>
      <c r="AC130" s="44">
        <f>(データ貼付!H53-データ貼付!H16)/データ貼付!I16*10+50</f>
        <v>3.6842105263157876</v>
      </c>
      <c r="AD130" s="44">
        <f>(データ貼付!K53-データ貼付!K16)/データ貼付!L16*10+50</f>
        <v>11.076320939334636</v>
      </c>
      <c r="AE130" s="44">
        <f>(データ貼付!N53-データ貼付!N16)/データ貼付!O16*10+50</f>
        <v>6.0000000000000071</v>
      </c>
      <c r="AF130" s="44">
        <f>(データ貼付!Q53-データ貼付!Q16)/データ貼付!R16*10+50</f>
        <v>-15.833333333333314</v>
      </c>
      <c r="AG130" s="44">
        <f>(データ貼付!T53-データ貼付!T16)/データ貼付!U16*10+50</f>
        <v>25.220301171221418</v>
      </c>
      <c r="AH130" s="44">
        <f>100-((データ貼付!W53-データ貼付!W16)/データ貼付!X16*10+50)</f>
        <v>169.61038961038963</v>
      </c>
      <c r="AI130" s="44">
        <f>(データ貼付!Z53-データ貼付!Z16)/データ貼付!AA16*10+50</f>
        <v>-23.270410571024058</v>
      </c>
      <c r="AJ130" s="44">
        <f>(データ貼付!AC53-データ貼付!AC16)/データ貼付!AD16*10+50</f>
        <v>20.651769087523277</v>
      </c>
    </row>
    <row r="131" spans="27:36" ht="26.25" customHeight="1"/>
    <row r="132" spans="27:36" ht="26.25" customHeight="1"/>
    <row r="133" spans="27:36" ht="26.25" customHeight="1"/>
    <row r="134" spans="27:36" ht="26.25" customHeight="1">
      <c r="AC134" s="42" t="s">
        <v>45</v>
      </c>
      <c r="AD134" s="42" t="s">
        <v>56</v>
      </c>
      <c r="AE134" s="42" t="s">
        <v>44</v>
      </c>
      <c r="AF134" s="42" t="s">
        <v>57</v>
      </c>
      <c r="AG134" s="42" t="s">
        <v>24</v>
      </c>
      <c r="AH134" s="42" t="s">
        <v>43</v>
      </c>
      <c r="AI134" s="42" t="s">
        <v>58</v>
      </c>
      <c r="AJ134" s="42" t="s">
        <v>26</v>
      </c>
    </row>
    <row r="135" spans="27:36" ht="26.25" customHeight="1">
      <c r="AA135" s="35" t="s">
        <v>49</v>
      </c>
      <c r="AC135" s="43">
        <v>50</v>
      </c>
      <c r="AD135" s="43">
        <v>50</v>
      </c>
      <c r="AE135" s="43">
        <v>50</v>
      </c>
      <c r="AF135" s="43">
        <v>50</v>
      </c>
      <c r="AG135" s="43">
        <v>50</v>
      </c>
      <c r="AH135" s="43">
        <v>50</v>
      </c>
      <c r="AI135" s="43">
        <v>50</v>
      </c>
      <c r="AJ135" s="43">
        <v>50</v>
      </c>
    </row>
    <row r="136" spans="27:36" ht="26.25" customHeight="1">
      <c r="AB136" s="35" t="s">
        <v>28</v>
      </c>
      <c r="AC136" s="44">
        <f>(データ貼付!H42-データ貼付!H22)/データ貼付!I22*10+50</f>
        <v>7.2841383892853599</v>
      </c>
      <c r="AD136" s="44">
        <f>(データ貼付!K42-データ貼付!K22)/データ貼付!L22*10+50</f>
        <v>25.872964104683479</v>
      </c>
      <c r="AE136" s="44">
        <f>(データ貼付!N42-データ貼付!N22)/データ貼付!O22*10+50</f>
        <v>11.643988368152691</v>
      </c>
      <c r="AF136" s="44">
        <f>(データ貼付!Q42-データ貼付!Q22)/データ貼付!R22*10+50</f>
        <v>6.9646585718210474E-2</v>
      </c>
      <c r="AG136" s="44">
        <f>(データ貼付!T42-データ貼付!T22)/データ貼付!U22*10+50</f>
        <v>31.347274794578379</v>
      </c>
      <c r="AH136" s="44">
        <f>100-((データ貼付!W42-データ貼付!W22)/データ貼付!X22*10+50)</f>
        <v>125.99321285470852</v>
      </c>
      <c r="AI136" s="44">
        <f>(データ貼付!Z42-データ貼付!Z22)/データ貼付!AA22*10+50</f>
        <v>-7.1736390701799451</v>
      </c>
      <c r="AJ136" s="44">
        <f>(データ貼付!AC42-データ貼付!AC22)/データ貼付!AD22*10+50</f>
        <v>26.581114244888127</v>
      </c>
    </row>
    <row r="137" spans="27:36" ht="26.25" customHeight="1">
      <c r="AB137" s="35" t="s">
        <v>34</v>
      </c>
      <c r="AC137" s="44">
        <f>(データ貼付!H43-データ貼付!H23)/データ貼付!I23*10+50</f>
        <v>7.9245592445808768</v>
      </c>
      <c r="AD137" s="44">
        <f>(データ貼付!K43-データ貼付!K23)/データ貼付!L23*10+50</f>
        <v>25.724356299844061</v>
      </c>
      <c r="AE137" s="44">
        <f>(データ貼付!N43-データ貼付!N23)/データ貼付!O23*10+50</f>
        <v>9.7512546119958614</v>
      </c>
      <c r="AF137" s="44">
        <f>(データ貼付!Q43-データ貼付!Q23)/データ貼付!R23*10+50</f>
        <v>-4.1991073569409281</v>
      </c>
      <c r="AG137" s="44">
        <f>(データ貼付!T43-データ貼付!T23)/データ貼付!U23*10+50</f>
        <v>28.390839514210807</v>
      </c>
      <c r="AH137" s="44">
        <f>100-((データ貼付!W43-データ貼付!W23)/データ貼付!X23*10+50)</f>
        <v>137.64072967714884</v>
      </c>
      <c r="AI137" s="44">
        <f>(データ貼付!Z43-データ貼付!Z23)/データ貼付!AA23*10+50</f>
        <v>-10.170033232038733</v>
      </c>
      <c r="AJ137" s="44">
        <f>(データ貼付!AC43-データ貼付!AC23)/データ貼付!AD23*10+50</f>
        <v>22.740898735401771</v>
      </c>
    </row>
    <row r="138" spans="27:36" ht="26.25" customHeight="1">
      <c r="AB138" s="35" t="s">
        <v>29</v>
      </c>
      <c r="AC138" s="44">
        <f>(データ貼付!H44-データ貼付!H24)/データ貼付!I24*10+50</f>
        <v>6.8645706341497856</v>
      </c>
      <c r="AD138" s="44">
        <f>(データ貼付!K44-データ貼付!K24)/データ貼付!L24*10+50</f>
        <v>22.836007968415792</v>
      </c>
      <c r="AE138" s="44">
        <f>(データ貼付!N44-データ貼付!N24)/データ貼付!O24*10+50</f>
        <v>12.049358839321236</v>
      </c>
      <c r="AF138" s="44">
        <f>(データ貼付!Q44-データ貼付!Q24)/データ貼付!R24*10+50</f>
        <v>3.0193794605218187</v>
      </c>
      <c r="AG138" s="44">
        <f>(データ貼付!T44-データ貼付!T24)/データ貼付!U24*10+50</f>
        <v>29.886243641371518</v>
      </c>
      <c r="AH138" s="44">
        <f>100-((データ貼付!W44-データ貼付!W24)/データ貼付!X24*10+50)</f>
        <v>129.11540555974645</v>
      </c>
      <c r="AI138" s="44">
        <f>(データ貼付!Z44-データ貼付!Z24)/データ貼付!AA24*10+50</f>
        <v>-11.104048582373395</v>
      </c>
      <c r="AJ138" s="44">
        <f>(データ貼付!AC44-データ貼付!AC24)/データ貼付!AD24*10+50</f>
        <v>26.542552158228819</v>
      </c>
    </row>
    <row r="139" spans="27:36" ht="26.25" customHeight="1">
      <c r="AB139" s="35" t="s">
        <v>35</v>
      </c>
      <c r="AC139" s="44">
        <f>(データ貼付!H45-データ貼付!H25)/データ貼付!I25*10+50</f>
        <v>6.3146933975550752</v>
      </c>
      <c r="AD139" s="44">
        <f>(データ貼付!K45-データ貼付!K25)/データ貼付!L25*10+50</f>
        <v>22.839211084883662</v>
      </c>
      <c r="AE139" s="44">
        <f>(データ貼付!N45-データ貼付!N25)/データ貼付!O25*10+50</f>
        <v>8.526690446174797</v>
      </c>
      <c r="AF139" s="44">
        <f>(データ貼付!Q45-データ貼付!Q25)/データ貼付!R25*10+50</f>
        <v>-1.4440658114173388</v>
      </c>
      <c r="AG139" s="44">
        <f>(データ貼付!T45-データ貼付!T25)/データ貼付!U25*10+50</f>
        <v>27.770354283288899</v>
      </c>
      <c r="AH139" s="44">
        <f>100-((データ貼付!W45-データ貼付!W25)/データ貼付!X25*10+50)</f>
        <v>129.36161647030818</v>
      </c>
      <c r="AI139" s="44">
        <f>(データ貼付!Z45-データ貼付!Z25)/データ貼付!AA25*10+50</f>
        <v>-10.235308405754324</v>
      </c>
      <c r="AJ139" s="44">
        <f>(データ貼付!AC45-データ貼付!AC25)/データ貼付!AD25*10+50</f>
        <v>21.534962723237538</v>
      </c>
    </row>
    <row r="140" spans="27:36" ht="26.25" customHeight="1">
      <c r="AB140" s="35" t="s">
        <v>30</v>
      </c>
      <c r="AC140" s="44">
        <f>(データ貼付!H46-データ貼付!H26)/データ貼付!I26*10+50</f>
        <v>6.6079907064828163</v>
      </c>
      <c r="AD140" s="44">
        <f>(データ貼付!K46-データ貼付!K26)/データ貼付!L26*10+50</f>
        <v>22.750036481355473</v>
      </c>
      <c r="AE140" s="44">
        <f>(データ貼付!N46-データ貼付!N26)/データ貼付!O26*10+50</f>
        <v>10.410864411590651</v>
      </c>
      <c r="AF140" s="44">
        <f>(データ貼付!Q46-データ貼付!Q26)/データ貼付!R26*10+50</f>
        <v>6.2275617289676575</v>
      </c>
      <c r="AG140" s="44">
        <f>(データ貼付!T46-データ貼付!T26)/データ貼付!U26*10+50</f>
        <v>29.5537874081338</v>
      </c>
      <c r="AH140" s="44">
        <f>100-((データ貼付!W46-データ貼付!W26)/データ貼付!X26*10+50)</f>
        <v>129.80873070841324</v>
      </c>
      <c r="AI140" s="44">
        <f>(データ貼付!Z46-データ貼付!Z26)/データ貼付!AA26*10+50</f>
        <v>-9.7498995568248077</v>
      </c>
      <c r="AJ140" s="44">
        <f>(データ貼付!AC46-データ貼付!AC26)/データ貼付!AD26*10+50</f>
        <v>25.975766354876846</v>
      </c>
    </row>
    <row r="141" spans="27:36" ht="26.25" customHeight="1">
      <c r="AB141" s="35" t="s">
        <v>36</v>
      </c>
      <c r="AC141" s="44">
        <f>(データ貼付!H47-データ貼付!H27)/データ貼付!I27*10+50</f>
        <v>5.6722544506047186</v>
      </c>
      <c r="AD141" s="44">
        <f>(データ貼付!K47-データ貼付!K27)/データ貼付!L27*10+50</f>
        <v>21.845014217364248</v>
      </c>
      <c r="AE141" s="44">
        <f>(データ貼付!N47-データ貼付!N27)/データ貼付!O27*10+50</f>
        <v>7.4702508479633281</v>
      </c>
      <c r="AF141" s="44">
        <f>(データ貼付!Q47-データ貼付!Q27)/データ貼付!R27*10+50</f>
        <v>4.0671332307329493</v>
      </c>
      <c r="AG141" s="44">
        <f>(データ貼付!T47-データ貼付!T27)/データ貼付!U27*10+50</f>
        <v>28.175672609136623</v>
      </c>
      <c r="AH141" s="44">
        <f>100-((データ貼付!W47-データ貼付!W27)/データ貼付!X27*10+50)</f>
        <v>141.48889325549243</v>
      </c>
      <c r="AI141" s="44">
        <f>(データ貼付!Z47-データ貼付!Z27)/データ貼付!AA27*10+50</f>
        <v>-13.21880958432223</v>
      </c>
      <c r="AJ141" s="44">
        <f>(データ貼付!AC47-データ貼付!AC27)/データ貼付!AD27*10+50</f>
        <v>21.729158391404006</v>
      </c>
    </row>
    <row r="142" spans="27:36" ht="26.25" customHeight="1">
      <c r="AB142" s="35" t="s">
        <v>31</v>
      </c>
      <c r="AC142" s="44">
        <f>(データ貼付!H48-データ貼付!H28)/データ貼付!I28*10+50</f>
        <v>6.4540866206784813</v>
      </c>
      <c r="AD142" s="44">
        <f>(データ貼付!K48-データ貼付!K28)/データ貼付!L28*10+50</f>
        <v>20.433720772520466</v>
      </c>
      <c r="AE142" s="44">
        <f>(データ貼付!N48-データ貼付!N28)/データ貼付!O28*10+50</f>
        <v>10.112504531261159</v>
      </c>
      <c r="AF142" s="44">
        <f>(データ貼付!Q48-データ貼付!Q28)/データ貼付!R28*10+50</f>
        <v>1.7901634029657671</v>
      </c>
      <c r="AG142" s="44">
        <f>(データ貼付!T48-データ貼付!T28)/データ貼付!U28*10+50</f>
        <v>28.76862164112633</v>
      </c>
      <c r="AH142" s="44">
        <f>100-((データ貼付!W48-データ貼付!W28)/データ貼付!X28*10+50)</f>
        <v>131.60579726053516</v>
      </c>
      <c r="AI142" s="44">
        <f>(データ貼付!Z48-データ貼付!Z28)/データ貼付!AA28*10+50</f>
        <v>-13.532571725232081</v>
      </c>
      <c r="AJ142" s="44">
        <f>(データ貼付!AC48-データ貼付!AC28)/データ貼付!AD28*10+50</f>
        <v>25.640884498180387</v>
      </c>
    </row>
    <row r="143" spans="27:36" ht="26.25" customHeight="1">
      <c r="AB143" s="35" t="s">
        <v>37</v>
      </c>
      <c r="AC143" s="44">
        <f>(データ貼付!H49-データ貼付!H29)/データ貼付!I29*10+50</f>
        <v>7.4733529918051431</v>
      </c>
      <c r="AD143" s="44">
        <f>(データ貼付!K49-データ貼付!K29)/データ貼付!L29*10+50</f>
        <v>19.218787548573619</v>
      </c>
      <c r="AE143" s="44">
        <f>(データ貼付!N49-データ貼付!N29)/データ貼付!O29*10+50</f>
        <v>5.8611838676623407</v>
      </c>
      <c r="AF143" s="44">
        <f>(データ貼付!Q49-データ貼付!Q29)/データ貼付!R29*10+50</f>
        <v>-0.67702413802231121</v>
      </c>
      <c r="AG143" s="44">
        <f>(データ貼付!T49-データ貼付!T29)/データ貼付!U29*10+50</f>
        <v>28.055765341381942</v>
      </c>
      <c r="AH143" s="44">
        <f>100-((データ貼付!W49-データ貼付!W29)/データ貼付!X29*10+50)</f>
        <v>145.34360224119868</v>
      </c>
      <c r="AI143" s="44">
        <f>(データ貼付!Z49-データ貼付!Z29)/データ貼付!AA29*10+50</f>
        <v>-14.411627468109302</v>
      </c>
      <c r="AJ143" s="44">
        <f>(データ貼付!AC49-データ貼付!AC29)/データ貼付!AD29*10+50</f>
        <v>22.422647065927933</v>
      </c>
    </row>
    <row r="144" spans="27:36" ht="26.25" customHeight="1">
      <c r="AB144" s="35" t="s">
        <v>32</v>
      </c>
      <c r="AC144" s="44">
        <f>(データ貼付!H50-データ貼付!H30)/データ貼付!I30*10+50</f>
        <v>7.4306720626412286</v>
      </c>
      <c r="AD144" s="44">
        <f>(データ貼付!K50-データ貼付!K30)/データ貼付!L30*10+50</f>
        <v>18.033281871504826</v>
      </c>
      <c r="AE144" s="44">
        <f>(データ貼付!N50-データ貼付!N30)/データ貼付!O30*10+50</f>
        <v>10.279814881742759</v>
      </c>
      <c r="AF144" s="44">
        <f>(データ貼付!Q50-データ貼付!Q30)/データ貼付!R30*10+50</f>
        <v>-2.0190690516649852</v>
      </c>
      <c r="AG144" s="44">
        <f>(データ貼付!T50-データ貼付!T30)/データ貼付!U30*10+50</f>
        <v>27.859713851061944</v>
      </c>
      <c r="AH144" s="44">
        <f>100-((データ貼付!W50-データ貼付!W30)/データ貼付!X30*10+50)</f>
        <v>130.19451454148856</v>
      </c>
      <c r="AI144" s="44">
        <f>(データ貼付!Z50-データ貼付!Z30)/データ貼付!AA30*10+50</f>
        <v>-13.965867969072889</v>
      </c>
      <c r="AJ144" s="44">
        <f>(データ貼付!AC50-データ貼付!AC30)/データ貼付!AD30*10+50</f>
        <v>24.580291987341706</v>
      </c>
    </row>
    <row r="145" spans="28:36" ht="26.25" customHeight="1">
      <c r="AB145" s="35" t="s">
        <v>38</v>
      </c>
      <c r="AC145" s="44">
        <f>(データ貼付!H51-データ貼付!H31)/データ貼付!I31*10+50</f>
        <v>8.8210018767148384</v>
      </c>
      <c r="AD145" s="44">
        <f>(データ貼付!K51-データ貼付!K31)/データ貼付!L31*10+50</f>
        <v>15.739983837709119</v>
      </c>
      <c r="AE145" s="44">
        <f>(データ貼付!N51-データ貼付!N31)/データ貼付!O31*10+50</f>
        <v>5.5909626766603893</v>
      </c>
      <c r="AF145" s="44">
        <f>(データ貼付!Q51-データ貼付!Q31)/データ貼付!R31*10+50</f>
        <v>-6.3949680341978521</v>
      </c>
      <c r="AG145" s="44">
        <f>(データ貼付!T51-データ貼付!T31)/データ貼付!U31*10+50</f>
        <v>26.687533156133604</v>
      </c>
      <c r="AH145" s="44">
        <f>100-((データ貼付!W51-データ貼付!W31)/データ貼付!X31*10+50)</f>
        <v>142.08257373653532</v>
      </c>
      <c r="AI145" s="44">
        <f>(データ貼付!Z51-データ貼付!Z31)/データ貼付!AA31*10+50</f>
        <v>-14.109336197745563</v>
      </c>
      <c r="AJ145" s="44">
        <f>(データ貼付!AC51-データ貼付!AC31)/データ貼付!AD31*10+50</f>
        <v>21.985863378462106</v>
      </c>
    </row>
    <row r="146" spans="28:36" ht="26.25" customHeight="1">
      <c r="AB146" s="35" t="s">
        <v>33</v>
      </c>
      <c r="AC146" s="44">
        <f>(データ貼付!H52-データ貼付!H32)/データ貼付!I32*10+50</f>
        <v>11.076078447855423</v>
      </c>
      <c r="AD146" s="44">
        <f>(データ貼付!K52-データ貼付!K32)/データ貼付!L32*10+50</f>
        <v>15.099203108426906</v>
      </c>
      <c r="AE146" s="44">
        <f>(データ貼付!N52-データ貼付!N32)/データ貼付!O32*10+50</f>
        <v>8.5898718985514222</v>
      </c>
      <c r="AF146" s="44">
        <f>(データ貼付!Q52-データ貼付!Q32)/データ貼付!R32*10+50</f>
        <v>-6.5669765091075121</v>
      </c>
      <c r="AG146" s="44">
        <f>(データ貼付!T52-データ貼付!T32)/データ貼付!U32*10+50</f>
        <v>26.856167709463431</v>
      </c>
      <c r="AH146" s="44">
        <f>100-((データ貼付!W52-データ貼付!W32)/データ貼付!X32*10+50)</f>
        <v>129.97617607045498</v>
      </c>
      <c r="AI146" s="44">
        <f>(データ貼付!Z52-データ貼付!Z32)/データ貼付!AA32*10+50</f>
        <v>-12.139625365732165</v>
      </c>
      <c r="AJ146" s="44">
        <f>(データ貼付!AC52-データ貼付!AC32)/データ貼付!AD32*10+50</f>
        <v>24.723213243911175</v>
      </c>
    </row>
    <row r="147" spans="28:36" ht="26.25" customHeight="1">
      <c r="AB147" s="35" t="s">
        <v>39</v>
      </c>
      <c r="AC147" s="44">
        <f>(データ貼付!H53-データ貼付!H33)/データ貼付!I33*10+50</f>
        <v>6.7311431631806968</v>
      </c>
      <c r="AD147" s="44">
        <f>(データ貼付!K53-データ貼付!K33)/データ貼付!L33*10+50</f>
        <v>15.29601724648164</v>
      </c>
      <c r="AE147" s="44">
        <f>(データ貼付!N53-データ貼付!N33)/データ貼付!O33*10+50</f>
        <v>6.0893106344308592</v>
      </c>
      <c r="AF147" s="44">
        <f>(データ貼付!Q53-データ貼付!Q33)/データ貼付!R33*10+50</f>
        <v>-11.101708113005046</v>
      </c>
      <c r="AG147" s="44">
        <f>(データ貼付!T53-データ貼付!T33)/データ貼付!U33*10+50</f>
        <v>26.748437285406169</v>
      </c>
      <c r="AH147" s="44">
        <f>100-((データ貼付!W53-データ貼付!W33)/データ貼付!X33*10+50)</f>
        <v>143.24502481876618</v>
      </c>
      <c r="AI147" s="44">
        <f>(データ貼付!Z53-データ貼付!Z33)/データ貼付!AA33*10+50</f>
        <v>-13.283562831319536</v>
      </c>
      <c r="AJ147" s="44">
        <f>(データ貼付!AC53-データ貼付!AC33)/データ貼付!AD33*10+50</f>
        <v>23.134156351989237</v>
      </c>
    </row>
    <row r="148" spans="28:36" ht="26.25" customHeight="1"/>
    <row r="149" spans="28:36" ht="26.25" customHeight="1"/>
    <row r="150" spans="28:36" ht="26.25" customHeight="1"/>
    <row r="151" spans="28:36" ht="26.25" customHeight="1"/>
    <row r="152" spans="28:36" ht="26.25" customHeight="1"/>
    <row r="153" spans="28:36" ht="26.25" customHeight="1"/>
    <row r="154" spans="28:36" ht="26.25" customHeight="1"/>
    <row r="155" spans="28:36" ht="26.25" customHeight="1"/>
    <row r="156" spans="28:36" ht="26.25" customHeight="1"/>
    <row r="157" spans="28:36" ht="26.25" customHeight="1"/>
    <row r="158" spans="28:36" ht="26.25" customHeight="1"/>
    <row r="159" spans="28:36" ht="26.25" customHeight="1"/>
    <row r="160" spans="28:36"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sheetData>
  <mergeCells count="60">
    <mergeCell ref="Y20:AA20"/>
    <mergeCell ref="A20:C20"/>
    <mergeCell ref="AB40:AD40"/>
    <mergeCell ref="Y40:AA40"/>
    <mergeCell ref="P40:R40"/>
    <mergeCell ref="S40:U40"/>
    <mergeCell ref="D40:D41"/>
    <mergeCell ref="E40:E41"/>
    <mergeCell ref="A40:C40"/>
    <mergeCell ref="V40:X40"/>
    <mergeCell ref="G20:I20"/>
    <mergeCell ref="J20:L20"/>
    <mergeCell ref="M20:O20"/>
    <mergeCell ref="M40:O40"/>
    <mergeCell ref="G40:I40"/>
    <mergeCell ref="J40:L40"/>
    <mergeCell ref="AB3:AD3"/>
    <mergeCell ref="A3:C3"/>
    <mergeCell ref="D3:D4"/>
    <mergeCell ref="E3:E4"/>
    <mergeCell ref="F3:F4"/>
    <mergeCell ref="G3:I3"/>
    <mergeCell ref="G2:L2"/>
    <mergeCell ref="M2:R2"/>
    <mergeCell ref="G18:O18"/>
    <mergeCell ref="AB20:AD20"/>
    <mergeCell ref="D20:D21"/>
    <mergeCell ref="E20:E21"/>
    <mergeCell ref="F20:F21"/>
    <mergeCell ref="P20:R20"/>
    <mergeCell ref="S20:U20"/>
    <mergeCell ref="V20:X20"/>
    <mergeCell ref="J3:L3"/>
    <mergeCell ref="V3:X3"/>
    <mergeCell ref="P3:R3"/>
    <mergeCell ref="M3:O3"/>
    <mergeCell ref="Y3:AA3"/>
    <mergeCell ref="S3:U3"/>
    <mergeCell ref="A42:A53"/>
    <mergeCell ref="B42:B53"/>
    <mergeCell ref="C42:C53"/>
    <mergeCell ref="D42:D43"/>
    <mergeCell ref="D44:D45"/>
    <mergeCell ref="D50:D51"/>
    <mergeCell ref="F40:F41"/>
    <mergeCell ref="D52:D53"/>
    <mergeCell ref="D46:D47"/>
    <mergeCell ref="D48:D49"/>
    <mergeCell ref="D5:D6"/>
    <mergeCell ref="D7:D8"/>
    <mergeCell ref="D9:D10"/>
    <mergeCell ref="D11:D12"/>
    <mergeCell ref="D13:D14"/>
    <mergeCell ref="D15:D16"/>
    <mergeCell ref="D22:D23"/>
    <mergeCell ref="D24:D25"/>
    <mergeCell ref="D26:D27"/>
    <mergeCell ref="D28:D29"/>
    <mergeCell ref="D30:D31"/>
    <mergeCell ref="D32:D33"/>
  </mergeCells>
  <phoneticPr fontId="2"/>
  <conditionalFormatting sqref="G11:O16">
    <cfRule type="expression" priority="3" stopIfTrue="1">
      <formula>G11&lt;&gt;""</formula>
    </cfRule>
    <cfRule type="expression" priority="4" stopIfTrue="1">
      <formula>G11&lt;&gt;""</formula>
    </cfRule>
    <cfRule type="colorScale" priority="1">
      <colorScale>
        <cfvo type="min"/>
        <cfvo type="max"/>
        <color theme="0"/>
        <color theme="0"/>
      </colorScale>
    </cfRule>
    <cfRule type="colorScale" priority="2">
      <colorScale>
        <cfvo type="min"/>
        <cfvo type="max"/>
        <color rgb="FFFF7128"/>
        <color rgb="FFFFEF9C"/>
      </colorScale>
    </cfRule>
  </conditionalFormatting>
  <dataValidations count="4">
    <dataValidation type="list" allowBlank="1" showInputMessage="1" showErrorMessage="1" sqref="A5:A16">
      <formula1>$AF$42:$AF$48</formula1>
    </dataValidation>
    <dataValidation type="list" allowBlank="1" showInputMessage="1" showErrorMessage="1" sqref="A42">
      <formula1>"大河原教育事務所,仙台教育事務所,北部教育事務所,東部教育事務所,気仙沼教育事務所"</formula1>
    </dataValidation>
    <dataValidation type="list" allowBlank="1" showInputMessage="1" showErrorMessage="1" sqref="B42:B53">
      <formula1>$B$57:$B$91</formula1>
    </dataValidation>
    <dataValidation type="list" allowBlank="1" showInputMessage="1" showErrorMessage="1" sqref="F42:F53">
      <formula1>$F$56:$F$57</formula1>
    </dataValidation>
  </dataValidations>
  <pageMargins left="0.56999999999999995" right="0.54" top="0.98399999999999999" bottom="0.98399999999999999" header="0.51" footer="0.51200000000000001"/>
  <pageSetup paperSize="9" scale="37"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M133"/>
  <sheetViews>
    <sheetView zoomScale="118" zoomScaleNormal="118" workbookViewId="0">
      <selection activeCell="N15" sqref="N15"/>
    </sheetView>
  </sheetViews>
  <sheetFormatPr defaultRowHeight="13.5"/>
  <cols>
    <col min="1" max="1" width="2.25" customWidth="1"/>
    <col min="2" max="3" width="6.125" customWidth="1"/>
    <col min="4" max="11" width="10" customWidth="1"/>
    <col min="12" max="12" width="1.875" customWidth="1"/>
  </cols>
  <sheetData>
    <row r="1" spans="1:13" ht="25.5" customHeight="1">
      <c r="A1" s="201" t="s">
        <v>60</v>
      </c>
      <c r="B1" s="201"/>
      <c r="C1" s="201"/>
      <c r="D1" s="201"/>
      <c r="E1" s="201"/>
      <c r="F1" s="201"/>
      <c r="G1" s="201"/>
      <c r="H1" s="201"/>
      <c r="I1" s="201"/>
      <c r="J1" s="201"/>
      <c r="K1" s="201"/>
      <c r="L1" s="201"/>
    </row>
    <row r="2" spans="1:13" s="35" customFormat="1" ht="40.5" customHeight="1">
      <c r="A2" s="48"/>
      <c r="B2" s="207" t="s">
        <v>13</v>
      </c>
      <c r="C2" s="208"/>
      <c r="D2" s="77" t="str">
        <f>T(データ貼付!A42)</f>
        <v/>
      </c>
      <c r="E2" s="48"/>
      <c r="F2" s="202" t="str">
        <f>T(データ貼付!B42)</f>
        <v/>
      </c>
      <c r="G2" s="202"/>
      <c r="H2" s="202" t="str">
        <f>T(データ貼付!C42)</f>
        <v/>
      </c>
      <c r="I2" s="202"/>
      <c r="J2" s="202"/>
      <c r="K2" s="202"/>
      <c r="L2" s="48"/>
    </row>
    <row r="3" spans="1:13" s="35" customFormat="1" ht="6.75" customHeight="1" thickBot="1">
      <c r="A3" s="48"/>
      <c r="B3" s="49"/>
      <c r="C3" s="49"/>
      <c r="D3" s="50"/>
      <c r="E3" s="48"/>
      <c r="F3" s="48"/>
      <c r="G3" s="48"/>
      <c r="H3" s="48"/>
      <c r="I3" s="48"/>
      <c r="J3" s="48"/>
      <c r="K3" s="48"/>
      <c r="L3" s="48"/>
    </row>
    <row r="4" spans="1:13" ht="15" customHeight="1">
      <c r="A4" s="51"/>
      <c r="B4" s="203" t="s">
        <v>11</v>
      </c>
      <c r="C4" s="205" t="s">
        <v>12</v>
      </c>
      <c r="D4" s="197" t="s">
        <v>20</v>
      </c>
      <c r="E4" s="199" t="s">
        <v>21</v>
      </c>
      <c r="F4" s="197" t="s">
        <v>22</v>
      </c>
      <c r="G4" s="199" t="s">
        <v>23</v>
      </c>
      <c r="H4" s="197" t="s">
        <v>47</v>
      </c>
      <c r="I4" s="199" t="s">
        <v>25</v>
      </c>
      <c r="J4" s="197" t="s">
        <v>46</v>
      </c>
      <c r="K4" s="199" t="s">
        <v>42</v>
      </c>
      <c r="L4" s="51"/>
    </row>
    <row r="5" spans="1:13" ht="15" customHeight="1" thickBot="1">
      <c r="A5" s="51"/>
      <c r="B5" s="204"/>
      <c r="C5" s="206"/>
      <c r="D5" s="198"/>
      <c r="E5" s="200"/>
      <c r="F5" s="198"/>
      <c r="G5" s="200"/>
      <c r="H5" s="198"/>
      <c r="I5" s="200"/>
      <c r="J5" s="198"/>
      <c r="K5" s="200"/>
      <c r="L5" s="51"/>
    </row>
    <row r="6" spans="1:13" ht="21.75" customHeight="1">
      <c r="A6" s="51"/>
      <c r="B6" s="52">
        <v>1</v>
      </c>
      <c r="C6" s="53" t="s">
        <v>40</v>
      </c>
      <c r="D6" s="54">
        <f>データ貼付!H42</f>
        <v>0</v>
      </c>
      <c r="E6" s="55">
        <f>データ貼付!K42</f>
        <v>0</v>
      </c>
      <c r="F6" s="56">
        <f>データ貼付!N42</f>
        <v>0</v>
      </c>
      <c r="G6" s="55">
        <f>データ貼付!Q42</f>
        <v>0</v>
      </c>
      <c r="H6" s="56">
        <f>データ貼付!T42</f>
        <v>0</v>
      </c>
      <c r="I6" s="55">
        <f>データ貼付!W42</f>
        <v>0</v>
      </c>
      <c r="J6" s="56">
        <f>データ貼付!Z42</f>
        <v>0</v>
      </c>
      <c r="K6" s="55">
        <f>データ貼付!AC42</f>
        <v>0</v>
      </c>
      <c r="L6" s="51"/>
    </row>
    <row r="7" spans="1:13" ht="21.75" customHeight="1">
      <c r="A7" s="51"/>
      <c r="B7" s="57">
        <v>1</v>
      </c>
      <c r="C7" s="58" t="s">
        <v>41</v>
      </c>
      <c r="D7" s="59">
        <f>データ貼付!H43</f>
        <v>0</v>
      </c>
      <c r="E7" s="60">
        <f>データ貼付!K43</f>
        <v>0</v>
      </c>
      <c r="F7" s="61">
        <f>データ貼付!N43</f>
        <v>0</v>
      </c>
      <c r="G7" s="60">
        <f>データ貼付!Q43</f>
        <v>0</v>
      </c>
      <c r="H7" s="61">
        <f>データ貼付!T43</f>
        <v>0</v>
      </c>
      <c r="I7" s="60">
        <f>データ貼付!W43</f>
        <v>0</v>
      </c>
      <c r="J7" s="61">
        <f>データ貼付!Z43</f>
        <v>0</v>
      </c>
      <c r="K7" s="60">
        <f>データ貼付!AC43</f>
        <v>0</v>
      </c>
      <c r="L7" s="51"/>
    </row>
    <row r="8" spans="1:13" ht="21.75" customHeight="1">
      <c r="A8" s="51"/>
      <c r="B8" s="57">
        <v>2</v>
      </c>
      <c r="C8" s="58" t="s">
        <v>40</v>
      </c>
      <c r="D8" s="59">
        <f>データ貼付!H44</f>
        <v>0</v>
      </c>
      <c r="E8" s="60">
        <f>データ貼付!K44</f>
        <v>0</v>
      </c>
      <c r="F8" s="61">
        <f>データ貼付!N44</f>
        <v>0</v>
      </c>
      <c r="G8" s="60">
        <f>データ貼付!Q44</f>
        <v>0</v>
      </c>
      <c r="H8" s="61">
        <f>データ貼付!T44</f>
        <v>0</v>
      </c>
      <c r="I8" s="60">
        <f>データ貼付!W44</f>
        <v>0</v>
      </c>
      <c r="J8" s="61">
        <f>データ貼付!Z44</f>
        <v>0</v>
      </c>
      <c r="K8" s="60">
        <f>データ貼付!AC44</f>
        <v>0</v>
      </c>
      <c r="L8" s="51"/>
      <c r="M8" s="46"/>
    </row>
    <row r="9" spans="1:13" ht="21.75" customHeight="1">
      <c r="A9" s="51"/>
      <c r="B9" s="57">
        <v>2</v>
      </c>
      <c r="C9" s="58" t="s">
        <v>41</v>
      </c>
      <c r="D9" s="59">
        <f>データ貼付!H45</f>
        <v>0</v>
      </c>
      <c r="E9" s="60">
        <f>データ貼付!K45</f>
        <v>0</v>
      </c>
      <c r="F9" s="61">
        <f>データ貼付!N45</f>
        <v>0</v>
      </c>
      <c r="G9" s="60">
        <f>データ貼付!Q45</f>
        <v>0</v>
      </c>
      <c r="H9" s="61">
        <f>データ貼付!T45</f>
        <v>0</v>
      </c>
      <c r="I9" s="60">
        <f>データ貼付!W45</f>
        <v>0</v>
      </c>
      <c r="J9" s="61">
        <f>データ貼付!Z45</f>
        <v>0</v>
      </c>
      <c r="K9" s="60">
        <f>データ貼付!AC45</f>
        <v>0</v>
      </c>
      <c r="L9" s="51"/>
    </row>
    <row r="10" spans="1:13" ht="21.75" customHeight="1">
      <c r="A10" s="51"/>
      <c r="B10" s="57">
        <v>3</v>
      </c>
      <c r="C10" s="58" t="s">
        <v>40</v>
      </c>
      <c r="D10" s="59">
        <f>データ貼付!H46</f>
        <v>0</v>
      </c>
      <c r="E10" s="60">
        <f>データ貼付!K46</f>
        <v>0</v>
      </c>
      <c r="F10" s="61">
        <f>データ貼付!N46</f>
        <v>0</v>
      </c>
      <c r="G10" s="60">
        <f>データ貼付!Q46</f>
        <v>0</v>
      </c>
      <c r="H10" s="61">
        <f>データ貼付!T46</f>
        <v>0</v>
      </c>
      <c r="I10" s="60">
        <f>データ貼付!W46</f>
        <v>0</v>
      </c>
      <c r="J10" s="61">
        <f>データ貼付!Z46</f>
        <v>0</v>
      </c>
      <c r="K10" s="60">
        <f>データ貼付!AC46</f>
        <v>0</v>
      </c>
      <c r="L10" s="51"/>
    </row>
    <row r="11" spans="1:13" ht="21.75" customHeight="1">
      <c r="A11" s="51"/>
      <c r="B11" s="57">
        <v>3</v>
      </c>
      <c r="C11" s="58" t="s">
        <v>41</v>
      </c>
      <c r="D11" s="59">
        <f>データ貼付!H47</f>
        <v>0</v>
      </c>
      <c r="E11" s="60">
        <f>データ貼付!K47</f>
        <v>0</v>
      </c>
      <c r="F11" s="61">
        <f>データ貼付!N47</f>
        <v>0</v>
      </c>
      <c r="G11" s="60">
        <f>データ貼付!Q47</f>
        <v>0</v>
      </c>
      <c r="H11" s="61">
        <f>データ貼付!T47</f>
        <v>0</v>
      </c>
      <c r="I11" s="60">
        <f>データ貼付!W47</f>
        <v>0</v>
      </c>
      <c r="J11" s="61">
        <f>データ貼付!Z47</f>
        <v>0</v>
      </c>
      <c r="K11" s="60">
        <f>データ貼付!AC47</f>
        <v>0</v>
      </c>
      <c r="L11" s="51"/>
    </row>
    <row r="12" spans="1:13" ht="21.75" customHeight="1">
      <c r="A12" s="51"/>
      <c r="B12" s="57">
        <v>4</v>
      </c>
      <c r="C12" s="58" t="s">
        <v>40</v>
      </c>
      <c r="D12" s="59">
        <f>データ貼付!H48</f>
        <v>0</v>
      </c>
      <c r="E12" s="60">
        <f>データ貼付!K48</f>
        <v>0</v>
      </c>
      <c r="F12" s="61">
        <f>データ貼付!N48</f>
        <v>0</v>
      </c>
      <c r="G12" s="60">
        <f>データ貼付!Q48</f>
        <v>0</v>
      </c>
      <c r="H12" s="61">
        <f>データ貼付!T48</f>
        <v>0</v>
      </c>
      <c r="I12" s="60">
        <f>データ貼付!W48</f>
        <v>0</v>
      </c>
      <c r="J12" s="61">
        <f>データ貼付!Z48</f>
        <v>0</v>
      </c>
      <c r="K12" s="60">
        <f>データ貼付!AC48</f>
        <v>0</v>
      </c>
      <c r="L12" s="51"/>
    </row>
    <row r="13" spans="1:13" ht="21.75" customHeight="1">
      <c r="A13" s="51"/>
      <c r="B13" s="57">
        <v>4</v>
      </c>
      <c r="C13" s="58" t="s">
        <v>41</v>
      </c>
      <c r="D13" s="59">
        <f>データ貼付!H49</f>
        <v>0</v>
      </c>
      <c r="E13" s="60">
        <f>データ貼付!K49</f>
        <v>0</v>
      </c>
      <c r="F13" s="61">
        <f>データ貼付!N49</f>
        <v>0</v>
      </c>
      <c r="G13" s="60">
        <f>データ貼付!Q49</f>
        <v>0</v>
      </c>
      <c r="H13" s="61">
        <f>データ貼付!T49</f>
        <v>0</v>
      </c>
      <c r="I13" s="60">
        <f>データ貼付!W49</f>
        <v>0</v>
      </c>
      <c r="J13" s="61">
        <f>データ貼付!Z49</f>
        <v>0</v>
      </c>
      <c r="K13" s="60">
        <f>データ貼付!AC49</f>
        <v>0</v>
      </c>
      <c r="L13" s="51"/>
    </row>
    <row r="14" spans="1:13" ht="21.75" customHeight="1">
      <c r="A14" s="51"/>
      <c r="B14" s="57">
        <v>5</v>
      </c>
      <c r="C14" s="58" t="s">
        <v>40</v>
      </c>
      <c r="D14" s="59">
        <f>データ貼付!H50</f>
        <v>0</v>
      </c>
      <c r="E14" s="60">
        <f>データ貼付!K50</f>
        <v>0</v>
      </c>
      <c r="F14" s="61">
        <f>データ貼付!N50</f>
        <v>0</v>
      </c>
      <c r="G14" s="60">
        <f>データ貼付!Q50</f>
        <v>0</v>
      </c>
      <c r="H14" s="61">
        <f>データ貼付!T50</f>
        <v>0</v>
      </c>
      <c r="I14" s="60">
        <f>データ貼付!W50</f>
        <v>0</v>
      </c>
      <c r="J14" s="61">
        <f>データ貼付!Z50</f>
        <v>0</v>
      </c>
      <c r="K14" s="60">
        <f>データ貼付!AC50</f>
        <v>0</v>
      </c>
      <c r="L14" s="51"/>
    </row>
    <row r="15" spans="1:13" ht="21.75" customHeight="1">
      <c r="A15" s="51"/>
      <c r="B15" s="57">
        <v>5</v>
      </c>
      <c r="C15" s="58" t="s">
        <v>41</v>
      </c>
      <c r="D15" s="59">
        <f>データ貼付!H51</f>
        <v>0</v>
      </c>
      <c r="E15" s="60">
        <f>データ貼付!K51</f>
        <v>0</v>
      </c>
      <c r="F15" s="61">
        <f>データ貼付!N51</f>
        <v>0</v>
      </c>
      <c r="G15" s="60">
        <f>データ貼付!Q51</f>
        <v>0</v>
      </c>
      <c r="H15" s="61">
        <f>データ貼付!T51</f>
        <v>0</v>
      </c>
      <c r="I15" s="60">
        <f>データ貼付!W51</f>
        <v>0</v>
      </c>
      <c r="J15" s="61">
        <f>データ貼付!Z51</f>
        <v>0</v>
      </c>
      <c r="K15" s="60">
        <f>データ貼付!AC51</f>
        <v>0</v>
      </c>
      <c r="L15" s="51"/>
    </row>
    <row r="16" spans="1:13" ht="21.75" customHeight="1">
      <c r="A16" s="51"/>
      <c r="B16" s="57">
        <v>6</v>
      </c>
      <c r="C16" s="58" t="s">
        <v>40</v>
      </c>
      <c r="D16" s="59">
        <f>データ貼付!H52</f>
        <v>0</v>
      </c>
      <c r="E16" s="60">
        <f>データ貼付!K52</f>
        <v>0</v>
      </c>
      <c r="F16" s="61">
        <f>データ貼付!N52</f>
        <v>0</v>
      </c>
      <c r="G16" s="60">
        <f>データ貼付!Q52</f>
        <v>0</v>
      </c>
      <c r="H16" s="61">
        <f>データ貼付!T52</f>
        <v>0</v>
      </c>
      <c r="I16" s="60">
        <f>データ貼付!W52</f>
        <v>0</v>
      </c>
      <c r="J16" s="61">
        <f>データ貼付!Z52</f>
        <v>0</v>
      </c>
      <c r="K16" s="60">
        <f>データ貼付!AC52</f>
        <v>0</v>
      </c>
      <c r="L16" s="51"/>
    </row>
    <row r="17" spans="1:12" ht="21.75" customHeight="1" thickBot="1">
      <c r="A17" s="51"/>
      <c r="B17" s="62">
        <v>6</v>
      </c>
      <c r="C17" s="63" t="s">
        <v>41</v>
      </c>
      <c r="D17" s="64">
        <f>データ貼付!H53</f>
        <v>0</v>
      </c>
      <c r="E17" s="65">
        <f>データ貼付!K53</f>
        <v>0</v>
      </c>
      <c r="F17" s="66">
        <f>データ貼付!N53</f>
        <v>0</v>
      </c>
      <c r="G17" s="65">
        <f>データ貼付!Q53</f>
        <v>0</v>
      </c>
      <c r="H17" s="66">
        <f>データ貼付!T53</f>
        <v>0</v>
      </c>
      <c r="I17" s="65">
        <f>データ貼付!W53</f>
        <v>0</v>
      </c>
      <c r="J17" s="66">
        <f>データ貼付!Z53</f>
        <v>0</v>
      </c>
      <c r="K17" s="65">
        <f>データ貼付!AC53</f>
        <v>0</v>
      </c>
      <c r="L17" s="51"/>
    </row>
    <row r="18" spans="1:12">
      <c r="A18" s="51"/>
      <c r="B18" s="51"/>
      <c r="C18" s="51"/>
      <c r="D18" s="51"/>
      <c r="E18" s="51"/>
      <c r="F18" s="51"/>
      <c r="G18" s="51"/>
      <c r="H18" s="51"/>
      <c r="I18" s="51"/>
      <c r="J18" s="51"/>
      <c r="K18" s="51"/>
      <c r="L18" s="51"/>
    </row>
    <row r="19" spans="1:12" ht="27" customHeight="1">
      <c r="A19" s="51"/>
      <c r="B19" s="196"/>
      <c r="C19" s="196"/>
      <c r="D19" s="196"/>
      <c r="E19" s="196"/>
      <c r="F19" s="196"/>
      <c r="G19" s="196"/>
      <c r="H19" s="196"/>
      <c r="I19" s="196"/>
      <c r="J19" s="196"/>
      <c r="K19" s="196"/>
      <c r="L19" s="51"/>
    </row>
    <row r="20" spans="1:12" ht="15" customHeight="1">
      <c r="A20" s="51"/>
      <c r="B20" s="196"/>
      <c r="C20" s="196"/>
      <c r="D20" s="196"/>
      <c r="E20" s="196"/>
      <c r="F20" s="196"/>
      <c r="G20" s="196"/>
      <c r="H20" s="196"/>
      <c r="I20" s="196"/>
      <c r="J20" s="196"/>
      <c r="K20" s="196"/>
      <c r="L20" s="51"/>
    </row>
    <row r="21" spans="1:12">
      <c r="A21" s="51"/>
      <c r="B21" s="51"/>
      <c r="C21" s="51"/>
      <c r="D21" s="51"/>
      <c r="E21" s="51"/>
      <c r="F21" s="51"/>
      <c r="G21" s="51"/>
      <c r="H21" s="51"/>
      <c r="I21" s="51"/>
      <c r="J21" s="51"/>
      <c r="K21" s="51"/>
      <c r="L21" s="51"/>
    </row>
    <row r="22" spans="1:12">
      <c r="A22" s="51"/>
      <c r="B22" s="51"/>
      <c r="C22" s="51"/>
      <c r="D22" s="51"/>
      <c r="E22" s="51"/>
      <c r="F22" s="51"/>
      <c r="G22" s="51"/>
      <c r="H22" s="51"/>
      <c r="I22" s="51"/>
      <c r="J22" s="51"/>
      <c r="K22" s="51"/>
      <c r="L22" s="51"/>
    </row>
    <row r="23" spans="1:12">
      <c r="A23" s="51"/>
      <c r="B23" s="51"/>
      <c r="C23" s="51"/>
      <c r="D23" s="51"/>
      <c r="E23" s="51"/>
      <c r="F23" s="51"/>
      <c r="G23" s="51"/>
      <c r="H23" s="51"/>
      <c r="I23" s="51"/>
      <c r="J23" s="51"/>
      <c r="K23" s="51"/>
      <c r="L23" s="51"/>
    </row>
    <row r="24" spans="1:12">
      <c r="A24" s="51"/>
      <c r="B24" s="51"/>
      <c r="C24" s="51"/>
      <c r="D24" s="51"/>
      <c r="E24" s="51"/>
      <c r="F24" s="51"/>
      <c r="G24" s="51"/>
      <c r="H24" s="51"/>
      <c r="I24" s="51"/>
      <c r="J24" s="51"/>
      <c r="K24" s="51"/>
      <c r="L24" s="51"/>
    </row>
    <row r="25" spans="1:12">
      <c r="A25" s="51"/>
      <c r="B25" s="51"/>
      <c r="C25" s="51"/>
      <c r="D25" s="51"/>
      <c r="E25" s="51"/>
      <c r="F25" s="51"/>
      <c r="G25" s="51"/>
      <c r="H25" s="51"/>
      <c r="I25" s="51"/>
      <c r="J25" s="51"/>
      <c r="K25" s="51"/>
      <c r="L25" s="51"/>
    </row>
    <row r="26" spans="1:12">
      <c r="A26" s="51"/>
      <c r="B26" s="51"/>
      <c r="C26" s="51"/>
      <c r="D26" s="51"/>
      <c r="E26" s="51"/>
      <c r="F26" s="51"/>
      <c r="G26" s="51"/>
      <c r="H26" s="51"/>
      <c r="I26" s="51"/>
      <c r="J26" s="51"/>
      <c r="K26" s="51"/>
      <c r="L26" s="51"/>
    </row>
    <row r="27" spans="1:12">
      <c r="A27" s="51"/>
      <c r="B27" s="51"/>
      <c r="C27" s="51"/>
      <c r="D27" s="51"/>
      <c r="E27" s="51"/>
      <c r="F27" s="51"/>
      <c r="G27" s="51"/>
      <c r="H27" s="51"/>
      <c r="I27" s="51"/>
      <c r="J27" s="51"/>
      <c r="K27" s="51"/>
      <c r="L27" s="51"/>
    </row>
    <row r="28" spans="1:12">
      <c r="A28" s="51"/>
      <c r="B28" s="51"/>
      <c r="C28" s="51"/>
      <c r="D28" s="51"/>
      <c r="E28" s="51"/>
      <c r="F28" s="51"/>
      <c r="G28" s="51"/>
      <c r="H28" s="51"/>
      <c r="I28" s="51"/>
      <c r="J28" s="51"/>
      <c r="K28" s="51"/>
      <c r="L28" s="51"/>
    </row>
    <row r="29" spans="1:12">
      <c r="A29" s="51"/>
      <c r="B29" s="51"/>
      <c r="C29" s="51"/>
      <c r="D29" s="51"/>
      <c r="E29" s="51"/>
      <c r="F29" s="51"/>
      <c r="G29" s="51"/>
      <c r="H29" s="51"/>
      <c r="I29" s="51"/>
      <c r="J29" s="51"/>
      <c r="K29" s="51"/>
      <c r="L29" s="51"/>
    </row>
    <row r="30" spans="1:12">
      <c r="A30" s="51"/>
      <c r="B30" s="51"/>
      <c r="C30" s="51"/>
      <c r="D30" s="51"/>
      <c r="E30" s="51"/>
      <c r="F30" s="51"/>
      <c r="G30" s="51"/>
      <c r="H30" s="51"/>
      <c r="I30" s="51"/>
      <c r="J30" s="51"/>
      <c r="K30" s="51"/>
      <c r="L30" s="51"/>
    </row>
    <row r="31" spans="1:12">
      <c r="A31" s="51"/>
      <c r="B31" s="51"/>
      <c r="C31" s="51"/>
      <c r="D31" s="51"/>
      <c r="E31" s="51"/>
      <c r="F31" s="51"/>
      <c r="G31" s="51"/>
      <c r="H31" s="51"/>
      <c r="I31" s="51"/>
      <c r="J31" s="51"/>
      <c r="K31" s="51"/>
      <c r="L31" s="51"/>
    </row>
    <row r="32" spans="1:12">
      <c r="A32" s="51"/>
      <c r="B32" s="51"/>
      <c r="C32" s="51"/>
      <c r="D32" s="51"/>
      <c r="E32" s="51"/>
      <c r="F32" s="51"/>
      <c r="G32" s="51"/>
      <c r="H32" s="51"/>
      <c r="I32" s="51"/>
      <c r="J32" s="51"/>
      <c r="K32" s="51"/>
      <c r="L32" s="51"/>
    </row>
    <row r="33" spans="1:12">
      <c r="A33" s="51"/>
      <c r="B33" s="51"/>
      <c r="C33" s="51"/>
      <c r="D33" s="51"/>
      <c r="E33" s="51"/>
      <c r="F33" s="51"/>
      <c r="G33" s="51"/>
      <c r="H33" s="51"/>
      <c r="I33" s="51"/>
      <c r="J33" s="51"/>
      <c r="K33" s="51"/>
      <c r="L33" s="51"/>
    </row>
    <row r="34" spans="1:12">
      <c r="A34" s="51"/>
      <c r="B34" s="51"/>
      <c r="C34" s="51"/>
      <c r="D34" s="51"/>
      <c r="E34" s="51"/>
      <c r="F34" s="51"/>
      <c r="G34" s="51"/>
      <c r="H34" s="51"/>
      <c r="I34" s="51"/>
      <c r="J34" s="51"/>
      <c r="K34" s="51"/>
      <c r="L34" s="51"/>
    </row>
    <row r="35" spans="1:12">
      <c r="A35" s="51"/>
      <c r="B35" s="51"/>
      <c r="C35" s="51"/>
      <c r="D35" s="51"/>
      <c r="E35" s="51"/>
      <c r="F35" s="51"/>
      <c r="G35" s="51"/>
      <c r="H35" s="51"/>
      <c r="I35" s="51"/>
      <c r="J35" s="51"/>
      <c r="K35" s="51"/>
      <c r="L35" s="51"/>
    </row>
    <row r="36" spans="1:12">
      <c r="A36" s="51"/>
      <c r="B36" s="51"/>
      <c r="C36" s="51"/>
      <c r="D36" s="51"/>
      <c r="E36" s="51"/>
      <c r="F36" s="51"/>
      <c r="G36" s="51"/>
      <c r="H36" s="51"/>
      <c r="I36" s="51"/>
      <c r="J36" s="51"/>
      <c r="K36" s="51"/>
      <c r="L36" s="51"/>
    </row>
    <row r="37" spans="1:12">
      <c r="A37" s="51"/>
      <c r="B37" s="51"/>
      <c r="C37" s="51"/>
      <c r="D37" s="51"/>
      <c r="E37" s="51"/>
      <c r="F37" s="51"/>
      <c r="G37" s="51"/>
      <c r="H37" s="51"/>
      <c r="I37" s="51"/>
      <c r="J37" s="51"/>
      <c r="K37" s="51"/>
      <c r="L37" s="51"/>
    </row>
    <row r="38" spans="1:12">
      <c r="A38" s="51"/>
      <c r="B38" s="51"/>
      <c r="C38" s="51"/>
      <c r="D38" s="51"/>
      <c r="E38" s="51"/>
      <c r="F38" s="51"/>
      <c r="G38" s="51"/>
      <c r="H38" s="51"/>
      <c r="I38" s="51"/>
      <c r="J38" s="51"/>
      <c r="K38" s="51"/>
      <c r="L38" s="51"/>
    </row>
    <row r="39" spans="1:12">
      <c r="A39" s="51"/>
      <c r="B39" s="51"/>
      <c r="C39" s="51"/>
      <c r="D39" s="51"/>
      <c r="E39" s="51"/>
      <c r="F39" s="51"/>
      <c r="G39" s="51"/>
      <c r="H39" s="51"/>
      <c r="I39" s="51"/>
      <c r="J39" s="51"/>
      <c r="K39" s="51"/>
      <c r="L39" s="51"/>
    </row>
    <row r="40" spans="1:12">
      <c r="A40" s="51"/>
      <c r="B40" s="51"/>
      <c r="C40" s="51"/>
      <c r="D40" s="51"/>
      <c r="E40" s="51"/>
      <c r="F40" s="51"/>
      <c r="G40" s="51"/>
      <c r="H40" s="51"/>
      <c r="I40" s="51"/>
      <c r="J40" s="51"/>
      <c r="K40" s="51"/>
      <c r="L40" s="51"/>
    </row>
    <row r="41" spans="1:12">
      <c r="A41" s="51"/>
      <c r="B41" s="51"/>
      <c r="C41" s="51"/>
      <c r="D41" s="51"/>
      <c r="E41" s="51"/>
      <c r="F41" s="51"/>
      <c r="G41" s="51"/>
      <c r="H41" s="51"/>
      <c r="I41" s="51"/>
      <c r="J41" s="51"/>
      <c r="K41" s="51"/>
      <c r="L41" s="51"/>
    </row>
    <row r="42" spans="1:12">
      <c r="A42" s="51"/>
      <c r="B42" s="51"/>
      <c r="C42" s="51"/>
      <c r="D42" s="51"/>
      <c r="E42" s="51"/>
      <c r="F42" s="51"/>
      <c r="G42" s="51"/>
      <c r="H42" s="51"/>
      <c r="I42" s="51"/>
      <c r="J42" s="51"/>
      <c r="K42" s="51"/>
      <c r="L42" s="51"/>
    </row>
    <row r="43" spans="1:12">
      <c r="A43" s="51"/>
      <c r="B43" s="51"/>
      <c r="C43" s="51"/>
      <c r="D43" s="51"/>
      <c r="E43" s="51"/>
      <c r="F43" s="51"/>
      <c r="G43" s="51"/>
      <c r="H43" s="51"/>
      <c r="I43" s="51"/>
      <c r="J43" s="51"/>
      <c r="K43" s="51"/>
      <c r="L43" s="51"/>
    </row>
    <row r="44" spans="1:12">
      <c r="A44" s="51"/>
      <c r="B44" s="51"/>
      <c r="C44" s="51"/>
      <c r="D44" s="51"/>
      <c r="E44" s="51"/>
      <c r="F44" s="51"/>
      <c r="G44" s="51"/>
      <c r="H44" s="51"/>
      <c r="I44" s="51"/>
      <c r="J44" s="51"/>
      <c r="K44" s="51"/>
      <c r="L44" s="51"/>
    </row>
    <row r="45" spans="1:12">
      <c r="A45" s="51"/>
      <c r="B45" s="51"/>
      <c r="C45" s="51"/>
      <c r="D45" s="51"/>
      <c r="E45" s="51"/>
      <c r="F45" s="51"/>
      <c r="G45" s="51"/>
      <c r="H45" s="51"/>
      <c r="I45" s="51"/>
      <c r="J45" s="51"/>
      <c r="K45" s="51"/>
      <c r="L45" s="51"/>
    </row>
    <row r="46" spans="1:12">
      <c r="A46" s="51"/>
      <c r="B46" s="51"/>
      <c r="C46" s="51"/>
      <c r="D46" s="51"/>
      <c r="E46" s="51"/>
      <c r="F46" s="51"/>
      <c r="G46" s="51"/>
      <c r="H46" s="51"/>
      <c r="I46" s="51"/>
      <c r="J46" s="51"/>
      <c r="K46" s="51"/>
      <c r="L46" s="51"/>
    </row>
    <row r="47" spans="1:12">
      <c r="A47" s="51"/>
      <c r="B47" s="51"/>
      <c r="C47" s="51"/>
      <c r="D47" s="51"/>
      <c r="E47" s="51"/>
      <c r="F47" s="51"/>
      <c r="G47" s="51"/>
      <c r="H47" s="51"/>
      <c r="I47" s="51"/>
      <c r="J47" s="51"/>
      <c r="K47" s="51"/>
      <c r="L47" s="51"/>
    </row>
    <row r="48" spans="1:12">
      <c r="A48" s="51"/>
      <c r="B48" s="51"/>
      <c r="C48" s="51"/>
      <c r="D48" s="51"/>
      <c r="E48" s="51"/>
      <c r="F48" s="51"/>
      <c r="G48" s="51"/>
      <c r="H48" s="51"/>
      <c r="I48" s="51"/>
      <c r="J48" s="51"/>
      <c r="K48" s="51"/>
      <c r="L48" s="51"/>
    </row>
    <row r="49" spans="1:12">
      <c r="A49" s="51"/>
      <c r="B49" s="51"/>
      <c r="C49" s="51"/>
      <c r="D49" s="51"/>
      <c r="E49" s="51"/>
      <c r="F49" s="51"/>
      <c r="G49" s="51"/>
      <c r="H49" s="51"/>
      <c r="I49" s="51"/>
      <c r="J49" s="51"/>
      <c r="K49" s="51"/>
      <c r="L49" s="51"/>
    </row>
    <row r="50" spans="1:12">
      <c r="A50" s="51"/>
      <c r="B50" s="51"/>
      <c r="C50" s="51"/>
      <c r="D50" s="51"/>
      <c r="E50" s="51"/>
      <c r="F50" s="51"/>
      <c r="G50" s="51"/>
      <c r="H50" s="51"/>
      <c r="I50" s="51"/>
      <c r="J50" s="51"/>
      <c r="K50" s="51"/>
      <c r="L50" s="51"/>
    </row>
    <row r="51" spans="1:12">
      <c r="A51" s="51"/>
      <c r="B51" s="51"/>
      <c r="C51" s="51"/>
      <c r="D51" s="51"/>
      <c r="E51" s="51"/>
      <c r="F51" s="51"/>
      <c r="G51" s="51"/>
      <c r="H51" s="51"/>
      <c r="I51" s="51"/>
      <c r="J51" s="51"/>
      <c r="K51" s="51"/>
      <c r="L51" s="51"/>
    </row>
    <row r="52" spans="1:12">
      <c r="A52" s="51"/>
      <c r="B52" s="51"/>
      <c r="C52" s="51"/>
      <c r="D52" s="51"/>
      <c r="E52" s="51"/>
      <c r="F52" s="51"/>
      <c r="G52" s="51"/>
      <c r="H52" s="51"/>
      <c r="I52" s="51"/>
      <c r="J52" s="51"/>
      <c r="K52" s="51"/>
      <c r="L52" s="51"/>
    </row>
    <row r="53" spans="1:12">
      <c r="A53" s="51"/>
      <c r="B53" s="51"/>
      <c r="C53" s="51"/>
      <c r="D53" s="51"/>
      <c r="E53" s="51"/>
      <c r="F53" s="51"/>
      <c r="G53" s="51"/>
      <c r="H53" s="51"/>
      <c r="I53" s="51"/>
      <c r="J53" s="51"/>
      <c r="K53" s="51"/>
      <c r="L53" s="51"/>
    </row>
    <row r="54" spans="1:12" ht="11.25" customHeight="1">
      <c r="A54" s="51"/>
      <c r="B54" s="51"/>
      <c r="C54" s="51"/>
      <c r="D54" s="51"/>
      <c r="E54" s="51"/>
      <c r="F54" s="51"/>
      <c r="G54" s="51"/>
      <c r="H54" s="51"/>
      <c r="I54" s="51"/>
      <c r="J54" s="51"/>
      <c r="K54" s="51"/>
      <c r="L54" s="51"/>
    </row>
    <row r="55" spans="1:12">
      <c r="A55" s="51"/>
      <c r="B55" s="51"/>
      <c r="C55" s="51"/>
      <c r="D55" s="51"/>
      <c r="E55" s="51"/>
      <c r="F55" s="51"/>
      <c r="G55" s="51"/>
      <c r="H55" s="51"/>
      <c r="I55" s="51"/>
      <c r="J55" s="51"/>
      <c r="K55" s="51"/>
      <c r="L55" s="51"/>
    </row>
    <row r="56" spans="1:12">
      <c r="A56" s="51"/>
      <c r="B56" s="51"/>
      <c r="C56" s="51"/>
      <c r="D56" s="51"/>
      <c r="E56" s="51"/>
      <c r="F56" s="51"/>
      <c r="G56" s="51"/>
      <c r="H56" s="51"/>
      <c r="I56" s="51"/>
      <c r="J56" s="51"/>
      <c r="K56" s="51"/>
      <c r="L56" s="51"/>
    </row>
    <row r="57" spans="1:12">
      <c r="A57" s="51"/>
      <c r="B57" s="51"/>
      <c r="C57" s="51"/>
      <c r="D57" s="51"/>
      <c r="E57" s="51"/>
      <c r="F57" s="51"/>
      <c r="G57" s="51"/>
      <c r="H57" s="51"/>
      <c r="I57" s="51"/>
      <c r="J57" s="51"/>
      <c r="K57" s="51"/>
      <c r="L57" s="51"/>
    </row>
    <row r="58" spans="1:12">
      <c r="A58" s="51"/>
      <c r="B58" s="51"/>
      <c r="C58" s="51"/>
      <c r="D58" s="51"/>
      <c r="E58" s="51"/>
      <c r="F58" s="51"/>
      <c r="G58" s="51"/>
      <c r="H58" s="51"/>
      <c r="I58" s="51"/>
      <c r="J58" s="51"/>
      <c r="K58" s="51"/>
      <c r="L58" s="51"/>
    </row>
    <row r="59" spans="1:12">
      <c r="A59" s="51"/>
      <c r="B59" s="51"/>
      <c r="C59" s="51"/>
      <c r="D59" s="51"/>
      <c r="E59" s="51"/>
      <c r="F59" s="51"/>
      <c r="G59" s="51"/>
      <c r="H59" s="51"/>
      <c r="I59" s="51"/>
      <c r="J59" s="51"/>
      <c r="K59" s="51"/>
      <c r="L59" s="51"/>
    </row>
    <row r="60" spans="1:12">
      <c r="A60" s="51"/>
      <c r="B60" s="51"/>
      <c r="C60" s="51"/>
      <c r="D60" s="51"/>
      <c r="E60" s="51"/>
      <c r="F60" s="51"/>
      <c r="G60" s="51"/>
      <c r="H60" s="51"/>
      <c r="I60" s="51"/>
      <c r="J60" s="51"/>
      <c r="K60" s="51"/>
      <c r="L60" s="51"/>
    </row>
    <row r="61" spans="1:12">
      <c r="A61" s="51"/>
      <c r="B61" s="51"/>
      <c r="C61" s="51"/>
      <c r="D61" s="51"/>
      <c r="E61" s="51"/>
      <c r="F61" s="51"/>
      <c r="G61" s="51"/>
      <c r="H61" s="51"/>
      <c r="I61" s="51"/>
      <c r="J61" s="51"/>
      <c r="K61" s="51"/>
      <c r="L61" s="51"/>
    </row>
    <row r="62" spans="1:12">
      <c r="A62" s="51"/>
      <c r="B62" s="51"/>
      <c r="C62" s="51"/>
      <c r="D62" s="51"/>
      <c r="E62" s="51"/>
      <c r="F62" s="51"/>
      <c r="G62" s="51"/>
      <c r="H62" s="51"/>
      <c r="I62" s="51"/>
      <c r="J62" s="51"/>
      <c r="K62" s="51"/>
      <c r="L62" s="51"/>
    </row>
    <row r="63" spans="1:12">
      <c r="A63" s="51"/>
      <c r="B63" s="51"/>
      <c r="C63" s="51"/>
      <c r="D63" s="51"/>
      <c r="E63" s="51"/>
      <c r="F63" s="51"/>
      <c r="G63" s="51"/>
      <c r="H63" s="51"/>
      <c r="I63" s="51"/>
      <c r="J63" s="51"/>
      <c r="K63" s="51"/>
      <c r="L63" s="51"/>
    </row>
    <row r="64" spans="1:12">
      <c r="A64" s="51"/>
      <c r="B64" s="51"/>
      <c r="C64" s="51"/>
      <c r="D64" s="51"/>
      <c r="E64" s="51"/>
      <c r="F64" s="51"/>
      <c r="G64" s="51"/>
      <c r="H64" s="51"/>
      <c r="I64" s="51"/>
      <c r="J64" s="51"/>
      <c r="K64" s="51"/>
      <c r="L64" s="51"/>
    </row>
    <row r="65" spans="1:12">
      <c r="A65" s="51"/>
      <c r="B65" s="51"/>
      <c r="C65" s="51"/>
      <c r="D65" s="51"/>
      <c r="E65" s="51"/>
      <c r="F65" s="51"/>
      <c r="G65" s="51"/>
      <c r="H65" s="51"/>
      <c r="I65" s="51"/>
      <c r="J65" s="51"/>
      <c r="K65" s="51"/>
      <c r="L65" s="51"/>
    </row>
    <row r="66" spans="1:12">
      <c r="A66" s="51"/>
      <c r="B66" s="51"/>
      <c r="C66" s="51"/>
      <c r="D66" s="51"/>
      <c r="E66" s="51"/>
      <c r="F66" s="51"/>
      <c r="G66" s="51"/>
      <c r="H66" s="51"/>
      <c r="I66" s="51"/>
      <c r="J66" s="51"/>
      <c r="K66" s="51"/>
      <c r="L66" s="51"/>
    </row>
    <row r="67" spans="1:12">
      <c r="A67" s="51"/>
      <c r="B67" s="51"/>
      <c r="C67" s="51"/>
      <c r="D67" s="51"/>
      <c r="E67" s="51"/>
      <c r="F67" s="51"/>
      <c r="G67" s="51"/>
      <c r="H67" s="51"/>
      <c r="I67" s="51"/>
      <c r="J67" s="51"/>
      <c r="K67" s="51"/>
      <c r="L67" s="51"/>
    </row>
    <row r="68" spans="1:12">
      <c r="A68" s="51"/>
      <c r="B68" s="51"/>
      <c r="C68" s="51"/>
      <c r="D68" s="51"/>
      <c r="E68" s="51"/>
      <c r="F68" s="51"/>
      <c r="G68" s="51"/>
      <c r="H68" s="51"/>
      <c r="I68" s="51"/>
      <c r="J68" s="51"/>
      <c r="K68" s="51"/>
      <c r="L68" s="51"/>
    </row>
    <row r="69" spans="1:12">
      <c r="A69" s="51"/>
      <c r="B69" s="51"/>
      <c r="C69" s="51"/>
      <c r="D69" s="51"/>
      <c r="E69" s="51"/>
      <c r="F69" s="51"/>
      <c r="G69" s="51"/>
      <c r="H69" s="51"/>
      <c r="I69" s="51"/>
      <c r="J69" s="51"/>
      <c r="K69" s="51"/>
      <c r="L69" s="51"/>
    </row>
    <row r="70" spans="1:12">
      <c r="A70" s="51"/>
      <c r="B70" s="51"/>
      <c r="C70" s="51"/>
      <c r="D70" s="51"/>
      <c r="E70" s="51"/>
      <c r="F70" s="51"/>
      <c r="G70" s="51"/>
      <c r="H70" s="51"/>
      <c r="I70" s="51"/>
      <c r="J70" s="51"/>
      <c r="K70" s="51"/>
      <c r="L70" s="51"/>
    </row>
    <row r="71" spans="1:12">
      <c r="A71" s="51"/>
      <c r="B71" s="51"/>
      <c r="C71" s="51"/>
      <c r="D71" s="51"/>
      <c r="E71" s="51"/>
      <c r="F71" s="51"/>
      <c r="G71" s="51"/>
      <c r="H71" s="51"/>
      <c r="I71" s="51"/>
      <c r="J71" s="51"/>
      <c r="K71" s="51"/>
      <c r="L71" s="51"/>
    </row>
    <row r="72" spans="1:12">
      <c r="A72" s="51"/>
      <c r="B72" s="51"/>
      <c r="C72" s="51"/>
      <c r="D72" s="51"/>
      <c r="E72" s="51"/>
      <c r="F72" s="51"/>
      <c r="G72" s="51"/>
      <c r="H72" s="51"/>
      <c r="I72" s="51"/>
      <c r="J72" s="51"/>
      <c r="K72" s="51"/>
      <c r="L72" s="51"/>
    </row>
    <row r="73" spans="1:12">
      <c r="A73" s="51"/>
      <c r="B73" s="51"/>
      <c r="C73" s="51"/>
      <c r="D73" s="51"/>
      <c r="E73" s="51"/>
      <c r="F73" s="51"/>
      <c r="G73" s="51"/>
      <c r="H73" s="51"/>
      <c r="I73" s="51"/>
      <c r="J73" s="51"/>
      <c r="K73" s="51"/>
      <c r="L73" s="51"/>
    </row>
    <row r="74" spans="1:12">
      <c r="A74" s="51"/>
      <c r="B74" s="51"/>
      <c r="C74" s="51"/>
      <c r="D74" s="51"/>
      <c r="E74" s="51"/>
      <c r="F74" s="51"/>
      <c r="G74" s="51"/>
      <c r="H74" s="51"/>
      <c r="I74" s="51"/>
      <c r="J74" s="51"/>
      <c r="K74" s="51"/>
      <c r="L74" s="51"/>
    </row>
    <row r="75" spans="1:12">
      <c r="A75" s="51"/>
      <c r="B75" s="51"/>
      <c r="C75" s="51"/>
      <c r="D75" s="51"/>
      <c r="E75" s="51"/>
      <c r="F75" s="51"/>
      <c r="G75" s="51"/>
      <c r="H75" s="51"/>
      <c r="I75" s="51"/>
      <c r="J75" s="51"/>
      <c r="K75" s="51"/>
      <c r="L75" s="51"/>
    </row>
    <row r="76" spans="1:12">
      <c r="A76" s="51"/>
      <c r="B76" s="51"/>
      <c r="C76" s="51"/>
      <c r="D76" s="51"/>
      <c r="E76" s="51"/>
      <c r="F76" s="51"/>
      <c r="G76" s="51"/>
      <c r="H76" s="51"/>
      <c r="I76" s="51"/>
      <c r="J76" s="51"/>
      <c r="K76" s="51"/>
      <c r="L76" s="51"/>
    </row>
    <row r="77" spans="1:12">
      <c r="A77" s="51"/>
      <c r="B77" s="51"/>
      <c r="C77" s="51"/>
      <c r="D77" s="51"/>
      <c r="E77" s="51"/>
      <c r="F77" s="51"/>
      <c r="G77" s="51"/>
      <c r="H77" s="51"/>
      <c r="I77" s="51"/>
      <c r="J77" s="51"/>
      <c r="K77" s="51"/>
      <c r="L77" s="51"/>
    </row>
    <row r="78" spans="1:12">
      <c r="A78" s="51"/>
      <c r="B78" s="51"/>
      <c r="C78" s="51"/>
      <c r="D78" s="51"/>
      <c r="E78" s="51"/>
      <c r="F78" s="51"/>
      <c r="G78" s="51"/>
      <c r="H78" s="51"/>
      <c r="I78" s="51"/>
      <c r="J78" s="51"/>
      <c r="K78" s="51"/>
      <c r="L78" s="51"/>
    </row>
    <row r="79" spans="1:12">
      <c r="A79" s="51"/>
      <c r="B79" s="51"/>
      <c r="C79" s="51"/>
      <c r="D79" s="51"/>
      <c r="E79" s="51"/>
      <c r="F79" s="51"/>
      <c r="G79" s="51"/>
      <c r="H79" s="51"/>
      <c r="I79" s="51"/>
      <c r="J79" s="51"/>
      <c r="K79" s="51"/>
      <c r="L79" s="51"/>
    </row>
    <row r="80" spans="1:12">
      <c r="A80" s="51"/>
      <c r="B80" s="51"/>
      <c r="C80" s="51"/>
      <c r="D80" s="51"/>
      <c r="E80" s="51"/>
      <c r="F80" s="51"/>
      <c r="G80" s="51"/>
      <c r="H80" s="51"/>
      <c r="I80" s="51"/>
      <c r="J80" s="51"/>
      <c r="K80" s="51"/>
      <c r="L80" s="51"/>
    </row>
    <row r="81" spans="1:12">
      <c r="A81" s="51"/>
      <c r="B81" s="51"/>
      <c r="C81" s="51"/>
      <c r="D81" s="51"/>
      <c r="E81" s="51"/>
      <c r="F81" s="51"/>
      <c r="G81" s="51"/>
      <c r="H81" s="51"/>
      <c r="I81" s="51"/>
      <c r="J81" s="51"/>
      <c r="K81" s="51"/>
      <c r="L81" s="51"/>
    </row>
    <row r="82" spans="1:12">
      <c r="A82" s="51"/>
      <c r="B82" s="51"/>
      <c r="C82" s="51"/>
      <c r="D82" s="51"/>
      <c r="E82" s="51"/>
      <c r="F82" s="51"/>
      <c r="G82" s="51"/>
      <c r="H82" s="51"/>
      <c r="I82" s="51"/>
      <c r="J82" s="51"/>
      <c r="K82" s="51"/>
      <c r="L82" s="51"/>
    </row>
    <row r="83" spans="1:12">
      <c r="A83" s="51"/>
      <c r="B83" s="51"/>
      <c r="C83" s="51"/>
      <c r="D83" s="51"/>
      <c r="E83" s="51"/>
      <c r="F83" s="51"/>
      <c r="G83" s="51"/>
      <c r="H83" s="51"/>
      <c r="I83" s="51"/>
      <c r="J83" s="51"/>
      <c r="K83" s="51"/>
      <c r="L83" s="51"/>
    </row>
    <row r="84" spans="1:12">
      <c r="A84" s="51"/>
      <c r="B84" s="51"/>
      <c r="C84" s="51"/>
      <c r="D84" s="51"/>
      <c r="E84" s="51"/>
      <c r="F84" s="51"/>
      <c r="G84" s="51"/>
      <c r="H84" s="51"/>
      <c r="I84" s="51"/>
      <c r="J84" s="51"/>
      <c r="K84" s="51"/>
      <c r="L84" s="51"/>
    </row>
    <row r="85" spans="1:12">
      <c r="A85" s="51"/>
      <c r="B85" s="51"/>
      <c r="C85" s="51"/>
      <c r="D85" s="51"/>
      <c r="E85" s="51"/>
      <c r="F85" s="51"/>
      <c r="G85" s="51"/>
      <c r="H85" s="51"/>
      <c r="I85" s="51"/>
      <c r="J85" s="51"/>
      <c r="K85" s="51"/>
      <c r="L85" s="51"/>
    </row>
    <row r="86" spans="1:12">
      <c r="A86" s="51"/>
      <c r="B86" s="51"/>
      <c r="C86" s="51"/>
      <c r="D86" s="51"/>
      <c r="E86" s="51"/>
      <c r="F86" s="51"/>
      <c r="G86" s="51"/>
      <c r="H86" s="51"/>
      <c r="I86" s="51"/>
      <c r="J86" s="51"/>
      <c r="K86" s="51"/>
      <c r="L86" s="51"/>
    </row>
    <row r="87" spans="1:12">
      <c r="A87" s="51"/>
      <c r="B87" s="51"/>
      <c r="C87" s="51"/>
      <c r="D87" s="51"/>
      <c r="E87" s="51"/>
      <c r="F87" s="51"/>
      <c r="G87" s="51"/>
      <c r="H87" s="51"/>
      <c r="I87" s="51"/>
      <c r="J87" s="51"/>
      <c r="K87" s="51"/>
      <c r="L87" s="51"/>
    </row>
    <row r="88" spans="1:12">
      <c r="A88" s="51"/>
      <c r="B88" s="51"/>
      <c r="C88" s="51"/>
      <c r="D88" s="51"/>
      <c r="E88" s="51"/>
      <c r="F88" s="51"/>
      <c r="G88" s="51"/>
      <c r="H88" s="51"/>
      <c r="I88" s="51"/>
      <c r="J88" s="51"/>
      <c r="K88" s="51"/>
      <c r="L88" s="51"/>
    </row>
    <row r="89" spans="1:12">
      <c r="A89" s="51"/>
      <c r="B89" s="51"/>
      <c r="C89" s="51"/>
      <c r="D89" s="51"/>
      <c r="E89" s="51"/>
      <c r="F89" s="51"/>
      <c r="G89" s="51"/>
      <c r="H89" s="51"/>
      <c r="I89" s="51"/>
      <c r="J89" s="51"/>
      <c r="K89" s="51"/>
      <c r="L89" s="51"/>
    </row>
    <row r="90" spans="1:12">
      <c r="A90" s="51"/>
      <c r="B90" s="51"/>
      <c r="C90" s="51"/>
      <c r="D90" s="51"/>
      <c r="E90" s="51"/>
      <c r="F90" s="51"/>
      <c r="G90" s="51"/>
      <c r="H90" s="51"/>
      <c r="I90" s="51"/>
      <c r="J90" s="51"/>
      <c r="K90" s="51"/>
      <c r="L90" s="51"/>
    </row>
    <row r="91" spans="1:12">
      <c r="A91" s="51"/>
      <c r="B91" s="51"/>
      <c r="C91" s="51"/>
      <c r="D91" s="51"/>
      <c r="E91" s="51"/>
      <c r="F91" s="51"/>
      <c r="G91" s="51"/>
      <c r="H91" s="51"/>
      <c r="I91" s="51"/>
      <c r="J91" s="51"/>
      <c r="K91" s="51"/>
      <c r="L91" s="51"/>
    </row>
    <row r="92" spans="1:12">
      <c r="A92" s="51"/>
      <c r="B92" s="51"/>
      <c r="C92" s="51"/>
      <c r="D92" s="51"/>
      <c r="E92" s="51"/>
      <c r="F92" s="51"/>
      <c r="G92" s="51"/>
      <c r="H92" s="51"/>
      <c r="I92" s="51"/>
      <c r="J92" s="51"/>
      <c r="K92" s="51"/>
      <c r="L92" s="51"/>
    </row>
    <row r="93" spans="1:12">
      <c r="A93" s="51"/>
      <c r="B93" s="51"/>
      <c r="C93" s="51"/>
      <c r="D93" s="51"/>
      <c r="E93" s="51"/>
      <c r="F93" s="51"/>
      <c r="G93" s="51"/>
      <c r="H93" s="51"/>
      <c r="I93" s="51"/>
      <c r="J93" s="51"/>
      <c r="K93" s="51"/>
      <c r="L93" s="51"/>
    </row>
    <row r="94" spans="1:12">
      <c r="A94" s="51"/>
      <c r="B94" s="51"/>
      <c r="C94" s="51"/>
      <c r="D94" s="51"/>
      <c r="E94" s="51"/>
      <c r="F94" s="51"/>
      <c r="G94" s="51"/>
      <c r="H94" s="51"/>
      <c r="I94" s="51"/>
      <c r="J94" s="51"/>
      <c r="K94" s="51"/>
      <c r="L94" s="51"/>
    </row>
    <row r="95" spans="1:12">
      <c r="A95" s="51"/>
      <c r="B95" s="51"/>
      <c r="C95" s="51"/>
      <c r="D95" s="51"/>
      <c r="E95" s="51"/>
      <c r="F95" s="51"/>
      <c r="G95" s="51"/>
      <c r="H95" s="51"/>
      <c r="I95" s="51"/>
      <c r="J95" s="51"/>
      <c r="K95" s="51"/>
      <c r="L95" s="51"/>
    </row>
    <row r="96" spans="1:12">
      <c r="A96" s="51"/>
      <c r="B96" s="51"/>
      <c r="C96" s="51"/>
      <c r="D96" s="51"/>
      <c r="E96" s="51"/>
      <c r="F96" s="51"/>
      <c r="G96" s="51"/>
      <c r="H96" s="51"/>
      <c r="I96" s="51"/>
      <c r="J96" s="51"/>
      <c r="K96" s="51"/>
      <c r="L96" s="51"/>
    </row>
    <row r="97" spans="1:12">
      <c r="A97" s="51"/>
      <c r="B97" s="51"/>
      <c r="C97" s="51"/>
      <c r="D97" s="51"/>
      <c r="E97" s="51"/>
      <c r="F97" s="51"/>
      <c r="G97" s="51"/>
      <c r="H97" s="51"/>
      <c r="I97" s="51"/>
      <c r="J97" s="51"/>
      <c r="K97" s="51"/>
      <c r="L97" s="51"/>
    </row>
    <row r="98" spans="1:12">
      <c r="A98" s="51"/>
      <c r="B98" s="51"/>
      <c r="C98" s="51"/>
      <c r="D98" s="51"/>
      <c r="E98" s="51"/>
      <c r="F98" s="51"/>
      <c r="G98" s="51"/>
      <c r="H98" s="51"/>
      <c r="I98" s="51"/>
      <c r="J98" s="51"/>
      <c r="K98" s="51"/>
      <c r="L98" s="51"/>
    </row>
    <row r="99" spans="1:12">
      <c r="A99" s="51"/>
      <c r="B99" s="51"/>
      <c r="C99" s="51"/>
      <c r="D99" s="51"/>
      <c r="E99" s="51"/>
      <c r="F99" s="51"/>
      <c r="G99" s="51"/>
      <c r="H99" s="51"/>
      <c r="I99" s="51"/>
      <c r="J99" s="51"/>
      <c r="K99" s="51"/>
      <c r="L99" s="51"/>
    </row>
    <row r="100" spans="1:12">
      <c r="A100" s="51"/>
      <c r="B100" s="51"/>
      <c r="C100" s="51"/>
      <c r="D100" s="51"/>
      <c r="E100" s="51"/>
      <c r="F100" s="51"/>
      <c r="G100" s="51"/>
      <c r="H100" s="51"/>
      <c r="I100" s="51"/>
      <c r="J100" s="51"/>
      <c r="K100" s="51"/>
      <c r="L100" s="51"/>
    </row>
    <row r="101" spans="1:12">
      <c r="A101" s="51"/>
      <c r="B101" s="51"/>
      <c r="C101" s="51"/>
      <c r="D101" s="51"/>
      <c r="E101" s="51"/>
      <c r="F101" s="51"/>
      <c r="G101" s="51"/>
      <c r="H101" s="51"/>
      <c r="I101" s="51"/>
      <c r="J101" s="51"/>
      <c r="K101" s="51"/>
      <c r="L101" s="51"/>
    </row>
    <row r="102" spans="1:12">
      <c r="A102" s="51"/>
      <c r="B102" s="51"/>
      <c r="C102" s="51"/>
      <c r="D102" s="51"/>
      <c r="E102" s="51"/>
      <c r="F102" s="51"/>
      <c r="G102" s="51"/>
      <c r="H102" s="51"/>
      <c r="I102" s="51"/>
      <c r="J102" s="51"/>
      <c r="K102" s="51"/>
      <c r="L102" s="51"/>
    </row>
    <row r="103" spans="1:12">
      <c r="A103" s="51"/>
      <c r="B103" s="51"/>
      <c r="C103" s="51"/>
      <c r="D103" s="51"/>
      <c r="E103" s="51"/>
      <c r="F103" s="51"/>
      <c r="G103" s="51"/>
      <c r="H103" s="51"/>
      <c r="I103" s="51"/>
      <c r="J103" s="51"/>
      <c r="K103" s="51"/>
      <c r="L103" s="51"/>
    </row>
    <row r="104" spans="1:12">
      <c r="A104" s="51"/>
      <c r="B104" s="51"/>
      <c r="C104" s="51"/>
      <c r="D104" s="51"/>
      <c r="E104" s="51"/>
      <c r="F104" s="51"/>
      <c r="G104" s="51"/>
      <c r="H104" s="51"/>
      <c r="I104" s="51"/>
      <c r="J104" s="51"/>
      <c r="K104" s="51"/>
      <c r="L104" s="51"/>
    </row>
    <row r="105" spans="1:12">
      <c r="A105" s="51"/>
      <c r="B105" s="51"/>
      <c r="C105" s="51"/>
      <c r="D105" s="51"/>
      <c r="E105" s="51"/>
      <c r="F105" s="51"/>
      <c r="G105" s="51"/>
      <c r="H105" s="51"/>
      <c r="I105" s="51"/>
      <c r="J105" s="51"/>
      <c r="K105" s="51"/>
      <c r="L105" s="51"/>
    </row>
    <row r="106" spans="1:12">
      <c r="A106" s="51"/>
      <c r="B106" s="51"/>
      <c r="C106" s="51"/>
      <c r="D106" s="51"/>
      <c r="E106" s="51"/>
      <c r="F106" s="51"/>
      <c r="G106" s="51"/>
      <c r="H106" s="51"/>
      <c r="I106" s="51"/>
      <c r="J106" s="51"/>
      <c r="K106" s="51"/>
      <c r="L106" s="51"/>
    </row>
    <row r="107" spans="1:12">
      <c r="A107" s="51"/>
      <c r="B107" s="51"/>
      <c r="C107" s="51"/>
      <c r="D107" s="51"/>
      <c r="E107" s="51"/>
      <c r="F107" s="51"/>
      <c r="G107" s="51"/>
      <c r="H107" s="51"/>
      <c r="I107" s="51"/>
      <c r="J107" s="51"/>
      <c r="K107" s="51"/>
      <c r="L107" s="51"/>
    </row>
    <row r="108" spans="1:12">
      <c r="A108" s="51"/>
      <c r="B108" s="51"/>
      <c r="C108" s="51"/>
      <c r="D108" s="51"/>
      <c r="E108" s="51"/>
      <c r="F108" s="51"/>
      <c r="G108" s="51"/>
      <c r="H108" s="51"/>
      <c r="I108" s="51"/>
      <c r="J108" s="51"/>
      <c r="K108" s="51"/>
      <c r="L108" s="51"/>
    </row>
    <row r="109" spans="1:12">
      <c r="A109" s="51"/>
      <c r="B109" s="51"/>
      <c r="C109" s="51"/>
      <c r="D109" s="51"/>
      <c r="E109" s="51"/>
      <c r="F109" s="51"/>
      <c r="G109" s="51"/>
      <c r="H109" s="51"/>
      <c r="I109" s="51"/>
      <c r="J109" s="51"/>
      <c r="K109" s="51"/>
      <c r="L109" s="51"/>
    </row>
    <row r="110" spans="1:12">
      <c r="A110" s="51"/>
      <c r="B110" s="51"/>
      <c r="C110" s="51"/>
      <c r="D110" s="51"/>
      <c r="E110" s="51"/>
      <c r="F110" s="51"/>
      <c r="G110" s="51"/>
      <c r="H110" s="51"/>
      <c r="I110" s="51"/>
      <c r="J110" s="51"/>
      <c r="K110" s="51"/>
      <c r="L110" s="51"/>
    </row>
    <row r="111" spans="1:12">
      <c r="A111" s="51"/>
      <c r="B111" s="51"/>
      <c r="C111" s="51"/>
      <c r="D111" s="51"/>
      <c r="E111" s="51"/>
      <c r="F111" s="51"/>
      <c r="G111" s="51"/>
      <c r="H111" s="51"/>
      <c r="I111" s="51"/>
      <c r="J111" s="51"/>
      <c r="K111" s="51"/>
      <c r="L111" s="51"/>
    </row>
    <row r="112" spans="1:12">
      <c r="A112" s="51"/>
      <c r="B112" s="51"/>
      <c r="C112" s="51"/>
      <c r="D112" s="51"/>
      <c r="E112" s="51"/>
      <c r="F112" s="51"/>
      <c r="G112" s="51"/>
      <c r="H112" s="51"/>
      <c r="I112" s="51"/>
      <c r="J112" s="51"/>
      <c r="K112" s="51"/>
      <c r="L112" s="51"/>
    </row>
    <row r="113" spans="1:12">
      <c r="A113" s="51"/>
      <c r="B113" s="51"/>
      <c r="C113" s="51"/>
      <c r="D113" s="51"/>
      <c r="E113" s="51"/>
      <c r="F113" s="51"/>
      <c r="G113" s="51"/>
      <c r="H113" s="51"/>
      <c r="I113" s="51"/>
      <c r="J113" s="51"/>
      <c r="K113" s="51"/>
      <c r="L113" s="51"/>
    </row>
    <row r="114" spans="1:12">
      <c r="A114" s="51"/>
      <c r="B114" s="51"/>
      <c r="C114" s="51"/>
      <c r="D114" s="51"/>
      <c r="E114" s="51"/>
      <c r="F114" s="51"/>
      <c r="G114" s="51"/>
      <c r="H114" s="51"/>
      <c r="I114" s="51"/>
      <c r="J114" s="51"/>
      <c r="K114" s="51"/>
      <c r="L114" s="51"/>
    </row>
    <row r="115" spans="1:12">
      <c r="A115" s="51"/>
      <c r="B115" s="51"/>
      <c r="C115" s="51"/>
      <c r="D115" s="51"/>
      <c r="E115" s="51"/>
      <c r="F115" s="51"/>
      <c r="G115" s="51"/>
      <c r="H115" s="51"/>
      <c r="I115" s="51"/>
      <c r="J115" s="51"/>
      <c r="K115" s="51"/>
      <c r="L115" s="51"/>
    </row>
    <row r="116" spans="1:12">
      <c r="A116" s="51"/>
      <c r="B116" s="51"/>
      <c r="C116" s="51"/>
      <c r="D116" s="51"/>
      <c r="E116" s="51"/>
      <c r="F116" s="51"/>
      <c r="G116" s="51"/>
      <c r="H116" s="51"/>
      <c r="I116" s="51"/>
      <c r="J116" s="51"/>
      <c r="K116" s="51"/>
      <c r="L116" s="51"/>
    </row>
    <row r="117" spans="1:12">
      <c r="A117" s="51"/>
      <c r="B117" s="51"/>
      <c r="C117" s="51"/>
      <c r="D117" s="51"/>
      <c r="E117" s="51"/>
      <c r="F117" s="51"/>
      <c r="G117" s="51"/>
      <c r="H117" s="51"/>
      <c r="I117" s="51"/>
      <c r="J117" s="51"/>
      <c r="K117" s="51"/>
      <c r="L117" s="51"/>
    </row>
    <row r="118" spans="1:12">
      <c r="A118" s="51"/>
      <c r="B118" s="51"/>
      <c r="C118" s="51"/>
      <c r="D118" s="51"/>
      <c r="E118" s="51"/>
      <c r="F118" s="51"/>
      <c r="G118" s="51"/>
      <c r="H118" s="51"/>
      <c r="I118" s="51"/>
      <c r="J118" s="51"/>
      <c r="K118" s="51"/>
      <c r="L118" s="51"/>
    </row>
    <row r="119" spans="1:12">
      <c r="A119" s="51"/>
      <c r="B119" s="51"/>
      <c r="C119" s="51"/>
      <c r="D119" s="51"/>
      <c r="E119" s="51"/>
      <c r="F119" s="51"/>
      <c r="G119" s="51"/>
      <c r="H119" s="51"/>
      <c r="I119" s="51"/>
      <c r="J119" s="51"/>
      <c r="K119" s="51"/>
      <c r="L119" s="51"/>
    </row>
    <row r="120" spans="1:12">
      <c r="A120" s="51"/>
      <c r="B120" s="51"/>
      <c r="C120" s="51"/>
      <c r="D120" s="51"/>
      <c r="E120" s="51"/>
      <c r="F120" s="51"/>
      <c r="G120" s="51"/>
      <c r="H120" s="51"/>
      <c r="I120" s="51"/>
      <c r="J120" s="51"/>
      <c r="K120" s="51"/>
      <c r="L120" s="51"/>
    </row>
    <row r="124" spans="1:12">
      <c r="D124" s="45"/>
    </row>
    <row r="125" spans="1:12">
      <c r="I125" s="45"/>
    </row>
    <row r="133" spans="6:6">
      <c r="F133" s="45"/>
    </row>
  </sheetData>
  <mergeCells count="15">
    <mergeCell ref="A1:L1"/>
    <mergeCell ref="H2:K2"/>
    <mergeCell ref="F2:G2"/>
    <mergeCell ref="B4:B5"/>
    <mergeCell ref="C4:C5"/>
    <mergeCell ref="B2:C2"/>
    <mergeCell ref="B19:K20"/>
    <mergeCell ref="F4:F5"/>
    <mergeCell ref="G4:G5"/>
    <mergeCell ref="H4:H5"/>
    <mergeCell ref="I4:I5"/>
    <mergeCell ref="D4:D5"/>
    <mergeCell ref="E4:E5"/>
    <mergeCell ref="K4:K5"/>
    <mergeCell ref="J4:J5"/>
  </mergeCells>
  <phoneticPr fontId="2"/>
  <printOptions horizontalCentered="1"/>
  <pageMargins left="0.55118110236220474" right="0.51181102362204722" top="0.65" bottom="0.28000000000000003" header="0.51181102362204722" footer="0.24"/>
  <pageSetup paperSize="9" scale="95" orientation="portrait" r:id="rId1"/>
  <headerFooter alignWithMargins="0"/>
  <rowBreaks count="1" manualBreakCount="1">
    <brk id="55"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M133"/>
  <sheetViews>
    <sheetView zoomScale="106" zoomScaleNormal="106" workbookViewId="0">
      <selection activeCell="P27" sqref="P27"/>
    </sheetView>
  </sheetViews>
  <sheetFormatPr defaultRowHeight="13.5"/>
  <cols>
    <col min="1" max="1" width="2.25" customWidth="1"/>
    <col min="2" max="3" width="6.125" customWidth="1"/>
    <col min="4" max="11" width="10" customWidth="1"/>
    <col min="12" max="12" width="1.875" customWidth="1"/>
  </cols>
  <sheetData>
    <row r="1" spans="1:13" ht="25.5" customHeight="1">
      <c r="A1" s="209" t="s">
        <v>61</v>
      </c>
      <c r="B1" s="209"/>
      <c r="C1" s="209"/>
      <c r="D1" s="209"/>
      <c r="E1" s="209"/>
      <c r="F1" s="209"/>
      <c r="G1" s="209"/>
      <c r="H1" s="209"/>
      <c r="I1" s="209"/>
      <c r="J1" s="209"/>
      <c r="K1" s="209"/>
      <c r="L1" s="209"/>
    </row>
    <row r="2" spans="1:13" s="35" customFormat="1" ht="37.5" customHeight="1">
      <c r="A2" s="67"/>
      <c r="B2" s="207" t="s">
        <v>13</v>
      </c>
      <c r="C2" s="208"/>
      <c r="D2" s="77" t="str">
        <f>T(データ貼付!A42)</f>
        <v/>
      </c>
      <c r="E2" s="67"/>
      <c r="F2" s="202" t="str">
        <f>T(データ貼付!B42)</f>
        <v/>
      </c>
      <c r="G2" s="202"/>
      <c r="H2" s="202" t="str">
        <f>T(データ貼付!C42)</f>
        <v/>
      </c>
      <c r="I2" s="202"/>
      <c r="J2" s="202"/>
      <c r="K2" s="202"/>
      <c r="L2" s="67"/>
    </row>
    <row r="3" spans="1:13" s="35" customFormat="1" ht="6.75" customHeight="1" thickBot="1">
      <c r="A3" s="67"/>
      <c r="B3" s="68"/>
      <c r="C3" s="68"/>
      <c r="D3" s="69"/>
      <c r="E3" s="67"/>
      <c r="F3" s="67"/>
      <c r="G3" s="67"/>
      <c r="H3" s="67"/>
      <c r="I3" s="67"/>
      <c r="J3" s="67"/>
      <c r="K3" s="67"/>
      <c r="L3" s="67"/>
    </row>
    <row r="4" spans="1:13" ht="15" customHeight="1">
      <c r="A4" s="70"/>
      <c r="B4" s="203" t="s">
        <v>11</v>
      </c>
      <c r="C4" s="205" t="s">
        <v>12</v>
      </c>
      <c r="D4" s="197" t="s">
        <v>20</v>
      </c>
      <c r="E4" s="199" t="s">
        <v>21</v>
      </c>
      <c r="F4" s="197" t="s">
        <v>22</v>
      </c>
      <c r="G4" s="199" t="s">
        <v>23</v>
      </c>
      <c r="H4" s="197" t="s">
        <v>48</v>
      </c>
      <c r="I4" s="199" t="s">
        <v>25</v>
      </c>
      <c r="J4" s="197" t="s">
        <v>46</v>
      </c>
      <c r="K4" s="199" t="s">
        <v>42</v>
      </c>
      <c r="L4" s="70"/>
    </row>
    <row r="5" spans="1:13" ht="15" customHeight="1" thickBot="1">
      <c r="A5" s="70"/>
      <c r="B5" s="204"/>
      <c r="C5" s="206"/>
      <c r="D5" s="198"/>
      <c r="E5" s="200"/>
      <c r="F5" s="198"/>
      <c r="G5" s="200"/>
      <c r="H5" s="198"/>
      <c r="I5" s="200"/>
      <c r="J5" s="198"/>
      <c r="K5" s="200"/>
      <c r="L5" s="70"/>
    </row>
    <row r="6" spans="1:13" ht="21.75" customHeight="1">
      <c r="A6" s="70"/>
      <c r="B6" s="52">
        <v>1</v>
      </c>
      <c r="C6" s="53" t="s">
        <v>40</v>
      </c>
      <c r="D6" s="54">
        <f>データ貼付!H42</f>
        <v>0</v>
      </c>
      <c r="E6" s="55">
        <f>データ貼付!K42</f>
        <v>0</v>
      </c>
      <c r="F6" s="56">
        <f>データ貼付!N42</f>
        <v>0</v>
      </c>
      <c r="G6" s="55">
        <f>データ貼付!Q42</f>
        <v>0</v>
      </c>
      <c r="H6" s="56">
        <f>データ貼付!T42</f>
        <v>0</v>
      </c>
      <c r="I6" s="55">
        <f>データ貼付!W42</f>
        <v>0</v>
      </c>
      <c r="J6" s="56">
        <f>データ貼付!Z42</f>
        <v>0</v>
      </c>
      <c r="K6" s="55">
        <f>データ貼付!AC42</f>
        <v>0</v>
      </c>
      <c r="L6" s="70"/>
    </row>
    <row r="7" spans="1:13" ht="21.75" customHeight="1">
      <c r="A7" s="70"/>
      <c r="B7" s="57">
        <v>1</v>
      </c>
      <c r="C7" s="58" t="s">
        <v>41</v>
      </c>
      <c r="D7" s="59">
        <f>データ貼付!H43</f>
        <v>0</v>
      </c>
      <c r="E7" s="60">
        <f>データ貼付!K43</f>
        <v>0</v>
      </c>
      <c r="F7" s="61">
        <f>データ貼付!N43</f>
        <v>0</v>
      </c>
      <c r="G7" s="60">
        <f>データ貼付!Q43</f>
        <v>0</v>
      </c>
      <c r="H7" s="61">
        <f>データ貼付!T43</f>
        <v>0</v>
      </c>
      <c r="I7" s="60">
        <f>データ貼付!W43</f>
        <v>0</v>
      </c>
      <c r="J7" s="61">
        <f>データ貼付!Z43</f>
        <v>0</v>
      </c>
      <c r="K7" s="60">
        <f>データ貼付!AC43</f>
        <v>0</v>
      </c>
      <c r="L7" s="70"/>
    </row>
    <row r="8" spans="1:13" ht="21.75" customHeight="1">
      <c r="A8" s="70"/>
      <c r="B8" s="57">
        <v>2</v>
      </c>
      <c r="C8" s="58" t="s">
        <v>40</v>
      </c>
      <c r="D8" s="59">
        <f>データ貼付!H44</f>
        <v>0</v>
      </c>
      <c r="E8" s="60">
        <f>データ貼付!K44</f>
        <v>0</v>
      </c>
      <c r="F8" s="61">
        <f>データ貼付!N44</f>
        <v>0</v>
      </c>
      <c r="G8" s="60">
        <f>データ貼付!Q44</f>
        <v>0</v>
      </c>
      <c r="H8" s="61">
        <f>データ貼付!T44</f>
        <v>0</v>
      </c>
      <c r="I8" s="60">
        <f>データ貼付!W44</f>
        <v>0</v>
      </c>
      <c r="J8" s="61">
        <f>データ貼付!Z44</f>
        <v>0</v>
      </c>
      <c r="K8" s="60">
        <f>データ貼付!AC44</f>
        <v>0</v>
      </c>
      <c r="L8" s="70"/>
      <c r="M8" s="46"/>
    </row>
    <row r="9" spans="1:13" ht="21.75" customHeight="1">
      <c r="A9" s="70"/>
      <c r="B9" s="57">
        <v>2</v>
      </c>
      <c r="C9" s="58" t="s">
        <v>41</v>
      </c>
      <c r="D9" s="59">
        <f>データ貼付!H45</f>
        <v>0</v>
      </c>
      <c r="E9" s="60">
        <f>データ貼付!K45</f>
        <v>0</v>
      </c>
      <c r="F9" s="61">
        <f>データ貼付!N45</f>
        <v>0</v>
      </c>
      <c r="G9" s="60">
        <f>データ貼付!Q45</f>
        <v>0</v>
      </c>
      <c r="H9" s="61">
        <f>データ貼付!T45</f>
        <v>0</v>
      </c>
      <c r="I9" s="60">
        <f>データ貼付!W45</f>
        <v>0</v>
      </c>
      <c r="J9" s="61">
        <f>データ貼付!Z45</f>
        <v>0</v>
      </c>
      <c r="K9" s="60">
        <f>データ貼付!AC45</f>
        <v>0</v>
      </c>
      <c r="L9" s="70"/>
    </row>
    <row r="10" spans="1:13" ht="21.75" customHeight="1">
      <c r="A10" s="70"/>
      <c r="B10" s="57">
        <v>3</v>
      </c>
      <c r="C10" s="58" t="s">
        <v>40</v>
      </c>
      <c r="D10" s="59">
        <f>データ貼付!H46</f>
        <v>0</v>
      </c>
      <c r="E10" s="60">
        <f>データ貼付!K46</f>
        <v>0</v>
      </c>
      <c r="F10" s="61">
        <f>データ貼付!N46</f>
        <v>0</v>
      </c>
      <c r="G10" s="60">
        <f>データ貼付!Q46</f>
        <v>0</v>
      </c>
      <c r="H10" s="61">
        <f>データ貼付!T46</f>
        <v>0</v>
      </c>
      <c r="I10" s="60">
        <f>データ貼付!W46</f>
        <v>0</v>
      </c>
      <c r="J10" s="61">
        <f>データ貼付!Z46</f>
        <v>0</v>
      </c>
      <c r="K10" s="60">
        <f>データ貼付!AC46</f>
        <v>0</v>
      </c>
      <c r="L10" s="70"/>
    </row>
    <row r="11" spans="1:13" ht="21.75" customHeight="1">
      <c r="A11" s="70"/>
      <c r="B11" s="57">
        <v>3</v>
      </c>
      <c r="C11" s="58" t="s">
        <v>41</v>
      </c>
      <c r="D11" s="59">
        <f>データ貼付!H47</f>
        <v>0</v>
      </c>
      <c r="E11" s="60">
        <f>データ貼付!K47</f>
        <v>0</v>
      </c>
      <c r="F11" s="61">
        <f>データ貼付!N47</f>
        <v>0</v>
      </c>
      <c r="G11" s="60">
        <f>データ貼付!Q47</f>
        <v>0</v>
      </c>
      <c r="H11" s="61">
        <f>データ貼付!T47</f>
        <v>0</v>
      </c>
      <c r="I11" s="60">
        <f>データ貼付!W47</f>
        <v>0</v>
      </c>
      <c r="J11" s="61">
        <f>データ貼付!Z47</f>
        <v>0</v>
      </c>
      <c r="K11" s="60">
        <f>データ貼付!AC47</f>
        <v>0</v>
      </c>
      <c r="L11" s="70"/>
    </row>
    <row r="12" spans="1:13" ht="21.75" customHeight="1">
      <c r="A12" s="70"/>
      <c r="B12" s="57">
        <v>4</v>
      </c>
      <c r="C12" s="58" t="s">
        <v>40</v>
      </c>
      <c r="D12" s="59">
        <f>データ貼付!H48</f>
        <v>0</v>
      </c>
      <c r="E12" s="60">
        <f>データ貼付!K48</f>
        <v>0</v>
      </c>
      <c r="F12" s="61">
        <f>データ貼付!N48</f>
        <v>0</v>
      </c>
      <c r="G12" s="60">
        <f>データ貼付!Q48</f>
        <v>0</v>
      </c>
      <c r="H12" s="61">
        <f>データ貼付!T48</f>
        <v>0</v>
      </c>
      <c r="I12" s="60">
        <f>データ貼付!W48</f>
        <v>0</v>
      </c>
      <c r="J12" s="61">
        <f>データ貼付!Z48</f>
        <v>0</v>
      </c>
      <c r="K12" s="60">
        <f>データ貼付!AC48</f>
        <v>0</v>
      </c>
      <c r="L12" s="70"/>
    </row>
    <row r="13" spans="1:13" ht="21.75" customHeight="1">
      <c r="A13" s="70"/>
      <c r="B13" s="57">
        <v>4</v>
      </c>
      <c r="C13" s="58" t="s">
        <v>41</v>
      </c>
      <c r="D13" s="59">
        <f>データ貼付!H49</f>
        <v>0</v>
      </c>
      <c r="E13" s="60">
        <f>データ貼付!K49</f>
        <v>0</v>
      </c>
      <c r="F13" s="61">
        <f>データ貼付!N49</f>
        <v>0</v>
      </c>
      <c r="G13" s="60">
        <f>データ貼付!Q49</f>
        <v>0</v>
      </c>
      <c r="H13" s="61">
        <f>データ貼付!T49</f>
        <v>0</v>
      </c>
      <c r="I13" s="60">
        <f>データ貼付!W49</f>
        <v>0</v>
      </c>
      <c r="J13" s="61">
        <f>データ貼付!Z49</f>
        <v>0</v>
      </c>
      <c r="K13" s="60">
        <f>データ貼付!AC49</f>
        <v>0</v>
      </c>
      <c r="L13" s="70"/>
    </row>
    <row r="14" spans="1:13" ht="21.75" customHeight="1">
      <c r="A14" s="70"/>
      <c r="B14" s="57">
        <v>5</v>
      </c>
      <c r="C14" s="58" t="s">
        <v>40</v>
      </c>
      <c r="D14" s="59">
        <f>データ貼付!H50</f>
        <v>0</v>
      </c>
      <c r="E14" s="60">
        <f>データ貼付!K50</f>
        <v>0</v>
      </c>
      <c r="F14" s="61">
        <f>データ貼付!N50</f>
        <v>0</v>
      </c>
      <c r="G14" s="60">
        <f>データ貼付!Q50</f>
        <v>0</v>
      </c>
      <c r="H14" s="61">
        <f>データ貼付!T50</f>
        <v>0</v>
      </c>
      <c r="I14" s="60">
        <f>データ貼付!W50</f>
        <v>0</v>
      </c>
      <c r="J14" s="61">
        <f>データ貼付!Z50</f>
        <v>0</v>
      </c>
      <c r="K14" s="60">
        <f>データ貼付!AC50</f>
        <v>0</v>
      </c>
      <c r="L14" s="70"/>
    </row>
    <row r="15" spans="1:13" ht="21.75" customHeight="1">
      <c r="A15" s="70"/>
      <c r="B15" s="57">
        <v>5</v>
      </c>
      <c r="C15" s="58" t="s">
        <v>41</v>
      </c>
      <c r="D15" s="59">
        <f>データ貼付!H51</f>
        <v>0</v>
      </c>
      <c r="E15" s="60">
        <f>データ貼付!K51</f>
        <v>0</v>
      </c>
      <c r="F15" s="61">
        <f>データ貼付!N51</f>
        <v>0</v>
      </c>
      <c r="G15" s="60">
        <f>データ貼付!Q51</f>
        <v>0</v>
      </c>
      <c r="H15" s="61">
        <f>データ貼付!T51</f>
        <v>0</v>
      </c>
      <c r="I15" s="60">
        <f>データ貼付!W51</f>
        <v>0</v>
      </c>
      <c r="J15" s="61">
        <f>データ貼付!Z51</f>
        <v>0</v>
      </c>
      <c r="K15" s="60">
        <f>データ貼付!AC51</f>
        <v>0</v>
      </c>
      <c r="L15" s="70"/>
    </row>
    <row r="16" spans="1:13" ht="21.75" customHeight="1">
      <c r="A16" s="70"/>
      <c r="B16" s="57">
        <v>6</v>
      </c>
      <c r="C16" s="58" t="s">
        <v>40</v>
      </c>
      <c r="D16" s="59">
        <f>データ貼付!H52</f>
        <v>0</v>
      </c>
      <c r="E16" s="60">
        <f>データ貼付!K52</f>
        <v>0</v>
      </c>
      <c r="F16" s="61">
        <f>データ貼付!N52</f>
        <v>0</v>
      </c>
      <c r="G16" s="60">
        <f>データ貼付!Q52</f>
        <v>0</v>
      </c>
      <c r="H16" s="61">
        <f>データ貼付!T52</f>
        <v>0</v>
      </c>
      <c r="I16" s="60">
        <f>データ貼付!W52</f>
        <v>0</v>
      </c>
      <c r="J16" s="61">
        <f>データ貼付!Z52</f>
        <v>0</v>
      </c>
      <c r="K16" s="60">
        <f>データ貼付!AC52</f>
        <v>0</v>
      </c>
      <c r="L16" s="70"/>
    </row>
    <row r="17" spans="1:12" ht="21.75" customHeight="1" thickBot="1">
      <c r="A17" s="70"/>
      <c r="B17" s="62">
        <v>6</v>
      </c>
      <c r="C17" s="63" t="s">
        <v>41</v>
      </c>
      <c r="D17" s="64">
        <f>データ貼付!H53</f>
        <v>0</v>
      </c>
      <c r="E17" s="65">
        <f>データ貼付!K53</f>
        <v>0</v>
      </c>
      <c r="F17" s="66">
        <f>データ貼付!N53</f>
        <v>0</v>
      </c>
      <c r="G17" s="65">
        <f>データ貼付!Q53</f>
        <v>0</v>
      </c>
      <c r="H17" s="66">
        <f>データ貼付!T53</f>
        <v>0</v>
      </c>
      <c r="I17" s="65">
        <f>データ貼付!W53</f>
        <v>0</v>
      </c>
      <c r="J17" s="66">
        <f>データ貼付!Z53</f>
        <v>0</v>
      </c>
      <c r="K17" s="65">
        <f>データ貼付!AC53</f>
        <v>0</v>
      </c>
      <c r="L17" s="70"/>
    </row>
    <row r="18" spans="1:12">
      <c r="A18" s="70"/>
      <c r="B18" s="70"/>
      <c r="C18" s="70"/>
      <c r="D18" s="70"/>
      <c r="E18" s="70"/>
      <c r="F18" s="70"/>
      <c r="G18" s="70"/>
      <c r="H18" s="70"/>
      <c r="I18" s="70"/>
      <c r="J18" s="70"/>
      <c r="K18" s="70"/>
      <c r="L18" s="70"/>
    </row>
    <row r="19" spans="1:12" ht="27" customHeight="1">
      <c r="A19" s="70"/>
      <c r="B19" s="210"/>
      <c r="C19" s="210"/>
      <c r="D19" s="210"/>
      <c r="E19" s="210"/>
      <c r="F19" s="210"/>
      <c r="G19" s="210"/>
      <c r="H19" s="210"/>
      <c r="I19" s="210"/>
      <c r="J19" s="210"/>
      <c r="K19" s="210"/>
      <c r="L19" s="70"/>
    </row>
    <row r="20" spans="1:12" ht="15" customHeight="1">
      <c r="A20" s="70"/>
      <c r="B20" s="210"/>
      <c r="C20" s="210"/>
      <c r="D20" s="210"/>
      <c r="E20" s="210"/>
      <c r="F20" s="210"/>
      <c r="G20" s="210"/>
      <c r="H20" s="210"/>
      <c r="I20" s="210"/>
      <c r="J20" s="210"/>
      <c r="K20" s="210"/>
      <c r="L20" s="70"/>
    </row>
    <row r="21" spans="1:12">
      <c r="A21" s="70"/>
      <c r="B21" s="70"/>
      <c r="C21" s="70"/>
      <c r="D21" s="70"/>
      <c r="E21" s="70"/>
      <c r="F21" s="70"/>
      <c r="G21" s="70"/>
      <c r="H21" s="70"/>
      <c r="I21" s="70"/>
      <c r="J21" s="70"/>
      <c r="K21" s="70"/>
      <c r="L21" s="70"/>
    </row>
    <row r="22" spans="1:12">
      <c r="A22" s="70"/>
      <c r="B22" s="70"/>
      <c r="C22" s="70"/>
      <c r="D22" s="70"/>
      <c r="E22" s="70"/>
      <c r="F22" s="70"/>
      <c r="G22" s="70"/>
      <c r="H22" s="70"/>
      <c r="I22" s="70"/>
      <c r="J22" s="70"/>
      <c r="K22" s="70"/>
      <c r="L22" s="70"/>
    </row>
    <row r="23" spans="1:12">
      <c r="A23" s="70"/>
      <c r="B23" s="70"/>
      <c r="C23" s="70"/>
      <c r="D23" s="70"/>
      <c r="E23" s="70"/>
      <c r="F23" s="70"/>
      <c r="G23" s="70"/>
      <c r="H23" s="70"/>
      <c r="I23" s="70"/>
      <c r="J23" s="70"/>
      <c r="K23" s="70"/>
      <c r="L23" s="70"/>
    </row>
    <row r="24" spans="1:12">
      <c r="A24" s="70"/>
      <c r="B24" s="70"/>
      <c r="C24" s="70"/>
      <c r="D24" s="70"/>
      <c r="E24" s="70"/>
      <c r="F24" s="70"/>
      <c r="G24" s="70"/>
      <c r="H24" s="70"/>
      <c r="I24" s="70"/>
      <c r="J24" s="70"/>
      <c r="K24" s="70"/>
      <c r="L24" s="70"/>
    </row>
    <row r="25" spans="1:12">
      <c r="A25" s="70"/>
      <c r="B25" s="70"/>
      <c r="C25" s="70"/>
      <c r="D25" s="70"/>
      <c r="E25" s="70"/>
      <c r="F25" s="70"/>
      <c r="G25" s="70"/>
      <c r="H25" s="70"/>
      <c r="I25" s="70"/>
      <c r="J25" s="70"/>
      <c r="K25" s="70"/>
      <c r="L25" s="70"/>
    </row>
    <row r="26" spans="1:12">
      <c r="A26" s="70"/>
      <c r="B26" s="70"/>
      <c r="C26" s="70"/>
      <c r="D26" s="70"/>
      <c r="E26" s="70"/>
      <c r="F26" s="70"/>
      <c r="G26" s="70"/>
      <c r="H26" s="70"/>
      <c r="I26" s="70"/>
      <c r="J26" s="70"/>
      <c r="K26" s="70"/>
      <c r="L26" s="70"/>
    </row>
    <row r="27" spans="1:12">
      <c r="A27" s="70"/>
      <c r="B27" s="70"/>
      <c r="C27" s="70"/>
      <c r="D27" s="70"/>
      <c r="E27" s="70"/>
      <c r="F27" s="70"/>
      <c r="G27" s="70"/>
      <c r="H27" s="70"/>
      <c r="I27" s="70"/>
      <c r="J27" s="70"/>
      <c r="K27" s="70"/>
      <c r="L27" s="70"/>
    </row>
    <row r="28" spans="1:12">
      <c r="A28" s="70"/>
      <c r="B28" s="70"/>
      <c r="C28" s="70"/>
      <c r="D28" s="70"/>
      <c r="E28" s="70"/>
      <c r="F28" s="70"/>
      <c r="G28" s="70"/>
      <c r="H28" s="70"/>
      <c r="I28" s="70"/>
      <c r="J28" s="70"/>
      <c r="K28" s="70"/>
      <c r="L28" s="70"/>
    </row>
    <row r="29" spans="1:12">
      <c r="A29" s="70"/>
      <c r="B29" s="70"/>
      <c r="C29" s="70"/>
      <c r="D29" s="70"/>
      <c r="E29" s="70"/>
      <c r="F29" s="70"/>
      <c r="G29" s="70"/>
      <c r="H29" s="70"/>
      <c r="I29" s="70"/>
      <c r="J29" s="70"/>
      <c r="K29" s="70"/>
      <c r="L29" s="70"/>
    </row>
    <row r="30" spans="1:12">
      <c r="A30" s="70"/>
      <c r="B30" s="70"/>
      <c r="C30" s="70"/>
      <c r="D30" s="70"/>
      <c r="E30" s="70"/>
      <c r="F30" s="70"/>
      <c r="G30" s="70"/>
      <c r="H30" s="70"/>
      <c r="I30" s="70"/>
      <c r="J30" s="70"/>
      <c r="K30" s="70"/>
      <c r="L30" s="70"/>
    </row>
    <row r="31" spans="1:12">
      <c r="A31" s="70"/>
      <c r="B31" s="70"/>
      <c r="C31" s="70"/>
      <c r="D31" s="70"/>
      <c r="E31" s="70"/>
      <c r="F31" s="70"/>
      <c r="G31" s="70"/>
      <c r="H31" s="70"/>
      <c r="I31" s="70"/>
      <c r="J31" s="70"/>
      <c r="K31" s="70"/>
      <c r="L31" s="70"/>
    </row>
    <row r="32" spans="1:12">
      <c r="A32" s="70"/>
      <c r="B32" s="70"/>
      <c r="C32" s="70"/>
      <c r="D32" s="70"/>
      <c r="E32" s="70"/>
      <c r="F32" s="70"/>
      <c r="G32" s="70"/>
      <c r="H32" s="70"/>
      <c r="I32" s="70"/>
      <c r="J32" s="70"/>
      <c r="K32" s="70"/>
      <c r="L32" s="70"/>
    </row>
    <row r="33" spans="1:12">
      <c r="A33" s="70"/>
      <c r="B33" s="70"/>
      <c r="C33" s="70"/>
      <c r="D33" s="70"/>
      <c r="E33" s="70"/>
      <c r="F33" s="70"/>
      <c r="G33" s="70"/>
      <c r="H33" s="70"/>
      <c r="I33" s="70"/>
      <c r="J33" s="70"/>
      <c r="K33" s="70"/>
      <c r="L33" s="70"/>
    </row>
    <row r="34" spans="1:12">
      <c r="A34" s="70"/>
      <c r="B34" s="70"/>
      <c r="C34" s="70"/>
      <c r="D34" s="70"/>
      <c r="E34" s="70"/>
      <c r="F34" s="70"/>
      <c r="G34" s="70"/>
      <c r="H34" s="70"/>
      <c r="I34" s="70"/>
      <c r="J34" s="70"/>
      <c r="K34" s="70"/>
      <c r="L34" s="70"/>
    </row>
    <row r="35" spans="1:12">
      <c r="A35" s="70"/>
      <c r="B35" s="70"/>
      <c r="C35" s="70"/>
      <c r="D35" s="70"/>
      <c r="E35" s="70"/>
      <c r="F35" s="70"/>
      <c r="G35" s="70"/>
      <c r="H35" s="70"/>
      <c r="I35" s="70"/>
      <c r="J35" s="70"/>
      <c r="K35" s="70"/>
      <c r="L35" s="70"/>
    </row>
    <row r="36" spans="1:12">
      <c r="A36" s="70"/>
      <c r="B36" s="70"/>
      <c r="C36" s="70"/>
      <c r="D36" s="70"/>
      <c r="E36" s="70"/>
      <c r="F36" s="70"/>
      <c r="G36" s="70"/>
      <c r="H36" s="70"/>
      <c r="I36" s="70"/>
      <c r="J36" s="70"/>
      <c r="K36" s="70"/>
      <c r="L36" s="70"/>
    </row>
    <row r="37" spans="1:12">
      <c r="A37" s="70"/>
      <c r="B37" s="70"/>
      <c r="C37" s="70"/>
      <c r="D37" s="70"/>
      <c r="E37" s="70"/>
      <c r="F37" s="70"/>
      <c r="G37" s="70"/>
      <c r="H37" s="70"/>
      <c r="I37" s="70"/>
      <c r="J37" s="70"/>
      <c r="K37" s="70"/>
      <c r="L37" s="70"/>
    </row>
    <row r="38" spans="1:12">
      <c r="A38" s="70"/>
      <c r="B38" s="70"/>
      <c r="C38" s="70"/>
      <c r="D38" s="70"/>
      <c r="E38" s="70"/>
      <c r="F38" s="70"/>
      <c r="G38" s="70"/>
      <c r="H38" s="70"/>
      <c r="I38" s="70"/>
      <c r="J38" s="70"/>
      <c r="K38" s="70"/>
      <c r="L38" s="70"/>
    </row>
    <row r="39" spans="1:12">
      <c r="A39" s="70"/>
      <c r="B39" s="70"/>
      <c r="C39" s="70"/>
      <c r="D39" s="70"/>
      <c r="E39" s="70"/>
      <c r="F39" s="70"/>
      <c r="G39" s="70"/>
      <c r="H39" s="70"/>
      <c r="I39" s="70"/>
      <c r="J39" s="70"/>
      <c r="K39" s="70"/>
      <c r="L39" s="70"/>
    </row>
    <row r="40" spans="1:12">
      <c r="A40" s="70"/>
      <c r="B40" s="70"/>
      <c r="C40" s="70"/>
      <c r="D40" s="70"/>
      <c r="E40" s="70"/>
      <c r="F40" s="70"/>
      <c r="G40" s="70"/>
      <c r="H40" s="70"/>
      <c r="I40" s="70"/>
      <c r="J40" s="70"/>
      <c r="K40" s="70"/>
      <c r="L40" s="70"/>
    </row>
    <row r="41" spans="1:12">
      <c r="A41" s="70"/>
      <c r="B41" s="70"/>
      <c r="C41" s="70"/>
      <c r="D41" s="70"/>
      <c r="E41" s="70"/>
      <c r="F41" s="70"/>
      <c r="G41" s="70"/>
      <c r="H41" s="70"/>
      <c r="I41" s="70"/>
      <c r="J41" s="70"/>
      <c r="K41" s="70"/>
      <c r="L41" s="70"/>
    </row>
    <row r="42" spans="1:12">
      <c r="A42" s="70"/>
      <c r="B42" s="70"/>
      <c r="C42" s="70"/>
      <c r="D42" s="70"/>
      <c r="E42" s="70"/>
      <c r="F42" s="70"/>
      <c r="G42" s="70"/>
      <c r="H42" s="70"/>
      <c r="I42" s="70"/>
      <c r="J42" s="70"/>
      <c r="K42" s="70"/>
      <c r="L42" s="70"/>
    </row>
    <row r="43" spans="1:12">
      <c r="A43" s="70"/>
      <c r="B43" s="70"/>
      <c r="C43" s="70"/>
      <c r="D43" s="70"/>
      <c r="E43" s="70"/>
      <c r="F43" s="70"/>
      <c r="G43" s="70"/>
      <c r="H43" s="70"/>
      <c r="I43" s="70"/>
      <c r="J43" s="70"/>
      <c r="K43" s="70"/>
      <c r="L43" s="70"/>
    </row>
    <row r="44" spans="1:12">
      <c r="A44" s="70"/>
      <c r="B44" s="70"/>
      <c r="C44" s="70"/>
      <c r="D44" s="70"/>
      <c r="E44" s="70"/>
      <c r="F44" s="70"/>
      <c r="G44" s="70"/>
      <c r="H44" s="70"/>
      <c r="I44" s="70"/>
      <c r="J44" s="70"/>
      <c r="K44" s="70"/>
      <c r="L44" s="70"/>
    </row>
    <row r="45" spans="1:12">
      <c r="A45" s="70"/>
      <c r="B45" s="70"/>
      <c r="C45" s="70"/>
      <c r="D45" s="70"/>
      <c r="E45" s="70"/>
      <c r="F45" s="70"/>
      <c r="G45" s="70"/>
      <c r="H45" s="70"/>
      <c r="I45" s="70"/>
      <c r="J45" s="70"/>
      <c r="K45" s="70"/>
      <c r="L45" s="70"/>
    </row>
    <row r="46" spans="1:12">
      <c r="A46" s="70"/>
      <c r="B46" s="70"/>
      <c r="C46" s="70"/>
      <c r="D46" s="70"/>
      <c r="E46" s="70"/>
      <c r="F46" s="70"/>
      <c r="G46" s="70"/>
      <c r="H46" s="70"/>
      <c r="I46" s="70"/>
      <c r="J46" s="70"/>
      <c r="K46" s="70"/>
      <c r="L46" s="70"/>
    </row>
    <row r="47" spans="1:12">
      <c r="A47" s="70"/>
      <c r="B47" s="70"/>
      <c r="C47" s="70"/>
      <c r="D47" s="70"/>
      <c r="E47" s="70"/>
      <c r="F47" s="70"/>
      <c r="G47" s="70"/>
      <c r="H47" s="70"/>
      <c r="I47" s="70"/>
      <c r="J47" s="70"/>
      <c r="K47" s="70"/>
      <c r="L47" s="70"/>
    </row>
    <row r="48" spans="1:12">
      <c r="A48" s="70"/>
      <c r="B48" s="70"/>
      <c r="C48" s="70"/>
      <c r="D48" s="70"/>
      <c r="E48" s="70"/>
      <c r="F48" s="70"/>
      <c r="G48" s="70"/>
      <c r="H48" s="70"/>
      <c r="I48" s="70"/>
      <c r="J48" s="70"/>
      <c r="K48" s="70"/>
      <c r="L48" s="70"/>
    </row>
    <row r="49" spans="1:12">
      <c r="A49" s="70"/>
      <c r="B49" s="70"/>
      <c r="C49" s="70"/>
      <c r="D49" s="70"/>
      <c r="E49" s="70"/>
      <c r="F49" s="70"/>
      <c r="G49" s="70"/>
      <c r="H49" s="70"/>
      <c r="I49" s="70"/>
      <c r="J49" s="70"/>
      <c r="K49" s="70"/>
      <c r="L49" s="70"/>
    </row>
    <row r="50" spans="1:12">
      <c r="A50" s="70"/>
      <c r="B50" s="70"/>
      <c r="C50" s="70"/>
      <c r="D50" s="70"/>
      <c r="E50" s="70"/>
      <c r="F50" s="70"/>
      <c r="G50" s="70"/>
      <c r="H50" s="70"/>
      <c r="I50" s="70"/>
      <c r="J50" s="70"/>
      <c r="K50" s="70"/>
      <c r="L50" s="70"/>
    </row>
    <row r="51" spans="1:12">
      <c r="A51" s="70"/>
      <c r="B51" s="70"/>
      <c r="C51" s="70"/>
      <c r="D51" s="70"/>
      <c r="E51" s="70"/>
      <c r="F51" s="70"/>
      <c r="G51" s="70"/>
      <c r="H51" s="70"/>
      <c r="I51" s="70"/>
      <c r="J51" s="70"/>
      <c r="K51" s="70"/>
      <c r="L51" s="70"/>
    </row>
    <row r="52" spans="1:12">
      <c r="A52" s="70"/>
      <c r="B52" s="70"/>
      <c r="C52" s="70"/>
      <c r="D52" s="70"/>
      <c r="E52" s="70"/>
      <c r="F52" s="70"/>
      <c r="G52" s="70"/>
      <c r="H52" s="70"/>
      <c r="I52" s="70"/>
      <c r="J52" s="70"/>
      <c r="K52" s="70"/>
      <c r="L52" s="70"/>
    </row>
    <row r="53" spans="1:12">
      <c r="A53" s="70"/>
      <c r="B53" s="70"/>
      <c r="C53" s="70"/>
      <c r="D53" s="70"/>
      <c r="E53" s="70"/>
      <c r="F53" s="70"/>
      <c r="G53" s="70"/>
      <c r="H53" s="70"/>
      <c r="I53" s="70"/>
      <c r="J53" s="70"/>
      <c r="K53" s="70"/>
      <c r="L53" s="70"/>
    </row>
    <row r="54" spans="1:12" ht="11.25" customHeight="1">
      <c r="A54" s="70"/>
      <c r="B54" s="70"/>
      <c r="C54" s="70"/>
      <c r="D54" s="70"/>
      <c r="E54" s="70"/>
      <c r="F54" s="70"/>
      <c r="G54" s="70"/>
      <c r="H54" s="70"/>
      <c r="I54" s="70"/>
      <c r="J54" s="70"/>
      <c r="K54" s="70"/>
      <c r="L54" s="70"/>
    </row>
    <row r="55" spans="1:12">
      <c r="A55" s="70"/>
      <c r="B55" s="70"/>
      <c r="C55" s="70"/>
      <c r="D55" s="70"/>
      <c r="E55" s="70"/>
      <c r="F55" s="70"/>
      <c r="G55" s="70"/>
      <c r="H55" s="70"/>
      <c r="I55" s="70"/>
      <c r="J55" s="70"/>
      <c r="K55" s="70"/>
      <c r="L55" s="70"/>
    </row>
    <row r="56" spans="1:12">
      <c r="A56" s="70"/>
      <c r="B56" s="70"/>
      <c r="C56" s="70"/>
      <c r="D56" s="70"/>
      <c r="E56" s="70"/>
      <c r="F56" s="70"/>
      <c r="G56" s="70"/>
      <c r="H56" s="70"/>
      <c r="I56" s="70"/>
      <c r="J56" s="70"/>
      <c r="K56" s="70"/>
      <c r="L56" s="70"/>
    </row>
    <row r="57" spans="1:12">
      <c r="A57" s="70"/>
      <c r="B57" s="70"/>
      <c r="C57" s="70"/>
      <c r="D57" s="70"/>
      <c r="E57" s="70"/>
      <c r="F57" s="70"/>
      <c r="G57" s="70"/>
      <c r="H57" s="70"/>
      <c r="I57" s="70"/>
      <c r="J57" s="70"/>
      <c r="K57" s="70"/>
      <c r="L57" s="70"/>
    </row>
    <row r="58" spans="1:12">
      <c r="A58" s="70"/>
      <c r="B58" s="70"/>
      <c r="C58" s="70"/>
      <c r="D58" s="70"/>
      <c r="E58" s="70"/>
      <c r="F58" s="70"/>
      <c r="G58" s="70"/>
      <c r="H58" s="70"/>
      <c r="I58" s="70"/>
      <c r="J58" s="70"/>
      <c r="K58" s="70"/>
      <c r="L58" s="70"/>
    </row>
    <row r="59" spans="1:12">
      <c r="A59" s="70"/>
      <c r="B59" s="70"/>
      <c r="C59" s="70"/>
      <c r="D59" s="70"/>
      <c r="E59" s="70"/>
      <c r="F59" s="70"/>
      <c r="G59" s="70"/>
      <c r="H59" s="70"/>
      <c r="I59" s="70"/>
      <c r="J59" s="70"/>
      <c r="K59" s="70"/>
      <c r="L59" s="70"/>
    </row>
    <row r="60" spans="1:12">
      <c r="A60" s="70"/>
      <c r="B60" s="70"/>
      <c r="C60" s="70"/>
      <c r="D60" s="70"/>
      <c r="E60" s="70"/>
      <c r="F60" s="70"/>
      <c r="G60" s="70"/>
      <c r="H60" s="70"/>
      <c r="I60" s="70"/>
      <c r="J60" s="70"/>
      <c r="K60" s="70"/>
      <c r="L60" s="70"/>
    </row>
    <row r="61" spans="1:12">
      <c r="A61" s="70"/>
      <c r="B61" s="70"/>
      <c r="C61" s="70"/>
      <c r="D61" s="70"/>
      <c r="E61" s="70"/>
      <c r="F61" s="70"/>
      <c r="G61" s="70"/>
      <c r="H61" s="70"/>
      <c r="I61" s="70"/>
      <c r="J61" s="70"/>
      <c r="K61" s="70"/>
      <c r="L61" s="70"/>
    </row>
    <row r="62" spans="1:12">
      <c r="A62" s="70"/>
      <c r="B62" s="70"/>
      <c r="C62" s="70"/>
      <c r="D62" s="70"/>
      <c r="E62" s="70"/>
      <c r="F62" s="70"/>
      <c r="G62" s="70"/>
      <c r="H62" s="70"/>
      <c r="I62" s="70"/>
      <c r="J62" s="70"/>
      <c r="K62" s="70"/>
      <c r="L62" s="70"/>
    </row>
    <row r="63" spans="1:12">
      <c r="A63" s="70"/>
      <c r="B63" s="70"/>
      <c r="C63" s="70"/>
      <c r="D63" s="70"/>
      <c r="E63" s="70"/>
      <c r="F63" s="70"/>
      <c r="G63" s="70"/>
      <c r="H63" s="70"/>
      <c r="I63" s="70"/>
      <c r="J63" s="70"/>
      <c r="K63" s="70"/>
      <c r="L63" s="70"/>
    </row>
    <row r="64" spans="1:12">
      <c r="A64" s="70"/>
      <c r="B64" s="70"/>
      <c r="C64" s="70"/>
      <c r="D64" s="70"/>
      <c r="E64" s="70"/>
      <c r="F64" s="70"/>
      <c r="G64" s="70"/>
      <c r="H64" s="70"/>
      <c r="I64" s="70"/>
      <c r="J64" s="70"/>
      <c r="K64" s="70"/>
      <c r="L64" s="70"/>
    </row>
    <row r="65" spans="1:12">
      <c r="A65" s="70"/>
      <c r="B65" s="70"/>
      <c r="C65" s="70"/>
      <c r="D65" s="70"/>
      <c r="E65" s="70"/>
      <c r="F65" s="70"/>
      <c r="G65" s="70"/>
      <c r="H65" s="70"/>
      <c r="I65" s="70"/>
      <c r="J65" s="70"/>
      <c r="K65" s="70"/>
      <c r="L65" s="70"/>
    </row>
    <row r="66" spans="1:12">
      <c r="A66" s="70"/>
      <c r="B66" s="70"/>
      <c r="C66" s="70"/>
      <c r="D66" s="70"/>
      <c r="E66" s="70"/>
      <c r="F66" s="70"/>
      <c r="G66" s="70"/>
      <c r="H66" s="70"/>
      <c r="I66" s="70"/>
      <c r="J66" s="70"/>
      <c r="K66" s="70"/>
      <c r="L66" s="70"/>
    </row>
    <row r="67" spans="1:12">
      <c r="A67" s="70"/>
      <c r="B67" s="70"/>
      <c r="C67" s="70"/>
      <c r="D67" s="70"/>
      <c r="E67" s="70"/>
      <c r="F67" s="70"/>
      <c r="G67" s="70"/>
      <c r="H67" s="70"/>
      <c r="I67" s="70"/>
      <c r="J67" s="70"/>
      <c r="K67" s="70"/>
      <c r="L67" s="70"/>
    </row>
    <row r="68" spans="1:12">
      <c r="A68" s="70"/>
      <c r="B68" s="70"/>
      <c r="C68" s="70"/>
      <c r="D68" s="70"/>
      <c r="E68" s="70"/>
      <c r="F68" s="70"/>
      <c r="G68" s="70"/>
      <c r="H68" s="70"/>
      <c r="I68" s="70"/>
      <c r="J68" s="70"/>
      <c r="K68" s="70"/>
      <c r="L68" s="70"/>
    </row>
    <row r="69" spans="1:12">
      <c r="A69" s="70"/>
      <c r="B69" s="70"/>
      <c r="C69" s="70"/>
      <c r="D69" s="70"/>
      <c r="E69" s="70"/>
      <c r="F69" s="70"/>
      <c r="G69" s="70"/>
      <c r="H69" s="70"/>
      <c r="I69" s="70"/>
      <c r="J69" s="70"/>
      <c r="K69" s="70"/>
      <c r="L69" s="70"/>
    </row>
    <row r="70" spans="1:12">
      <c r="A70" s="70"/>
      <c r="B70" s="70"/>
      <c r="C70" s="70"/>
      <c r="D70" s="70"/>
      <c r="E70" s="70"/>
      <c r="F70" s="70"/>
      <c r="G70" s="70"/>
      <c r="H70" s="70"/>
      <c r="I70" s="70"/>
      <c r="J70" s="70"/>
      <c r="K70" s="70"/>
      <c r="L70" s="70"/>
    </row>
    <row r="71" spans="1:12">
      <c r="A71" s="70"/>
      <c r="B71" s="70"/>
      <c r="C71" s="70"/>
      <c r="D71" s="70"/>
      <c r="E71" s="70"/>
      <c r="F71" s="70"/>
      <c r="G71" s="70"/>
      <c r="H71" s="70"/>
      <c r="I71" s="70"/>
      <c r="J71" s="70"/>
      <c r="K71" s="70"/>
      <c r="L71" s="70"/>
    </row>
    <row r="72" spans="1:12">
      <c r="A72" s="70"/>
      <c r="B72" s="70"/>
      <c r="C72" s="70"/>
      <c r="D72" s="70"/>
      <c r="E72" s="70"/>
      <c r="F72" s="70"/>
      <c r="G72" s="70"/>
      <c r="H72" s="70"/>
      <c r="I72" s="70"/>
      <c r="J72" s="70"/>
      <c r="K72" s="70"/>
      <c r="L72" s="70"/>
    </row>
    <row r="73" spans="1:12">
      <c r="A73" s="70"/>
      <c r="B73" s="70"/>
      <c r="C73" s="70"/>
      <c r="D73" s="70"/>
      <c r="E73" s="70"/>
      <c r="F73" s="70"/>
      <c r="G73" s="70"/>
      <c r="H73" s="70"/>
      <c r="I73" s="70"/>
      <c r="J73" s="70"/>
      <c r="K73" s="70"/>
      <c r="L73" s="70"/>
    </row>
    <row r="74" spans="1:12">
      <c r="A74" s="70"/>
      <c r="B74" s="70"/>
      <c r="C74" s="70"/>
      <c r="D74" s="70"/>
      <c r="E74" s="70"/>
      <c r="F74" s="70"/>
      <c r="G74" s="70"/>
      <c r="H74" s="70"/>
      <c r="I74" s="70"/>
      <c r="J74" s="70"/>
      <c r="K74" s="70"/>
      <c r="L74" s="70"/>
    </row>
    <row r="75" spans="1:12">
      <c r="A75" s="70"/>
      <c r="B75" s="70"/>
      <c r="C75" s="70"/>
      <c r="D75" s="70"/>
      <c r="E75" s="70"/>
      <c r="F75" s="70"/>
      <c r="G75" s="70"/>
      <c r="H75" s="70"/>
      <c r="I75" s="70"/>
      <c r="J75" s="70"/>
      <c r="K75" s="70"/>
      <c r="L75" s="70"/>
    </row>
    <row r="76" spans="1:12">
      <c r="A76" s="70"/>
      <c r="B76" s="70"/>
      <c r="C76" s="70"/>
      <c r="D76" s="70"/>
      <c r="E76" s="70"/>
      <c r="F76" s="70"/>
      <c r="G76" s="70"/>
      <c r="H76" s="70"/>
      <c r="I76" s="70"/>
      <c r="J76" s="70"/>
      <c r="K76" s="70"/>
      <c r="L76" s="70"/>
    </row>
    <row r="77" spans="1:12">
      <c r="A77" s="70"/>
      <c r="B77" s="70"/>
      <c r="C77" s="70"/>
      <c r="D77" s="70"/>
      <c r="E77" s="70"/>
      <c r="F77" s="70"/>
      <c r="G77" s="70"/>
      <c r="H77" s="70"/>
      <c r="I77" s="70"/>
      <c r="J77" s="70"/>
      <c r="K77" s="70"/>
      <c r="L77" s="70"/>
    </row>
    <row r="78" spans="1:12">
      <c r="A78" s="70"/>
      <c r="B78" s="70"/>
      <c r="C78" s="70"/>
      <c r="D78" s="70"/>
      <c r="E78" s="70"/>
      <c r="F78" s="70"/>
      <c r="G78" s="70"/>
      <c r="H78" s="70"/>
      <c r="I78" s="70"/>
      <c r="J78" s="70"/>
      <c r="K78" s="70"/>
      <c r="L78" s="70"/>
    </row>
    <row r="79" spans="1:12">
      <c r="A79" s="70"/>
      <c r="B79" s="70"/>
      <c r="C79" s="70"/>
      <c r="D79" s="70"/>
      <c r="E79" s="70"/>
      <c r="F79" s="70"/>
      <c r="G79" s="70"/>
      <c r="H79" s="70"/>
      <c r="I79" s="70"/>
      <c r="J79" s="70"/>
      <c r="K79" s="70"/>
      <c r="L79" s="70"/>
    </row>
    <row r="80" spans="1:12">
      <c r="A80" s="70"/>
      <c r="B80" s="70"/>
      <c r="C80" s="70"/>
      <c r="D80" s="70"/>
      <c r="E80" s="70"/>
      <c r="F80" s="70"/>
      <c r="G80" s="70"/>
      <c r="H80" s="70"/>
      <c r="I80" s="70"/>
      <c r="J80" s="70"/>
      <c r="K80" s="70"/>
      <c r="L80" s="70"/>
    </row>
    <row r="81" spans="1:12">
      <c r="A81" s="70"/>
      <c r="B81" s="70"/>
      <c r="C81" s="70"/>
      <c r="D81" s="70"/>
      <c r="E81" s="70"/>
      <c r="F81" s="70"/>
      <c r="G81" s="70"/>
      <c r="H81" s="70"/>
      <c r="I81" s="70"/>
      <c r="J81" s="70"/>
      <c r="K81" s="70"/>
      <c r="L81" s="70"/>
    </row>
    <row r="82" spans="1:12">
      <c r="A82" s="70"/>
      <c r="B82" s="70"/>
      <c r="C82" s="70"/>
      <c r="D82" s="70"/>
      <c r="E82" s="70"/>
      <c r="F82" s="70"/>
      <c r="G82" s="70"/>
      <c r="H82" s="70"/>
      <c r="I82" s="70"/>
      <c r="J82" s="70"/>
      <c r="K82" s="70"/>
      <c r="L82" s="70"/>
    </row>
    <row r="83" spans="1:12">
      <c r="A83" s="70"/>
      <c r="B83" s="70"/>
      <c r="C83" s="70"/>
      <c r="D83" s="70"/>
      <c r="E83" s="70"/>
      <c r="F83" s="70"/>
      <c r="G83" s="70"/>
      <c r="H83" s="70"/>
      <c r="I83" s="70"/>
      <c r="J83" s="70"/>
      <c r="K83" s="70"/>
      <c r="L83" s="70"/>
    </row>
    <row r="84" spans="1:12">
      <c r="A84" s="70"/>
      <c r="B84" s="70"/>
      <c r="C84" s="70"/>
      <c r="D84" s="70"/>
      <c r="E84" s="70"/>
      <c r="F84" s="70"/>
      <c r="G84" s="70"/>
      <c r="H84" s="70"/>
      <c r="I84" s="70"/>
      <c r="J84" s="70"/>
      <c r="K84" s="70"/>
      <c r="L84" s="70"/>
    </row>
    <row r="85" spans="1:12">
      <c r="A85" s="70"/>
      <c r="B85" s="70"/>
      <c r="C85" s="70"/>
      <c r="D85" s="70"/>
      <c r="E85" s="70"/>
      <c r="F85" s="70"/>
      <c r="G85" s="70"/>
      <c r="H85" s="70"/>
      <c r="I85" s="70"/>
      <c r="J85" s="70"/>
      <c r="K85" s="70"/>
      <c r="L85" s="70"/>
    </row>
    <row r="86" spans="1:12">
      <c r="A86" s="70"/>
      <c r="B86" s="70"/>
      <c r="C86" s="70"/>
      <c r="D86" s="70"/>
      <c r="E86" s="70"/>
      <c r="F86" s="70"/>
      <c r="G86" s="70"/>
      <c r="H86" s="70"/>
      <c r="I86" s="70"/>
      <c r="J86" s="70"/>
      <c r="K86" s="70"/>
      <c r="L86" s="70"/>
    </row>
    <row r="87" spans="1:12">
      <c r="A87" s="70"/>
      <c r="B87" s="70"/>
      <c r="C87" s="70"/>
      <c r="D87" s="70"/>
      <c r="E87" s="70"/>
      <c r="F87" s="70"/>
      <c r="G87" s="70"/>
      <c r="H87" s="70"/>
      <c r="I87" s="70"/>
      <c r="J87" s="70"/>
      <c r="K87" s="70"/>
      <c r="L87" s="70"/>
    </row>
    <row r="88" spans="1:12">
      <c r="A88" s="70"/>
      <c r="B88" s="70"/>
      <c r="C88" s="70"/>
      <c r="D88" s="70"/>
      <c r="E88" s="70"/>
      <c r="F88" s="70"/>
      <c r="G88" s="70"/>
      <c r="H88" s="70"/>
      <c r="I88" s="70"/>
      <c r="J88" s="70"/>
      <c r="K88" s="70"/>
      <c r="L88" s="70"/>
    </row>
    <row r="89" spans="1:12">
      <c r="A89" s="70"/>
      <c r="B89" s="70"/>
      <c r="C89" s="70"/>
      <c r="D89" s="70"/>
      <c r="E89" s="70"/>
      <c r="F89" s="70"/>
      <c r="G89" s="70"/>
      <c r="H89" s="70"/>
      <c r="I89" s="70"/>
      <c r="J89" s="70"/>
      <c r="K89" s="70"/>
      <c r="L89" s="70"/>
    </row>
    <row r="90" spans="1:12">
      <c r="A90" s="70"/>
      <c r="B90" s="70"/>
      <c r="C90" s="70"/>
      <c r="D90" s="70"/>
      <c r="E90" s="70"/>
      <c r="F90" s="70"/>
      <c r="G90" s="70"/>
      <c r="H90" s="70"/>
      <c r="I90" s="70"/>
      <c r="J90" s="70"/>
      <c r="K90" s="70"/>
      <c r="L90" s="70"/>
    </row>
    <row r="91" spans="1:12">
      <c r="A91" s="70"/>
      <c r="B91" s="70"/>
      <c r="C91" s="70"/>
      <c r="D91" s="70"/>
      <c r="E91" s="70"/>
      <c r="F91" s="70"/>
      <c r="G91" s="70"/>
      <c r="H91" s="70"/>
      <c r="I91" s="70"/>
      <c r="J91" s="70"/>
      <c r="K91" s="70"/>
      <c r="L91" s="70"/>
    </row>
    <row r="92" spans="1:12">
      <c r="A92" s="70"/>
      <c r="B92" s="70"/>
      <c r="C92" s="70"/>
      <c r="D92" s="70"/>
      <c r="E92" s="70"/>
      <c r="F92" s="70"/>
      <c r="G92" s="70"/>
      <c r="H92" s="70"/>
      <c r="I92" s="70"/>
      <c r="J92" s="70"/>
      <c r="K92" s="70"/>
      <c r="L92" s="70"/>
    </row>
    <row r="93" spans="1:12">
      <c r="A93" s="70"/>
      <c r="B93" s="70"/>
      <c r="C93" s="70"/>
      <c r="D93" s="70"/>
      <c r="E93" s="70"/>
      <c r="F93" s="70"/>
      <c r="G93" s="70"/>
      <c r="H93" s="70"/>
      <c r="I93" s="70"/>
      <c r="J93" s="70"/>
      <c r="K93" s="70"/>
      <c r="L93" s="70"/>
    </row>
    <row r="94" spans="1:12">
      <c r="A94" s="70"/>
      <c r="B94" s="70"/>
      <c r="C94" s="70"/>
      <c r="D94" s="70"/>
      <c r="E94" s="70"/>
      <c r="F94" s="70"/>
      <c r="G94" s="70"/>
      <c r="H94" s="70"/>
      <c r="I94" s="70"/>
      <c r="J94" s="70"/>
      <c r="K94" s="70"/>
      <c r="L94" s="70"/>
    </row>
    <row r="95" spans="1:12">
      <c r="A95" s="70"/>
      <c r="B95" s="70"/>
      <c r="C95" s="70"/>
      <c r="D95" s="70"/>
      <c r="E95" s="70"/>
      <c r="F95" s="70"/>
      <c r="G95" s="70"/>
      <c r="H95" s="70"/>
      <c r="I95" s="70"/>
      <c r="J95" s="70"/>
      <c r="K95" s="70"/>
      <c r="L95" s="70"/>
    </row>
    <row r="96" spans="1:12">
      <c r="A96" s="70"/>
      <c r="B96" s="70"/>
      <c r="C96" s="70"/>
      <c r="D96" s="70"/>
      <c r="E96" s="70"/>
      <c r="F96" s="70"/>
      <c r="G96" s="70"/>
      <c r="H96" s="70"/>
      <c r="I96" s="70"/>
      <c r="J96" s="70"/>
      <c r="K96" s="70"/>
      <c r="L96" s="70"/>
    </row>
    <row r="97" spans="1:12">
      <c r="A97" s="70"/>
      <c r="B97" s="70"/>
      <c r="C97" s="70"/>
      <c r="D97" s="70"/>
      <c r="E97" s="70"/>
      <c r="F97" s="70"/>
      <c r="G97" s="70"/>
      <c r="H97" s="70"/>
      <c r="I97" s="70"/>
      <c r="J97" s="70"/>
      <c r="K97" s="70"/>
      <c r="L97" s="70"/>
    </row>
    <row r="98" spans="1:12">
      <c r="A98" s="70"/>
      <c r="B98" s="70"/>
      <c r="C98" s="70"/>
      <c r="D98" s="70"/>
      <c r="E98" s="70"/>
      <c r="F98" s="70"/>
      <c r="G98" s="70"/>
      <c r="H98" s="70"/>
      <c r="I98" s="70"/>
      <c r="J98" s="70"/>
      <c r="K98" s="70"/>
      <c r="L98" s="70"/>
    </row>
    <row r="99" spans="1:12">
      <c r="A99" s="70"/>
      <c r="B99" s="70"/>
      <c r="C99" s="70"/>
      <c r="D99" s="70"/>
      <c r="E99" s="70"/>
      <c r="F99" s="70"/>
      <c r="G99" s="70"/>
      <c r="H99" s="70"/>
      <c r="I99" s="70"/>
      <c r="J99" s="70"/>
      <c r="K99" s="70"/>
      <c r="L99" s="70"/>
    </row>
    <row r="100" spans="1:12">
      <c r="A100" s="70"/>
      <c r="B100" s="70"/>
      <c r="C100" s="70"/>
      <c r="D100" s="70"/>
      <c r="E100" s="70"/>
      <c r="F100" s="70"/>
      <c r="G100" s="70"/>
      <c r="H100" s="70"/>
      <c r="I100" s="70"/>
      <c r="J100" s="70"/>
      <c r="K100" s="70"/>
      <c r="L100" s="70"/>
    </row>
    <row r="101" spans="1:12">
      <c r="A101" s="70"/>
      <c r="B101" s="70"/>
      <c r="C101" s="70"/>
      <c r="D101" s="70"/>
      <c r="E101" s="70"/>
      <c r="F101" s="70"/>
      <c r="G101" s="70"/>
      <c r="H101" s="70"/>
      <c r="I101" s="70"/>
      <c r="J101" s="70"/>
      <c r="K101" s="70"/>
      <c r="L101" s="70"/>
    </row>
    <row r="102" spans="1:12">
      <c r="A102" s="70"/>
      <c r="B102" s="70"/>
      <c r="C102" s="70"/>
      <c r="D102" s="70"/>
      <c r="E102" s="70"/>
      <c r="F102" s="70"/>
      <c r="G102" s="70"/>
      <c r="H102" s="70"/>
      <c r="I102" s="70"/>
      <c r="J102" s="70"/>
      <c r="K102" s="70"/>
      <c r="L102" s="70"/>
    </row>
    <row r="103" spans="1:12">
      <c r="A103" s="70"/>
      <c r="B103" s="70"/>
      <c r="C103" s="70"/>
      <c r="D103" s="70"/>
      <c r="E103" s="70"/>
      <c r="F103" s="70"/>
      <c r="G103" s="70"/>
      <c r="H103" s="70"/>
      <c r="I103" s="70"/>
      <c r="J103" s="70"/>
      <c r="K103" s="70"/>
      <c r="L103" s="70"/>
    </row>
    <row r="104" spans="1:12">
      <c r="A104" s="70"/>
      <c r="B104" s="70"/>
      <c r="C104" s="70"/>
      <c r="D104" s="70"/>
      <c r="E104" s="70"/>
      <c r="F104" s="70"/>
      <c r="G104" s="70"/>
      <c r="H104" s="70"/>
      <c r="I104" s="70"/>
      <c r="J104" s="70"/>
      <c r="K104" s="70"/>
      <c r="L104" s="70"/>
    </row>
    <row r="105" spans="1:12">
      <c r="A105" s="70"/>
      <c r="B105" s="70"/>
      <c r="C105" s="70"/>
      <c r="D105" s="70"/>
      <c r="E105" s="70"/>
      <c r="F105" s="70"/>
      <c r="G105" s="70"/>
      <c r="H105" s="70"/>
      <c r="I105" s="70"/>
      <c r="J105" s="70"/>
      <c r="K105" s="70"/>
      <c r="L105" s="70"/>
    </row>
    <row r="106" spans="1:12">
      <c r="A106" s="70"/>
      <c r="B106" s="70"/>
      <c r="C106" s="70"/>
      <c r="D106" s="70"/>
      <c r="E106" s="70"/>
      <c r="F106" s="70"/>
      <c r="G106" s="70"/>
      <c r="H106" s="70"/>
      <c r="I106" s="70"/>
      <c r="J106" s="70"/>
      <c r="K106" s="70"/>
      <c r="L106" s="70"/>
    </row>
    <row r="107" spans="1:12">
      <c r="A107" s="70"/>
      <c r="B107" s="70"/>
      <c r="C107" s="70"/>
      <c r="D107" s="70"/>
      <c r="E107" s="70"/>
      <c r="F107" s="70"/>
      <c r="G107" s="70"/>
      <c r="H107" s="70"/>
      <c r="I107" s="70"/>
      <c r="J107" s="70"/>
      <c r="K107" s="70"/>
      <c r="L107" s="70"/>
    </row>
    <row r="108" spans="1:12">
      <c r="A108" s="70"/>
      <c r="B108" s="70"/>
      <c r="C108" s="70"/>
      <c r="D108" s="70"/>
      <c r="E108" s="70"/>
      <c r="F108" s="70"/>
      <c r="G108" s="70"/>
      <c r="H108" s="70"/>
      <c r="I108" s="70"/>
      <c r="J108" s="70"/>
      <c r="K108" s="70"/>
      <c r="L108" s="70"/>
    </row>
    <row r="109" spans="1:12">
      <c r="A109" s="70"/>
      <c r="B109" s="70"/>
      <c r="C109" s="70"/>
      <c r="D109" s="70"/>
      <c r="E109" s="70"/>
      <c r="F109" s="70"/>
      <c r="G109" s="70"/>
      <c r="H109" s="70"/>
      <c r="I109" s="70"/>
      <c r="J109" s="70"/>
      <c r="K109" s="70"/>
      <c r="L109" s="70"/>
    </row>
    <row r="110" spans="1:12">
      <c r="A110" s="70"/>
      <c r="B110" s="70"/>
      <c r="C110" s="70"/>
      <c r="D110" s="70"/>
      <c r="E110" s="70"/>
      <c r="F110" s="70"/>
      <c r="G110" s="70"/>
      <c r="H110" s="70"/>
      <c r="I110" s="70"/>
      <c r="J110" s="70"/>
      <c r="K110" s="70"/>
      <c r="L110" s="70"/>
    </row>
    <row r="111" spans="1:12">
      <c r="A111" s="70"/>
      <c r="B111" s="70"/>
      <c r="C111" s="70"/>
      <c r="D111" s="70"/>
      <c r="E111" s="70"/>
      <c r="F111" s="70"/>
      <c r="G111" s="70"/>
      <c r="H111" s="70"/>
      <c r="I111" s="70"/>
      <c r="J111" s="70"/>
      <c r="K111" s="70"/>
      <c r="L111" s="70"/>
    </row>
    <row r="112" spans="1:12">
      <c r="A112" s="70"/>
      <c r="B112" s="70"/>
      <c r="C112" s="70"/>
      <c r="D112" s="70"/>
      <c r="E112" s="70"/>
      <c r="F112" s="70"/>
      <c r="G112" s="70"/>
      <c r="H112" s="70"/>
      <c r="I112" s="70"/>
      <c r="J112" s="70"/>
      <c r="K112" s="70"/>
      <c r="L112" s="70"/>
    </row>
    <row r="113" spans="1:12">
      <c r="A113" s="70"/>
      <c r="B113" s="70"/>
      <c r="C113" s="70"/>
      <c r="D113" s="70"/>
      <c r="E113" s="70"/>
      <c r="F113" s="70"/>
      <c r="G113" s="70"/>
      <c r="H113" s="70"/>
      <c r="I113" s="70"/>
      <c r="J113" s="70"/>
      <c r="K113" s="70"/>
      <c r="L113" s="70"/>
    </row>
    <row r="114" spans="1:12">
      <c r="A114" s="70"/>
      <c r="B114" s="70"/>
      <c r="C114" s="70"/>
      <c r="D114" s="70"/>
      <c r="E114" s="70"/>
      <c r="F114" s="70"/>
      <c r="G114" s="70"/>
      <c r="H114" s="70"/>
      <c r="I114" s="70"/>
      <c r="J114" s="70"/>
      <c r="K114" s="70"/>
      <c r="L114" s="70"/>
    </row>
    <row r="115" spans="1:12">
      <c r="A115" s="70"/>
      <c r="B115" s="70"/>
      <c r="C115" s="70"/>
      <c r="D115" s="70"/>
      <c r="E115" s="70"/>
      <c r="F115" s="70"/>
      <c r="G115" s="70"/>
      <c r="H115" s="70"/>
      <c r="I115" s="70"/>
      <c r="J115" s="70"/>
      <c r="K115" s="70"/>
      <c r="L115" s="70"/>
    </row>
    <row r="116" spans="1:12">
      <c r="A116" s="70"/>
      <c r="B116" s="70"/>
      <c r="C116" s="70"/>
      <c r="D116" s="70"/>
      <c r="E116" s="70"/>
      <c r="F116" s="70"/>
      <c r="G116" s="70"/>
      <c r="H116" s="70"/>
      <c r="I116" s="70"/>
      <c r="J116" s="70"/>
      <c r="K116" s="70"/>
      <c r="L116" s="70"/>
    </row>
    <row r="117" spans="1:12">
      <c r="A117" s="70"/>
      <c r="B117" s="70"/>
      <c r="C117" s="70"/>
      <c r="D117" s="70"/>
      <c r="E117" s="70"/>
      <c r="F117" s="70"/>
      <c r="G117" s="70"/>
      <c r="H117" s="70"/>
      <c r="I117" s="70"/>
      <c r="J117" s="70"/>
      <c r="K117" s="70"/>
      <c r="L117" s="70"/>
    </row>
    <row r="118" spans="1:12">
      <c r="A118" s="70"/>
      <c r="B118" s="70"/>
      <c r="C118" s="70"/>
      <c r="D118" s="70"/>
      <c r="E118" s="70"/>
      <c r="F118" s="70"/>
      <c r="G118" s="70"/>
      <c r="H118" s="70"/>
      <c r="I118" s="70"/>
      <c r="J118" s="70"/>
      <c r="K118" s="70"/>
      <c r="L118" s="70"/>
    </row>
    <row r="119" spans="1:12">
      <c r="A119" s="70"/>
      <c r="B119" s="70"/>
      <c r="C119" s="70"/>
      <c r="D119" s="70"/>
      <c r="E119" s="70"/>
      <c r="F119" s="70"/>
      <c r="G119" s="70"/>
      <c r="H119" s="70"/>
      <c r="I119" s="70"/>
      <c r="J119" s="70"/>
      <c r="K119" s="70"/>
      <c r="L119" s="70"/>
    </row>
    <row r="120" spans="1:12">
      <c r="A120" s="70"/>
      <c r="B120" s="70"/>
      <c r="C120" s="70"/>
      <c r="D120" s="70"/>
      <c r="E120" s="70"/>
      <c r="F120" s="70"/>
      <c r="G120" s="70"/>
      <c r="H120" s="70"/>
      <c r="I120" s="70"/>
      <c r="J120" s="70"/>
      <c r="K120" s="70"/>
      <c r="L120" s="70"/>
    </row>
    <row r="124" spans="1:12">
      <c r="D124" s="45"/>
    </row>
    <row r="125" spans="1:12">
      <c r="I125" s="45"/>
    </row>
    <row r="133" spans="6:6">
      <c r="F133" s="45"/>
    </row>
  </sheetData>
  <mergeCells count="15">
    <mergeCell ref="A1:L1"/>
    <mergeCell ref="B19:K20"/>
    <mergeCell ref="F4:F5"/>
    <mergeCell ref="G4:G5"/>
    <mergeCell ref="H4:H5"/>
    <mergeCell ref="I4:I5"/>
    <mergeCell ref="H2:K2"/>
    <mergeCell ref="F2:G2"/>
    <mergeCell ref="B4:B5"/>
    <mergeCell ref="C4:C5"/>
    <mergeCell ref="D4:D5"/>
    <mergeCell ref="E4:E5"/>
    <mergeCell ref="B2:C2"/>
    <mergeCell ref="K4:K5"/>
    <mergeCell ref="J4:J5"/>
  </mergeCells>
  <phoneticPr fontId="2"/>
  <printOptions horizontalCentered="1"/>
  <pageMargins left="0.55118110236220474" right="0.51181102362204722" top="0.65" bottom="0.28000000000000003" header="0.51181102362204722" footer="0.24"/>
  <pageSetup paperSize="9" scale="95" orientation="portrait" r:id="rId1"/>
  <headerFooter alignWithMargins="0"/>
  <rowBreaks count="1" manualBreakCount="1">
    <brk id="55"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使い方</vt:lpstr>
      <vt:lpstr>データ貼付</vt:lpstr>
      <vt:lpstr>印刷シート（全国との比較）</vt:lpstr>
      <vt:lpstr>印刷シート（県平均との比較）</vt:lpstr>
      <vt:lpstr>'印刷シート（県平均との比較）'!Print_Area</vt:lpstr>
      <vt:lpstr>'印刷シート（全国との比較）'!Print_Area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スポーツ健康課</dc:creator>
  <cp:lastModifiedBy>宮城県</cp:lastModifiedBy>
  <cp:lastPrinted>2024-05-01T04:43:38Z</cp:lastPrinted>
  <dcterms:created xsi:type="dcterms:W3CDTF">2003-05-12T23:31:40Z</dcterms:created>
  <dcterms:modified xsi:type="dcterms:W3CDTF">2025-03-31T04:24:14Z</dcterms:modified>
</cp:coreProperties>
</file>