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20.13.64\kyoyu3TB\環境政策課\02　記録用フォルダ\02　温対班\30　フロン\05 充塡回収量報告\R7\01_時点更新\"/>
    </mc:Choice>
  </mc:AlternateContent>
  <bookViews>
    <workbookView xWindow="0" yWindow="0" windowWidth="20490" windowHeight="7530"/>
  </bookViews>
  <sheets>
    <sheet name="説明" sheetId="7" r:id="rId1"/>
    <sheet name="報告書" sheetId="2" r:id="rId2"/>
    <sheet name="判定表" sheetId="8" state="hidden" r:id="rId3"/>
    <sheet name="転記用" sheetId="3" state="hidden" r:id="rId4"/>
    <sheet name="データテーブル" sheetId="6" state="hidden" r:id="rId5"/>
  </sheets>
  <definedNames>
    <definedName name="_xlnm.Print_Area" localSheetId="0">説明!$A$1:$AH$36</definedName>
    <definedName name="_xlnm.Print_Area" localSheetId="1">報告書!$A$1:$O$50,報告書!$P$1:$AC$29</definedName>
  </definedNames>
  <calcPr calcId="162913"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8" l="1"/>
  <c r="C4" i="8" l="1"/>
  <c r="D4" i="8" s="1"/>
  <c r="E4" i="8" l="1"/>
  <c r="E5" i="8"/>
  <c r="F5" i="8" s="1"/>
  <c r="C5" i="8"/>
  <c r="D5" i="8" s="1"/>
  <c r="Z11" i="2" l="1"/>
  <c r="C6" i="8" s="1"/>
  <c r="D6" i="8" s="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S8" i="3"/>
  <c r="CR8" i="3"/>
  <c r="CQ8" i="3"/>
  <c r="CP8" i="3"/>
  <c r="CO8" i="3"/>
  <c r="CN8" i="3"/>
  <c r="CM8" i="3"/>
  <c r="CL8" i="3"/>
  <c r="CK8" i="3"/>
  <c r="CJ8" i="3"/>
  <c r="CE8" i="3"/>
  <c r="CD8" i="3"/>
  <c r="CC8" i="3"/>
  <c r="CB8" i="3"/>
  <c r="CA8" i="3"/>
  <c r="BZ8" i="3"/>
  <c r="BY8" i="3"/>
  <c r="BX8" i="3"/>
  <c r="BN8" i="3"/>
  <c r="BM8" i="3"/>
  <c r="BL8" i="3"/>
  <c r="BK8" i="3"/>
  <c r="BJ8" i="3"/>
  <c r="BI8" i="3"/>
  <c r="BH8" i="3"/>
  <c r="BG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C8" i="3"/>
  <c r="AB10" i="2"/>
  <c r="ED8" i="3" s="1"/>
  <c r="ET8" i="3" s="1"/>
  <c r="Z10" i="2"/>
  <c r="EB8" i="3" s="1"/>
  <c r="AB7" i="2"/>
  <c r="DN8" i="3" s="1"/>
  <c r="DR8" i="3" s="1"/>
  <c r="Z7" i="2"/>
  <c r="DL8" i="3" s="1"/>
  <c r="DP8" i="3" s="1"/>
  <c r="AB6" i="2"/>
  <c r="DM8" i="3" s="1"/>
  <c r="DQ8" i="3" s="1"/>
  <c r="Z6" i="2"/>
  <c r="DK8" i="3" s="1"/>
  <c r="M43" i="2"/>
  <c r="K43" i="2"/>
  <c r="M42" i="2"/>
  <c r="CH8" i="3" s="1"/>
  <c r="CX8" i="3" s="1"/>
  <c r="K42" i="2"/>
  <c r="CF8" i="3" s="1"/>
  <c r="M39" i="2"/>
  <c r="BR8" i="3" s="1"/>
  <c r="BV8" i="3" s="1"/>
  <c r="BP8" i="3"/>
  <c r="BT8" i="3" s="1"/>
  <c r="M38" i="2"/>
  <c r="BQ8" i="3" s="1"/>
  <c r="BU8" i="3" s="1"/>
  <c r="BO8" i="3"/>
  <c r="M28" i="2"/>
  <c r="K28" i="2"/>
  <c r="M27" i="2"/>
  <c r="AL8" i="3" s="1"/>
  <c r="BB8" i="3" s="1"/>
  <c r="K27" i="2"/>
  <c r="AJ8" i="3" s="1"/>
  <c r="M24" i="2"/>
  <c r="V8" i="3" s="1"/>
  <c r="Z8" i="3" s="1"/>
  <c r="T8" i="3"/>
  <c r="X8" i="3" s="1"/>
  <c r="M23" i="2"/>
  <c r="U8" i="3" s="1"/>
  <c r="Y8" i="3" s="1"/>
  <c r="K23" i="2"/>
  <c r="S8" i="3" s="1"/>
  <c r="CI8" i="3" l="1"/>
  <c r="EE8" i="3"/>
  <c r="EX8" i="3" s="1"/>
  <c r="E6" i="8"/>
  <c r="F6" i="8" s="1"/>
  <c r="AK8" i="3"/>
  <c r="AM8" i="3"/>
  <c r="CG8" i="3"/>
  <c r="CT8" i="3"/>
  <c r="DA8" i="3" s="1"/>
  <c r="EU8" i="3"/>
  <c r="EW8" i="3"/>
  <c r="ES8" i="3"/>
  <c r="EV8" i="3"/>
  <c r="ER8" i="3"/>
  <c r="DS8" i="3"/>
  <c r="DO8" i="3"/>
  <c r="DB8" i="3"/>
  <c r="CY8" i="3"/>
  <c r="CW8" i="3"/>
  <c r="CZ8" i="3"/>
  <c r="CV8" i="3"/>
  <c r="BW8" i="3"/>
  <c r="BS8" i="3"/>
  <c r="BA8" i="3"/>
  <c r="BE8" i="3"/>
  <c r="W8" i="3"/>
  <c r="AA8" i="3"/>
  <c r="AZ8" i="3"/>
  <c r="BD8" i="3" l="1"/>
  <c r="AY8" i="3"/>
  <c r="BF8" i="3" s="1"/>
  <c r="BC8" i="3"/>
</calcChain>
</file>

<file path=xl/comments1.xml><?xml version="1.0" encoding="utf-8"?>
<comments xmlns="http://schemas.openxmlformats.org/spreadsheetml/2006/main">
  <authors>
    <author>宮城県</author>
  </authors>
  <commentList>
    <comment ref="Q12" authorId="0" shapeId="0">
      <text>
        <r>
          <rPr>
            <sz val="9"/>
            <color indexed="81"/>
            <rFont val="MS P ゴシック"/>
            <family val="3"/>
            <charset val="128"/>
          </rPr>
          <t>昨年度の報告に記載した「年度末の保管量」と同じ数値を入力してください。</t>
        </r>
      </text>
    </comment>
    <comment ref="Q17" authorId="0" shapeId="0">
      <text>
        <r>
          <rPr>
            <sz val="9"/>
            <color indexed="81"/>
            <rFont val="MS P ゴシック"/>
            <family val="3"/>
            <charset val="128"/>
          </rPr>
          <t>原則として⑱＋⑲＝⑳＋㉑＋㉒＋㉓＋㉔となります。
昨年度の報告誤り等により値が一致しない場合，最後の通信欄に理由を記入してください。</t>
        </r>
      </text>
    </comment>
    <comment ref="Q20" authorId="0" shapeId="0">
      <text>
        <r>
          <rPr>
            <sz val="9"/>
            <color indexed="81"/>
            <rFont val="MS P ゴシック"/>
            <family val="3"/>
            <charset val="128"/>
          </rPr>
          <t>通常の充填回収では無く，充填されていないことの確認（災害や不法投棄等の理由により）を行った台数を記入する欄です。
※これまで記入した数値(①など)の合計を記入する欄ではありませんのでご注意ください。</t>
        </r>
      </text>
    </comment>
    <comment ref="B29" authorId="0" shapeId="0">
      <text>
        <r>
          <rPr>
            <sz val="9"/>
            <color indexed="81"/>
            <rFont val="MS P ゴシック"/>
            <family val="3"/>
            <charset val="128"/>
          </rPr>
          <t>昨年度の報告に記載した「年度末の保管量」と同じ数値を入力してください。</t>
        </r>
      </text>
    </comment>
    <comment ref="B34" authorId="0" shapeId="0">
      <text>
        <r>
          <rPr>
            <sz val="9"/>
            <color indexed="81"/>
            <rFont val="MS P ゴシック"/>
            <family val="3"/>
            <charset val="128"/>
          </rPr>
          <t>原則として②＋③＝④＋⑤＋⑥＋⑦＋⑧となります。
昨年度の報告誤り等により値が一致しない場合，最後の通信欄に理由を記入してください。</t>
        </r>
      </text>
    </comment>
    <comment ref="B44" authorId="0" shapeId="0">
      <text>
        <r>
          <rPr>
            <sz val="9"/>
            <color indexed="81"/>
            <rFont val="MS P ゴシック"/>
            <family val="3"/>
            <charset val="128"/>
          </rPr>
          <t>昨年度の報告に記載した「年度末の保管量」と同じ数値を入力してください。</t>
        </r>
      </text>
    </comment>
    <comment ref="B49" authorId="0" shapeId="0">
      <text>
        <r>
          <rPr>
            <sz val="9"/>
            <color indexed="81"/>
            <rFont val="MS P ゴシック"/>
            <family val="3"/>
            <charset val="128"/>
          </rPr>
          <t>原則として⑩＋⑪＝⑫＋⑬＋⑭＋⑮＋⑯となります。
昨年度の報告誤り等により値が一致しない場合，最後の通信欄に理由を記入してください。</t>
        </r>
      </text>
    </comment>
    <comment ref="AE49" authorId="0" shapeId="0">
      <text>
        <r>
          <rPr>
            <sz val="9"/>
            <color indexed="81"/>
            <rFont val="MS P ゴシック"/>
            <family val="3"/>
            <charset val="128"/>
          </rPr>
          <t>左表に1つでもNGが表示された場合，その理由を記入してください。</t>
        </r>
      </text>
    </comment>
  </commentList>
</comments>
</file>

<file path=xl/sharedStrings.xml><?xml version="1.0" encoding="utf-8"?>
<sst xmlns="http://schemas.openxmlformats.org/spreadsheetml/2006/main" count="625" uniqueCount="221">
  <si>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</si>
  <si>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</si>
  <si>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</si>
  <si>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</si>
  <si>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</si>
  <si>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</si>
  <si>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</si>
  <si>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</si>
  <si>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</si>
  <si>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</si>
  <si>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</si>
  <si>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</si>
  <si>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</si>
  <si>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ＨＣＦＣ</t>
    </r>
  </si>
  <si>
    <r>
      <rPr>
        <sz val="10.5"/>
        <color rgb="FF000000"/>
        <rFont val="ＭＳ 明朝"/>
        <family val="1"/>
        <charset val="128"/>
      </rPr>
      <t>ＨＦＣ</t>
    </r>
  </si>
  <si>
    <r>
      <rPr>
        <sz val="10.5"/>
        <color theme="1"/>
        <rFont val="ＭＳ 明朝"/>
        <family val="1"/>
        <charset val="128"/>
      </rPr>
      <t>所属</t>
    </r>
    <rPh sb="0" eb="2">
      <t>ショゾク</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</si>
  <si>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</si>
  <si>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</si>
  <si>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</si>
  <si>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</si>
  <si>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</si>
  <si>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</si>
  <si>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</si>
  <si>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</si>
  <si>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</si>
  <si>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</si>
  <si>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</si>
  <si>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</si>
  <si>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</si>
  <si>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</si>
  <si>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</si>
  <si>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</si>
  <si>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</si>
  <si>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</si>
  <si>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</si>
  <si>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</si>
  <si>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</si>
  <si>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</si>
  <si>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</si>
  <si>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</si>
  <si>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</si>
  <si>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</si>
  <si>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</si>
  <si>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</si>
  <si>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</si>
  <si>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</si>
  <si>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</si>
  <si>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</si>
  <si>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</si>
  <si>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</si>
  <si>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</si>
  <si>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</si>
  <si>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</si>
  <si>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</si>
  <si>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</si>
  <si>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</si>
  <si>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</si>
  <si>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</si>
  <si>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</si>
  <si>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</si>
  <si>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</si>
  <si>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</si>
  <si>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</si>
  <si>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</si>
  <si>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</si>
  <si>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</si>
  <si>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</si>
  <si>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</si>
  <si>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</si>
  <si>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</si>
  <si>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</si>
  <si>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</si>
  <si>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</si>
  <si>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</si>
  <si>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</si>
  <si>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</si>
  <si>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</si>
  <si>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</si>
  <si>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</si>
  <si>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</si>
  <si>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</si>
  <si>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</si>
  <si>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</si>
  <si>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</si>
  <si>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</si>
  <si>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</si>
  <si>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</si>
  <si>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</si>
  <si>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</si>
  <si>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</si>
  <si>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</si>
  <si>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</si>
  <si>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</si>
  <si>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</si>
  <si>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</si>
  <si>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</si>
  <si>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</si>
  <si>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</si>
  <si>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</si>
  <si>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</si>
  <si>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</si>
  <si>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</si>
  <si>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</si>
  <si>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</si>
  <si>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</si>
  <si>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</si>
  <si>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</si>
  <si>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</si>
  <si>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</si>
  <si>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</si>
  <si>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</si>
  <si>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</si>
  <si>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</si>
  <si>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</si>
  <si>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</si>
  <si>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</si>
  <si>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</si>
  <si>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</si>
  <si>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</si>
  <si>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</si>
  <si>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</si>
  <si>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</si>
  <si>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</si>
  <si>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</si>
  <si>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</si>
  <si>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</si>
  <si>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</si>
  <si>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</si>
  <si>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</si>
  <si>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</si>
  <si>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</si>
  <si>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</si>
  <si>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</si>
  <si>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</si>
  <si>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</si>
  <si>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</si>
  <si>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</si>
  <si>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</si>
  <si>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</si>
  <si>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</si>
  <si>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</si>
  <si>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</si>
  <si>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</si>
  <si>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</si>
  <si>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</si>
  <si>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</si>
  <si>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</si>
  <si>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</si>
  <si>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</si>
  <si>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</si>
  <si>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</si>
  <si>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</si>
  <si>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</si>
  <si>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</si>
  <si>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</si>
  <si>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</si>
  <si>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</si>
  <si>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</si>
  <si>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</si>
  <si>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</si>
  <si>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</si>
  <si>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</si>
  <si>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</si>
  <si>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</si>
  <si>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</si>
  <si>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</si>
  <si>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</si>
  <si>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</si>
  <si>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</si>
  <si>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</si>
  <si>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</si>
  <si>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</si>
  <si>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</si>
  <si>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</si>
  <si>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</si>
  <si>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</si>
  <si>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</si>
  <si>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</si>
  <si>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</si>
  <si>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</si>
  <si>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</si>
  <si>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</si>
  <si>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</si>
  <si>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</si>
  <si>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</si>
  <si>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</si>
  <si>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</si>
  <si>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</si>
  <si>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</si>
  <si>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</si>
  <si>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</si>
  <si>
    <t>氏名</t>
    <rPh sb="0" eb="2">
      <t>シメイ</t>
    </rPh>
    <phoneticPr fontId="3"/>
  </si>
  <si>
    <t>通信欄</t>
    <rPh sb="0" eb="3">
      <t>ツウシンラン</t>
    </rPh>
    <phoneticPr fontId="3"/>
  </si>
  <si>
    <t>　⑩＋⑪＝⑫＋⑬＋⑭＋⑮＋⑯</t>
    <phoneticPr fontId="3"/>
  </si>
  <si>
    <t>　⑱＋⑲＝⑳＋㉑＋㉒＋㉓＋㉔</t>
    <phoneticPr fontId="3"/>
  </si>
  <si>
    <t>CFC</t>
    <phoneticPr fontId="3"/>
  </si>
  <si>
    <t>HCFC</t>
    <phoneticPr fontId="3"/>
  </si>
  <si>
    <t>HFC</t>
    <phoneticPr fontId="3"/>
  </si>
  <si>
    <t>⑧年度末に保管していた量</t>
    <phoneticPr fontId="3"/>
  </si>
  <si>
    <t>⑯年度末に保管していた量</t>
    <phoneticPr fontId="3"/>
  </si>
  <si>
    <t>㉔年度末に保管していた量</t>
    <phoneticPr fontId="3"/>
  </si>
  <si>
    <t>廃棄等</t>
    <rPh sb="0" eb="2">
      <t>ハイキ</t>
    </rPh>
    <rPh sb="2" eb="3">
      <t>トウ</t>
    </rPh>
    <phoneticPr fontId="3"/>
  </si>
  <si>
    <t>[選択してください]</t>
    <phoneticPr fontId="3"/>
  </si>
  <si>
    <t>整　備</t>
    <rPh sb="0" eb="1">
      <t>ヒトシ</t>
    </rPh>
    <rPh sb="2" eb="3">
      <t>ビ</t>
    </rPh>
    <phoneticPr fontId="3"/>
  </si>
  <si>
    <t>※※【重要】提出前に必ず確認してください※※</t>
    <rPh sb="3" eb="5">
      <t>ジュウヨウ</t>
    </rPh>
    <rPh sb="6" eb="8">
      <t>テイシュツ</t>
    </rPh>
    <rPh sb="8" eb="9">
      <t>マエ</t>
    </rPh>
    <rPh sb="10" eb="11">
      <t>カナラ</t>
    </rPh>
    <rPh sb="12" eb="14">
      <t>カクニン</t>
    </rPh>
    <phoneticPr fontId="3"/>
  </si>
  <si>
    <t>年度における回収量及び充塡量について報告することとし、原則として、
以下の数式となるようにすること。</t>
    <rPh sb="0" eb="2">
      <t>ネンド</t>
    </rPh>
    <phoneticPr fontId="3"/>
  </si>
  <si>
    <t>・充填回収の実績が無い場合でも，</t>
    <rPh sb="1" eb="3">
      <t>ジュウテン</t>
    </rPh>
    <rPh sb="3" eb="5">
      <t>カイシュウ</t>
    </rPh>
    <rPh sb="6" eb="8">
      <t>ジッセキ</t>
    </rPh>
    <rPh sb="9" eb="10">
      <t>ナ</t>
    </rPh>
    <rPh sb="11" eb="13">
      <t>バアイ</t>
    </rPh>
    <phoneticPr fontId="3"/>
  </si>
  <si>
    <t>と表示されている欄には必ず値を記入してください。（例 回収実績が無い場合，「0」と記入）</t>
    <rPh sb="1" eb="3">
      <t>ヒョウジ</t>
    </rPh>
    <rPh sb="8" eb="9">
      <t>ラン</t>
    </rPh>
    <phoneticPr fontId="3"/>
  </si>
  <si>
    <t>※セルの結合や挿入等は行わないでください。</t>
    <rPh sb="4" eb="6">
      <t>ケツゴウ</t>
    </rPh>
    <rPh sb="7" eb="9">
      <t>ソウニュウ</t>
    </rPh>
    <rPh sb="9" eb="10">
      <t>トウ</t>
    </rPh>
    <rPh sb="11" eb="12">
      <t>オコナ</t>
    </rPh>
    <phoneticPr fontId="3"/>
  </si>
  <si>
    <t>【担当者情報】</t>
    <rPh sb="4" eb="6">
      <t>ジョウホウ</t>
    </rPh>
    <phoneticPr fontId="3"/>
  </si>
  <si>
    <r>
      <t>（１項目でも「</t>
    </r>
    <r>
      <rPr>
        <b/>
        <u/>
        <sz val="10"/>
        <color rgb="FFFF0000"/>
        <rFont val="Yu Gothic"/>
        <family val="3"/>
        <charset val="128"/>
        <scheme val="minor"/>
      </rPr>
      <t>NG</t>
    </r>
    <r>
      <rPr>
        <b/>
        <sz val="10"/>
        <color rgb="FFFF0000"/>
        <rFont val="Yu Gothic"/>
        <family val="3"/>
        <charset val="128"/>
        <scheme val="minor"/>
      </rPr>
      <t>」が表示された場合，入力値が正しいか確認願います。）</t>
    </r>
    <rPh sb="23" eb="24">
      <t>タダ</t>
    </rPh>
    <phoneticPr fontId="3"/>
  </si>
  <si>
    <t>※右側に続きがあります</t>
    <rPh sb="1" eb="2">
      <t>ミギ</t>
    </rPh>
    <rPh sb="2" eb="3">
      <t>ガワ</t>
    </rPh>
    <rPh sb="4" eb="5">
      <t>ツヅ</t>
    </rPh>
    <phoneticPr fontId="3"/>
  </si>
  <si>
    <t>※右側に続きがあります</t>
    <rPh sb="1" eb="3">
      <t>ミギガワ</t>
    </rPh>
    <rPh sb="4" eb="5">
      <t>ツヅ</t>
    </rPh>
    <phoneticPr fontId="3"/>
  </si>
  <si>
    <t>※以上で入力終了です。</t>
    <rPh sb="1" eb="3">
      <t>イジョウ</t>
    </rPh>
    <rPh sb="4" eb="6">
      <t>ニュウリョク</t>
    </rPh>
    <rPh sb="6" eb="8">
      <t>シュウリョウ</t>
    </rPh>
    <phoneticPr fontId="3"/>
  </si>
  <si>
    <t>入力内容を今一度確認いただき，報告書提出用フォームより提出願います。</t>
    <rPh sb="0" eb="2">
      <t>ニュウリョク</t>
    </rPh>
    <rPh sb="2" eb="4">
      <t>ナイヨウ</t>
    </rPh>
    <rPh sb="5" eb="8">
      <t>イマイチド</t>
    </rPh>
    <rPh sb="8" eb="10">
      <t>カクニン</t>
    </rPh>
    <rPh sb="15" eb="18">
      <t>ホウコクショ</t>
    </rPh>
    <rPh sb="18" eb="21">
      <t>テイシュツヨウ</t>
    </rPh>
    <rPh sb="27" eb="29">
      <t>テイシュツ</t>
    </rPh>
    <rPh sb="29" eb="30">
      <t>ネガ</t>
    </rPh>
    <phoneticPr fontId="3"/>
  </si>
  <si>
    <t>報告書提出用フォーム　</t>
    <rPh sb="0" eb="3">
      <t>ホウコクショ</t>
    </rPh>
    <rPh sb="3" eb="6">
      <t>テイシュツヨウ</t>
    </rPh>
    <phoneticPr fontId="3"/>
  </si>
  <si>
    <t>報告書様式へ移動</t>
    <rPh sb="0" eb="3">
      <t>ホウコクショ</t>
    </rPh>
    <rPh sb="3" eb="5">
      <t>ヨウシキ</t>
    </rPh>
    <rPh sb="6" eb="8">
      <t>イドウ</t>
    </rPh>
    <phoneticPr fontId="3"/>
  </si>
  <si>
    <t>のための様式となります。（宮城県用）</t>
    <rPh sb="13" eb="16">
      <t>ミヤギケン</t>
    </rPh>
    <rPh sb="16" eb="17">
      <t>ヨウ</t>
    </rPh>
    <phoneticPr fontId="3"/>
  </si>
  <si>
    <t>　②＋③＝④＋⑤＋⑥＋⑦＋⑧</t>
    <phoneticPr fontId="3"/>
  </si>
  <si>
    <t>【記入にあたっての注意点】</t>
    <phoneticPr fontId="3"/>
  </si>
  <si>
    <t>https://logoform.jp/form/GQGB/891668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</si>
</sst>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50">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2"/>
      <color rgb="FF000000"/>
      <name val="ＭＳ 明朝"/>
      <family val="1"/>
      <charset val="128"/>
    </font>
    <font>
      <sz val="11"/>
      <color rgb="FF000000"/>
      <name val="ＭＳ Ｐ明朝"/>
      <family val="1"/>
      <charset val="128"/>
    </font>
    <font>
      <sz val="9"/>
      <color indexed="81"/>
      <name val="MS P ゴシック"/>
      <family val="3"/>
      <charset val="128"/>
    </font>
    <font>
      <sz val="9"/>
      <color theme="1"/>
      <name val="ＭＳ 明朝"/>
      <family val="1"/>
      <charset val="128"/>
    </font>
    <font>
      <sz val="11"/>
      <color theme="1"/>
      <name val="ＭＳ ゴシック"/>
      <family val="3"/>
      <charset val="128"/>
    </font>
    <font>
      <b/>
      <sz val="16"/>
      <color theme="0"/>
      <name val="ＭＳ ゴシック"/>
      <family val="3"/>
      <charset val="128"/>
    </font>
    <font>
      <b/>
      <sz val="14"/>
      <color theme="0"/>
      <name val="Yu Gothic"/>
      <family val="3"/>
      <charset val="128"/>
      <scheme val="minor"/>
    </font>
    <font>
      <b/>
      <sz val="10"/>
      <color rgb="FFFF0000"/>
      <name val="Yu Gothic"/>
      <family val="3"/>
      <charset val="128"/>
      <scheme val="minor"/>
    </font>
    <font>
      <b/>
      <u/>
      <sz val="10"/>
      <color rgb="FFFF0000"/>
      <name val="Yu Gothic"/>
      <family val="3"/>
      <charset val="128"/>
      <scheme val="minor"/>
    </font>
    <font>
      <b/>
      <u/>
      <sz val="16"/>
      <color theme="1"/>
      <name val="ＭＳ ゴシック"/>
      <family val="3"/>
      <charset val="128"/>
    </font>
    <font>
      <b/>
      <sz val="20"/>
      <color theme="1"/>
      <name val="ＭＳ ゴシック"/>
      <family val="3"/>
      <charset val="128"/>
    </font>
    <font>
      <b/>
      <sz val="20"/>
      <color theme="0"/>
      <name val="ＭＳ ゴシック"/>
      <family val="3"/>
      <charset val="128"/>
    </font>
    <font>
      <b/>
      <sz val="11"/>
      <color rgb="FFFF0000"/>
      <name val="Yu Gothic"/>
      <family val="3"/>
      <charset val="128"/>
      <scheme val="minor"/>
    </font>
    <font>
      <sz val="11"/>
      <color theme="1"/>
      <name val="ＭＳ Ｐ明朝"/>
      <family val="1"/>
      <charset val="128"/>
    </font>
    <font>
      <sz val="11"/>
      <color theme="1"/>
      <name val="Century"/>
      <family val="1"/>
    </font>
    <font>
      <sz val="11"/>
      <color theme="1"/>
      <name val="ＭＳ Ｐゴシック"/>
      <family val="3"/>
      <charset val="128"/>
    </font>
    <font>
      <u/>
      <sz val="11"/>
      <color theme="10"/>
      <name val="Yu Gothic"/>
      <family val="2"/>
      <scheme val="minor"/>
    </font>
    <font>
      <u/>
      <sz val="16"/>
      <color theme="1"/>
      <name val="ＭＳ ゴシック"/>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
      <patternFill patternType="solid">
        <fgColor rgb="FF0070C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lignment vertical="center"/>
    </xf>
    <xf numFmtId="0" fontId="1" fillId="0" borderId="0">
      <alignment vertical="center"/>
    </xf>
    <xf numFmtId="0" fontId="48" fillId="0" borderId="0" applyNumberFormat="0" applyFill="0" applyBorder="0" applyAlignment="0" applyProtection="0"/>
  </cellStyleXfs>
  <cellXfs count="252">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2"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176" fontId="6" fillId="0" borderId="0" xfId="0" applyNumberFormat="1" applyFont="1" applyAlignment="1" applyProtection="1">
      <alignment vertical="center"/>
    </xf>
    <xf numFmtId="0" fontId="0" fillId="0" borderId="0" xfId="0" applyAlignment="1">
      <alignment wrapText="1"/>
    </xf>
    <xf numFmtId="0" fontId="37" fillId="13" borderId="6" xfId="0" applyFont="1" applyFill="1" applyBorder="1" applyAlignment="1" applyProtection="1">
      <alignment horizontal="center" vertical="center"/>
    </xf>
    <xf numFmtId="0" fontId="41" fillId="0" borderId="41" xfId="0" applyFont="1" applyBorder="1" applyAlignment="1" applyProtection="1">
      <alignment horizontal="center" vertical="center"/>
    </xf>
    <xf numFmtId="0" fontId="42" fillId="15" borderId="6" xfId="0" applyFont="1" applyFill="1" applyBorder="1" applyAlignment="1" applyProtection="1">
      <alignment horizontal="center" vertical="center"/>
    </xf>
    <xf numFmtId="0" fontId="36" fillId="15" borderId="5" xfId="0" applyFont="1" applyFill="1" applyBorder="1" applyAlignment="1" applyProtection="1">
      <alignment horizontal="left" vertical="center" wrapText="1"/>
    </xf>
    <xf numFmtId="0" fontId="44" fillId="0" borderId="0" xfId="0" applyFont="1"/>
    <xf numFmtId="0" fontId="46" fillId="0" borderId="0" xfId="0" applyFont="1" applyAlignment="1" applyProtection="1">
      <alignment horizontal="center" vertical="center"/>
    </xf>
    <xf numFmtId="0" fontId="45" fillId="0" borderId="0" xfId="0" applyFont="1" applyProtection="1"/>
    <xf numFmtId="0" fontId="36" fillId="15" borderId="5" xfId="0" applyFont="1" applyFill="1" applyBorder="1" applyAlignment="1">
      <alignment horizontal="left" vertical="center" wrapText="1"/>
    </xf>
    <xf numFmtId="0" fontId="0" fillId="12" borderId="9" xfId="0" applyFill="1" applyBorder="1"/>
    <xf numFmtId="0" fontId="47" fillId="0" borderId="0" xfId="0" applyFont="1" applyAlignment="1" applyProtection="1">
      <alignment vertical="center"/>
    </xf>
    <xf numFmtId="0" fontId="16" fillId="0" borderId="0" xfId="0" applyFont="1" applyAlignment="1" applyProtection="1">
      <alignment vertical="top"/>
    </xf>
    <xf numFmtId="0" fontId="18" fillId="0" borderId="0" xfId="0" applyFont="1" applyAlignment="1" applyProtection="1">
      <alignment vertical="top" wrapText="1"/>
    </xf>
    <xf numFmtId="0" fontId="41" fillId="0" borderId="0" xfId="0" applyFont="1" applyAlignment="1" applyProtection="1">
      <alignment horizontal="right" vertical="center"/>
    </xf>
    <xf numFmtId="0" fontId="49" fillId="0" borderId="0" xfId="0" applyFont="1" applyBorder="1" applyProtection="1"/>
    <xf numFmtId="0" fontId="49" fillId="0" borderId="0" xfId="0" applyFont="1" applyProtection="1"/>
    <xf numFmtId="0" fontId="1" fillId="0" borderId="0" xfId="0" applyFont="1" applyAlignment="1">
      <alignment horizontal="center"/>
    </xf>
    <xf numFmtId="0" fontId="1" fillId="0" borderId="6" xfId="0" applyFont="1" applyBorder="1"/>
    <xf numFmtId="0" fontId="1" fillId="0" borderId="0" xfId="0" applyFont="1" applyBorder="1"/>
    <xf numFmtId="0" fontId="0" fillId="0" borderId="0" xfId="0" applyBorder="1"/>
    <xf numFmtId="0" fontId="1" fillId="0" borderId="2" xfId="0" applyFont="1" applyBorder="1" applyAlignment="1">
      <alignment horizontal="center"/>
    </xf>
    <xf numFmtId="0" fontId="1" fillId="0" borderId="2" xfId="0" applyFont="1" applyBorder="1"/>
    <xf numFmtId="0" fontId="48" fillId="0" borderId="0" xfId="3" applyProtection="1"/>
    <xf numFmtId="0" fontId="0" fillId="12" borderId="0" xfId="0" applyFill="1" applyAlignment="1">
      <alignment horizontal="center" vertical="center"/>
    </xf>
    <xf numFmtId="0" fontId="48" fillId="16" borderId="4" xfId="3" applyFill="1" applyBorder="1" applyAlignment="1">
      <alignment horizontal="center" vertical="center"/>
    </xf>
    <xf numFmtId="0" fontId="48" fillId="16" borderId="8" xfId="3" applyFill="1" applyBorder="1" applyAlignment="1">
      <alignment horizontal="center" vertical="center"/>
    </xf>
    <xf numFmtId="0" fontId="48" fillId="16" borderId="5" xfId="3" applyFill="1" applyBorder="1" applyAlignment="1">
      <alignment horizontal="center" vertical="center"/>
    </xf>
    <xf numFmtId="0" fontId="16" fillId="0" borderId="6" xfId="0" applyFont="1" applyBorder="1" applyAlignment="1" applyProtection="1">
      <alignment horizontal="center" vertical="center"/>
    </xf>
    <xf numFmtId="0" fontId="15" fillId="0" borderId="6" xfId="0" applyFont="1" applyBorder="1" applyAlignment="1" applyProtection="1">
      <alignment horizontal="center" vertical="center"/>
    </xf>
    <xf numFmtId="0" fontId="35" fillId="0" borderId="6" xfId="0" applyFont="1" applyBorder="1" applyAlignment="1" applyProtection="1">
      <alignment horizontal="left" vertical="top"/>
      <protection locked="0"/>
    </xf>
    <xf numFmtId="0" fontId="13"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xf>
    <xf numFmtId="0" fontId="6" fillId="0" borderId="0" xfId="0" applyFont="1" applyAlignment="1" applyProtection="1">
      <alignment horizontal="center" vertical="center"/>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5" fillId="0" borderId="6" xfId="0" applyFont="1" applyBorder="1" applyAlignment="1" applyProtection="1">
      <alignment vertical="center" wrapText="1"/>
    </xf>
    <xf numFmtId="0" fontId="4" fillId="0" borderId="6" xfId="0" applyFont="1" applyBorder="1" applyAlignment="1" applyProtection="1">
      <alignment vertical="center" wrapText="1"/>
    </xf>
    <xf numFmtId="0" fontId="18" fillId="0" borderId="6" xfId="0" applyFont="1" applyBorder="1" applyAlignment="1" applyProtection="1">
      <alignment horizontal="left"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protection locked="0"/>
    </xf>
    <xf numFmtId="49" fontId="6" fillId="0" borderId="6" xfId="0" applyNumberFormat="1" applyFont="1" applyFill="1" applyBorder="1" applyAlignment="1" applyProtection="1">
      <alignment vertical="center"/>
      <protection locked="0"/>
    </xf>
    <xf numFmtId="0" fontId="10" fillId="0" borderId="0" xfId="0" applyFont="1" applyAlignment="1" applyProtection="1">
      <alignment horizontal="lef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12"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3" fillId="0" borderId="14" xfId="0" applyFont="1" applyBorder="1" applyAlignment="1" applyProtection="1">
      <alignment vertical="center" wrapText="1"/>
    </xf>
    <xf numFmtId="0" fontId="13"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33" fillId="0" borderId="0" xfId="0" applyFont="1" applyAlignment="1">
      <alignment horizontal="left" vertical="top"/>
    </xf>
    <xf numFmtId="0" fontId="18" fillId="0" borderId="0" xfId="0" applyFont="1" applyAlignment="1" applyProtection="1">
      <alignment horizontal="left" vertical="top"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49" fontId="10" fillId="0" borderId="9" xfId="0" applyNumberFormat="1" applyFont="1" applyFill="1" applyBorder="1" applyAlignment="1" applyProtection="1">
      <alignment horizontal="center" vertical="center"/>
    </xf>
    <xf numFmtId="0" fontId="43" fillId="13" borderId="4" xfId="0" applyFont="1" applyFill="1" applyBorder="1" applyAlignment="1" applyProtection="1">
      <alignment horizontal="center" vertical="center"/>
    </xf>
    <xf numFmtId="0" fontId="43" fillId="13" borderId="5" xfId="0" applyFont="1" applyFill="1" applyBorder="1" applyAlignment="1" applyProtection="1">
      <alignment horizontal="center" vertical="center"/>
    </xf>
    <xf numFmtId="0" fontId="38" fillId="14" borderId="4" xfId="0" applyFont="1" applyFill="1" applyBorder="1" applyAlignment="1">
      <alignment horizontal="center"/>
    </xf>
    <xf numFmtId="0" fontId="38" fillId="14" borderId="8" xfId="0" applyFont="1" applyFill="1" applyBorder="1" applyAlignment="1">
      <alignment horizontal="center"/>
    </xf>
    <xf numFmtId="0" fontId="38" fillId="14" borderId="5" xfId="0" applyFont="1" applyFill="1" applyBorder="1" applyAlignment="1">
      <alignment horizontal="center"/>
    </xf>
    <xf numFmtId="0" fontId="39" fillId="15" borderId="4" xfId="0" applyFont="1" applyFill="1" applyBorder="1" applyAlignment="1">
      <alignment horizontal="center"/>
    </xf>
    <xf numFmtId="0" fontId="39" fillId="15" borderId="8" xfId="0" applyFont="1" applyFill="1" applyBorder="1" applyAlignment="1">
      <alignment horizontal="center"/>
    </xf>
    <xf numFmtId="0" fontId="39" fillId="15" borderId="5" xfId="0" applyFont="1" applyFill="1" applyBorder="1" applyAlignment="1">
      <alignment horizontal="center"/>
    </xf>
    <xf numFmtId="0" fontId="27" fillId="7" borderId="6" xfId="0" applyFont="1" applyFill="1" applyBorder="1" applyAlignment="1" applyProtection="1">
      <alignment horizontal="left" vertical="center"/>
    </xf>
    <xf numFmtId="0" fontId="0" fillId="0" borderId="5" xfId="0" applyBorder="1" applyProtection="1"/>
    <xf numFmtId="0" fontId="1" fillId="8" borderId="6" xfId="0" applyFont="1" applyFill="1" applyBorder="1" applyAlignment="1" applyProtection="1">
      <alignment vertical="top" wrapText="1"/>
    </xf>
    <xf numFmtId="0" fontId="0" fillId="0" borderId="32" xfId="0" applyBorder="1" applyProtection="1"/>
    <xf numFmtId="0" fontId="0" fillId="0" borderId="33" xfId="0" applyBorder="1" applyProtection="1"/>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9" borderId="6" xfId="0" applyFont="1" applyFill="1" applyBorder="1" applyAlignment="1" applyProtection="1">
      <alignment horizontal="left"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9" borderId="6" xfId="0" applyFont="1" applyFill="1" applyBorder="1" applyAlignment="1" applyProtection="1">
      <alignment vertical="center" wrapText="1"/>
    </xf>
    <xf numFmtId="0" fontId="1" fillId="10" borderId="6" xfId="0" applyFont="1" applyFill="1" applyBorder="1" applyAlignment="1" applyProtection="1">
      <alignment vertical="top" wrapText="1"/>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27" fillId="9" borderId="6" xfId="0" applyFont="1" applyFill="1" applyBorder="1" applyAlignment="1" applyProtection="1">
      <alignment horizontal="left" vertical="center" wrapText="1"/>
    </xf>
    <xf numFmtId="0" fontId="0" fillId="0" borderId="8" xfId="0" applyBorder="1" applyProtection="1"/>
    <xf numFmtId="0" fontId="27" fillId="7" borderId="6" xfId="0" applyFont="1" applyFill="1" applyBorder="1" applyAlignment="1" applyProtection="1">
      <alignment vertical="center"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xf>
    <xf numFmtId="0" fontId="27" fillId="5" borderId="6" xfId="0" applyFont="1" applyFill="1" applyBorder="1" applyAlignment="1" applyProtection="1">
      <alignment horizontal="left" vertical="center"/>
    </xf>
    <xf numFmtId="0" fontId="1" fillId="6"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6"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4" borderId="6" xfId="0" applyFont="1" applyFill="1" applyBorder="1" applyAlignment="1" applyProtection="1">
      <alignment horizontal="left" vertical="top"/>
    </xf>
    <xf numFmtId="0" fontId="27" fillId="5" borderId="4" xfId="0" applyFont="1" applyFill="1" applyBorder="1" applyAlignment="1" applyProtection="1">
      <alignment horizontal="left" vertical="center"/>
    </xf>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4" xfId="0" applyFont="1" applyFill="1" applyBorder="1" applyAlignment="1" applyProtection="1">
      <alignment horizontal="left" vertical="center" wrapText="1"/>
    </xf>
  </cellXfs>
  <cellStyles count="4">
    <cellStyle name="ハイパーリンク" xfId="3" builtinId="8"/>
    <cellStyle name="標準" xfId="0" builtinId="0"/>
    <cellStyle name="標準 2" xfId="1"/>
    <cellStyle name="標準 3" xfId="2"/>
  </cellStyles>
  <dxfs count="76">
    <dxf>
      <font>
        <b/>
        <i val="0"/>
        <color rgb="FFFF0000"/>
      </font>
      <fill>
        <patternFill>
          <bgColor rgb="FFFFFF00"/>
        </patternFill>
      </fill>
    </dxf>
    <dxf>
      <font>
        <b/>
        <i val="0"/>
      </font>
    </dxf>
    <dxf>
      <font>
        <b/>
        <i val="0"/>
      </font>
    </dxf>
    <dxf>
      <fill>
        <patternFill>
          <bgColor theme="4" tint="0.79998168889431442"/>
        </patternFill>
      </fill>
    </dxf>
    <dxf>
      <font>
        <color rgb="FFFF0000"/>
      </font>
      <fill>
        <patternFill>
          <bgColor rgb="FFFFFF00"/>
        </patternFill>
      </fill>
    </dxf>
    <dxf>
      <fill>
        <patternFill>
          <bgColor theme="4" tint="0.79998168889431442"/>
        </patternFill>
      </fill>
    </dxf>
    <dxf>
      <font>
        <color rgb="FFFF0000"/>
      </font>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77645</xdr:colOff>
          <xdr:row>32</xdr:row>
          <xdr:rowOff>47433</xdr:rowOff>
        </xdr:from>
        <xdr:to>
          <xdr:col>26</xdr:col>
          <xdr:colOff>190499</xdr:colOff>
          <xdr:row>47</xdr:row>
          <xdr:rowOff>170088</xdr:rowOff>
        </xdr:to>
        <xdr:pic>
          <xdr:nvPicPr>
            <xdr:cNvPr id="5" name="図 4"/>
            <xdr:cNvPicPr>
              <a:picLocks noChangeAspect="1" noChangeArrowheads="1"/>
              <a:extLst>
                <a:ext uri="{84589F7E-364E-4C9E-8A38-B11213B215E9}">
                  <a14:cameraTool cellRange="判定表!$B$1:$F$6" spid="_x0000_s2195"/>
                </a:ext>
              </a:extLst>
            </xdr:cNvPicPr>
          </xdr:nvPicPr>
          <xdr:blipFill>
            <a:blip xmlns:r="http://schemas.openxmlformats.org/officeDocument/2006/relationships" r:embed="rId1"/>
            <a:srcRect/>
            <a:stretch>
              <a:fillRect/>
            </a:stretch>
          </xdr:blipFill>
          <xdr:spPr bwMode="auto">
            <a:xfrm>
              <a:off x="8228324" y="7599397"/>
              <a:ext cx="6535425" cy="368772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logoform.jp/form/GQGB/89166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B2:AL22"/>
  <sheetViews>
    <sheetView showGridLines="0" tabSelected="1" zoomScaleNormal="100" zoomScaleSheetLayoutView="100" workbookViewId="0">
      <selection activeCell="L20" sqref="L20"/>
    </sheetView>
  </sheetViews>
  <sheetFormatPr defaultColWidth="3" defaultRowHeight="18.75"/>
  <sheetData>
    <row r="2" spans="2:38" ht="24">
      <c r="B2" s="75" t="s">
        <v>170</v>
      </c>
    </row>
    <row r="4" spans="2:38">
      <c r="C4" s="76" t="s">
        <v>171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217</v>
      </c>
      <c r="D5" s="77"/>
      <c r="E5" s="77"/>
      <c r="F5" s="77"/>
      <c r="G5" s="77"/>
      <c r="H5" s="77"/>
      <c r="I5" s="77"/>
      <c r="J5" s="77"/>
      <c r="K5" s="77"/>
      <c r="L5" s="77"/>
      <c r="M5" s="77"/>
      <c r="N5" s="77"/>
      <c r="O5" s="77"/>
      <c r="P5" s="77"/>
      <c r="Q5" s="77"/>
      <c r="R5" s="77"/>
      <c r="S5" s="77"/>
      <c r="T5" s="77"/>
      <c r="U5" s="114"/>
      <c r="V5" s="77"/>
      <c r="W5" s="77"/>
      <c r="X5" s="77"/>
      <c r="Y5" s="77"/>
      <c r="Z5" s="77"/>
      <c r="AA5" s="77"/>
      <c r="AB5" s="77"/>
      <c r="AC5" s="77"/>
      <c r="AD5" s="77"/>
      <c r="AE5" s="77"/>
      <c r="AF5" s="77"/>
      <c r="AG5" s="77"/>
      <c r="AH5" s="77"/>
      <c r="AI5" s="77"/>
      <c r="AJ5" s="77"/>
      <c r="AK5" s="77"/>
      <c r="AL5" s="77"/>
    </row>
    <row r="6" spans="2:38">
      <c r="C6" s="76"/>
      <c r="D6" s="77"/>
      <c r="E6" s="77"/>
      <c r="F6" s="77"/>
      <c r="G6" s="77"/>
      <c r="H6" s="77"/>
      <c r="I6" s="77"/>
      <c r="J6" s="77"/>
      <c r="K6" s="77"/>
      <c r="L6" s="77"/>
      <c r="M6" s="77"/>
      <c r="N6" s="77"/>
      <c r="O6" s="77"/>
      <c r="P6" s="77"/>
      <c r="Q6" s="77"/>
      <c r="R6" s="77"/>
      <c r="S6" s="77"/>
      <c r="T6" s="77"/>
      <c r="U6" s="115"/>
      <c r="V6" s="77"/>
      <c r="W6" s="77"/>
      <c r="X6" s="77"/>
      <c r="Y6" s="77"/>
      <c r="Z6" s="77"/>
      <c r="AA6" s="77"/>
      <c r="AB6" s="77"/>
      <c r="AC6" s="77"/>
      <c r="AD6" s="77"/>
      <c r="AE6" s="77"/>
      <c r="AF6" s="77"/>
      <c r="AG6" s="77"/>
      <c r="AH6" s="77"/>
      <c r="AI6" s="77"/>
      <c r="AJ6" s="77"/>
      <c r="AK6" s="77"/>
      <c r="AL6" s="77"/>
    </row>
    <row r="7" spans="2:38">
      <c r="C7" s="121" t="s">
        <v>216</v>
      </c>
      <c r="D7" s="122"/>
      <c r="E7" s="122"/>
      <c r="F7" s="122"/>
      <c r="G7" s="122"/>
      <c r="H7" s="122"/>
      <c r="I7" s="122"/>
      <c r="J7" s="123"/>
      <c r="K7" s="113"/>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row>
    <row r="8" spans="2:38">
      <c r="B8" s="116"/>
      <c r="C8" s="117"/>
      <c r="D8" s="118"/>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row>
    <row r="9" spans="2:38">
      <c r="C9" s="120" t="s">
        <v>202</v>
      </c>
      <c r="D9" s="120"/>
      <c r="E9" s="120"/>
      <c r="F9" s="120"/>
      <c r="G9" s="120"/>
      <c r="H9" s="120"/>
      <c r="I9" s="77" t="s">
        <v>174</v>
      </c>
    </row>
    <row r="11" spans="2:38">
      <c r="C11" s="78"/>
      <c r="D11" s="78"/>
      <c r="E11" s="77" t="s">
        <v>173</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row>
    <row r="13" spans="2:38">
      <c r="D13" t="s">
        <v>177</v>
      </c>
    </row>
    <row r="14" spans="2:38">
      <c r="D14" t="s">
        <v>172</v>
      </c>
      <c r="E14" t="s">
        <v>175</v>
      </c>
    </row>
    <row r="15" spans="2:38">
      <c r="D15" t="s">
        <v>172</v>
      </c>
      <c r="E15" t="s">
        <v>181</v>
      </c>
    </row>
    <row r="16" spans="2:38">
      <c r="D16" t="s">
        <v>172</v>
      </c>
      <c r="E16" t="s">
        <v>176</v>
      </c>
    </row>
    <row r="17" spans="3:16">
      <c r="D17" t="s">
        <v>172</v>
      </c>
      <c r="E17" t="s">
        <v>178</v>
      </c>
    </row>
    <row r="18" spans="3:16">
      <c r="D18" t="s">
        <v>206</v>
      </c>
      <c r="N18" s="106"/>
      <c r="O18" s="106"/>
      <c r="P18" t="s">
        <v>207</v>
      </c>
    </row>
    <row r="21" spans="3:16">
      <c r="C21" s="102" t="s">
        <v>179</v>
      </c>
    </row>
    <row r="22" spans="3:16">
      <c r="C22" s="102" t="s">
        <v>208</v>
      </c>
    </row>
  </sheetData>
  <mergeCells count="2">
    <mergeCell ref="C9:H9"/>
    <mergeCell ref="C7:J7"/>
  </mergeCells>
  <phoneticPr fontId="3"/>
  <hyperlinks>
    <hyperlink ref="C7" location="報告書!A1" display="報告書様式へ"/>
  </hyperlink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BG56"/>
  <sheetViews>
    <sheetView showGridLines="0" topLeftCell="A16" zoomScaleNormal="100" zoomScaleSheetLayoutView="70" workbookViewId="0">
      <selection activeCell="E5" sqref="E5"/>
    </sheetView>
  </sheetViews>
  <sheetFormatPr defaultColWidth="8.625" defaultRowHeight="18.75"/>
  <cols>
    <col min="1" max="1" width="3.25" style="49" customWidth="1"/>
    <col min="2" max="2" width="30.625" style="49" customWidth="1"/>
    <col min="3" max="3" width="8.625" style="49" customWidth="1"/>
    <col min="4" max="4" width="2.75" style="49" customWidth="1"/>
    <col min="5" max="5" width="8.625" style="49" customWidth="1"/>
    <col min="6" max="6" width="2.75" style="49" customWidth="1"/>
    <col min="7" max="7" width="8.625" style="49" customWidth="1"/>
    <col min="8" max="8" width="2.75" style="49" customWidth="1"/>
    <col min="9" max="9" width="8.625" style="49" customWidth="1"/>
    <col min="10" max="10" width="2.75" style="49" customWidth="1"/>
    <col min="11" max="11" width="8.625" style="49" customWidth="1"/>
    <col min="12" max="12" width="2.75" style="49" customWidth="1"/>
    <col min="13" max="13" width="8.625" style="49" customWidth="1"/>
    <col min="14" max="14" width="2.75" style="49" customWidth="1"/>
    <col min="15" max="15" width="3.25" style="49" customWidth="1"/>
    <col min="16" max="16" width="2.375" style="51" customWidth="1"/>
    <col min="17" max="17" width="30.625" style="51" customWidth="1"/>
    <col min="18" max="18" width="8.625" style="51" customWidth="1"/>
    <col min="19" max="19" width="2.75" style="51" customWidth="1"/>
    <col min="20" max="20" width="8.625" style="51" customWidth="1"/>
    <col min="21" max="21" width="2.75" style="51" customWidth="1"/>
    <col min="22" max="22" width="8.625" style="51" customWidth="1"/>
    <col min="23" max="23" width="2.75" style="51" customWidth="1"/>
    <col min="24" max="24" width="8.625" style="51" customWidth="1"/>
    <col min="25" max="25" width="2.75" style="51" customWidth="1"/>
    <col min="26" max="26" width="8.625" style="51" customWidth="1"/>
    <col min="27" max="27" width="2.75" style="51" customWidth="1"/>
    <col min="28" max="28" width="8.625" style="51" customWidth="1"/>
    <col min="29" max="29" width="2.75" style="51" customWidth="1"/>
    <col min="30" max="59" width="3.25" style="3" customWidth="1"/>
    <col min="60" max="16384" width="8.625" style="3"/>
  </cols>
  <sheetData>
    <row r="1" spans="1:29">
      <c r="A1" s="48" t="s">
        <v>0</v>
      </c>
      <c r="P1" s="50"/>
      <c r="Q1" s="50"/>
      <c r="R1" s="50"/>
      <c r="S1" s="50"/>
      <c r="T1" s="50"/>
      <c r="U1" s="50"/>
      <c r="V1" s="50"/>
      <c r="W1" s="50"/>
      <c r="X1" s="50"/>
      <c r="Y1" s="50"/>
      <c r="Z1" s="50"/>
      <c r="AA1" s="50"/>
      <c r="AC1" s="52"/>
    </row>
    <row r="2" spans="1:29" ht="19.5" thickBot="1">
      <c r="A2" s="48"/>
      <c r="Y2" s="172" t="s">
        <v>50</v>
      </c>
      <c r="Z2" s="172"/>
      <c r="AA2" s="171">
        <f>H14</f>
        <v>0</v>
      </c>
      <c r="AB2" s="171"/>
      <c r="AC2" s="171"/>
    </row>
    <row r="3" spans="1:29" ht="18" customHeight="1" thickBot="1">
      <c r="B3" s="130" t="s">
        <v>186</v>
      </c>
      <c r="C3" s="131"/>
      <c r="D3" s="131"/>
      <c r="E3" s="131"/>
      <c r="F3" s="131"/>
      <c r="G3" s="131"/>
      <c r="H3" s="131"/>
      <c r="I3" s="131"/>
      <c r="J3" s="131"/>
      <c r="K3" s="131"/>
      <c r="L3" s="131"/>
      <c r="M3" s="131"/>
      <c r="N3" s="131"/>
      <c r="O3" s="48"/>
      <c r="P3" s="53" t="s">
        <v>189</v>
      </c>
      <c r="Q3" s="88"/>
      <c r="R3" s="54"/>
      <c r="S3" s="54"/>
      <c r="T3" s="54"/>
      <c r="U3" s="54"/>
      <c r="V3" s="54"/>
      <c r="W3" s="54"/>
      <c r="X3" s="54"/>
      <c r="Y3" s="54"/>
      <c r="Z3" s="54"/>
      <c r="AA3" s="54"/>
      <c r="AB3" s="54"/>
      <c r="AC3" s="55"/>
    </row>
    <row r="4" spans="1:29">
      <c r="A4" s="74"/>
      <c r="P4" s="56"/>
      <c r="Q4" s="145"/>
      <c r="R4" s="141" t="s">
        <v>16</v>
      </c>
      <c r="S4" s="142"/>
      <c r="T4" s="142"/>
      <c r="U4" s="142"/>
      <c r="V4" s="142" t="s">
        <v>17</v>
      </c>
      <c r="W4" s="142"/>
      <c r="X4" s="142"/>
      <c r="Y4" s="142"/>
      <c r="Z4" s="142" t="s">
        <v>18</v>
      </c>
      <c r="AA4" s="142"/>
      <c r="AB4" s="142"/>
      <c r="AC4" s="173"/>
    </row>
    <row r="5" spans="1:29">
      <c r="A5" s="58"/>
      <c r="I5" s="57">
        <v>2025</v>
      </c>
      <c r="J5" s="49" t="s">
        <v>1</v>
      </c>
      <c r="K5" s="57"/>
      <c r="L5" s="57" t="s">
        <v>2</v>
      </c>
      <c r="M5" s="57"/>
      <c r="N5" s="49" t="s">
        <v>3</v>
      </c>
      <c r="P5" s="56"/>
      <c r="Q5" s="146"/>
      <c r="R5" s="174" t="s">
        <v>19</v>
      </c>
      <c r="S5" s="175"/>
      <c r="T5" s="175" t="s">
        <v>20</v>
      </c>
      <c r="U5" s="175"/>
      <c r="V5" s="175" t="s">
        <v>19</v>
      </c>
      <c r="W5" s="175"/>
      <c r="X5" s="175" t="s">
        <v>20</v>
      </c>
      <c r="Y5" s="175"/>
      <c r="Z5" s="175" t="s">
        <v>19</v>
      </c>
      <c r="AA5" s="175"/>
      <c r="AB5" s="175" t="s">
        <v>20</v>
      </c>
      <c r="AC5" s="176"/>
    </row>
    <row r="6" spans="1:29">
      <c r="B6" s="85" t="s">
        <v>126</v>
      </c>
      <c r="C6" s="49" t="s">
        <v>62</v>
      </c>
      <c r="D6" s="71" t="str">
        <f>IF(B6="[選択してください]","1","")</f>
        <v/>
      </c>
      <c r="P6" s="56"/>
      <c r="Q6" s="86" t="s">
        <v>41</v>
      </c>
      <c r="R6" s="80"/>
      <c r="S6" s="59" t="s">
        <v>51</v>
      </c>
      <c r="T6" s="80"/>
      <c r="U6" s="59" t="s">
        <v>51</v>
      </c>
      <c r="V6" s="80"/>
      <c r="W6" s="59" t="s">
        <v>51</v>
      </c>
      <c r="X6" s="80"/>
      <c r="Y6" s="59" t="s">
        <v>51</v>
      </c>
      <c r="Z6" s="60">
        <f>R6+V6</f>
        <v>0</v>
      </c>
      <c r="AA6" s="59" t="s">
        <v>51</v>
      </c>
      <c r="AB6" s="60">
        <f>T6+X6</f>
        <v>0</v>
      </c>
      <c r="AC6" s="61" t="s">
        <v>51</v>
      </c>
    </row>
    <row r="7" spans="1:29" ht="18" customHeight="1" thickBot="1">
      <c r="A7" s="48"/>
      <c r="P7" s="56"/>
      <c r="Q7" s="87" t="s">
        <v>42</v>
      </c>
      <c r="R7" s="81"/>
      <c r="S7" s="62" t="s">
        <v>52</v>
      </c>
      <c r="T7" s="81"/>
      <c r="U7" s="62" t="s">
        <v>52</v>
      </c>
      <c r="V7" s="81"/>
      <c r="W7" s="62" t="s">
        <v>52</v>
      </c>
      <c r="X7" s="81"/>
      <c r="Y7" s="62" t="s">
        <v>52</v>
      </c>
      <c r="Z7" s="82">
        <f>R7+V7</f>
        <v>0</v>
      </c>
      <c r="AA7" s="62" t="s">
        <v>52</v>
      </c>
      <c r="AB7" s="82">
        <f>T7+X7</f>
        <v>0</v>
      </c>
      <c r="AC7" s="63" t="s">
        <v>52</v>
      </c>
    </row>
    <row r="8" spans="1:29">
      <c r="F8" s="133" t="s">
        <v>4</v>
      </c>
      <c r="G8" s="133"/>
      <c r="H8" s="57" t="s">
        <v>5</v>
      </c>
      <c r="I8" s="204"/>
      <c r="J8" s="204"/>
      <c r="P8" s="56"/>
      <c r="Q8" s="139"/>
      <c r="R8" s="141" t="s">
        <v>16</v>
      </c>
      <c r="S8" s="142"/>
      <c r="T8" s="142"/>
      <c r="U8" s="142"/>
      <c r="V8" s="142" t="s">
        <v>17</v>
      </c>
      <c r="W8" s="142"/>
      <c r="X8" s="142"/>
      <c r="Y8" s="142"/>
      <c r="Z8" s="142" t="s">
        <v>18</v>
      </c>
      <c r="AA8" s="142"/>
      <c r="AB8" s="142"/>
      <c r="AC8" s="173"/>
    </row>
    <row r="9" spans="1:29">
      <c r="F9" s="133" t="s">
        <v>6</v>
      </c>
      <c r="G9" s="133"/>
      <c r="H9" s="200"/>
      <c r="I9" s="200"/>
      <c r="J9" s="200"/>
      <c r="K9" s="200"/>
      <c r="L9" s="200"/>
      <c r="M9" s="200"/>
      <c r="N9" s="200"/>
      <c r="P9" s="56"/>
      <c r="Q9" s="140"/>
      <c r="R9" s="180" t="s">
        <v>23</v>
      </c>
      <c r="S9" s="180"/>
      <c r="T9" s="180" t="s">
        <v>24</v>
      </c>
      <c r="U9" s="180"/>
      <c r="V9" s="180" t="s">
        <v>23</v>
      </c>
      <c r="W9" s="180"/>
      <c r="X9" s="180" t="s">
        <v>24</v>
      </c>
      <c r="Y9" s="180"/>
      <c r="Z9" s="180" t="s">
        <v>23</v>
      </c>
      <c r="AA9" s="180"/>
      <c r="AB9" s="180" t="s">
        <v>24</v>
      </c>
      <c r="AC9" s="183"/>
    </row>
    <row r="10" spans="1:29">
      <c r="F10" s="133" t="s">
        <v>7</v>
      </c>
      <c r="G10" s="133"/>
      <c r="H10" s="201" t="s">
        <v>8</v>
      </c>
      <c r="I10" s="201"/>
      <c r="J10" s="201"/>
      <c r="K10" s="201"/>
      <c r="L10" s="201"/>
      <c r="M10" s="201"/>
      <c r="N10" s="201"/>
      <c r="O10" s="64" t="str">
        <f>IF(LEN(H11&amp;H12)=0,"1","")</f>
        <v>1</v>
      </c>
      <c r="P10" s="56"/>
      <c r="Q10" s="86" t="s">
        <v>43</v>
      </c>
      <c r="R10" s="80"/>
      <c r="S10" s="59" t="s">
        <v>51</v>
      </c>
      <c r="T10" s="80"/>
      <c r="U10" s="59" t="s">
        <v>51</v>
      </c>
      <c r="V10" s="80"/>
      <c r="W10" s="59" t="s">
        <v>51</v>
      </c>
      <c r="X10" s="80"/>
      <c r="Y10" s="59" t="s">
        <v>51</v>
      </c>
      <c r="Z10" s="60">
        <f>R10+V10</f>
        <v>0</v>
      </c>
      <c r="AA10" s="59" t="s">
        <v>51</v>
      </c>
      <c r="AB10" s="60">
        <f>T10+X10</f>
        <v>0</v>
      </c>
      <c r="AC10" s="61" t="s">
        <v>51</v>
      </c>
    </row>
    <row r="11" spans="1:29" ht="18" customHeight="1">
      <c r="H11" s="202"/>
      <c r="I11" s="202"/>
      <c r="J11" s="202"/>
      <c r="K11" s="202"/>
      <c r="L11" s="202"/>
      <c r="M11" s="202"/>
      <c r="N11" s="202"/>
      <c r="P11" s="56"/>
      <c r="Q11" s="86" t="s">
        <v>44</v>
      </c>
      <c r="R11" s="83"/>
      <c r="S11" s="59" t="s">
        <v>52</v>
      </c>
      <c r="T11" s="83"/>
      <c r="U11" s="59" t="s">
        <v>52</v>
      </c>
      <c r="V11" s="83"/>
      <c r="W11" s="59" t="s">
        <v>52</v>
      </c>
      <c r="X11" s="83"/>
      <c r="Y11" s="59" t="s">
        <v>52</v>
      </c>
      <c r="Z11" s="84">
        <f>R11+V11</f>
        <v>0</v>
      </c>
      <c r="AA11" s="59" t="s">
        <v>52</v>
      </c>
      <c r="AB11" s="84">
        <f>T11+X11</f>
        <v>0</v>
      </c>
      <c r="AC11" s="61" t="s">
        <v>52</v>
      </c>
    </row>
    <row r="12" spans="1:29" ht="18" customHeight="1">
      <c r="F12" s="70"/>
      <c r="H12" s="203"/>
      <c r="I12" s="203"/>
      <c r="J12" s="203"/>
      <c r="K12" s="203"/>
      <c r="L12" s="203"/>
      <c r="M12" s="203"/>
      <c r="N12" s="203"/>
      <c r="P12" s="56"/>
      <c r="Q12" s="143" t="s">
        <v>45</v>
      </c>
      <c r="R12" s="144"/>
      <c r="S12" s="144"/>
      <c r="T12" s="144"/>
      <c r="U12" s="144"/>
      <c r="V12" s="144"/>
      <c r="W12" s="144"/>
      <c r="X12" s="144"/>
      <c r="Y12" s="144"/>
      <c r="Z12" s="83"/>
      <c r="AA12" s="59" t="s">
        <v>52</v>
      </c>
      <c r="AB12" s="83"/>
      <c r="AC12" s="61" t="s">
        <v>52</v>
      </c>
    </row>
    <row r="13" spans="1:29" ht="18" customHeight="1">
      <c r="F13" s="133" t="s">
        <v>9</v>
      </c>
      <c r="G13" s="133"/>
      <c r="H13" s="134"/>
      <c r="I13" s="134"/>
      <c r="J13" s="134"/>
      <c r="P13" s="56"/>
      <c r="Q13" s="143" t="s">
        <v>46</v>
      </c>
      <c r="R13" s="144"/>
      <c r="S13" s="144"/>
      <c r="T13" s="144"/>
      <c r="U13" s="144"/>
      <c r="V13" s="144"/>
      <c r="W13" s="144"/>
      <c r="X13" s="144"/>
      <c r="Y13" s="144"/>
      <c r="Z13" s="83"/>
      <c r="AA13" s="59" t="s">
        <v>52</v>
      </c>
      <c r="AB13" s="83"/>
      <c r="AC13" s="61" t="s">
        <v>52</v>
      </c>
    </row>
    <row r="14" spans="1:29" ht="18" customHeight="1">
      <c r="F14" s="133" t="s">
        <v>10</v>
      </c>
      <c r="G14" s="133"/>
      <c r="H14" s="135"/>
      <c r="I14" s="135"/>
      <c r="J14" s="135"/>
      <c r="P14" s="56"/>
      <c r="Q14" s="143" t="s">
        <v>47</v>
      </c>
      <c r="R14" s="144"/>
      <c r="S14" s="144"/>
      <c r="T14" s="144"/>
      <c r="U14" s="144"/>
      <c r="V14" s="144"/>
      <c r="W14" s="144"/>
      <c r="X14" s="144"/>
      <c r="Y14" s="144"/>
      <c r="Z14" s="83"/>
      <c r="AA14" s="59" t="s">
        <v>52</v>
      </c>
      <c r="AB14" s="83"/>
      <c r="AC14" s="61" t="s">
        <v>52</v>
      </c>
    </row>
    <row r="15" spans="1:29" ht="18" customHeight="1">
      <c r="A15" s="48" t="s">
        <v>11</v>
      </c>
      <c r="N15" s="57"/>
      <c r="O15" s="57"/>
      <c r="P15" s="56"/>
      <c r="Q15" s="193" t="s">
        <v>183</v>
      </c>
      <c r="R15" s="144"/>
      <c r="S15" s="144"/>
      <c r="T15" s="144"/>
      <c r="U15" s="144"/>
      <c r="V15" s="144"/>
      <c r="W15" s="144"/>
      <c r="X15" s="144"/>
      <c r="Y15" s="144"/>
      <c r="Z15" s="83"/>
      <c r="AA15" s="59" t="s">
        <v>52</v>
      </c>
      <c r="AB15" s="83"/>
      <c r="AC15" s="61" t="s">
        <v>52</v>
      </c>
    </row>
    <row r="16" spans="1:29" ht="18" customHeight="1">
      <c r="P16" s="56"/>
      <c r="Q16" s="143" t="s">
        <v>48</v>
      </c>
      <c r="R16" s="144"/>
      <c r="S16" s="144"/>
      <c r="T16" s="144"/>
      <c r="U16" s="144"/>
      <c r="V16" s="144"/>
      <c r="W16" s="144"/>
      <c r="X16" s="144"/>
      <c r="Y16" s="144"/>
      <c r="Z16" s="83"/>
      <c r="AA16" s="59" t="s">
        <v>52</v>
      </c>
      <c r="AB16" s="83"/>
      <c r="AC16" s="61" t="s">
        <v>52</v>
      </c>
    </row>
    <row r="17" spans="1:58" ht="18" customHeight="1" thickBot="1">
      <c r="A17" s="66"/>
      <c r="B17" s="132" t="s">
        <v>187</v>
      </c>
      <c r="C17" s="132"/>
      <c r="D17" s="132"/>
      <c r="E17" s="132"/>
      <c r="F17" s="132"/>
      <c r="G17" s="132"/>
      <c r="H17" s="132"/>
      <c r="I17" s="132"/>
      <c r="J17" s="132"/>
      <c r="K17" s="132"/>
      <c r="L17" s="132"/>
      <c r="M17" s="132"/>
      <c r="N17" s="132"/>
      <c r="O17" s="66"/>
      <c r="P17" s="67"/>
      <c r="Q17" s="194" t="s">
        <v>200</v>
      </c>
      <c r="R17" s="195"/>
      <c r="S17" s="195"/>
      <c r="T17" s="195"/>
      <c r="U17" s="195"/>
      <c r="V17" s="195"/>
      <c r="W17" s="195"/>
      <c r="X17" s="195"/>
      <c r="Y17" s="195"/>
      <c r="Z17" s="81"/>
      <c r="AA17" s="62" t="s">
        <v>52</v>
      </c>
      <c r="AB17" s="81"/>
      <c r="AC17" s="63" t="s">
        <v>52</v>
      </c>
    </row>
    <row r="18" spans="1:58" ht="18" customHeight="1">
      <c r="A18" s="48"/>
      <c r="B18" s="132"/>
      <c r="C18" s="132"/>
      <c r="D18" s="132"/>
      <c r="E18" s="132"/>
      <c r="F18" s="132"/>
      <c r="G18" s="132"/>
      <c r="H18" s="132"/>
      <c r="I18" s="132"/>
      <c r="J18" s="132"/>
      <c r="K18" s="132"/>
      <c r="L18" s="132"/>
      <c r="M18" s="132"/>
      <c r="N18" s="132"/>
      <c r="O18" s="66"/>
    </row>
    <row r="19" spans="1:58" ht="19.5" thickBot="1">
      <c r="A19" s="48"/>
    </row>
    <row r="20" spans="1:58" ht="18" customHeight="1" thickBot="1">
      <c r="A20" s="53" t="s">
        <v>188</v>
      </c>
      <c r="B20" s="54"/>
      <c r="C20" s="54"/>
      <c r="D20" s="54"/>
      <c r="E20" s="54"/>
      <c r="F20" s="54"/>
      <c r="G20" s="54"/>
      <c r="H20" s="54"/>
      <c r="I20" s="54"/>
      <c r="J20" s="54"/>
      <c r="K20" s="54"/>
      <c r="L20" s="54"/>
      <c r="M20" s="54"/>
      <c r="N20" s="55"/>
      <c r="O20"/>
      <c r="Q20" s="196" t="s">
        <v>49</v>
      </c>
      <c r="R20" s="142" t="s">
        <v>16</v>
      </c>
      <c r="S20" s="142"/>
      <c r="T20" s="142"/>
      <c r="U20" s="142"/>
      <c r="V20" s="142" t="s">
        <v>17</v>
      </c>
      <c r="W20" s="142"/>
      <c r="X20" s="142"/>
      <c r="Y20" s="142"/>
      <c r="Z20" s="142" t="s">
        <v>18</v>
      </c>
      <c r="AA20" s="142"/>
      <c r="AB20" s="142"/>
      <c r="AC20" s="173"/>
    </row>
    <row r="21" spans="1:58" ht="18.600000000000001" customHeight="1" thickBot="1">
      <c r="A21" s="56"/>
      <c r="B21" s="145"/>
      <c r="C21" s="181" t="s">
        <v>16</v>
      </c>
      <c r="D21" s="182"/>
      <c r="E21" s="182"/>
      <c r="F21" s="141"/>
      <c r="G21" s="142" t="s">
        <v>17</v>
      </c>
      <c r="H21" s="142"/>
      <c r="I21" s="142"/>
      <c r="J21" s="142"/>
      <c r="K21" s="142" t="s">
        <v>18</v>
      </c>
      <c r="L21" s="142"/>
      <c r="M21" s="142"/>
      <c r="N21" s="173"/>
      <c r="O21"/>
      <c r="Q21" s="197"/>
      <c r="R21" s="187"/>
      <c r="S21" s="188"/>
      <c r="T21" s="189"/>
      <c r="U21" s="68" t="s">
        <v>51</v>
      </c>
      <c r="V21" s="187"/>
      <c r="W21" s="188"/>
      <c r="X21" s="189"/>
      <c r="Y21" s="68" t="s">
        <v>51</v>
      </c>
      <c r="Z21" s="190">
        <f>R21+V21</f>
        <v>0</v>
      </c>
      <c r="AA21" s="191"/>
      <c r="AB21" s="192"/>
      <c r="AC21" s="69" t="s">
        <v>51</v>
      </c>
    </row>
    <row r="22" spans="1:58" ht="18" customHeight="1">
      <c r="A22" s="56"/>
      <c r="B22" s="146"/>
      <c r="C22" s="177" t="s">
        <v>19</v>
      </c>
      <c r="D22" s="174"/>
      <c r="E22" s="175" t="s">
        <v>20</v>
      </c>
      <c r="F22" s="175"/>
      <c r="G22" s="175" t="s">
        <v>19</v>
      </c>
      <c r="H22" s="175"/>
      <c r="I22" s="175" t="s">
        <v>20</v>
      </c>
      <c r="J22" s="175"/>
      <c r="K22" s="175" t="s">
        <v>19</v>
      </c>
      <c r="L22" s="175"/>
      <c r="M22" s="175" t="s">
        <v>20</v>
      </c>
      <c r="N22" s="176"/>
      <c r="O22"/>
      <c r="AE22" s="167" t="s">
        <v>219</v>
      </c>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row>
    <row r="23" spans="1:58" ht="18" customHeight="1">
      <c r="A23" s="56"/>
      <c r="B23" s="86" t="s">
        <v>21</v>
      </c>
      <c r="C23" s="80"/>
      <c r="D23" s="59" t="s">
        <v>51</v>
      </c>
      <c r="E23" s="80"/>
      <c r="F23" s="59" t="s">
        <v>51</v>
      </c>
      <c r="G23" s="80"/>
      <c r="H23" s="59" t="s">
        <v>51</v>
      </c>
      <c r="I23" s="80"/>
      <c r="J23" s="59" t="s">
        <v>51</v>
      </c>
      <c r="K23" s="60">
        <f>C23+G23</f>
        <v>0</v>
      </c>
      <c r="L23" s="59" t="s">
        <v>51</v>
      </c>
      <c r="M23" s="60">
        <f>E23+I23</f>
        <v>0</v>
      </c>
      <c r="N23" s="61" t="s">
        <v>51</v>
      </c>
      <c r="O23"/>
      <c r="AE23" s="79">
        <v>1</v>
      </c>
      <c r="AF23" s="169" t="s">
        <v>180</v>
      </c>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row>
    <row r="24" spans="1:58" ht="19.5" thickBot="1">
      <c r="A24" s="56"/>
      <c r="B24" s="87" t="s">
        <v>22</v>
      </c>
      <c r="C24" s="81"/>
      <c r="D24" s="62" t="s">
        <v>52</v>
      </c>
      <c r="E24" s="81"/>
      <c r="F24" s="62" t="s">
        <v>52</v>
      </c>
      <c r="G24" s="81"/>
      <c r="H24" s="62" t="s">
        <v>52</v>
      </c>
      <c r="I24" s="81"/>
      <c r="J24" s="62" t="s">
        <v>52</v>
      </c>
      <c r="K24" s="82">
        <f>C24+G24</f>
        <v>0</v>
      </c>
      <c r="L24" s="62" t="s">
        <v>52</v>
      </c>
      <c r="M24" s="82">
        <f>E24+I24</f>
        <v>0</v>
      </c>
      <c r="N24" s="63" t="s">
        <v>52</v>
      </c>
      <c r="O24"/>
      <c r="P24" s="70" t="s">
        <v>182</v>
      </c>
      <c r="Q24" s="70"/>
      <c r="R24" s="70"/>
      <c r="S24" s="70"/>
      <c r="T24" s="70"/>
      <c r="U24" s="70"/>
      <c r="V24" s="70"/>
      <c r="W24" s="70"/>
      <c r="X24" s="70"/>
      <c r="Y24" s="70"/>
      <c r="Z24" s="70"/>
      <c r="AA24" s="70"/>
      <c r="AB24" s="70"/>
      <c r="AC24" s="70"/>
      <c r="AE24" s="170">
        <v>2</v>
      </c>
      <c r="AF24" s="169" t="s">
        <v>205</v>
      </c>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row>
    <row r="25" spans="1:58" ht="18" customHeight="1">
      <c r="A25" s="56"/>
      <c r="B25" s="145"/>
      <c r="C25" s="181" t="s">
        <v>16</v>
      </c>
      <c r="D25" s="182"/>
      <c r="E25" s="182"/>
      <c r="F25" s="141"/>
      <c r="G25" s="142" t="s">
        <v>17</v>
      </c>
      <c r="H25" s="142"/>
      <c r="I25" s="142"/>
      <c r="J25" s="142"/>
      <c r="K25" s="142" t="s">
        <v>18</v>
      </c>
      <c r="L25" s="142"/>
      <c r="M25" s="142"/>
      <c r="N25" s="173"/>
      <c r="O25" s="91"/>
      <c r="P25" s="94">
        <v>1</v>
      </c>
      <c r="Q25" s="198" t="s">
        <v>184</v>
      </c>
      <c r="R25" s="198"/>
      <c r="S25" s="198"/>
      <c r="T25" s="198"/>
      <c r="U25" s="198"/>
      <c r="V25" s="198"/>
      <c r="W25" s="198"/>
      <c r="X25" s="198"/>
      <c r="Y25" s="198"/>
      <c r="Z25" s="198"/>
      <c r="AA25" s="198"/>
      <c r="AB25" s="198"/>
      <c r="AC25" s="198"/>
      <c r="AE25" s="170"/>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row>
    <row r="26" spans="1:58" ht="18" customHeight="1">
      <c r="A26" s="56"/>
      <c r="B26" s="146"/>
      <c r="C26" s="178" t="s">
        <v>23</v>
      </c>
      <c r="D26" s="179"/>
      <c r="E26" s="180" t="s">
        <v>24</v>
      </c>
      <c r="F26" s="180"/>
      <c r="G26" s="180" t="s">
        <v>23</v>
      </c>
      <c r="H26" s="180"/>
      <c r="I26" s="180" t="s">
        <v>24</v>
      </c>
      <c r="J26" s="180"/>
      <c r="K26" s="180" t="s">
        <v>23</v>
      </c>
      <c r="L26" s="180"/>
      <c r="M26" s="180" t="s">
        <v>24</v>
      </c>
      <c r="N26" s="183"/>
      <c r="O26" s="91"/>
      <c r="P26" s="95">
        <v>2</v>
      </c>
      <c r="Q26" s="199" t="s">
        <v>185</v>
      </c>
      <c r="R26" s="199"/>
      <c r="S26" s="199"/>
      <c r="T26" s="199"/>
      <c r="U26" s="199"/>
      <c r="V26" s="199"/>
      <c r="W26" s="199"/>
      <c r="X26" s="199"/>
      <c r="Y26" s="199"/>
      <c r="Z26" s="199"/>
      <c r="AA26" s="199"/>
      <c r="AB26" s="199"/>
      <c r="AC26" s="199"/>
      <c r="AE26" s="49"/>
      <c r="AF26" s="132" t="s">
        <v>63</v>
      </c>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row>
    <row r="27" spans="1:58" ht="18" customHeight="1">
      <c r="A27" s="56"/>
      <c r="B27" s="86" t="s">
        <v>25</v>
      </c>
      <c r="C27" s="80"/>
      <c r="D27" s="59" t="s">
        <v>51</v>
      </c>
      <c r="E27" s="80"/>
      <c r="F27" s="59" t="s">
        <v>51</v>
      </c>
      <c r="G27" s="80"/>
      <c r="H27" s="59" t="s">
        <v>51</v>
      </c>
      <c r="I27" s="80"/>
      <c r="J27" s="59" t="s">
        <v>51</v>
      </c>
      <c r="K27" s="60">
        <f>C27+G27</f>
        <v>0</v>
      </c>
      <c r="L27" s="59" t="s">
        <v>51</v>
      </c>
      <c r="M27" s="60">
        <f>E27+I27</f>
        <v>0</v>
      </c>
      <c r="N27" s="61" t="s">
        <v>51</v>
      </c>
      <c r="O27" s="91"/>
      <c r="P27" s="108"/>
      <c r="Q27" s="109"/>
      <c r="R27" s="109"/>
      <c r="S27" s="109"/>
      <c r="T27" s="109"/>
      <c r="U27" s="109"/>
      <c r="V27" s="109"/>
      <c r="W27" s="109"/>
      <c r="X27" s="109"/>
      <c r="Y27" s="109"/>
      <c r="Z27" s="109"/>
      <c r="AA27" s="109"/>
      <c r="AB27" s="109"/>
      <c r="AC27" s="92"/>
      <c r="AE27" s="66"/>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row>
    <row r="28" spans="1:58" ht="18" customHeight="1">
      <c r="A28" s="56"/>
      <c r="B28" s="86" t="s">
        <v>26</v>
      </c>
      <c r="C28" s="83"/>
      <c r="D28" s="59" t="s">
        <v>52</v>
      </c>
      <c r="E28" s="83"/>
      <c r="F28" s="59" t="s">
        <v>52</v>
      </c>
      <c r="G28" s="83"/>
      <c r="H28" s="59" t="s">
        <v>52</v>
      </c>
      <c r="I28" s="83"/>
      <c r="J28" s="59" t="s">
        <v>52</v>
      </c>
      <c r="K28" s="84">
        <f>C28+G28</f>
        <v>0</v>
      </c>
      <c r="L28" s="59" t="s">
        <v>52</v>
      </c>
      <c r="M28" s="84">
        <f>E28+I28</f>
        <v>0</v>
      </c>
      <c r="N28" s="61" t="s">
        <v>52</v>
      </c>
      <c r="O28" s="91"/>
      <c r="P28" s="108"/>
      <c r="Q28" s="109"/>
      <c r="R28" s="109"/>
      <c r="S28" s="109"/>
      <c r="T28" s="109"/>
      <c r="U28" s="109"/>
      <c r="V28" s="109"/>
      <c r="W28" s="109"/>
      <c r="X28" s="109"/>
      <c r="Y28" s="109"/>
      <c r="Z28" s="109"/>
      <c r="AA28" s="109"/>
      <c r="AB28" s="109"/>
      <c r="AC28" s="93"/>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84" t="s">
        <v>27</v>
      </c>
      <c r="C29" s="185"/>
      <c r="D29" s="185"/>
      <c r="E29" s="185"/>
      <c r="F29" s="185"/>
      <c r="G29" s="185"/>
      <c r="H29" s="185"/>
      <c r="I29" s="185"/>
      <c r="J29" s="186"/>
      <c r="K29" s="83"/>
      <c r="L29" s="59" t="s">
        <v>52</v>
      </c>
      <c r="M29" s="83"/>
      <c r="N29" s="61" t="s">
        <v>52</v>
      </c>
      <c r="O29" s="91"/>
      <c r="AC29" s="90"/>
      <c r="AE29" s="48"/>
      <c r="AF29" s="160" t="s">
        <v>12</v>
      </c>
      <c r="AG29" s="160"/>
      <c r="AH29" s="160"/>
      <c r="AI29" s="161" t="s">
        <v>218</v>
      </c>
      <c r="AJ29" s="162"/>
      <c r="AK29" s="162"/>
      <c r="AL29" s="162"/>
      <c r="AM29" s="162"/>
      <c r="AN29" s="162"/>
      <c r="AO29" s="162"/>
      <c r="AP29" s="162"/>
      <c r="AQ29" s="162"/>
      <c r="AR29" s="162"/>
      <c r="AS29" s="162"/>
      <c r="AT29" s="162"/>
      <c r="AU29" s="162"/>
      <c r="AV29" s="48"/>
      <c r="AW29" s="48"/>
      <c r="AX29" s="48"/>
      <c r="AY29" s="48"/>
      <c r="AZ29" s="48"/>
      <c r="BA29" s="48"/>
      <c r="BB29" s="48"/>
      <c r="BC29" s="48"/>
      <c r="BD29" s="48"/>
      <c r="BE29" s="48"/>
      <c r="BF29" s="48"/>
    </row>
    <row r="30" spans="1:58" ht="18" customHeight="1">
      <c r="A30" s="56"/>
      <c r="B30" s="136" t="s">
        <v>28</v>
      </c>
      <c r="C30" s="137"/>
      <c r="D30" s="137"/>
      <c r="E30" s="137"/>
      <c r="F30" s="137"/>
      <c r="G30" s="137"/>
      <c r="H30" s="137"/>
      <c r="I30" s="137"/>
      <c r="J30" s="138"/>
      <c r="K30" s="83"/>
      <c r="L30" s="59" t="s">
        <v>52</v>
      </c>
      <c r="M30" s="83"/>
      <c r="N30" s="61" t="s">
        <v>52</v>
      </c>
      <c r="O30"/>
      <c r="Z30" s="107"/>
      <c r="AC30" s="110" t="s">
        <v>211</v>
      </c>
      <c r="AE30" s="49"/>
      <c r="AF30" s="160" t="s">
        <v>13</v>
      </c>
      <c r="AG30" s="160"/>
      <c r="AH30" s="160"/>
      <c r="AI30" s="161" t="s">
        <v>193</v>
      </c>
      <c r="AJ30" s="162"/>
      <c r="AK30" s="162"/>
      <c r="AL30" s="162"/>
      <c r="AM30" s="162"/>
      <c r="AN30" s="162"/>
      <c r="AO30" s="162"/>
      <c r="AP30" s="162"/>
      <c r="AQ30" s="162"/>
      <c r="AR30" s="162"/>
      <c r="AS30" s="162"/>
      <c r="AT30" s="162"/>
      <c r="AU30" s="162"/>
      <c r="AV30" s="49"/>
      <c r="AW30" s="49"/>
      <c r="AX30" s="49"/>
      <c r="AY30" s="49"/>
      <c r="AZ30" s="49"/>
      <c r="BA30" s="49"/>
      <c r="BB30" s="49"/>
      <c r="BC30" s="49"/>
      <c r="BD30" s="49"/>
      <c r="BE30" s="49"/>
      <c r="BF30" s="49"/>
    </row>
    <row r="31" spans="1:58" ht="18" customHeight="1">
      <c r="A31" s="56"/>
      <c r="B31" s="136" t="s">
        <v>29</v>
      </c>
      <c r="C31" s="137"/>
      <c r="D31" s="137"/>
      <c r="E31" s="137"/>
      <c r="F31" s="137"/>
      <c r="G31" s="137"/>
      <c r="H31" s="137"/>
      <c r="I31" s="137"/>
      <c r="J31" s="138"/>
      <c r="K31" s="83"/>
      <c r="L31" s="59" t="s">
        <v>52</v>
      </c>
      <c r="M31" s="83"/>
      <c r="N31" s="61" t="s">
        <v>52</v>
      </c>
      <c r="O31"/>
      <c r="AE31" s="49"/>
      <c r="AF31" s="160" t="s">
        <v>14</v>
      </c>
      <c r="AG31" s="160"/>
      <c r="AH31" s="160"/>
      <c r="AI31" s="161" t="s">
        <v>194</v>
      </c>
      <c r="AJ31" s="162"/>
      <c r="AK31" s="162"/>
      <c r="AL31" s="162"/>
      <c r="AM31" s="162"/>
      <c r="AN31" s="162"/>
      <c r="AO31" s="162"/>
      <c r="AP31" s="162"/>
      <c r="AQ31" s="162"/>
      <c r="AR31" s="162"/>
      <c r="AS31" s="162"/>
      <c r="AT31" s="162"/>
      <c r="AU31" s="162"/>
      <c r="AV31" s="49"/>
      <c r="AW31" s="49"/>
      <c r="AX31" s="49"/>
      <c r="AY31" s="49"/>
      <c r="AZ31" s="49"/>
      <c r="BA31" s="49"/>
      <c r="BB31" s="49"/>
      <c r="BC31" s="49"/>
      <c r="BD31" s="49"/>
      <c r="BE31" s="49"/>
      <c r="BF31" s="49"/>
    </row>
    <row r="32" spans="1:58">
      <c r="A32" s="56"/>
      <c r="B32" s="136" t="s">
        <v>30</v>
      </c>
      <c r="C32" s="137"/>
      <c r="D32" s="137"/>
      <c r="E32" s="137"/>
      <c r="F32" s="137"/>
      <c r="G32" s="137"/>
      <c r="H32" s="137"/>
      <c r="I32" s="137"/>
      <c r="J32" s="138"/>
      <c r="K32" s="83"/>
      <c r="L32" s="59" t="s">
        <v>52</v>
      </c>
      <c r="M32" s="83"/>
      <c r="N32" s="61" t="s">
        <v>52</v>
      </c>
      <c r="O32"/>
      <c r="AE32" s="103"/>
      <c r="AF32" s="104"/>
    </row>
    <row r="33" spans="1:58" ht="18" customHeight="1">
      <c r="A33" s="56"/>
      <c r="B33" s="136" t="s">
        <v>31</v>
      </c>
      <c r="C33" s="137"/>
      <c r="D33" s="137"/>
      <c r="E33" s="137"/>
      <c r="F33" s="137"/>
      <c r="G33" s="137"/>
      <c r="H33" s="137"/>
      <c r="I33" s="137"/>
      <c r="J33" s="138"/>
      <c r="K33" s="83"/>
      <c r="L33" s="59" t="s">
        <v>52</v>
      </c>
      <c r="M33" s="83"/>
      <c r="N33" s="61" t="s">
        <v>52</v>
      </c>
      <c r="O33"/>
    </row>
    <row r="34" spans="1:58" ht="19.5" thickBot="1">
      <c r="A34" s="65"/>
      <c r="B34" s="127" t="s">
        <v>198</v>
      </c>
      <c r="C34" s="128"/>
      <c r="D34" s="128"/>
      <c r="E34" s="128"/>
      <c r="F34" s="128"/>
      <c r="G34" s="128"/>
      <c r="H34" s="128"/>
      <c r="I34" s="128"/>
      <c r="J34" s="129"/>
      <c r="K34" s="81"/>
      <c r="L34" s="62" t="s">
        <v>52</v>
      </c>
      <c r="M34" s="81"/>
      <c r="N34" s="63" t="s">
        <v>52</v>
      </c>
      <c r="O34"/>
    </row>
    <row r="35" spans="1:58" ht="19.5" thickBot="1">
      <c r="A35" s="53" t="s">
        <v>190</v>
      </c>
      <c r="B35" s="88"/>
      <c r="C35" s="54"/>
      <c r="D35" s="54"/>
      <c r="E35" s="54"/>
      <c r="F35" s="54"/>
      <c r="G35" s="54"/>
      <c r="H35" s="54"/>
      <c r="I35" s="54"/>
      <c r="J35" s="54"/>
      <c r="K35" s="54"/>
      <c r="L35" s="54"/>
      <c r="M35" s="54"/>
      <c r="N35" s="55"/>
      <c r="O35"/>
      <c r="AE35" s="150" t="s">
        <v>61</v>
      </c>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row>
    <row r="36" spans="1:58">
      <c r="A36" s="56"/>
      <c r="B36" s="145"/>
      <c r="C36" s="141" t="s">
        <v>16</v>
      </c>
      <c r="D36" s="142"/>
      <c r="E36" s="142"/>
      <c r="F36" s="142"/>
      <c r="G36" s="142" t="s">
        <v>17</v>
      </c>
      <c r="H36" s="142"/>
      <c r="I36" s="142"/>
      <c r="J36" s="142"/>
      <c r="K36" s="142" t="s">
        <v>18</v>
      </c>
      <c r="L36" s="142"/>
      <c r="M36" s="142"/>
      <c r="N36" s="173"/>
      <c r="O36"/>
      <c r="AE36" s="49"/>
      <c r="AF36" s="147" t="s">
        <v>58</v>
      </c>
      <c r="AG36" s="147"/>
      <c r="AH36" s="147"/>
      <c r="AI36" s="147"/>
      <c r="AJ36" s="147"/>
      <c r="AK36" s="147"/>
      <c r="AL36" s="163" t="s">
        <v>53</v>
      </c>
      <c r="AM36" s="164"/>
      <c r="AN36" s="164"/>
      <c r="AO36" s="164"/>
      <c r="AP36" s="164"/>
      <c r="AQ36" s="164"/>
      <c r="AR36" s="164"/>
      <c r="AS36" s="164"/>
      <c r="AT36" s="164"/>
      <c r="AU36" s="164"/>
      <c r="AV36" s="164"/>
      <c r="AW36" s="164"/>
      <c r="AX36" s="164"/>
      <c r="AY36" s="164"/>
      <c r="AZ36" s="164"/>
      <c r="BA36" s="164"/>
      <c r="BB36" s="164"/>
      <c r="BC36" s="164"/>
      <c r="BD36" s="164"/>
      <c r="BE36" s="164"/>
      <c r="BF36" s="164"/>
    </row>
    <row r="37" spans="1:58" ht="18" customHeight="1">
      <c r="A37" s="56"/>
      <c r="B37" s="146"/>
      <c r="C37" s="174" t="s">
        <v>19</v>
      </c>
      <c r="D37" s="175"/>
      <c r="E37" s="175" t="s">
        <v>20</v>
      </c>
      <c r="F37" s="175"/>
      <c r="G37" s="175" t="s">
        <v>19</v>
      </c>
      <c r="H37" s="175"/>
      <c r="I37" s="175" t="s">
        <v>20</v>
      </c>
      <c r="J37" s="175"/>
      <c r="K37" s="175" t="s">
        <v>19</v>
      </c>
      <c r="L37" s="175"/>
      <c r="M37" s="175" t="s">
        <v>20</v>
      </c>
      <c r="N37" s="176"/>
      <c r="O37"/>
      <c r="AE37" s="49"/>
      <c r="AF37" s="147" t="s">
        <v>54</v>
      </c>
      <c r="AG37" s="147"/>
      <c r="AH37" s="147"/>
      <c r="AI37" s="147"/>
      <c r="AJ37" s="147"/>
      <c r="AK37" s="147"/>
      <c r="AL37" s="163" t="s">
        <v>55</v>
      </c>
      <c r="AM37" s="164"/>
      <c r="AN37" s="164"/>
      <c r="AO37" s="164"/>
      <c r="AP37" s="164"/>
      <c r="AQ37" s="164"/>
      <c r="AR37" s="164"/>
      <c r="AS37" s="164"/>
      <c r="AT37" s="164"/>
      <c r="AU37" s="164"/>
      <c r="AV37" s="164"/>
      <c r="AW37" s="164"/>
      <c r="AX37" s="164"/>
      <c r="AY37" s="164"/>
      <c r="AZ37" s="164"/>
      <c r="BA37" s="164"/>
      <c r="BB37" s="164"/>
      <c r="BC37" s="164"/>
      <c r="BD37" s="164"/>
      <c r="BE37" s="164"/>
      <c r="BF37" s="164"/>
    </row>
    <row r="38" spans="1:58">
      <c r="A38" s="56"/>
      <c r="B38" s="86" t="s">
        <v>32</v>
      </c>
      <c r="C38" s="80"/>
      <c r="D38" s="59" t="s">
        <v>51</v>
      </c>
      <c r="E38" s="80"/>
      <c r="F38" s="59" t="s">
        <v>51</v>
      </c>
      <c r="G38" s="80"/>
      <c r="H38" s="59" t="s">
        <v>51</v>
      </c>
      <c r="I38" s="80"/>
      <c r="J38" s="59" t="s">
        <v>51</v>
      </c>
      <c r="K38" s="60">
        <f>C38+G38</f>
        <v>0</v>
      </c>
      <c r="L38" s="59" t="s">
        <v>51</v>
      </c>
      <c r="M38" s="60">
        <f>E38+I38</f>
        <v>0</v>
      </c>
      <c r="N38" s="61" t="s">
        <v>51</v>
      </c>
      <c r="O38"/>
      <c r="AE38" s="49"/>
      <c r="AF38" s="147" t="s">
        <v>59</v>
      </c>
      <c r="AG38" s="147"/>
      <c r="AH38" s="147"/>
      <c r="AI38" s="147"/>
      <c r="AJ38" s="147"/>
      <c r="AK38" s="147"/>
      <c r="AL38" s="148" t="s">
        <v>56</v>
      </c>
      <c r="AM38" s="148"/>
      <c r="AN38" s="148"/>
      <c r="AO38" s="148"/>
      <c r="AP38" s="148"/>
      <c r="AQ38" s="148"/>
      <c r="AR38" s="148"/>
      <c r="AS38" s="148"/>
      <c r="AT38" s="148"/>
      <c r="AU38" s="148"/>
      <c r="AV38" s="148"/>
      <c r="AW38" s="148"/>
      <c r="AX38" s="148"/>
      <c r="AY38" s="148"/>
      <c r="AZ38" s="148"/>
      <c r="BA38" s="148"/>
      <c r="BB38" s="148"/>
      <c r="BC38" s="148"/>
      <c r="BD38" s="148"/>
      <c r="BE38" s="148"/>
      <c r="BF38" s="148"/>
    </row>
    <row r="39" spans="1:58" ht="19.5" thickBot="1">
      <c r="A39" s="56"/>
      <c r="B39" s="87" t="s">
        <v>33</v>
      </c>
      <c r="C39" s="81"/>
      <c r="D39" s="62" t="s">
        <v>52</v>
      </c>
      <c r="E39" s="81"/>
      <c r="F39" s="62" t="s">
        <v>52</v>
      </c>
      <c r="G39" s="81"/>
      <c r="H39" s="62" t="s">
        <v>52</v>
      </c>
      <c r="I39" s="81"/>
      <c r="J39" s="62" t="s">
        <v>52</v>
      </c>
      <c r="K39" s="82">
        <f>C39+G39</f>
        <v>0</v>
      </c>
      <c r="L39" s="62" t="s">
        <v>52</v>
      </c>
      <c r="M39" s="82">
        <f>E39+I39</f>
        <v>0</v>
      </c>
      <c r="N39" s="63" t="s">
        <v>52</v>
      </c>
      <c r="O39"/>
      <c r="AE39" s="49"/>
      <c r="AF39" s="147" t="s">
        <v>60</v>
      </c>
      <c r="AG39" s="147"/>
      <c r="AH39" s="147"/>
      <c r="AI39" s="147"/>
      <c r="AJ39" s="147"/>
      <c r="AK39" s="147"/>
      <c r="AL39" s="148" t="s">
        <v>57</v>
      </c>
      <c r="AM39" s="148"/>
      <c r="AN39" s="148"/>
      <c r="AO39" s="148"/>
      <c r="AP39" s="148"/>
      <c r="AQ39" s="148"/>
      <c r="AR39" s="148"/>
      <c r="AS39" s="148"/>
      <c r="AT39" s="148"/>
      <c r="AU39" s="148"/>
      <c r="AV39" s="148"/>
      <c r="AW39" s="148"/>
      <c r="AX39" s="148"/>
      <c r="AY39" s="148"/>
      <c r="AZ39" s="148"/>
      <c r="BA39" s="148"/>
      <c r="BB39" s="148"/>
      <c r="BC39" s="148"/>
      <c r="BD39" s="148"/>
      <c r="BE39" s="148"/>
      <c r="BF39" s="148"/>
    </row>
    <row r="40" spans="1:58">
      <c r="A40" s="56"/>
      <c r="B40" s="145"/>
      <c r="C40" s="141" t="s">
        <v>16</v>
      </c>
      <c r="D40" s="142"/>
      <c r="E40" s="142"/>
      <c r="F40" s="142"/>
      <c r="G40" s="142" t="s">
        <v>17</v>
      </c>
      <c r="H40" s="142"/>
      <c r="I40" s="142"/>
      <c r="J40" s="142"/>
      <c r="K40" s="142" t="s">
        <v>18</v>
      </c>
      <c r="L40" s="142"/>
      <c r="M40" s="142"/>
      <c r="N40" s="173"/>
      <c r="O40"/>
    </row>
    <row r="41" spans="1:58" ht="18" customHeight="1">
      <c r="A41" s="56"/>
      <c r="B41" s="146"/>
      <c r="C41" s="180" t="s">
        <v>23</v>
      </c>
      <c r="D41" s="180"/>
      <c r="E41" s="180" t="s">
        <v>24</v>
      </c>
      <c r="F41" s="180"/>
      <c r="G41" s="180" t="s">
        <v>23</v>
      </c>
      <c r="H41" s="180"/>
      <c r="I41" s="180" t="s">
        <v>24</v>
      </c>
      <c r="J41" s="180"/>
      <c r="K41" s="180" t="s">
        <v>23</v>
      </c>
      <c r="L41" s="180"/>
      <c r="M41" s="180" t="s">
        <v>24</v>
      </c>
      <c r="N41" s="183"/>
      <c r="O41"/>
    </row>
    <row r="42" spans="1:58" ht="18" customHeight="1">
      <c r="A42" s="56"/>
      <c r="B42" s="86" t="s">
        <v>34</v>
      </c>
      <c r="C42" s="80"/>
      <c r="D42" s="59" t="s">
        <v>51</v>
      </c>
      <c r="E42" s="80"/>
      <c r="F42" s="59" t="s">
        <v>51</v>
      </c>
      <c r="G42" s="80"/>
      <c r="H42" s="59" t="s">
        <v>51</v>
      </c>
      <c r="I42" s="80"/>
      <c r="J42" s="59" t="s">
        <v>51</v>
      </c>
      <c r="K42" s="60">
        <f>C42+G42</f>
        <v>0</v>
      </c>
      <c r="L42" s="59" t="s">
        <v>51</v>
      </c>
      <c r="M42" s="60">
        <f>E42+I42</f>
        <v>0</v>
      </c>
      <c r="N42" s="61" t="s">
        <v>51</v>
      </c>
      <c r="O42"/>
    </row>
    <row r="43" spans="1:58" ht="18" customHeight="1">
      <c r="A43" s="56"/>
      <c r="B43" s="86" t="s">
        <v>35</v>
      </c>
      <c r="C43" s="83"/>
      <c r="D43" s="59" t="s">
        <v>52</v>
      </c>
      <c r="E43" s="83"/>
      <c r="F43" s="59" t="s">
        <v>52</v>
      </c>
      <c r="G43" s="83"/>
      <c r="H43" s="59" t="s">
        <v>52</v>
      </c>
      <c r="I43" s="83"/>
      <c r="J43" s="59" t="s">
        <v>52</v>
      </c>
      <c r="K43" s="84">
        <f>C43+G43</f>
        <v>0</v>
      </c>
      <c r="L43" s="59" t="s">
        <v>52</v>
      </c>
      <c r="M43" s="84">
        <f>E43+I43</f>
        <v>0</v>
      </c>
      <c r="N43" s="61" t="s">
        <v>52</v>
      </c>
      <c r="O43"/>
      <c r="Q43" s="89"/>
      <c r="AE43" s="149" t="s">
        <v>209</v>
      </c>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row>
    <row r="44" spans="1:58" ht="18" customHeight="1">
      <c r="A44" s="56"/>
      <c r="B44" s="136" t="s">
        <v>36</v>
      </c>
      <c r="C44" s="137"/>
      <c r="D44" s="137"/>
      <c r="E44" s="137"/>
      <c r="F44" s="137"/>
      <c r="G44" s="137"/>
      <c r="H44" s="137"/>
      <c r="I44" s="137"/>
      <c r="J44" s="138"/>
      <c r="K44" s="83"/>
      <c r="L44" s="59" t="s">
        <v>52</v>
      </c>
      <c r="M44" s="83"/>
      <c r="N44" s="61" t="s">
        <v>52</v>
      </c>
      <c r="O44"/>
      <c r="AE44" s="151" t="s">
        <v>64</v>
      </c>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row>
    <row r="45" spans="1:58" ht="18" customHeight="1">
      <c r="A45" s="56"/>
      <c r="B45" s="136" t="s">
        <v>37</v>
      </c>
      <c r="C45" s="137"/>
      <c r="D45" s="137"/>
      <c r="E45" s="137"/>
      <c r="F45" s="137"/>
      <c r="G45" s="137"/>
      <c r="H45" s="137"/>
      <c r="I45" s="137"/>
      <c r="J45" s="138"/>
      <c r="K45" s="83"/>
      <c r="L45" s="59" t="s">
        <v>52</v>
      </c>
      <c r="M45" s="83"/>
      <c r="N45" s="61" t="s">
        <v>52</v>
      </c>
      <c r="O45"/>
      <c r="AE45" s="152" t="s">
        <v>15</v>
      </c>
      <c r="AF45" s="153"/>
      <c r="AG45" s="153"/>
      <c r="AH45" s="154"/>
      <c r="AI45" s="165"/>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row>
    <row r="46" spans="1:58" ht="18" customHeight="1">
      <c r="A46" s="56"/>
      <c r="B46" s="136" t="s">
        <v>38</v>
      </c>
      <c r="C46" s="137"/>
      <c r="D46" s="137"/>
      <c r="E46" s="137"/>
      <c r="F46" s="137"/>
      <c r="G46" s="137"/>
      <c r="H46" s="137"/>
      <c r="I46" s="137"/>
      <c r="J46" s="138"/>
      <c r="K46" s="83"/>
      <c r="L46" s="59" t="s">
        <v>52</v>
      </c>
      <c r="M46" s="83"/>
      <c r="N46" s="61" t="s">
        <v>52</v>
      </c>
      <c r="O46"/>
      <c r="AE46" s="155"/>
      <c r="AF46" s="156"/>
      <c r="AG46" s="156"/>
      <c r="AH46" s="157"/>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row>
    <row r="47" spans="1:58">
      <c r="A47" s="56"/>
      <c r="B47" s="136" t="s">
        <v>39</v>
      </c>
      <c r="C47" s="137"/>
      <c r="D47" s="137"/>
      <c r="E47" s="137"/>
      <c r="F47" s="137"/>
      <c r="G47" s="137"/>
      <c r="H47" s="137"/>
      <c r="I47" s="137"/>
      <c r="J47" s="138"/>
      <c r="K47" s="83"/>
      <c r="L47" s="59" t="s">
        <v>52</v>
      </c>
      <c r="M47" s="83"/>
      <c r="N47" s="61" t="s">
        <v>52</v>
      </c>
      <c r="O47"/>
      <c r="AE47" s="158" t="s">
        <v>191</v>
      </c>
      <c r="AF47" s="153"/>
      <c r="AG47" s="153"/>
      <c r="AH47" s="154"/>
      <c r="AI47" s="165"/>
      <c r="AJ47" s="166"/>
      <c r="AK47" s="166"/>
      <c r="AL47" s="166"/>
      <c r="AM47" s="166"/>
      <c r="AN47" s="166"/>
      <c r="AO47" s="166"/>
      <c r="AP47" s="166"/>
      <c r="AQ47" s="166"/>
      <c r="AR47" s="166"/>
      <c r="AS47" s="166"/>
      <c r="AT47" s="159" t="s">
        <v>9</v>
      </c>
      <c r="AU47" s="159"/>
      <c r="AV47" s="159"/>
      <c r="AW47" s="159"/>
      <c r="AX47" s="166"/>
      <c r="AY47" s="166"/>
      <c r="AZ47" s="166"/>
      <c r="BA47" s="166"/>
      <c r="BB47" s="166"/>
      <c r="BC47" s="166"/>
      <c r="BD47" s="166"/>
      <c r="BE47" s="166"/>
      <c r="BF47" s="166"/>
    </row>
    <row r="48" spans="1:58" ht="18" customHeight="1">
      <c r="A48" s="56"/>
      <c r="B48" s="136" t="s">
        <v>40</v>
      </c>
      <c r="C48" s="137"/>
      <c r="D48" s="137"/>
      <c r="E48" s="137"/>
      <c r="F48" s="137"/>
      <c r="G48" s="137"/>
      <c r="H48" s="137"/>
      <c r="I48" s="137"/>
      <c r="J48" s="138"/>
      <c r="K48" s="83"/>
      <c r="L48" s="59" t="s">
        <v>52</v>
      </c>
      <c r="M48" s="83"/>
      <c r="N48" s="61" t="s">
        <v>52</v>
      </c>
      <c r="O48"/>
      <c r="AE48" s="155"/>
      <c r="AF48" s="156"/>
      <c r="AG48" s="156"/>
      <c r="AH48" s="157"/>
      <c r="AI48" s="166"/>
      <c r="AJ48" s="166"/>
      <c r="AK48" s="166"/>
      <c r="AL48" s="166"/>
      <c r="AM48" s="166"/>
      <c r="AN48" s="166"/>
      <c r="AO48" s="166"/>
      <c r="AP48" s="166"/>
      <c r="AQ48" s="166"/>
      <c r="AR48" s="166"/>
      <c r="AS48" s="166"/>
      <c r="AT48" s="159"/>
      <c r="AU48" s="159"/>
      <c r="AV48" s="159"/>
      <c r="AW48" s="159"/>
      <c r="AX48" s="166"/>
      <c r="AY48" s="166"/>
      <c r="AZ48" s="166"/>
      <c r="BA48" s="166"/>
      <c r="BB48" s="166"/>
      <c r="BC48" s="166"/>
      <c r="BD48" s="166"/>
      <c r="BE48" s="166"/>
      <c r="BF48" s="166"/>
    </row>
    <row r="49" spans="1:59" ht="19.5" thickBot="1">
      <c r="A49" s="67"/>
      <c r="B49" s="127" t="s">
        <v>199</v>
      </c>
      <c r="C49" s="128"/>
      <c r="D49" s="128"/>
      <c r="E49" s="128"/>
      <c r="F49" s="128"/>
      <c r="G49" s="128"/>
      <c r="H49" s="128"/>
      <c r="I49" s="128"/>
      <c r="J49" s="129"/>
      <c r="K49" s="81"/>
      <c r="L49" s="62" t="s">
        <v>52</v>
      </c>
      <c r="M49" s="81"/>
      <c r="N49" s="63" t="s">
        <v>52</v>
      </c>
      <c r="AE49" s="124" t="s">
        <v>192</v>
      </c>
      <c r="AF49" s="125"/>
      <c r="AG49" s="125"/>
      <c r="AH49" s="125"/>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row>
    <row r="50" spans="1:59">
      <c r="I50" s="70"/>
      <c r="K50" s="96"/>
      <c r="P50" s="50"/>
      <c r="Q50" s="50"/>
      <c r="R50" s="50"/>
      <c r="S50" s="50"/>
      <c r="T50" s="50"/>
      <c r="U50" s="50"/>
      <c r="V50" s="50"/>
      <c r="W50" s="50"/>
      <c r="AC50" s="50"/>
      <c r="AE50" s="125"/>
      <c r="AF50" s="125"/>
      <c r="AG50" s="125"/>
      <c r="AH50" s="125"/>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row>
    <row r="51" spans="1:59">
      <c r="N51" s="110" t="s">
        <v>212</v>
      </c>
    </row>
    <row r="52" spans="1:59">
      <c r="BG52" s="110" t="s">
        <v>213</v>
      </c>
    </row>
    <row r="53" spans="1:59">
      <c r="B53" s="48"/>
      <c r="C53" s="48"/>
      <c r="D53" s="48"/>
      <c r="E53" s="48"/>
      <c r="F53" s="48"/>
      <c r="G53" s="48"/>
      <c r="H53" s="48"/>
      <c r="I53" s="48"/>
      <c r="J53" s="48"/>
      <c r="K53" s="48"/>
      <c r="L53" s="48"/>
      <c r="M53" s="48"/>
      <c r="N53" s="48"/>
      <c r="O53" s="48"/>
    </row>
    <row r="54" spans="1:59" ht="21.75">
      <c r="B54" s="48"/>
      <c r="AE54" s="111" t="s">
        <v>214</v>
      </c>
    </row>
    <row r="55" spans="1:59">
      <c r="B55" s="48"/>
    </row>
    <row r="56" spans="1:59" ht="21.75">
      <c r="AE56" s="112" t="s">
        <v>215</v>
      </c>
      <c r="AO56" s="119" t="s">
        <v>220</v>
      </c>
    </row>
  </sheetData>
  <protectedRanges>
    <protectedRange sqref="C38:C39 E38:E39 G38:G39 I38:I39 C42:C43 E42:E43 G42:G43 I42:I43 K44:K49 M44:M49" name="範囲3"/>
    <protectedRange sqref="B6 I5 K5 M5 I8 H9 H11:H14" name="範囲1"/>
    <protectedRange sqref="C23:C24 E23:E24 G23:G24 I23:I24 C27:C28 E27:E28 G27:G28 I27:I28 K29:K34 M29:M34" name="範囲2"/>
    <protectedRange sqref="R6:R7 T6:T7 V6:V7 X6:X7 R10:R11 T10:T11 V10:V11 X10:X11 Z12:Z17 AB12:AB17 R21 V21" name="範囲4"/>
  </protectedRanges>
  <mergeCells count="133">
    <mergeCell ref="Q25:AC25"/>
    <mergeCell ref="Q26:AC26"/>
    <mergeCell ref="R20:U20"/>
    <mergeCell ref="V20:Y20"/>
    <mergeCell ref="H9:N9"/>
    <mergeCell ref="H10:N10"/>
    <mergeCell ref="H11:N11"/>
    <mergeCell ref="H12:N12"/>
    <mergeCell ref="F8:G8"/>
    <mergeCell ref="F9:G9"/>
    <mergeCell ref="F10:G10"/>
    <mergeCell ref="I8:J8"/>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M41:N41"/>
    <mergeCell ref="K36:N36"/>
    <mergeCell ref="C37:D37"/>
    <mergeCell ref="E37:F37"/>
    <mergeCell ref="G37:H37"/>
    <mergeCell ref="I37:J37"/>
    <mergeCell ref="K37:L37"/>
    <mergeCell ref="M37:N37"/>
    <mergeCell ref="K40:N40"/>
    <mergeCell ref="B25:B26"/>
    <mergeCell ref="G25:J25"/>
    <mergeCell ref="K25:N25"/>
    <mergeCell ref="B33:J33"/>
    <mergeCell ref="B34:J34"/>
    <mergeCell ref="B36:B37"/>
    <mergeCell ref="C36:F36"/>
    <mergeCell ref="G36:J36"/>
    <mergeCell ref="M26:N26"/>
    <mergeCell ref="B29:J29"/>
    <mergeCell ref="B30:J30"/>
    <mergeCell ref="B31:J31"/>
    <mergeCell ref="B32:J32"/>
    <mergeCell ref="C22:D22"/>
    <mergeCell ref="C26:D26"/>
    <mergeCell ref="K21:N21"/>
    <mergeCell ref="E22:F22"/>
    <mergeCell ref="G22:H22"/>
    <mergeCell ref="I22:J22"/>
    <mergeCell ref="K22:L22"/>
    <mergeCell ref="M22:N22"/>
    <mergeCell ref="E26:F26"/>
    <mergeCell ref="G26:H26"/>
    <mergeCell ref="I26:J26"/>
    <mergeCell ref="K26:L26"/>
    <mergeCell ref="C25:F25"/>
    <mergeCell ref="C21:F21"/>
    <mergeCell ref="AA2:AC2"/>
    <mergeCell ref="Y2:Z2"/>
    <mergeCell ref="Q4:Q5"/>
    <mergeCell ref="R4:U4"/>
    <mergeCell ref="V4:Y4"/>
    <mergeCell ref="Z4:AC4"/>
    <mergeCell ref="R5:S5"/>
    <mergeCell ref="T5:U5"/>
    <mergeCell ref="V5:W5"/>
    <mergeCell ref="X5:Y5"/>
    <mergeCell ref="Z5:AA5"/>
    <mergeCell ref="AB5:AC5"/>
    <mergeCell ref="AE22:BF22"/>
    <mergeCell ref="AF23:BF23"/>
    <mergeCell ref="AE24:AE25"/>
    <mergeCell ref="AF24:BF25"/>
    <mergeCell ref="AF26:BF27"/>
    <mergeCell ref="AF29:AH29"/>
    <mergeCell ref="AI29:AU29"/>
    <mergeCell ref="AF30:AH30"/>
    <mergeCell ref="AI30:AU30"/>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AE49:AH50"/>
    <mergeCell ref="AI49:BF50"/>
    <mergeCell ref="B49:J49"/>
    <mergeCell ref="B3:N3"/>
    <mergeCell ref="B17:N1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AF39:AK39"/>
    <mergeCell ref="AL39:BF39"/>
    <mergeCell ref="AE43:BF43"/>
  </mergeCells>
  <phoneticPr fontId="3"/>
  <conditionalFormatting sqref="I5:J5">
    <cfRule type="containsBlanks" dxfId="75" priority="79">
      <formula>LEN(TRIM(I5))=0</formula>
    </cfRule>
  </conditionalFormatting>
  <conditionalFormatting sqref="E23">
    <cfRule type="containsBlanks" dxfId="74" priority="76">
      <formula>LEN(TRIM(E23))=0</formula>
    </cfRule>
  </conditionalFormatting>
  <conditionalFormatting sqref="G23">
    <cfRule type="containsBlanks" dxfId="73" priority="75">
      <formula>LEN(TRIM(G23))=0</formula>
    </cfRule>
  </conditionalFormatting>
  <conditionalFormatting sqref="I23">
    <cfRule type="containsBlanks" dxfId="72" priority="74">
      <formula>LEN(TRIM(I23))=0</formula>
    </cfRule>
  </conditionalFormatting>
  <conditionalFormatting sqref="C23">
    <cfRule type="containsBlanks" dxfId="71" priority="73">
      <formula>LEN(TRIM(C23))=0</formula>
    </cfRule>
  </conditionalFormatting>
  <conditionalFormatting sqref="C24">
    <cfRule type="containsBlanks" dxfId="70" priority="72">
      <formula>LEN(TRIM(C24))=0</formula>
    </cfRule>
  </conditionalFormatting>
  <conditionalFormatting sqref="E24">
    <cfRule type="containsBlanks" dxfId="69" priority="71">
      <formula>LEN(TRIM(E24))=0</formula>
    </cfRule>
  </conditionalFormatting>
  <conditionalFormatting sqref="G24">
    <cfRule type="containsBlanks" dxfId="68" priority="70">
      <formula>LEN(TRIM(G24))=0</formula>
    </cfRule>
  </conditionalFormatting>
  <conditionalFormatting sqref="I24">
    <cfRule type="containsBlanks" dxfId="67" priority="69">
      <formula>LEN(TRIM(I24))=0</formula>
    </cfRule>
  </conditionalFormatting>
  <conditionalFormatting sqref="B6">
    <cfRule type="expression" dxfId="66" priority="68">
      <formula>$D$6="1"</formula>
    </cfRule>
  </conditionalFormatting>
  <conditionalFormatting sqref="K5:L5">
    <cfRule type="containsBlanks" dxfId="65" priority="65">
      <formula>LEN(TRIM(K5))=0</formula>
    </cfRule>
  </conditionalFormatting>
  <conditionalFormatting sqref="M5:N5">
    <cfRule type="containsBlanks" dxfId="64" priority="64">
      <formula>LEN(TRIM(M5))=0</formula>
    </cfRule>
  </conditionalFormatting>
  <conditionalFormatting sqref="I8">
    <cfRule type="containsBlanks" dxfId="63" priority="63">
      <formula>LEN(TRIM(I8))=0</formula>
    </cfRule>
  </conditionalFormatting>
  <conditionalFormatting sqref="H9">
    <cfRule type="containsBlanks" dxfId="62" priority="62">
      <formula>LEN(TRIM(H9))=0</formula>
    </cfRule>
  </conditionalFormatting>
  <conditionalFormatting sqref="H13">
    <cfRule type="containsBlanks" dxfId="61" priority="58">
      <formula>LEN(TRIM(H13))=0</formula>
    </cfRule>
  </conditionalFormatting>
  <conditionalFormatting sqref="H14">
    <cfRule type="containsBlanks" dxfId="60" priority="57">
      <formula>LEN(TRIM(H14))=0</formula>
    </cfRule>
  </conditionalFormatting>
  <conditionalFormatting sqref="AI45:BF46">
    <cfRule type="containsBlanks" dxfId="59" priority="56">
      <formula>LEN(TRIM(AI45))=0</formula>
    </cfRule>
  </conditionalFormatting>
  <conditionalFormatting sqref="AI47:AS48">
    <cfRule type="containsBlanks" dxfId="58" priority="55">
      <formula>LEN(TRIM(AI47))=0</formula>
    </cfRule>
  </conditionalFormatting>
  <conditionalFormatting sqref="AX47:BF48">
    <cfRule type="containsBlanks" dxfId="57" priority="54">
      <formula>LEN(TRIM(AX47))=0</formula>
    </cfRule>
  </conditionalFormatting>
  <conditionalFormatting sqref="C27">
    <cfRule type="containsBlanks" dxfId="56" priority="53">
      <formula>LEN(TRIM(C27))=0</formula>
    </cfRule>
  </conditionalFormatting>
  <conditionalFormatting sqref="C28">
    <cfRule type="containsBlanks" dxfId="55" priority="52">
      <formula>LEN(TRIM(C28))=0</formula>
    </cfRule>
  </conditionalFormatting>
  <conditionalFormatting sqref="E27">
    <cfRule type="containsBlanks" dxfId="54" priority="51">
      <formula>LEN(TRIM(E27))=0</formula>
    </cfRule>
  </conditionalFormatting>
  <conditionalFormatting sqref="E28">
    <cfRule type="containsBlanks" dxfId="53" priority="50">
      <formula>LEN(TRIM(E28))=0</formula>
    </cfRule>
  </conditionalFormatting>
  <conditionalFormatting sqref="G27">
    <cfRule type="containsBlanks" dxfId="52" priority="49">
      <formula>LEN(TRIM(G27))=0</formula>
    </cfRule>
  </conditionalFormatting>
  <conditionalFormatting sqref="G28">
    <cfRule type="containsBlanks" dxfId="51" priority="48">
      <formula>LEN(TRIM(G28))=0</formula>
    </cfRule>
  </conditionalFormatting>
  <conditionalFormatting sqref="I27">
    <cfRule type="containsBlanks" dxfId="50" priority="47">
      <formula>LEN(TRIM(I27))=0</formula>
    </cfRule>
  </conditionalFormatting>
  <conditionalFormatting sqref="I28">
    <cfRule type="containsBlanks" dxfId="49" priority="46">
      <formula>LEN(TRIM(I28))=0</formula>
    </cfRule>
  </conditionalFormatting>
  <conditionalFormatting sqref="K29:K34">
    <cfRule type="containsBlanks" dxfId="48" priority="45">
      <formula>LEN(TRIM(K29))=0</formula>
    </cfRule>
  </conditionalFormatting>
  <conditionalFormatting sqref="M29:M34">
    <cfRule type="containsBlanks" dxfId="47" priority="44">
      <formula>LEN(TRIM(M29))=0</formula>
    </cfRule>
  </conditionalFormatting>
  <conditionalFormatting sqref="C38">
    <cfRule type="containsBlanks" dxfId="46" priority="43">
      <formula>LEN(TRIM(C38))=0</formula>
    </cfRule>
  </conditionalFormatting>
  <conditionalFormatting sqref="C39">
    <cfRule type="containsBlanks" dxfId="45" priority="42">
      <formula>LEN(TRIM(C39))=0</formula>
    </cfRule>
  </conditionalFormatting>
  <conditionalFormatting sqref="E38">
    <cfRule type="containsBlanks" dxfId="44" priority="41">
      <formula>LEN(TRIM(E38))=0</formula>
    </cfRule>
  </conditionalFormatting>
  <conditionalFormatting sqref="E39">
    <cfRule type="containsBlanks" dxfId="43" priority="40">
      <formula>LEN(TRIM(E39))=0</formula>
    </cfRule>
  </conditionalFormatting>
  <conditionalFormatting sqref="G38">
    <cfRule type="containsBlanks" dxfId="42" priority="39">
      <formula>LEN(TRIM(G38))=0</formula>
    </cfRule>
  </conditionalFormatting>
  <conditionalFormatting sqref="G39">
    <cfRule type="containsBlanks" dxfId="41" priority="38">
      <formula>LEN(TRIM(G39))=0</formula>
    </cfRule>
  </conditionalFormatting>
  <conditionalFormatting sqref="I38">
    <cfRule type="containsBlanks" dxfId="40" priority="37">
      <formula>LEN(TRIM(I38))=0</formula>
    </cfRule>
  </conditionalFormatting>
  <conditionalFormatting sqref="I39">
    <cfRule type="containsBlanks" dxfId="39" priority="36">
      <formula>LEN(TRIM(I39))=0</formula>
    </cfRule>
  </conditionalFormatting>
  <conditionalFormatting sqref="C42">
    <cfRule type="containsBlanks" dxfId="38" priority="35">
      <formula>LEN(TRIM(C42))=0</formula>
    </cfRule>
  </conditionalFormatting>
  <conditionalFormatting sqref="C43">
    <cfRule type="containsBlanks" dxfId="37" priority="34">
      <formula>LEN(TRIM(C43))=0</formula>
    </cfRule>
  </conditionalFormatting>
  <conditionalFormatting sqref="E42">
    <cfRule type="containsBlanks" dxfId="36" priority="33">
      <formula>LEN(TRIM(E42))=0</formula>
    </cfRule>
  </conditionalFormatting>
  <conditionalFormatting sqref="E43">
    <cfRule type="containsBlanks" dxfId="35" priority="32">
      <formula>LEN(TRIM(E43))=0</formula>
    </cfRule>
  </conditionalFormatting>
  <conditionalFormatting sqref="G42">
    <cfRule type="containsBlanks" dxfId="34" priority="31">
      <formula>LEN(TRIM(G42))=0</formula>
    </cfRule>
  </conditionalFormatting>
  <conditionalFormatting sqref="G43">
    <cfRule type="containsBlanks" dxfId="33" priority="30">
      <formula>LEN(TRIM(G43))=0</formula>
    </cfRule>
  </conditionalFormatting>
  <conditionalFormatting sqref="I42">
    <cfRule type="containsBlanks" dxfId="32" priority="29">
      <formula>LEN(TRIM(I42))=0</formula>
    </cfRule>
  </conditionalFormatting>
  <conditionalFormatting sqref="I43">
    <cfRule type="containsBlanks" dxfId="31" priority="28">
      <formula>LEN(TRIM(I43))=0</formula>
    </cfRule>
  </conditionalFormatting>
  <conditionalFormatting sqref="K44:K49">
    <cfRule type="containsBlanks" dxfId="30" priority="27">
      <formula>LEN(TRIM(K44))=0</formula>
    </cfRule>
  </conditionalFormatting>
  <conditionalFormatting sqref="M44:M49">
    <cfRule type="containsBlanks" dxfId="29" priority="26">
      <formula>LEN(TRIM(M44))=0</formula>
    </cfRule>
  </conditionalFormatting>
  <conditionalFormatting sqref="R6">
    <cfRule type="containsBlanks" dxfId="28" priority="25">
      <formula>LEN(TRIM(R6))=0</formula>
    </cfRule>
  </conditionalFormatting>
  <conditionalFormatting sqref="R7">
    <cfRule type="containsBlanks" dxfId="27" priority="24">
      <formula>LEN(TRIM(R7))=0</formula>
    </cfRule>
  </conditionalFormatting>
  <conditionalFormatting sqref="T6">
    <cfRule type="containsBlanks" dxfId="26" priority="23">
      <formula>LEN(TRIM(T6))=0</formula>
    </cfRule>
  </conditionalFormatting>
  <conditionalFormatting sqref="T7">
    <cfRule type="containsBlanks" dxfId="25" priority="22">
      <formula>LEN(TRIM(T7))=0</formula>
    </cfRule>
  </conditionalFormatting>
  <conditionalFormatting sqref="V6">
    <cfRule type="containsBlanks" dxfId="24" priority="21">
      <formula>LEN(TRIM(V6))=0</formula>
    </cfRule>
  </conditionalFormatting>
  <conditionalFormatting sqref="V7">
    <cfRule type="containsBlanks" dxfId="23" priority="20">
      <formula>LEN(TRIM(V7))=0</formula>
    </cfRule>
  </conditionalFormatting>
  <conditionalFormatting sqref="X6">
    <cfRule type="containsBlanks" dxfId="22" priority="19">
      <formula>LEN(TRIM(X6))=0</formula>
    </cfRule>
  </conditionalFormatting>
  <conditionalFormatting sqref="X7">
    <cfRule type="containsBlanks" dxfId="21" priority="18">
      <formula>LEN(TRIM(X7))=0</formula>
    </cfRule>
  </conditionalFormatting>
  <conditionalFormatting sqref="R10">
    <cfRule type="containsBlanks" dxfId="20" priority="17">
      <formula>LEN(TRIM(R10))=0</formula>
    </cfRule>
  </conditionalFormatting>
  <conditionalFormatting sqref="R11">
    <cfRule type="containsBlanks" dxfId="19" priority="16">
      <formula>LEN(TRIM(R11))=0</formula>
    </cfRule>
  </conditionalFormatting>
  <conditionalFormatting sqref="T10">
    <cfRule type="containsBlanks" dxfId="18" priority="15">
      <formula>LEN(TRIM(T10))=0</formula>
    </cfRule>
  </conditionalFormatting>
  <conditionalFormatting sqref="T11">
    <cfRule type="containsBlanks" dxfId="17" priority="14">
      <formula>LEN(TRIM(T11))=0</formula>
    </cfRule>
  </conditionalFormatting>
  <conditionalFormatting sqref="V10">
    <cfRule type="containsBlanks" dxfId="16" priority="13">
      <formula>LEN(TRIM(V10))=0</formula>
    </cfRule>
  </conditionalFormatting>
  <conditionalFormatting sqref="V11">
    <cfRule type="containsBlanks" dxfId="15" priority="12">
      <formula>LEN(TRIM(V11))=0</formula>
    </cfRule>
  </conditionalFormatting>
  <conditionalFormatting sqref="X10">
    <cfRule type="containsBlanks" dxfId="14" priority="11">
      <formula>LEN(TRIM(X10))=0</formula>
    </cfRule>
  </conditionalFormatting>
  <conditionalFormatting sqref="X11">
    <cfRule type="containsBlanks" dxfId="13" priority="10">
      <formula>LEN(TRIM(X11))=0</formula>
    </cfRule>
  </conditionalFormatting>
  <conditionalFormatting sqref="Z12:Z17">
    <cfRule type="containsBlanks" dxfId="12" priority="9">
      <formula>LEN(TRIM(Z12))=0</formula>
    </cfRule>
  </conditionalFormatting>
  <conditionalFormatting sqref="AB12:AB17">
    <cfRule type="containsBlanks" dxfId="11" priority="8">
      <formula>LEN(TRIM(AB12))=0</formula>
    </cfRule>
  </conditionalFormatting>
  <conditionalFormatting sqref="R21:T21">
    <cfRule type="containsBlanks" dxfId="10" priority="7">
      <formula>LEN(TRIM(R21))=0</formula>
    </cfRule>
  </conditionalFormatting>
  <conditionalFormatting sqref="V21:X21">
    <cfRule type="containsBlanks" dxfId="9" priority="6">
      <formula>LEN(TRIM(V21))=0</formula>
    </cfRule>
  </conditionalFormatting>
  <conditionalFormatting sqref="H11:H12">
    <cfRule type="expression" dxfId="8" priority="80">
      <formula>$O$10="1"</formula>
    </cfRule>
  </conditionalFormatting>
  <conditionalFormatting sqref="AI49:BF50">
    <cfRule type="containsBlanks" dxfId="7" priority="2">
      <formula>LEN(TRIM(AI49))=0</formula>
    </cfRule>
  </conditionalFormatting>
  <dataValidations count="3">
    <dataValidation imeMode="disabled" allowBlank="1" showInputMessage="1" showErrorMessage="1" sqref="I8 AX47:BF48 H1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formula1>0</formula1>
    </dataValidation>
  </dataValidations>
  <hyperlinks>
    <hyperlink ref="AO56" r:id="rId1"/>
  </hyperlinks>
  <printOptions horizontalCentered="1"/>
  <pageMargins left="0.23622047244094491" right="0.23622047244094491" top="0.74803149606299213" bottom="0.74803149606299213" header="0.31496062992125984" footer="0.31496062992125984"/>
  <pageSetup paperSize="9" scale="80" fitToHeight="0" orientation="portrait" r:id="rId2"/>
  <colBreaks count="2" manualBreakCount="2">
    <brk id="15" max="28" man="1"/>
    <brk id="29" max="49" man="1"/>
  </colBreaks>
  <drawing r:id="rId3"/>
  <legacyDrawing r:id="rId4"/>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InputMessage="1" showErrorMessage="1" errorTitle="記入情報" error="月の記入を確認してください">
          <x14:formula1>
            <xm:f>データテーブル!$D$1:$D$13</xm:f>
          </x14:formula1>
          <xm:sqref>K5:L5</xm:sqref>
        </x14:dataValidation>
        <x14:dataValidation type="list" imeMode="disabled" allowBlank="1" showInputMessage="1" showErrorMessage="1" errorTitle="記入情報" error="日の記入を確認してください">
          <x14:formula1>
            <xm:f>データテーブル!$E$1:$E$32</xm:f>
          </x14:formula1>
          <xm:sqref>M5:N5</xm:sqref>
        </x14:dataValidation>
        <x14:dataValidation type="list" allowBlank="1" showInputMessage="1" showErrorMessage="1">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499984740745262"/>
  </sheetPr>
  <dimension ref="B1:F6"/>
  <sheetViews>
    <sheetView showGridLines="0" workbookViewId="0">
      <selection activeCell="B8" sqref="B8"/>
    </sheetView>
  </sheetViews>
  <sheetFormatPr defaultRowHeight="18.75"/>
  <cols>
    <col min="2" max="2" width="13.375" customWidth="1"/>
    <col min="3" max="3" width="9.375" customWidth="1"/>
    <col min="4" max="4" width="19.125" style="97" customWidth="1"/>
    <col min="5" max="5" width="8.625" customWidth="1"/>
    <col min="6" max="6" width="19.125" style="97" customWidth="1"/>
  </cols>
  <sheetData>
    <row r="1" spans="2:6" ht="24">
      <c r="B1" s="207" t="s">
        <v>204</v>
      </c>
      <c r="C1" s="208"/>
      <c r="D1" s="208"/>
      <c r="E1" s="208"/>
      <c r="F1" s="209"/>
    </row>
    <row r="2" spans="2:6">
      <c r="B2" s="210" t="s">
        <v>210</v>
      </c>
      <c r="C2" s="211"/>
      <c r="D2" s="211"/>
      <c r="E2" s="211"/>
      <c r="F2" s="212"/>
    </row>
    <row r="3" spans="2:6" ht="41.25" customHeight="1">
      <c r="B3" s="98"/>
      <c r="C3" s="205" t="s">
        <v>203</v>
      </c>
      <c r="D3" s="206"/>
      <c r="E3" s="205" t="s">
        <v>201</v>
      </c>
      <c r="F3" s="206"/>
    </row>
    <row r="4" spans="2:6" ht="51" customHeight="1">
      <c r="B4" s="100" t="s">
        <v>195</v>
      </c>
      <c r="C4" s="99" t="str">
        <f>IF(報告書!K28+報告書!K29=SUM(報告書!K30:K34),"OK","NG")</f>
        <v>OK</v>
      </c>
      <c r="D4" s="101" t="str">
        <f>IF(C4="OK","問題ありません","CFC(整備)の量(②～⑧)を確認してください")</f>
        <v>問題ありません</v>
      </c>
      <c r="E4" s="99" t="str">
        <f>IF(報告書!M28+報告書!M29=SUM(報告書!M30:M34),"OK","NG")</f>
        <v>OK</v>
      </c>
      <c r="F4" s="105" t="str">
        <f>IF(E4="OK","問題ありません","CFC(廃棄等)の量(②～⑧)を確認してください")</f>
        <v>問題ありません</v>
      </c>
    </row>
    <row r="5" spans="2:6" ht="51" customHeight="1">
      <c r="B5" s="100" t="s">
        <v>196</v>
      </c>
      <c r="C5" s="99" t="str">
        <f>IF(報告書!K43+報告書!K44=SUM(報告書!K45:K49),"OK","NG")</f>
        <v>OK</v>
      </c>
      <c r="D5" s="101" t="str">
        <f>IF(C5="OK","問題ありません","HCFC(整備)の量(⑩～⑯)を確認してください")</f>
        <v>問題ありません</v>
      </c>
      <c r="E5" s="99" t="str">
        <f>IF(報告書!M43+報告書!M44=SUM(報告書!M45:M49),"OK","NG")</f>
        <v>OK</v>
      </c>
      <c r="F5" s="105" t="str">
        <f>IF(E5="OK","問題ありません","HCFC(廃棄等)の量(⑩～⑯)を確認してください")</f>
        <v>問題ありません</v>
      </c>
    </row>
    <row r="6" spans="2:6" ht="51" customHeight="1">
      <c r="B6" s="100" t="s">
        <v>197</v>
      </c>
      <c r="C6" s="99" t="str">
        <f>IF(報告書!Z11+報告書!Z12=SUM(報告書!Z13:Z17),"OK","NG")</f>
        <v>OK</v>
      </c>
      <c r="D6" s="101" t="str">
        <f>IF(C6="OK","問題ありません","HFC(整備)の量(⑱～㉔)を確認してください")</f>
        <v>問題ありません</v>
      </c>
      <c r="E6" s="99" t="str">
        <f>IF(報告書!AB11+報告書!AB12=SUM(報告書!AB13:AB17),"OK","NG")</f>
        <v>OK</v>
      </c>
      <c r="F6" s="105" t="str">
        <f>IF(E6="OK","問題ありません","HFC(廃棄等)の量(⑱～㉔)を確認してください")</f>
        <v>問題ありません</v>
      </c>
    </row>
  </sheetData>
  <mergeCells count="4">
    <mergeCell ref="E3:F3"/>
    <mergeCell ref="B1:F1"/>
    <mergeCell ref="B2:F2"/>
    <mergeCell ref="C3:D3"/>
  </mergeCells>
  <phoneticPr fontId="3"/>
  <conditionalFormatting sqref="E4:E6">
    <cfRule type="containsText" dxfId="6" priority="3" operator="containsText" text="NG">
      <formula>NOT(ISERROR(SEARCH("NG",E4)))</formula>
    </cfRule>
    <cfRule type="containsText" dxfId="5" priority="4" operator="containsText" text="OK">
      <formula>NOT(ISERROR(SEARCH("OK",E4)))</formula>
    </cfRule>
  </conditionalFormatting>
  <conditionalFormatting sqref="C4:C6">
    <cfRule type="containsText" dxfId="4" priority="5" operator="containsText" text="NG">
      <formula>NOT(ISERROR(SEARCH("NG",C4)))</formula>
    </cfRule>
    <cfRule type="containsText" dxfId="3" priority="6" operator="containsText" text="OK">
      <formula>NOT(ISERROR(SEARCH("OK",C4)))</formula>
    </cfRule>
  </conditionalFormatting>
  <conditionalFormatting sqref="D4:D6">
    <cfRule type="expression" dxfId="2" priority="2">
      <formula>$C4="NG"</formula>
    </cfRule>
  </conditionalFormatting>
  <conditionalFormatting sqref="F4:F6">
    <cfRule type="expression" dxfId="1" priority="1">
      <formula>$E4="NG"</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7" operator="containsText" text="NG" id="{76B392EF-CF77-4686-BA39-4660A797F2D6}">
            <xm:f>NOT(ISERROR(SEARCH("NG",報告書!D10)))</xm:f>
            <x14:dxf>
              <font>
                <b/>
                <i val="0"/>
                <color rgb="FFFF0000"/>
              </font>
              <fill>
                <patternFill>
                  <bgColor rgb="FFFFFF00"/>
                </patternFill>
              </fill>
            </x14:dxf>
          </x14:cfRule>
          <xm:sqref>C4:E6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499984740745262"/>
  </sheetPr>
  <dimension ref="A1:FB8"/>
  <sheetViews>
    <sheetView zoomScale="130" zoomScaleNormal="130" workbookViewId="0">
      <selection activeCell="A8" sqref="A8"/>
    </sheetView>
  </sheetViews>
  <sheetFormatPr defaultColWidth="8.625" defaultRowHeight="18.75"/>
  <cols>
    <col min="1" max="7" width="8.625" style="3"/>
    <col min="8" max="8" width="9" style="3" customWidth="1"/>
    <col min="9" max="16384" width="8.625" style="3"/>
  </cols>
  <sheetData>
    <row r="1" spans="1:158">
      <c r="A1" s="47" t="s">
        <v>121</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5">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18" t="s">
        <v>119</v>
      </c>
    </row>
    <row r="3" spans="1:158">
      <c r="A3" s="247" t="s">
        <v>65</v>
      </c>
      <c r="B3" s="248" t="s">
        <v>66</v>
      </c>
      <c r="C3" s="245" t="s">
        <v>67</v>
      </c>
      <c r="D3" s="245" t="s">
        <v>68</v>
      </c>
      <c r="E3" s="245" t="s">
        <v>69</v>
      </c>
      <c r="F3" s="245" t="s">
        <v>70</v>
      </c>
      <c r="G3" s="245" t="s">
        <v>71</v>
      </c>
      <c r="H3" s="245" t="s">
        <v>72</v>
      </c>
      <c r="I3" s="245" t="s">
        <v>73</v>
      </c>
      <c r="J3" s="245" t="s">
        <v>74</v>
      </c>
      <c r="K3" s="13" t="s">
        <v>75</v>
      </c>
      <c r="L3" s="14"/>
      <c r="M3" s="14"/>
      <c r="N3" s="14"/>
      <c r="O3" s="14"/>
      <c r="P3" s="14"/>
      <c r="Q3" s="14"/>
      <c r="R3" s="14"/>
      <c r="S3" s="14"/>
      <c r="T3" s="14"/>
      <c r="U3" s="14"/>
      <c r="V3" s="14"/>
      <c r="W3" s="15" t="s">
        <v>76</v>
      </c>
      <c r="X3" s="15" t="s">
        <v>76</v>
      </c>
      <c r="Y3" s="15" t="s">
        <v>76</v>
      </c>
      <c r="Z3" s="15" t="s">
        <v>76</v>
      </c>
      <c r="AA3" s="15" t="s">
        <v>76</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76</v>
      </c>
      <c r="BA3" s="15" t="s">
        <v>76</v>
      </c>
      <c r="BB3" s="15" t="s">
        <v>76</v>
      </c>
      <c r="BC3" s="15" t="s">
        <v>76</v>
      </c>
      <c r="BD3" s="15" t="s">
        <v>76</v>
      </c>
      <c r="BE3" s="15" t="s">
        <v>76</v>
      </c>
      <c r="BF3" s="15" t="s">
        <v>76</v>
      </c>
      <c r="BG3" s="16" t="s">
        <v>77</v>
      </c>
      <c r="BH3" s="17"/>
      <c r="BI3" s="17"/>
      <c r="BJ3" s="17"/>
      <c r="BK3" s="17"/>
      <c r="BL3" s="17"/>
      <c r="BM3" s="17"/>
      <c r="BN3" s="17"/>
      <c r="BO3" s="17"/>
      <c r="BP3" s="17"/>
      <c r="BQ3" s="17"/>
      <c r="BR3" s="17"/>
      <c r="BS3" s="18" t="s">
        <v>78</v>
      </c>
      <c r="BT3" s="18" t="s">
        <v>78</v>
      </c>
      <c r="BU3" s="18" t="s">
        <v>78</v>
      </c>
      <c r="BV3" s="18" t="s">
        <v>78</v>
      </c>
      <c r="BW3" s="18" t="s">
        <v>78</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78</v>
      </c>
      <c r="CW3" s="18" t="s">
        <v>78</v>
      </c>
      <c r="CX3" s="18" t="s">
        <v>78</v>
      </c>
      <c r="CY3" s="18" t="s">
        <v>78</v>
      </c>
      <c r="CZ3" s="18" t="s">
        <v>78</v>
      </c>
      <c r="DA3" s="18" t="s">
        <v>78</v>
      </c>
      <c r="DB3" s="18" t="s">
        <v>78</v>
      </c>
      <c r="DC3" s="19" t="s">
        <v>79</v>
      </c>
      <c r="DD3" s="20"/>
      <c r="DE3" s="20"/>
      <c r="DF3" s="20"/>
      <c r="DG3" s="20"/>
      <c r="DH3" s="20"/>
      <c r="DI3" s="20"/>
      <c r="DJ3" s="20"/>
      <c r="DK3" s="20"/>
      <c r="DL3" s="20"/>
      <c r="DM3" s="20"/>
      <c r="DN3" s="20"/>
      <c r="DO3" s="21" t="s">
        <v>80</v>
      </c>
      <c r="DP3" s="21" t="s">
        <v>80</v>
      </c>
      <c r="DQ3" s="21" t="s">
        <v>80</v>
      </c>
      <c r="DR3" s="21" t="s">
        <v>80</v>
      </c>
      <c r="DS3" s="21" t="s">
        <v>80</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80</v>
      </c>
      <c r="ES3" s="21" t="s">
        <v>80</v>
      </c>
      <c r="ET3" s="21" t="s">
        <v>80</v>
      </c>
      <c r="EU3" s="21" t="s">
        <v>80</v>
      </c>
      <c r="EV3" s="21" t="s">
        <v>80</v>
      </c>
      <c r="EW3" s="21" t="s">
        <v>80</v>
      </c>
      <c r="EX3" s="21" t="s">
        <v>80</v>
      </c>
      <c r="EY3" s="23"/>
      <c r="EZ3" s="24"/>
      <c r="FA3" s="25"/>
      <c r="FB3" s="219"/>
    </row>
    <row r="4" spans="1:158">
      <c r="A4" s="216"/>
      <c r="B4" s="249"/>
      <c r="C4" s="216"/>
      <c r="D4" s="216"/>
      <c r="E4" s="216"/>
      <c r="F4" s="216"/>
      <c r="G4" s="216"/>
      <c r="H4" s="216"/>
      <c r="I4" s="216"/>
      <c r="J4" s="216"/>
      <c r="K4" s="26" t="s">
        <v>81</v>
      </c>
      <c r="L4" s="27"/>
      <c r="M4" s="27"/>
      <c r="N4" s="27"/>
      <c r="O4" s="27"/>
      <c r="P4" s="27"/>
      <c r="Q4" s="27"/>
      <c r="R4" s="27"/>
      <c r="S4" s="27"/>
      <c r="T4" s="27"/>
      <c r="U4" s="27"/>
      <c r="V4" s="27"/>
      <c r="W4" s="239" t="s">
        <v>82</v>
      </c>
      <c r="X4" s="239" t="s">
        <v>83</v>
      </c>
      <c r="Y4" s="239" t="s">
        <v>84</v>
      </c>
      <c r="Z4" s="239" t="s">
        <v>85</v>
      </c>
      <c r="AA4" s="239" t="s">
        <v>86</v>
      </c>
      <c r="AB4" s="28" t="s">
        <v>87</v>
      </c>
      <c r="AC4" s="27"/>
      <c r="AD4" s="27"/>
      <c r="AE4" s="27"/>
      <c r="AF4" s="27"/>
      <c r="AG4" s="27"/>
      <c r="AH4" s="27"/>
      <c r="AI4" s="27"/>
      <c r="AJ4" s="27"/>
      <c r="AK4" s="27"/>
      <c r="AL4" s="27"/>
      <c r="AM4" s="29"/>
      <c r="AN4" s="241" t="s">
        <v>88</v>
      </c>
      <c r="AO4" s="214"/>
      <c r="AP4" s="241" t="s">
        <v>89</v>
      </c>
      <c r="AQ4" s="214"/>
      <c r="AR4" s="241" t="s">
        <v>90</v>
      </c>
      <c r="AS4" s="214"/>
      <c r="AT4" s="241" t="s">
        <v>91</v>
      </c>
      <c r="AU4" s="214"/>
      <c r="AV4" s="241" t="s">
        <v>92</v>
      </c>
      <c r="AW4" s="214"/>
      <c r="AX4" s="241" t="s">
        <v>93</v>
      </c>
      <c r="AY4" s="214"/>
      <c r="AZ4" s="239" t="s">
        <v>94</v>
      </c>
      <c r="BA4" s="239" t="s">
        <v>95</v>
      </c>
      <c r="BB4" s="239" t="s">
        <v>96</v>
      </c>
      <c r="BC4" s="239" t="s">
        <v>97</v>
      </c>
      <c r="BD4" s="239" t="s">
        <v>98</v>
      </c>
      <c r="BE4" s="239" t="s">
        <v>99</v>
      </c>
      <c r="BF4" s="239" t="s">
        <v>100</v>
      </c>
      <c r="BG4" s="30" t="s">
        <v>101</v>
      </c>
      <c r="BH4" s="31"/>
      <c r="BI4" s="31"/>
      <c r="BJ4" s="31"/>
      <c r="BK4" s="31"/>
      <c r="BL4" s="31"/>
      <c r="BM4" s="31"/>
      <c r="BN4" s="31"/>
      <c r="BO4" s="31"/>
      <c r="BP4" s="31"/>
      <c r="BQ4" s="31"/>
      <c r="BR4" s="32"/>
      <c r="BS4" s="215" t="s">
        <v>82</v>
      </c>
      <c r="BT4" s="215" t="s">
        <v>83</v>
      </c>
      <c r="BU4" s="215" t="s">
        <v>84</v>
      </c>
      <c r="BV4" s="215" t="s">
        <v>85</v>
      </c>
      <c r="BW4" s="215" t="s">
        <v>86</v>
      </c>
      <c r="BX4" s="30" t="s">
        <v>102</v>
      </c>
      <c r="BY4" s="31"/>
      <c r="BZ4" s="31"/>
      <c r="CA4" s="31"/>
      <c r="CB4" s="31"/>
      <c r="CC4" s="31"/>
      <c r="CD4" s="31"/>
      <c r="CE4" s="31"/>
      <c r="CF4" s="31"/>
      <c r="CG4" s="31"/>
      <c r="CH4" s="31"/>
      <c r="CI4" s="32"/>
      <c r="CJ4" s="235" t="s">
        <v>88</v>
      </c>
      <c r="CK4" s="214"/>
      <c r="CL4" s="235" t="s">
        <v>89</v>
      </c>
      <c r="CM4" s="214"/>
      <c r="CN4" s="235" t="s">
        <v>90</v>
      </c>
      <c r="CO4" s="214"/>
      <c r="CP4" s="235" t="s">
        <v>91</v>
      </c>
      <c r="CQ4" s="214"/>
      <c r="CR4" s="235" t="s">
        <v>92</v>
      </c>
      <c r="CS4" s="214"/>
      <c r="CT4" s="235" t="s">
        <v>93</v>
      </c>
      <c r="CU4" s="214"/>
      <c r="CV4" s="215" t="s">
        <v>94</v>
      </c>
      <c r="CW4" s="215" t="s">
        <v>95</v>
      </c>
      <c r="CX4" s="215" t="s">
        <v>96</v>
      </c>
      <c r="CY4" s="215" t="s">
        <v>97</v>
      </c>
      <c r="CZ4" s="215" t="s">
        <v>98</v>
      </c>
      <c r="DA4" s="215" t="s">
        <v>99</v>
      </c>
      <c r="DB4" s="215" t="s">
        <v>100</v>
      </c>
      <c r="DC4" s="33" t="s">
        <v>103</v>
      </c>
      <c r="DD4" s="34"/>
      <c r="DE4" s="34"/>
      <c r="DF4" s="34"/>
      <c r="DG4" s="34"/>
      <c r="DH4" s="34"/>
      <c r="DI4" s="34"/>
      <c r="DJ4" s="34"/>
      <c r="DK4" s="34"/>
      <c r="DL4" s="34"/>
      <c r="DM4" s="34"/>
      <c r="DN4" s="35"/>
      <c r="DO4" s="225" t="s">
        <v>82</v>
      </c>
      <c r="DP4" s="225" t="s">
        <v>83</v>
      </c>
      <c r="DQ4" s="225" t="s">
        <v>84</v>
      </c>
      <c r="DR4" s="225" t="s">
        <v>85</v>
      </c>
      <c r="DS4" s="225" t="s">
        <v>86</v>
      </c>
      <c r="DT4" s="33" t="s">
        <v>104</v>
      </c>
      <c r="DU4" s="34"/>
      <c r="DV4" s="34"/>
      <c r="DW4" s="34"/>
      <c r="DX4" s="34"/>
      <c r="DY4" s="34"/>
      <c r="DZ4" s="34"/>
      <c r="EA4" s="34"/>
      <c r="EB4" s="34"/>
      <c r="EC4" s="34"/>
      <c r="ED4" s="34"/>
      <c r="EE4" s="35"/>
      <c r="EF4" s="240" t="s">
        <v>88</v>
      </c>
      <c r="EG4" s="214"/>
      <c r="EH4" s="240" t="s">
        <v>89</v>
      </c>
      <c r="EI4" s="214"/>
      <c r="EJ4" s="240" t="s">
        <v>90</v>
      </c>
      <c r="EK4" s="214"/>
      <c r="EL4" s="240" t="s">
        <v>91</v>
      </c>
      <c r="EM4" s="214"/>
      <c r="EN4" s="240" t="s">
        <v>92</v>
      </c>
      <c r="EO4" s="214"/>
      <c r="EP4" s="240" t="s">
        <v>93</v>
      </c>
      <c r="EQ4" s="214"/>
      <c r="ER4" s="225" t="s">
        <v>94</v>
      </c>
      <c r="ES4" s="225" t="s">
        <v>95</v>
      </c>
      <c r="ET4" s="225" t="s">
        <v>96</v>
      </c>
      <c r="EU4" s="225" t="s">
        <v>97</v>
      </c>
      <c r="EV4" s="225" t="s">
        <v>98</v>
      </c>
      <c r="EW4" s="225" t="s">
        <v>99</v>
      </c>
      <c r="EX4" s="225" t="s">
        <v>100</v>
      </c>
      <c r="EY4" s="226" t="s">
        <v>105</v>
      </c>
      <c r="EZ4" s="227"/>
      <c r="FA4" s="228"/>
      <c r="FB4" s="219"/>
    </row>
    <row r="5" spans="1:158">
      <c r="A5" s="216"/>
      <c r="B5" s="249"/>
      <c r="C5" s="216"/>
      <c r="D5" s="216"/>
      <c r="E5" s="216"/>
      <c r="F5" s="216"/>
      <c r="G5" s="216"/>
      <c r="H5" s="216"/>
      <c r="I5" s="216"/>
      <c r="J5" s="216"/>
      <c r="K5" s="243" t="s">
        <v>106</v>
      </c>
      <c r="L5" s="233"/>
      <c r="M5" s="233"/>
      <c r="N5" s="214"/>
      <c r="O5" s="243" t="s">
        <v>107</v>
      </c>
      <c r="P5" s="233"/>
      <c r="Q5" s="233"/>
      <c r="R5" s="214"/>
      <c r="S5" s="251" t="s">
        <v>108</v>
      </c>
      <c r="T5" s="233"/>
      <c r="U5" s="233"/>
      <c r="V5" s="233"/>
      <c r="W5" s="216"/>
      <c r="X5" s="216"/>
      <c r="Y5" s="216"/>
      <c r="Z5" s="216"/>
      <c r="AA5" s="216"/>
      <c r="AB5" s="244" t="s">
        <v>106</v>
      </c>
      <c r="AC5" s="233"/>
      <c r="AD5" s="233"/>
      <c r="AE5" s="214"/>
      <c r="AF5" s="243" t="s">
        <v>107</v>
      </c>
      <c r="AG5" s="233"/>
      <c r="AH5" s="233"/>
      <c r="AI5" s="214"/>
      <c r="AJ5" s="243" t="s">
        <v>108</v>
      </c>
      <c r="AK5" s="233"/>
      <c r="AL5" s="233"/>
      <c r="AM5" s="214"/>
      <c r="AN5" s="242" t="s">
        <v>108</v>
      </c>
      <c r="AO5" s="214"/>
      <c r="AP5" s="242" t="s">
        <v>108</v>
      </c>
      <c r="AQ5" s="214"/>
      <c r="AR5" s="242" t="s">
        <v>108</v>
      </c>
      <c r="AS5" s="214"/>
      <c r="AT5" s="242" t="s">
        <v>108</v>
      </c>
      <c r="AU5" s="214"/>
      <c r="AV5" s="242" t="s">
        <v>108</v>
      </c>
      <c r="AW5" s="214"/>
      <c r="AX5" s="242" t="s">
        <v>108</v>
      </c>
      <c r="AY5" s="214"/>
      <c r="AZ5" s="216"/>
      <c r="BA5" s="216"/>
      <c r="BB5" s="216"/>
      <c r="BC5" s="216"/>
      <c r="BD5" s="216"/>
      <c r="BE5" s="216"/>
      <c r="BF5" s="216"/>
      <c r="BG5" s="236" t="s">
        <v>106</v>
      </c>
      <c r="BH5" s="233"/>
      <c r="BI5" s="233"/>
      <c r="BJ5" s="214"/>
      <c r="BK5" s="236" t="s">
        <v>107</v>
      </c>
      <c r="BL5" s="233"/>
      <c r="BM5" s="233"/>
      <c r="BN5" s="214"/>
      <c r="BO5" s="236" t="s">
        <v>108</v>
      </c>
      <c r="BP5" s="233"/>
      <c r="BQ5" s="233"/>
      <c r="BR5" s="214"/>
      <c r="BS5" s="216"/>
      <c r="BT5" s="216"/>
      <c r="BU5" s="216"/>
      <c r="BV5" s="216"/>
      <c r="BW5" s="216"/>
      <c r="BX5" s="236" t="s">
        <v>106</v>
      </c>
      <c r="BY5" s="233"/>
      <c r="BZ5" s="233"/>
      <c r="CA5" s="214"/>
      <c r="CB5" s="236" t="s">
        <v>107</v>
      </c>
      <c r="CC5" s="233"/>
      <c r="CD5" s="233"/>
      <c r="CE5" s="214"/>
      <c r="CF5" s="236" t="s">
        <v>108</v>
      </c>
      <c r="CG5" s="233"/>
      <c r="CH5" s="233"/>
      <c r="CI5" s="214"/>
      <c r="CJ5" s="234" t="s">
        <v>108</v>
      </c>
      <c r="CK5" s="214"/>
      <c r="CL5" s="234" t="s">
        <v>108</v>
      </c>
      <c r="CM5" s="214"/>
      <c r="CN5" s="234" t="s">
        <v>108</v>
      </c>
      <c r="CO5" s="214"/>
      <c r="CP5" s="234" t="s">
        <v>108</v>
      </c>
      <c r="CQ5" s="214"/>
      <c r="CR5" s="234" t="s">
        <v>108</v>
      </c>
      <c r="CS5" s="214"/>
      <c r="CT5" s="234" t="s">
        <v>108</v>
      </c>
      <c r="CU5" s="214"/>
      <c r="CV5" s="216"/>
      <c r="CW5" s="216"/>
      <c r="CX5" s="216"/>
      <c r="CY5" s="216"/>
      <c r="CZ5" s="216"/>
      <c r="DA5" s="216"/>
      <c r="DB5" s="216"/>
      <c r="DC5" s="232" t="s">
        <v>106</v>
      </c>
      <c r="DD5" s="233"/>
      <c r="DE5" s="233"/>
      <c r="DF5" s="214"/>
      <c r="DG5" s="232" t="s">
        <v>107</v>
      </c>
      <c r="DH5" s="233"/>
      <c r="DI5" s="233"/>
      <c r="DJ5" s="214"/>
      <c r="DK5" s="232" t="s">
        <v>108</v>
      </c>
      <c r="DL5" s="233"/>
      <c r="DM5" s="233"/>
      <c r="DN5" s="214"/>
      <c r="DO5" s="216"/>
      <c r="DP5" s="216"/>
      <c r="DQ5" s="216"/>
      <c r="DR5" s="216"/>
      <c r="DS5" s="216"/>
      <c r="DT5" s="232" t="s">
        <v>106</v>
      </c>
      <c r="DU5" s="233"/>
      <c r="DV5" s="233"/>
      <c r="DW5" s="214"/>
      <c r="DX5" s="232" t="s">
        <v>107</v>
      </c>
      <c r="DY5" s="233"/>
      <c r="DZ5" s="233"/>
      <c r="EA5" s="214"/>
      <c r="EB5" s="232" t="s">
        <v>108</v>
      </c>
      <c r="EC5" s="233"/>
      <c r="ED5" s="233"/>
      <c r="EE5" s="214"/>
      <c r="EF5" s="224" t="s">
        <v>108</v>
      </c>
      <c r="EG5" s="214"/>
      <c r="EH5" s="224" t="s">
        <v>108</v>
      </c>
      <c r="EI5" s="214"/>
      <c r="EJ5" s="224" t="s">
        <v>108</v>
      </c>
      <c r="EK5" s="214"/>
      <c r="EL5" s="224" t="s">
        <v>108</v>
      </c>
      <c r="EM5" s="214"/>
      <c r="EN5" s="224" t="s">
        <v>108</v>
      </c>
      <c r="EO5" s="214"/>
      <c r="EP5" s="224" t="s">
        <v>108</v>
      </c>
      <c r="EQ5" s="214"/>
      <c r="ER5" s="216"/>
      <c r="ES5" s="216"/>
      <c r="ET5" s="216"/>
      <c r="EU5" s="216"/>
      <c r="EV5" s="216"/>
      <c r="EW5" s="216"/>
      <c r="EX5" s="216"/>
      <c r="EY5" s="229"/>
      <c r="EZ5" s="230"/>
      <c r="FA5" s="231"/>
      <c r="FB5" s="219"/>
    </row>
    <row r="6" spans="1:158">
      <c r="A6" s="216"/>
      <c r="B6" s="249"/>
      <c r="C6" s="216"/>
      <c r="D6" s="216"/>
      <c r="E6" s="216"/>
      <c r="F6" s="216"/>
      <c r="G6" s="216"/>
      <c r="H6" s="216"/>
      <c r="I6" s="216"/>
      <c r="J6" s="216"/>
      <c r="K6" s="238" t="s">
        <v>109</v>
      </c>
      <c r="L6" s="214"/>
      <c r="M6" s="238" t="s">
        <v>110</v>
      </c>
      <c r="N6" s="214"/>
      <c r="O6" s="238" t="s">
        <v>109</v>
      </c>
      <c r="P6" s="214"/>
      <c r="Q6" s="238" t="s">
        <v>110</v>
      </c>
      <c r="R6" s="214"/>
      <c r="S6" s="238" t="s">
        <v>109</v>
      </c>
      <c r="T6" s="214"/>
      <c r="U6" s="246" t="s">
        <v>110</v>
      </c>
      <c r="V6" s="233"/>
      <c r="W6" s="216"/>
      <c r="X6" s="216"/>
      <c r="Y6" s="216"/>
      <c r="Z6" s="216"/>
      <c r="AA6" s="216"/>
      <c r="AB6" s="237" t="s">
        <v>111</v>
      </c>
      <c r="AC6" s="214"/>
      <c r="AD6" s="238" t="s">
        <v>112</v>
      </c>
      <c r="AE6" s="214"/>
      <c r="AF6" s="238" t="s">
        <v>111</v>
      </c>
      <c r="AG6" s="214"/>
      <c r="AH6" s="238" t="s">
        <v>112</v>
      </c>
      <c r="AI6" s="214"/>
      <c r="AJ6" s="238" t="s">
        <v>111</v>
      </c>
      <c r="AK6" s="214"/>
      <c r="AL6" s="238" t="s">
        <v>112</v>
      </c>
      <c r="AM6" s="214"/>
      <c r="AN6" s="36" t="s">
        <v>111</v>
      </c>
      <c r="AO6" s="36" t="s">
        <v>112</v>
      </c>
      <c r="AP6" s="36" t="s">
        <v>111</v>
      </c>
      <c r="AQ6" s="36" t="s">
        <v>112</v>
      </c>
      <c r="AR6" s="36" t="s">
        <v>111</v>
      </c>
      <c r="AS6" s="36" t="s">
        <v>112</v>
      </c>
      <c r="AT6" s="36" t="s">
        <v>111</v>
      </c>
      <c r="AU6" s="36" t="s">
        <v>112</v>
      </c>
      <c r="AV6" s="36" t="s">
        <v>111</v>
      </c>
      <c r="AW6" s="36" t="s">
        <v>112</v>
      </c>
      <c r="AX6" s="36" t="s">
        <v>111</v>
      </c>
      <c r="AY6" s="36" t="s">
        <v>112</v>
      </c>
      <c r="AZ6" s="216"/>
      <c r="BA6" s="216"/>
      <c r="BB6" s="216"/>
      <c r="BC6" s="216"/>
      <c r="BD6" s="216"/>
      <c r="BE6" s="216"/>
      <c r="BF6" s="216"/>
      <c r="BG6" s="213" t="s">
        <v>109</v>
      </c>
      <c r="BH6" s="214"/>
      <c r="BI6" s="213" t="s">
        <v>110</v>
      </c>
      <c r="BJ6" s="214"/>
      <c r="BK6" s="213" t="s">
        <v>109</v>
      </c>
      <c r="BL6" s="214"/>
      <c r="BM6" s="213" t="s">
        <v>110</v>
      </c>
      <c r="BN6" s="214"/>
      <c r="BO6" s="213" t="s">
        <v>109</v>
      </c>
      <c r="BP6" s="214"/>
      <c r="BQ6" s="213" t="s">
        <v>110</v>
      </c>
      <c r="BR6" s="214"/>
      <c r="BS6" s="216"/>
      <c r="BT6" s="216"/>
      <c r="BU6" s="216"/>
      <c r="BV6" s="216"/>
      <c r="BW6" s="216"/>
      <c r="BX6" s="213" t="s">
        <v>111</v>
      </c>
      <c r="BY6" s="214"/>
      <c r="BZ6" s="213" t="s">
        <v>112</v>
      </c>
      <c r="CA6" s="214"/>
      <c r="CB6" s="213" t="s">
        <v>111</v>
      </c>
      <c r="CC6" s="214"/>
      <c r="CD6" s="213" t="s">
        <v>112</v>
      </c>
      <c r="CE6" s="214"/>
      <c r="CF6" s="213" t="s">
        <v>111</v>
      </c>
      <c r="CG6" s="214"/>
      <c r="CH6" s="213" t="s">
        <v>112</v>
      </c>
      <c r="CI6" s="214"/>
      <c r="CJ6" s="37" t="s">
        <v>111</v>
      </c>
      <c r="CK6" s="37" t="s">
        <v>112</v>
      </c>
      <c r="CL6" s="37" t="s">
        <v>111</v>
      </c>
      <c r="CM6" s="37" t="s">
        <v>112</v>
      </c>
      <c r="CN6" s="37" t="s">
        <v>111</v>
      </c>
      <c r="CO6" s="37" t="s">
        <v>112</v>
      </c>
      <c r="CP6" s="37" t="s">
        <v>111</v>
      </c>
      <c r="CQ6" s="37" t="s">
        <v>112</v>
      </c>
      <c r="CR6" s="37" t="s">
        <v>111</v>
      </c>
      <c r="CS6" s="37" t="s">
        <v>112</v>
      </c>
      <c r="CT6" s="37" t="s">
        <v>111</v>
      </c>
      <c r="CU6" s="37" t="s">
        <v>112</v>
      </c>
      <c r="CV6" s="216"/>
      <c r="CW6" s="216"/>
      <c r="CX6" s="216"/>
      <c r="CY6" s="216"/>
      <c r="CZ6" s="216"/>
      <c r="DA6" s="216"/>
      <c r="DB6" s="216"/>
      <c r="DC6" s="221" t="s">
        <v>109</v>
      </c>
      <c r="DD6" s="214"/>
      <c r="DE6" s="221" t="s">
        <v>110</v>
      </c>
      <c r="DF6" s="214"/>
      <c r="DG6" s="221" t="s">
        <v>109</v>
      </c>
      <c r="DH6" s="214"/>
      <c r="DI6" s="221" t="s">
        <v>110</v>
      </c>
      <c r="DJ6" s="214"/>
      <c r="DK6" s="221" t="s">
        <v>109</v>
      </c>
      <c r="DL6" s="214"/>
      <c r="DM6" s="221" t="s">
        <v>110</v>
      </c>
      <c r="DN6" s="214"/>
      <c r="DO6" s="216"/>
      <c r="DP6" s="216"/>
      <c r="DQ6" s="216"/>
      <c r="DR6" s="216"/>
      <c r="DS6" s="216"/>
      <c r="DT6" s="221" t="s">
        <v>111</v>
      </c>
      <c r="DU6" s="214"/>
      <c r="DV6" s="221" t="s">
        <v>112</v>
      </c>
      <c r="DW6" s="214"/>
      <c r="DX6" s="221" t="s">
        <v>111</v>
      </c>
      <c r="DY6" s="214"/>
      <c r="DZ6" s="221" t="s">
        <v>112</v>
      </c>
      <c r="EA6" s="214"/>
      <c r="EB6" s="221" t="s">
        <v>111</v>
      </c>
      <c r="EC6" s="214"/>
      <c r="ED6" s="221" t="s">
        <v>112</v>
      </c>
      <c r="EE6" s="214"/>
      <c r="EF6" s="38" t="s">
        <v>111</v>
      </c>
      <c r="EG6" s="38" t="s">
        <v>112</v>
      </c>
      <c r="EH6" s="38" t="s">
        <v>111</v>
      </c>
      <c r="EI6" s="38" t="s">
        <v>112</v>
      </c>
      <c r="EJ6" s="38" t="s">
        <v>111</v>
      </c>
      <c r="EK6" s="38" t="s">
        <v>112</v>
      </c>
      <c r="EL6" s="38" t="s">
        <v>111</v>
      </c>
      <c r="EM6" s="38" t="s">
        <v>112</v>
      </c>
      <c r="EN6" s="38" t="s">
        <v>111</v>
      </c>
      <c r="EO6" s="38" t="s">
        <v>112</v>
      </c>
      <c r="EP6" s="38" t="s">
        <v>111</v>
      </c>
      <c r="EQ6" s="38" t="s">
        <v>112</v>
      </c>
      <c r="ER6" s="216"/>
      <c r="ES6" s="216"/>
      <c r="ET6" s="216"/>
      <c r="EU6" s="216"/>
      <c r="EV6" s="216"/>
      <c r="EW6" s="216"/>
      <c r="EX6" s="216"/>
      <c r="EY6" s="222" t="s">
        <v>113</v>
      </c>
      <c r="EZ6" s="222" t="s">
        <v>114</v>
      </c>
      <c r="FA6" s="223" t="s">
        <v>115</v>
      </c>
      <c r="FB6" s="219"/>
    </row>
    <row r="7" spans="1:158">
      <c r="A7" s="217"/>
      <c r="B7" s="250"/>
      <c r="C7" s="217"/>
      <c r="D7" s="217"/>
      <c r="E7" s="217"/>
      <c r="F7" s="217"/>
      <c r="G7" s="217"/>
      <c r="H7" s="217"/>
      <c r="I7" s="217"/>
      <c r="J7" s="217"/>
      <c r="K7" s="39" t="s">
        <v>116</v>
      </c>
      <c r="L7" s="39" t="s">
        <v>117</v>
      </c>
      <c r="M7" s="39" t="s">
        <v>116</v>
      </c>
      <c r="N7" s="39" t="s">
        <v>117</v>
      </c>
      <c r="O7" s="39" t="s">
        <v>116</v>
      </c>
      <c r="P7" s="39" t="s">
        <v>117</v>
      </c>
      <c r="Q7" s="39" t="s">
        <v>116</v>
      </c>
      <c r="R7" s="39" t="s">
        <v>117</v>
      </c>
      <c r="S7" s="39" t="s">
        <v>116</v>
      </c>
      <c r="T7" s="39" t="s">
        <v>117</v>
      </c>
      <c r="U7" s="39" t="s">
        <v>116</v>
      </c>
      <c r="V7" s="40" t="s">
        <v>117</v>
      </c>
      <c r="W7" s="217"/>
      <c r="X7" s="217"/>
      <c r="Y7" s="217"/>
      <c r="Z7" s="217"/>
      <c r="AA7" s="217"/>
      <c r="AB7" s="41" t="s">
        <v>116</v>
      </c>
      <c r="AC7" s="39" t="s">
        <v>118</v>
      </c>
      <c r="AD7" s="39" t="s">
        <v>116</v>
      </c>
      <c r="AE7" s="39" t="s">
        <v>118</v>
      </c>
      <c r="AF7" s="39" t="s">
        <v>116</v>
      </c>
      <c r="AG7" s="39" t="s">
        <v>118</v>
      </c>
      <c r="AH7" s="39" t="s">
        <v>116</v>
      </c>
      <c r="AI7" s="39" t="s">
        <v>118</v>
      </c>
      <c r="AJ7" s="39" t="s">
        <v>116</v>
      </c>
      <c r="AK7" s="39" t="s">
        <v>118</v>
      </c>
      <c r="AL7" s="39" t="s">
        <v>116</v>
      </c>
      <c r="AM7" s="39" t="s">
        <v>118</v>
      </c>
      <c r="AN7" s="42"/>
      <c r="AO7" s="42"/>
      <c r="AP7" s="42"/>
      <c r="AQ7" s="42"/>
      <c r="AR7" s="42"/>
      <c r="AS7" s="42"/>
      <c r="AT7" s="42"/>
      <c r="AU7" s="42"/>
      <c r="AV7" s="42"/>
      <c r="AW7" s="42"/>
      <c r="AX7" s="42"/>
      <c r="AY7" s="42"/>
      <c r="AZ7" s="217"/>
      <c r="BA7" s="217"/>
      <c r="BB7" s="217"/>
      <c r="BC7" s="217"/>
      <c r="BD7" s="217"/>
      <c r="BE7" s="217"/>
      <c r="BF7" s="217"/>
      <c r="BG7" s="43" t="s">
        <v>116</v>
      </c>
      <c r="BH7" s="43" t="s">
        <v>117</v>
      </c>
      <c r="BI7" s="43" t="s">
        <v>116</v>
      </c>
      <c r="BJ7" s="43" t="s">
        <v>117</v>
      </c>
      <c r="BK7" s="43" t="s">
        <v>116</v>
      </c>
      <c r="BL7" s="43" t="s">
        <v>117</v>
      </c>
      <c r="BM7" s="43" t="s">
        <v>116</v>
      </c>
      <c r="BN7" s="43" t="s">
        <v>117</v>
      </c>
      <c r="BO7" s="43" t="s">
        <v>116</v>
      </c>
      <c r="BP7" s="43" t="s">
        <v>117</v>
      </c>
      <c r="BQ7" s="43" t="s">
        <v>116</v>
      </c>
      <c r="BR7" s="43" t="s">
        <v>117</v>
      </c>
      <c r="BS7" s="217"/>
      <c r="BT7" s="217"/>
      <c r="BU7" s="217"/>
      <c r="BV7" s="217"/>
      <c r="BW7" s="217"/>
      <c r="BX7" s="43" t="s">
        <v>116</v>
      </c>
      <c r="BY7" s="43" t="s">
        <v>118</v>
      </c>
      <c r="BZ7" s="43" t="s">
        <v>116</v>
      </c>
      <c r="CA7" s="43" t="s">
        <v>118</v>
      </c>
      <c r="CB7" s="43" t="s">
        <v>116</v>
      </c>
      <c r="CC7" s="43" t="s">
        <v>118</v>
      </c>
      <c r="CD7" s="43" t="s">
        <v>116</v>
      </c>
      <c r="CE7" s="43" t="s">
        <v>118</v>
      </c>
      <c r="CF7" s="43" t="s">
        <v>116</v>
      </c>
      <c r="CG7" s="43" t="s">
        <v>118</v>
      </c>
      <c r="CH7" s="43" t="s">
        <v>116</v>
      </c>
      <c r="CI7" s="43" t="s">
        <v>118</v>
      </c>
      <c r="CJ7" s="44"/>
      <c r="CK7" s="44"/>
      <c r="CL7" s="44"/>
      <c r="CM7" s="44"/>
      <c r="CN7" s="44"/>
      <c r="CO7" s="44"/>
      <c r="CP7" s="44"/>
      <c r="CQ7" s="44"/>
      <c r="CR7" s="44"/>
      <c r="CS7" s="44"/>
      <c r="CT7" s="44"/>
      <c r="CU7" s="44"/>
      <c r="CV7" s="217"/>
      <c r="CW7" s="217"/>
      <c r="CX7" s="217"/>
      <c r="CY7" s="217"/>
      <c r="CZ7" s="217"/>
      <c r="DA7" s="217"/>
      <c r="DB7" s="217"/>
      <c r="DC7" s="45" t="s">
        <v>116</v>
      </c>
      <c r="DD7" s="45" t="s">
        <v>117</v>
      </c>
      <c r="DE7" s="45" t="s">
        <v>116</v>
      </c>
      <c r="DF7" s="45" t="s">
        <v>117</v>
      </c>
      <c r="DG7" s="45" t="s">
        <v>116</v>
      </c>
      <c r="DH7" s="45" t="s">
        <v>117</v>
      </c>
      <c r="DI7" s="45" t="s">
        <v>116</v>
      </c>
      <c r="DJ7" s="45" t="s">
        <v>117</v>
      </c>
      <c r="DK7" s="45" t="s">
        <v>116</v>
      </c>
      <c r="DL7" s="45" t="s">
        <v>117</v>
      </c>
      <c r="DM7" s="45" t="s">
        <v>116</v>
      </c>
      <c r="DN7" s="45" t="s">
        <v>117</v>
      </c>
      <c r="DO7" s="217"/>
      <c r="DP7" s="217"/>
      <c r="DQ7" s="217"/>
      <c r="DR7" s="217"/>
      <c r="DS7" s="217"/>
      <c r="DT7" s="45" t="s">
        <v>116</v>
      </c>
      <c r="DU7" s="45" t="s">
        <v>118</v>
      </c>
      <c r="DV7" s="45" t="s">
        <v>116</v>
      </c>
      <c r="DW7" s="45" t="s">
        <v>118</v>
      </c>
      <c r="DX7" s="45" t="s">
        <v>116</v>
      </c>
      <c r="DY7" s="45" t="s">
        <v>118</v>
      </c>
      <c r="DZ7" s="45" t="s">
        <v>116</v>
      </c>
      <c r="EA7" s="45" t="s">
        <v>118</v>
      </c>
      <c r="EB7" s="45" t="s">
        <v>116</v>
      </c>
      <c r="EC7" s="45" t="s">
        <v>118</v>
      </c>
      <c r="ED7" s="45" t="s">
        <v>116</v>
      </c>
      <c r="EE7" s="45" t="s">
        <v>118</v>
      </c>
      <c r="EF7" s="46"/>
      <c r="EG7" s="46"/>
      <c r="EH7" s="46"/>
      <c r="EI7" s="46"/>
      <c r="EJ7" s="46"/>
      <c r="EK7" s="46"/>
      <c r="EL7" s="46"/>
      <c r="EM7" s="46"/>
      <c r="EN7" s="46"/>
      <c r="EO7" s="46"/>
      <c r="EP7" s="46"/>
      <c r="EQ7" s="46"/>
      <c r="ER7" s="217"/>
      <c r="ES7" s="217"/>
      <c r="ET7" s="217"/>
      <c r="EU7" s="217"/>
      <c r="EV7" s="217"/>
      <c r="EW7" s="217"/>
      <c r="EX7" s="217"/>
      <c r="EY7" s="217"/>
      <c r="EZ7" s="217"/>
      <c r="FA7" s="217"/>
      <c r="FB7" s="220"/>
    </row>
    <row r="8" spans="1:158">
      <c r="A8" s="3" t="s">
        <v>120</v>
      </c>
      <c r="B8" s="3" t="s">
        <v>120</v>
      </c>
      <c r="C8" s="3">
        <f>IF(ISBLANK(報告書!I5),"",報告書!I5)</f>
        <v>2025</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 ref="Y4:Y7"/>
    <mergeCell ref="Z4:Z7"/>
    <mergeCell ref="AA4:AA7"/>
    <mergeCell ref="AN4:AO4"/>
    <mergeCell ref="AP4:AQ4"/>
    <mergeCell ref="AR4:AS4"/>
    <mergeCell ref="AJ5:AM5"/>
    <mergeCell ref="AN5:AO5"/>
    <mergeCell ref="AP5:AQ5"/>
    <mergeCell ref="AR5:AS5"/>
    <mergeCell ref="AL6:AM6"/>
    <mergeCell ref="AB5:AE5"/>
    <mergeCell ref="AF5:AI5"/>
    <mergeCell ref="AT4:AU4"/>
    <mergeCell ref="AV4:AW4"/>
    <mergeCell ref="AX4:AY4"/>
    <mergeCell ref="AZ4:AZ7"/>
    <mergeCell ref="BA4:BA7"/>
    <mergeCell ref="BB4:BB7"/>
    <mergeCell ref="AT5:AU5"/>
    <mergeCell ref="AV5:AW5"/>
    <mergeCell ref="AX5:AY5"/>
    <mergeCell ref="BG5:BJ5"/>
    <mergeCell ref="BK5:BN5"/>
    <mergeCell ref="BO5:BR5"/>
    <mergeCell ref="BG6:BH6"/>
    <mergeCell ref="BI6:BJ6"/>
    <mergeCell ref="BK6:BL6"/>
    <mergeCell ref="BM6:BN6"/>
    <mergeCell ref="BO6:BP6"/>
    <mergeCell ref="BQ6:BR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499984740745262"/>
  </sheetPr>
  <dimension ref="A1:E48"/>
  <sheetViews>
    <sheetView workbookViewId="0">
      <selection activeCell="F12" sqref="F12"/>
    </sheetView>
  </sheetViews>
  <sheetFormatPr defaultRowHeight="18.75"/>
  <sheetData>
    <row r="1" spans="1:5">
      <c r="A1" s="1" t="s">
        <v>122</v>
      </c>
    </row>
    <row r="2" spans="1:5">
      <c r="A2" s="1" t="s">
        <v>123</v>
      </c>
      <c r="C2">
        <v>2022</v>
      </c>
      <c r="D2">
        <v>1</v>
      </c>
      <c r="E2">
        <v>1</v>
      </c>
    </row>
    <row r="3" spans="1:5">
      <c r="A3" s="1" t="s">
        <v>124</v>
      </c>
      <c r="C3">
        <v>2023</v>
      </c>
      <c r="D3">
        <v>2</v>
      </c>
      <c r="E3">
        <v>2</v>
      </c>
    </row>
    <row r="4" spans="1:5">
      <c r="A4" s="1" t="s">
        <v>125</v>
      </c>
      <c r="C4">
        <v>2024</v>
      </c>
      <c r="D4">
        <v>3</v>
      </c>
      <c r="E4">
        <v>3</v>
      </c>
    </row>
    <row r="5" spans="1:5">
      <c r="A5" s="1" t="s">
        <v>126</v>
      </c>
      <c r="C5">
        <v>2025</v>
      </c>
      <c r="D5">
        <v>4</v>
      </c>
      <c r="E5">
        <v>4</v>
      </c>
    </row>
    <row r="6" spans="1:5">
      <c r="A6" s="1" t="s">
        <v>127</v>
      </c>
      <c r="C6">
        <v>2026</v>
      </c>
      <c r="D6">
        <v>5</v>
      </c>
      <c r="E6">
        <v>5</v>
      </c>
    </row>
    <row r="7" spans="1:5">
      <c r="A7" s="1" t="s">
        <v>128</v>
      </c>
      <c r="C7">
        <v>2027</v>
      </c>
      <c r="D7">
        <v>6</v>
      </c>
      <c r="E7">
        <v>6</v>
      </c>
    </row>
    <row r="8" spans="1:5">
      <c r="A8" s="1" t="s">
        <v>129</v>
      </c>
      <c r="C8">
        <v>2028</v>
      </c>
      <c r="D8">
        <v>7</v>
      </c>
      <c r="E8">
        <v>7</v>
      </c>
    </row>
    <row r="9" spans="1:5">
      <c r="A9" s="1" t="s">
        <v>130</v>
      </c>
      <c r="C9">
        <v>2029</v>
      </c>
      <c r="D9">
        <v>8</v>
      </c>
      <c r="E9">
        <v>8</v>
      </c>
    </row>
    <row r="10" spans="1:5">
      <c r="A10" s="1" t="s">
        <v>131</v>
      </c>
      <c r="C10">
        <v>2030</v>
      </c>
      <c r="D10">
        <v>9</v>
      </c>
      <c r="E10">
        <v>9</v>
      </c>
    </row>
    <row r="11" spans="1:5">
      <c r="A11" s="1" t="s">
        <v>132</v>
      </c>
      <c r="C11">
        <v>2031</v>
      </c>
      <c r="D11">
        <v>10</v>
      </c>
      <c r="E11">
        <v>10</v>
      </c>
    </row>
    <row r="12" spans="1:5">
      <c r="A12" s="1" t="s">
        <v>133</v>
      </c>
      <c r="D12">
        <v>11</v>
      </c>
      <c r="E12">
        <v>11</v>
      </c>
    </row>
    <row r="13" spans="1:5">
      <c r="A13" s="1" t="s">
        <v>134</v>
      </c>
      <c r="D13">
        <v>12</v>
      </c>
      <c r="E13">
        <v>12</v>
      </c>
    </row>
    <row r="14" spans="1:5">
      <c r="A14" s="1" t="s">
        <v>135</v>
      </c>
      <c r="E14">
        <v>13</v>
      </c>
    </row>
    <row r="15" spans="1:5">
      <c r="A15" s="1" t="s">
        <v>136</v>
      </c>
      <c r="E15">
        <v>14</v>
      </c>
    </row>
    <row r="16" spans="1:5">
      <c r="A16" s="1" t="s">
        <v>137</v>
      </c>
      <c r="E16">
        <v>15</v>
      </c>
    </row>
    <row r="17" spans="1:5">
      <c r="A17" s="1" t="s">
        <v>138</v>
      </c>
      <c r="E17">
        <v>16</v>
      </c>
    </row>
    <row r="18" spans="1:5">
      <c r="A18" s="1" t="s">
        <v>139</v>
      </c>
      <c r="E18">
        <v>17</v>
      </c>
    </row>
    <row r="19" spans="1:5">
      <c r="A19" s="1" t="s">
        <v>140</v>
      </c>
      <c r="E19">
        <v>18</v>
      </c>
    </row>
    <row r="20" spans="1:5">
      <c r="A20" s="1" t="s">
        <v>141</v>
      </c>
      <c r="E20">
        <v>19</v>
      </c>
    </row>
    <row r="21" spans="1:5">
      <c r="A21" s="1" t="s">
        <v>142</v>
      </c>
      <c r="E21">
        <v>20</v>
      </c>
    </row>
    <row r="22" spans="1:5">
      <c r="A22" s="1" t="s">
        <v>143</v>
      </c>
      <c r="E22">
        <v>21</v>
      </c>
    </row>
    <row r="23" spans="1:5">
      <c r="A23" s="1" t="s">
        <v>144</v>
      </c>
      <c r="E23">
        <v>22</v>
      </c>
    </row>
    <row r="24" spans="1:5">
      <c r="A24" s="1" t="s">
        <v>145</v>
      </c>
      <c r="E24">
        <v>23</v>
      </c>
    </row>
    <row r="25" spans="1:5">
      <c r="A25" s="1" t="s">
        <v>146</v>
      </c>
      <c r="E25">
        <v>24</v>
      </c>
    </row>
    <row r="26" spans="1:5">
      <c r="A26" s="1" t="s">
        <v>147</v>
      </c>
      <c r="E26">
        <v>25</v>
      </c>
    </row>
    <row r="27" spans="1:5">
      <c r="A27" s="1" t="s">
        <v>148</v>
      </c>
      <c r="E27">
        <v>26</v>
      </c>
    </row>
    <row r="28" spans="1:5">
      <c r="A28" s="1" t="s">
        <v>149</v>
      </c>
      <c r="E28">
        <v>27</v>
      </c>
    </row>
    <row r="29" spans="1:5">
      <c r="A29" s="1" t="s">
        <v>150</v>
      </c>
      <c r="E29">
        <v>28</v>
      </c>
    </row>
    <row r="30" spans="1:5">
      <c r="A30" s="1" t="s">
        <v>151</v>
      </c>
      <c r="E30">
        <v>29</v>
      </c>
    </row>
    <row r="31" spans="1:5">
      <c r="A31" s="1" t="s">
        <v>152</v>
      </c>
      <c r="E31">
        <v>30</v>
      </c>
    </row>
    <row r="32" spans="1:5">
      <c r="A32" s="1" t="s">
        <v>153</v>
      </c>
      <c r="E32">
        <v>31</v>
      </c>
    </row>
    <row r="33" spans="1:1">
      <c r="A33" s="1" t="s">
        <v>154</v>
      </c>
    </row>
    <row r="34" spans="1:1">
      <c r="A34" s="1" t="s">
        <v>155</v>
      </c>
    </row>
    <row r="35" spans="1:1">
      <c r="A35" s="1" t="s">
        <v>156</v>
      </c>
    </row>
    <row r="36" spans="1:1">
      <c r="A36" s="1" t="s">
        <v>157</v>
      </c>
    </row>
    <row r="37" spans="1:1">
      <c r="A37" s="1" t="s">
        <v>158</v>
      </c>
    </row>
    <row r="38" spans="1:1">
      <c r="A38" s="1" t="s">
        <v>159</v>
      </c>
    </row>
    <row r="39" spans="1:1">
      <c r="A39" s="1" t="s">
        <v>160</v>
      </c>
    </row>
    <row r="40" spans="1:1">
      <c r="A40" s="1" t="s">
        <v>161</v>
      </c>
    </row>
    <row r="41" spans="1:1">
      <c r="A41" s="1" t="s">
        <v>162</v>
      </c>
    </row>
    <row r="42" spans="1:1">
      <c r="A42" s="1" t="s">
        <v>163</v>
      </c>
    </row>
    <row r="43" spans="1:1">
      <c r="A43" s="1" t="s">
        <v>164</v>
      </c>
    </row>
    <row r="44" spans="1:1">
      <c r="A44" s="1" t="s">
        <v>165</v>
      </c>
    </row>
    <row r="45" spans="1:1">
      <c r="A45" s="1" t="s">
        <v>166</v>
      </c>
    </row>
    <row r="46" spans="1:1">
      <c r="A46" s="1" t="s">
        <v>167</v>
      </c>
    </row>
    <row r="47" spans="1:1">
      <c r="A47" s="1" t="s">
        <v>168</v>
      </c>
    </row>
    <row r="48" spans="1:1">
      <c r="A48" s="1" t="s">
        <v>169</v>
      </c>
    </row>
  </sheetData>
  <sheetProtection selectLockedCell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報告書</vt:lpstr>
      <vt:lpstr>判定表</vt:lpstr>
      <vt:lpstr>転記用</vt:lpstr>
      <vt:lpstr>データテーブル</vt:lpstr>
      <vt:lpstr>説明!Print_Area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2022-08-08T07:10:25Z</cp:lastPrinted>
  <dcterms:created xsi:type="dcterms:W3CDTF">2015-06-05T18:19:34Z</dcterms:created>
  <dcterms:modified xsi:type="dcterms:W3CDTF">2025-02-03T01:24:47Z</dcterms:modified>
</cp:coreProperties>
</file>