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7.20\disk\04 課：施設支援班\115原油価格・物価高騰等緊急対策投資促進事業\R5年度\02_募集\HP掲載用データ\"/>
    </mc:Choice>
  </mc:AlternateContent>
  <bookViews>
    <workbookView xWindow="0" yWindow="0" windowWidth="22290" windowHeight="9285"/>
  </bookViews>
  <sheets>
    <sheet name="エネルギー実績入力用シート" sheetId="34" r:id="rId1"/>
    <sheet name="再エネ率" sheetId="37" r:id="rId2"/>
    <sheet name="補助事業前" sheetId="36" r:id="rId3"/>
    <sheet name="補助事業後" sheetId="35" r:id="rId4"/>
  </sheets>
  <definedNames>
    <definedName name="_xlnm.Print_Area" localSheetId="0">エネルギー実績入力用シート!$A$1:$K$39</definedName>
    <definedName name="_xlnm.Print_Area" localSheetId="1">再エネ率!$A$1:$F$15</definedName>
    <definedName name="_xlnm.Print_Area" localSheetId="3">補助事業後!$A$1:$I$16</definedName>
    <definedName name="_xlnm.Print_Area" localSheetId="2">補助事業前!$A$1:$I$16</definedName>
  </definedNames>
  <calcPr calcId="162913"/>
</workbook>
</file>

<file path=xl/calcChain.xml><?xml version="1.0" encoding="utf-8"?>
<calcChain xmlns="http://schemas.openxmlformats.org/spreadsheetml/2006/main">
  <c r="H25" i="34" l="1"/>
  <c r="G25" i="34"/>
  <c r="H13" i="34"/>
  <c r="G13" i="34"/>
  <c r="G37" i="34" l="1"/>
  <c r="C5" i="35"/>
  <c r="G5" i="35" s="1"/>
  <c r="H37" i="34"/>
  <c r="G31" i="34"/>
  <c r="H31" i="34"/>
  <c r="C6" i="35"/>
  <c r="G6" i="35" s="1"/>
  <c r="C6" i="36"/>
  <c r="G6" i="36" s="1"/>
  <c r="C5" i="36"/>
  <c r="G5" i="36" l="1"/>
  <c r="G7" i="36" s="1"/>
  <c r="G7" i="35"/>
  <c r="E3" i="37" s="1"/>
  <c r="D3" i="37" l="1"/>
  <c r="E4" i="37" s="1"/>
  <c r="E7" i="37" l="1"/>
  <c r="E6" i="37"/>
</calcChain>
</file>

<file path=xl/sharedStrings.xml><?xml version="1.0" encoding="utf-8"?>
<sst xmlns="http://schemas.openxmlformats.org/spreadsheetml/2006/main" count="112" uniqueCount="60">
  <si>
    <t>合計</t>
    <rPh sb="0" eb="2">
      <t>ゴウケイ</t>
    </rPh>
    <phoneticPr fontId="3"/>
  </si>
  <si>
    <t>年</t>
    <rPh sb="0" eb="1">
      <t>ネン</t>
    </rPh>
    <phoneticPr fontId="3"/>
  </si>
  <si>
    <t>買電
（自家発電分を除く）</t>
    <rPh sb="0" eb="1">
      <t>カ</t>
    </rPh>
    <rPh sb="1" eb="2">
      <t>デン</t>
    </rPh>
    <rPh sb="6" eb="8">
      <t>ハツデン</t>
    </rPh>
    <rPh sb="8" eb="9">
      <t>ブン</t>
    </rPh>
    <phoneticPr fontId="5"/>
  </si>
  <si>
    <t>昼間</t>
    <rPh sb="0" eb="2">
      <t>ヒルマ</t>
    </rPh>
    <phoneticPr fontId="5"/>
  </si>
  <si>
    <t>夜間</t>
    <rPh sb="0" eb="2">
      <t>ヤカン</t>
    </rPh>
    <phoneticPr fontId="5"/>
  </si>
  <si>
    <t>kWh</t>
  </si>
  <si>
    <t>元号</t>
    <rPh sb="0" eb="2">
      <t>ゲンゴウ</t>
    </rPh>
    <phoneticPr fontId="3"/>
  </si>
  <si>
    <t>月</t>
    <rPh sb="0" eb="1">
      <t>ゲツ</t>
    </rPh>
    <phoneticPr fontId="3"/>
  </si>
  <si>
    <t>令和</t>
    <rPh sb="0" eb="2">
      <t>レイワ</t>
    </rPh>
    <phoneticPr fontId="3"/>
  </si>
  <si>
    <t>合　計</t>
    <rPh sb="0" eb="1">
      <t>ゴウ</t>
    </rPh>
    <rPh sb="2" eb="3">
      <t>ケイ</t>
    </rPh>
    <phoneticPr fontId="3"/>
  </si>
  <si>
    <t>設備導入後
エネルギー使用量</t>
    <rPh sb="0" eb="2">
      <t>セツビ</t>
    </rPh>
    <rPh sb="2" eb="5">
      <t>ドウニュウゴ</t>
    </rPh>
    <rPh sb="11" eb="14">
      <t>シヨウリョウ</t>
    </rPh>
    <phoneticPr fontId="3"/>
  </si>
  <si>
    <t>エネルギー種別</t>
    <phoneticPr fontId="3"/>
  </si>
  <si>
    <t>電気及び燃料種別</t>
    <rPh sb="0" eb="2">
      <t>デンキ</t>
    </rPh>
    <rPh sb="2" eb="3">
      <t>オヨ</t>
    </rPh>
    <rPh sb="4" eb="6">
      <t>ネンリョウ</t>
    </rPh>
    <rPh sb="6" eb="8">
      <t>シュベツ</t>
    </rPh>
    <phoneticPr fontId="3"/>
  </si>
  <si>
    <t>単位当たり発熱量</t>
    <rPh sb="0" eb="2">
      <t>タンイ</t>
    </rPh>
    <rPh sb="2" eb="3">
      <t>ア</t>
    </rPh>
    <rPh sb="5" eb="8">
      <t>ハツネツリョウ</t>
    </rPh>
    <phoneticPr fontId="3"/>
  </si>
  <si>
    <t>発熱量</t>
    <rPh sb="0" eb="3">
      <t>ハツネツリョウ</t>
    </rPh>
    <phoneticPr fontId="3"/>
  </si>
  <si>
    <t>昼間買電（自家発電分を除く）</t>
    <rPh sb="0" eb="2">
      <t>ヒルマ</t>
    </rPh>
    <rPh sb="2" eb="3">
      <t>カ</t>
    </rPh>
    <rPh sb="3" eb="4">
      <t>デン</t>
    </rPh>
    <rPh sb="7" eb="9">
      <t>ハツデン</t>
    </rPh>
    <rPh sb="9" eb="10">
      <t>ブン</t>
    </rPh>
    <phoneticPr fontId="3"/>
  </si>
  <si>
    <t>千kWh</t>
    <rPh sb="0" eb="1">
      <t>セン</t>
    </rPh>
    <phoneticPr fontId="3"/>
  </si>
  <si>
    <t>GJ/千KWh</t>
    <rPh sb="3" eb="4">
      <t>セン</t>
    </rPh>
    <phoneticPr fontId="3"/>
  </si>
  <si>
    <t>GJ</t>
    <phoneticPr fontId="3"/>
  </si>
  <si>
    <t>夜間買電（自家発電分を除く）</t>
    <rPh sb="0" eb="2">
      <t>ヤカン</t>
    </rPh>
    <rPh sb="2" eb="3">
      <t>バイ</t>
    </rPh>
    <rPh sb="3" eb="4">
      <t>デン</t>
    </rPh>
    <rPh sb="7" eb="9">
      <t>ハツデン</t>
    </rPh>
    <rPh sb="9" eb="10">
      <t>ブン</t>
    </rPh>
    <phoneticPr fontId="3"/>
  </si>
  <si>
    <t>＜出展＞</t>
    <rPh sb="1" eb="3">
      <t>シュッテン</t>
    </rPh>
    <phoneticPr fontId="3"/>
  </si>
  <si>
    <t>※注１：都市ガスの単位当たりの発熱量は供給会社によって異なります。</t>
    <rPh sb="1" eb="2">
      <t>チュウ</t>
    </rPh>
    <rPh sb="4" eb="6">
      <t>トシ</t>
    </rPh>
    <rPh sb="9" eb="11">
      <t>タンイ</t>
    </rPh>
    <rPh sb="11" eb="12">
      <t>ア</t>
    </rPh>
    <rPh sb="15" eb="18">
      <t>ハツネツリョウ</t>
    </rPh>
    <rPh sb="19" eb="21">
      <t>キョウキュウ</t>
    </rPh>
    <rPh sb="21" eb="23">
      <t>カイシャ</t>
    </rPh>
    <rPh sb="27" eb="28">
      <t>コト</t>
    </rPh>
    <phoneticPr fontId="3"/>
  </si>
  <si>
    <t>※注２：上表に記載以外の燃料を使用している場合は，出展を参考にしながら適宜欄を追加してください。</t>
    <rPh sb="1" eb="2">
      <t>チュウ</t>
    </rPh>
    <rPh sb="4" eb="6">
      <t>ジョウヒョウ</t>
    </rPh>
    <rPh sb="7" eb="9">
      <t>キサイ</t>
    </rPh>
    <rPh sb="9" eb="11">
      <t>イガイ</t>
    </rPh>
    <rPh sb="12" eb="14">
      <t>ネンリョウ</t>
    </rPh>
    <rPh sb="15" eb="17">
      <t>シヨウ</t>
    </rPh>
    <rPh sb="21" eb="23">
      <t>バアイ</t>
    </rPh>
    <rPh sb="25" eb="27">
      <t>シュッテン</t>
    </rPh>
    <rPh sb="28" eb="30">
      <t>サンコウ</t>
    </rPh>
    <rPh sb="35" eb="37">
      <t>テキギ</t>
    </rPh>
    <rPh sb="37" eb="38">
      <t>ラン</t>
    </rPh>
    <rPh sb="39" eb="41">
      <t>ツイカ</t>
    </rPh>
    <phoneticPr fontId="3"/>
  </si>
  <si>
    <t>※プロパンガスと液化石油ガスの使用量は，入力用シートの㎥からｔに換算しています。</t>
    <rPh sb="8" eb="10">
      <t>エキカ</t>
    </rPh>
    <rPh sb="10" eb="12">
      <t>セキユ</t>
    </rPh>
    <rPh sb="15" eb="18">
      <t>シヨウリョウ</t>
    </rPh>
    <rPh sb="20" eb="23">
      <t>ニュウリョクヨウ</t>
    </rPh>
    <rPh sb="32" eb="34">
      <t>カンサン</t>
    </rPh>
    <phoneticPr fontId="3"/>
  </si>
  <si>
    <t>・一般財団法人省エネルギーセンター「省エネ法関係情報」</t>
    <rPh sb="1" eb="3">
      <t>イッパン</t>
    </rPh>
    <rPh sb="3" eb="7">
      <t>ザイダンホウジン</t>
    </rPh>
    <rPh sb="7" eb="8">
      <t>ショウ</t>
    </rPh>
    <rPh sb="18" eb="19">
      <t>ショウ</t>
    </rPh>
    <rPh sb="21" eb="22">
      <t>ホウ</t>
    </rPh>
    <rPh sb="22" eb="26">
      <t>カンケイジョウホウ</t>
    </rPh>
    <phoneticPr fontId="3"/>
  </si>
  <si>
    <t>　→　参照ホームページ：</t>
    <rPh sb="3" eb="5">
      <t>サンショウ</t>
    </rPh>
    <phoneticPr fontId="3"/>
  </si>
  <si>
    <t>https://www.eccj.or.jp/law06/index.html</t>
    <phoneticPr fontId="3"/>
  </si>
  <si>
    <t>補助事業前</t>
    <rPh sb="0" eb="2">
      <t>ホジョ</t>
    </rPh>
    <rPh sb="2" eb="4">
      <t>ジギョウ</t>
    </rPh>
    <rPh sb="4" eb="5">
      <t>マエ</t>
    </rPh>
    <phoneticPr fontId="3"/>
  </si>
  <si>
    <t>補助事業後（見込）</t>
    <rPh sb="0" eb="2">
      <t>ホジョ</t>
    </rPh>
    <rPh sb="2" eb="4">
      <t>ジギョウ</t>
    </rPh>
    <rPh sb="4" eb="5">
      <t>ゴ</t>
    </rPh>
    <rPh sb="6" eb="8">
      <t>ミコミ</t>
    </rPh>
    <phoneticPr fontId="3"/>
  </si>
  <si>
    <t>A</t>
    <phoneticPr fontId="3"/>
  </si>
  <si>
    <t>B</t>
    <phoneticPr fontId="3"/>
  </si>
  <si>
    <t>C</t>
    <phoneticPr fontId="3"/>
  </si>
  <si>
    <t>＜計算式等＞</t>
    <rPh sb="1" eb="4">
      <t>ケイサンシキ</t>
    </rPh>
    <rPh sb="4" eb="5">
      <t>トウ</t>
    </rPh>
    <phoneticPr fontId="3"/>
  </si>
  <si>
    <t>A＝別シートから自動的に転記。</t>
    <rPh sb="2" eb="3">
      <t>ベツ</t>
    </rPh>
    <rPh sb="8" eb="11">
      <t>ジドウテキ</t>
    </rPh>
    <rPh sb="12" eb="14">
      <t>テンキ</t>
    </rPh>
    <phoneticPr fontId="3"/>
  </si>
  <si>
    <t>発熱削減量（GJ/６ヶ月）</t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</si>
  <si>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</si>
  <si>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費用対効果（GJ/千円 ・６ヶ月）</t>
    <rPh sb="0" eb="2">
      <t>ヒヨウ</t>
    </rPh>
    <rPh sb="2" eb="5">
      <t>タイコウカ</t>
    </rPh>
    <rPh sb="9" eb="11">
      <t>センエン</t>
    </rPh>
    <phoneticPr fontId="3"/>
  </si>
  <si>
    <t>③設備導入後のエネルギー使用量（６ヶ月計見込み）</t>
    <rPh sb="1" eb="3">
      <t>セツビ</t>
    </rPh>
    <rPh sb="3" eb="6">
      <t>ドウニュウゴ</t>
    </rPh>
    <rPh sb="12" eb="15">
      <t>シヨウリョウ</t>
    </rPh>
    <rPh sb="18" eb="19">
      <t>ゲツ</t>
    </rPh>
    <rPh sb="19" eb="20">
      <t>ケイ</t>
    </rPh>
    <rPh sb="20" eb="22">
      <t>ミコ</t>
    </rPh>
    <phoneticPr fontId="8"/>
  </si>
  <si>
    <r>
      <t>≪補助事業後≫発熱量換算</t>
    </r>
    <r>
      <rPr>
        <b/>
        <sz val="18"/>
        <color indexed="8"/>
        <rFont val="ＭＳ Ｐゴシック"/>
        <family val="3"/>
        <charset val="128"/>
      </rPr>
      <t>簡易計算シート</t>
    </r>
    <rPh sb="1" eb="3">
      <t>ホジョ</t>
    </rPh>
    <rPh sb="3" eb="5">
      <t>ジギョウ</t>
    </rPh>
    <rPh sb="5" eb="6">
      <t>アト</t>
    </rPh>
    <rPh sb="7" eb="10">
      <t>ハツネツリョウ</t>
    </rPh>
    <rPh sb="10" eb="12">
      <t>カンサン</t>
    </rPh>
    <rPh sb="12" eb="14">
      <t>カンイ</t>
    </rPh>
    <rPh sb="14" eb="16">
      <t>ケイサン</t>
    </rPh>
    <phoneticPr fontId="3"/>
  </si>
  <si>
    <t>B＝補助事業前のA－補助事業後（見込）のA</t>
    <phoneticPr fontId="3"/>
  </si>
  <si>
    <t>買電見込量
（自家発電分を除く）</t>
    <rPh sb="0" eb="1">
      <t>カ</t>
    </rPh>
    <rPh sb="1" eb="2">
      <t>デン</t>
    </rPh>
    <rPh sb="2" eb="4">
      <t>ミコ</t>
    </rPh>
    <rPh sb="4" eb="5">
      <t>リョウ</t>
    </rPh>
    <rPh sb="9" eb="11">
      <t>ハツデン</t>
    </rPh>
    <rPh sb="11" eb="12">
      <t>ブン</t>
    </rPh>
    <phoneticPr fontId="5"/>
  </si>
  <si>
    <t>6ヶ月間使用量</t>
    <rPh sb="2" eb="3">
      <t>ゲツ</t>
    </rPh>
    <rPh sb="3" eb="4">
      <t>カン</t>
    </rPh>
    <rPh sb="4" eb="7">
      <t>シヨウリョウ</t>
    </rPh>
    <phoneticPr fontId="3"/>
  </si>
  <si>
    <r>
      <t>≪補助事業前≫</t>
    </r>
    <r>
      <rPr>
        <b/>
        <sz val="18"/>
        <color indexed="8"/>
        <rFont val="ＭＳ Ｐゴシック"/>
        <family val="3"/>
        <charset val="128"/>
      </rPr>
      <t>発熱量換算簡易計算シート</t>
    </r>
    <rPh sb="1" eb="3">
      <t>ホジョ</t>
    </rPh>
    <rPh sb="3" eb="5">
      <t>ジギョウ</t>
    </rPh>
    <rPh sb="5" eb="6">
      <t>マエ</t>
    </rPh>
    <rPh sb="7" eb="9">
      <t>ハツネツ</t>
    </rPh>
    <rPh sb="9" eb="10">
      <t>リョウ</t>
    </rPh>
    <rPh sb="11" eb="12">
      <t>ザン</t>
    </rPh>
    <rPh sb="12" eb="14">
      <t>カンイ</t>
    </rPh>
    <rPh sb="14" eb="16">
      <t>ケイサン</t>
    </rPh>
    <phoneticPr fontId="3"/>
  </si>
  <si>
    <t>買電
（自家発電分を除く）</t>
    <rPh sb="0" eb="1">
      <t>カ</t>
    </rPh>
    <rPh sb="1" eb="2">
      <t>デン</t>
    </rPh>
    <rPh sb="4" eb="6">
      <t>ジカ</t>
    </rPh>
    <rPh sb="6" eb="8">
      <t>ハツデン</t>
    </rPh>
    <rPh sb="8" eb="9">
      <t>ブン</t>
    </rPh>
    <rPh sb="10" eb="11">
      <t>ノゾ</t>
    </rPh>
    <phoneticPr fontId="5"/>
  </si>
  <si>
    <t>（参考）太陽光発電設備</t>
    <rPh sb="1" eb="3">
      <t>サンコウ</t>
    </rPh>
    <rPh sb="4" eb="11">
      <t>タイヨウコウハツデンセツビ</t>
    </rPh>
    <phoneticPr fontId="8"/>
  </si>
  <si>
    <t>太陽光発電設備導入における省エネルギー効果</t>
    <rPh sb="0" eb="7">
      <t>タイヨウコウハツデンセツビ</t>
    </rPh>
    <rPh sb="7" eb="9">
      <t>ドウニュウ</t>
    </rPh>
    <rPh sb="13" eb="14">
      <t>ショウ</t>
    </rPh>
    <rPh sb="19" eb="21">
      <t>コウカ</t>
    </rPh>
    <phoneticPr fontId="3"/>
  </si>
  <si>
    <t>対象設備等の発熱量
（GJ/６ヶ月）</t>
    <rPh sb="2" eb="4">
      <t>セツビ</t>
    </rPh>
    <rPh sb="4" eb="5">
      <t>トウ</t>
    </rPh>
    <rPh sb="6" eb="9">
      <t>ハツネツリョウ</t>
    </rPh>
    <rPh sb="16" eb="17">
      <t>ゲツ</t>
    </rPh>
    <phoneticPr fontId="3"/>
  </si>
  <si>
    <t>エネルギー削減量</t>
    <rPh sb="5" eb="8">
      <t>サクゲンリョウ</t>
    </rPh>
    <phoneticPr fontId="3"/>
  </si>
  <si>
    <t>②設備導入後の想定されるエネルギー使用量（①と同時期で想定）</t>
    <rPh sb="17" eb="20">
      <t>シヨウリョウ</t>
    </rPh>
    <rPh sb="23" eb="26">
      <t>ドウジキ</t>
    </rPh>
    <rPh sb="27" eb="29">
      <t>ソウテイ</t>
    </rPh>
    <phoneticPr fontId="8"/>
  </si>
  <si>
    <t>③想定される省エネルギー効果</t>
    <rPh sb="1" eb="3">
      <t>ソウテイ</t>
    </rPh>
    <rPh sb="6" eb="7">
      <t>ショウ</t>
    </rPh>
    <rPh sb="12" eb="14">
      <t>コウカ</t>
    </rPh>
    <phoneticPr fontId="8"/>
  </si>
  <si>
    <t>参考</t>
    <rPh sb="0" eb="2">
      <t>サンコウ</t>
    </rPh>
    <phoneticPr fontId="3"/>
  </si>
  <si>
    <t>施設の建築時期</t>
    <rPh sb="0" eb="2">
      <t>シセツ</t>
    </rPh>
    <rPh sb="3" eb="5">
      <t>ケンチク</t>
    </rPh>
    <rPh sb="5" eb="7">
      <t>ジキ</t>
    </rPh>
    <phoneticPr fontId="3"/>
  </si>
  <si>
    <t>その他</t>
    <rPh sb="2" eb="3">
      <t>タ</t>
    </rPh>
    <phoneticPr fontId="3"/>
  </si>
  <si>
    <t>①令和４年１０月から令和５年３月までのエネルギー使用量</t>
    <rPh sb="24" eb="27">
      <t>シヨウリョウ</t>
    </rPh>
    <phoneticPr fontId="8"/>
  </si>
  <si>
    <t>E</t>
    <phoneticPr fontId="3"/>
  </si>
  <si>
    <t>D</t>
    <phoneticPr fontId="3"/>
  </si>
  <si>
    <t>E＝B÷補助対象経費</t>
    <phoneticPr fontId="3"/>
  </si>
  <si>
    <t>消費エネルギー削減率</t>
    <rPh sb="0" eb="2">
      <t>ショウヒ</t>
    </rPh>
    <rPh sb="7" eb="10">
      <t>サクゲンリツ</t>
    </rPh>
    <phoneticPr fontId="3"/>
  </si>
  <si>
    <t>D＝B÷A(補助事業前)</t>
    <phoneticPr fontId="3"/>
  </si>
  <si>
    <t>C＝手入力</t>
    <rPh sb="2" eb="5">
      <t>テニュウリョク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</si>
</sst>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_ "/>
    <numFmt numFmtId="177" formatCode="#,##0.0"/>
    <numFmt numFmtId="178" formatCode="#,##0.000000_ "/>
    <numFmt numFmtId="179" formatCode="#,##0.000;[Red]\-#,##0.000"/>
    <numFmt numFmtId="180" formatCode="#,##0.000_ "/>
    <numFmt numFmtId="181" formatCode="#,##0;&quot;▲ &quot;#,##0"/>
    <numFmt numFmtId="182" formatCode="#,##0.0000;&quot;△ &quot;#,##0.0000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8"/>
      <color indexed="8"/>
      <name val="ＭＳ Ｐゴシック"/>
      <family val="3"/>
      <charset val="128"/>
      <scheme val="minor"/>
    </font>
    <font>
      <b/>
      <sz val="18"/>
      <color indexed="8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8"/>
      <color indexed="8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2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DFFFF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</cellStyleXfs>
  <cellXfs count="168">
    <xf numFmtId="0" fontId="0" fillId="0" borderId="0" xfId="0">
      <alignment vertical="center"/>
    </xf>
    <xf numFmtId="0" fontId="7" fillId="0" borderId="0" xfId="7" applyFont="1"/>
    <xf numFmtId="0" fontId="7" fillId="0" borderId="0" xfId="7" applyFont="1" applyBorder="1"/>
    <xf numFmtId="0" fontId="11" fillId="0" borderId="0" xfId="7" applyFont="1"/>
    <xf numFmtId="0" fontId="9" fillId="0" borderId="20" xfId="7" applyFont="1" applyBorder="1" applyAlignment="1">
      <alignment horizontal="center" vertical="center"/>
    </xf>
    <xf numFmtId="0" fontId="9" fillId="0" borderId="13" xfId="7" applyFont="1" applyBorder="1" applyAlignment="1">
      <alignment horizontal="center" vertical="center"/>
    </xf>
    <xf numFmtId="0" fontId="9" fillId="0" borderId="11" xfId="7" applyFont="1" applyBorder="1" applyAlignment="1">
      <alignment horizontal="center" vertical="center"/>
    </xf>
    <xf numFmtId="0" fontId="9" fillId="0" borderId="26" xfId="7" applyFont="1" applyBorder="1" applyAlignment="1">
      <alignment horizontal="center" vertical="center"/>
    </xf>
    <xf numFmtId="0" fontId="9" fillId="0" borderId="27" xfId="7" applyFont="1" applyBorder="1" applyAlignment="1">
      <alignment horizontal="center" vertical="center"/>
    </xf>
    <xf numFmtId="0" fontId="9" fillId="0" borderId="28" xfId="7" applyFont="1" applyBorder="1" applyAlignment="1">
      <alignment horizontal="center" vertical="center"/>
    </xf>
    <xf numFmtId="0" fontId="9" fillId="0" borderId="12" xfId="7" applyFont="1" applyBorder="1" applyAlignment="1">
      <alignment horizontal="center" vertical="center" wrapText="1"/>
    </xf>
    <xf numFmtId="0" fontId="9" fillId="0" borderId="25" xfId="7" applyFont="1" applyBorder="1" applyAlignment="1">
      <alignment horizontal="center" vertical="center" wrapText="1"/>
    </xf>
    <xf numFmtId="0" fontId="0" fillId="0" borderId="0" xfId="0" applyFont="1" applyProtection="1">
      <alignment vertical="center"/>
    </xf>
    <xf numFmtId="0" fontId="17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ont="1" applyFill="1" applyProtection="1">
      <alignment vertical="center"/>
    </xf>
    <xf numFmtId="0" fontId="0" fillId="0" borderId="0" xfId="0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18" fillId="0" borderId="43" xfId="0" applyFont="1" applyFill="1" applyBorder="1" applyAlignment="1" applyProtection="1">
      <alignment horizontal="center" vertical="center" wrapText="1"/>
    </xf>
    <xf numFmtId="0" fontId="18" fillId="0" borderId="7" xfId="0" applyFont="1" applyFill="1" applyBorder="1" applyAlignment="1" applyProtection="1">
      <alignment horizontal="center" vertical="center" wrapText="1"/>
    </xf>
    <xf numFmtId="0" fontId="18" fillId="0" borderId="48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Protection="1">
      <alignment vertical="center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52" xfId="0" applyFont="1" applyFill="1" applyBorder="1" applyProtection="1">
      <alignment vertical="center"/>
    </xf>
    <xf numFmtId="0" fontId="0" fillId="0" borderId="53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 vertical="center"/>
    </xf>
    <xf numFmtId="0" fontId="20" fillId="0" borderId="0" xfId="9" applyAlignment="1" applyProtection="1">
      <alignment horizontal="left" vertical="center"/>
    </xf>
    <xf numFmtId="0" fontId="0" fillId="0" borderId="0" xfId="0" applyFont="1" applyFill="1" applyAlignment="1" applyProtection="1">
      <alignment horizontal="center" vertical="center"/>
    </xf>
    <xf numFmtId="0" fontId="21" fillId="0" borderId="0" xfId="0" applyFont="1" applyFill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7" xfId="0" applyFill="1" applyBorder="1" applyProtection="1">
      <alignment vertical="center"/>
    </xf>
    <xf numFmtId="0" fontId="0" fillId="0" borderId="8" xfId="0" applyFill="1" applyBorder="1" applyAlignment="1" applyProtection="1">
      <alignment vertical="center" wrapText="1"/>
    </xf>
    <xf numFmtId="0" fontId="0" fillId="0" borderId="64" xfId="0" applyFill="1" applyBorder="1" applyProtection="1">
      <alignment vertical="center"/>
      <protection locked="0"/>
    </xf>
    <xf numFmtId="0" fontId="0" fillId="0" borderId="35" xfId="0" applyFill="1" applyBorder="1" applyProtection="1">
      <alignment vertical="center"/>
      <protection locked="0"/>
    </xf>
    <xf numFmtId="0" fontId="24" fillId="0" borderId="0" xfId="0" applyFont="1" applyProtection="1">
      <alignment vertical="center"/>
      <protection locked="0"/>
    </xf>
    <xf numFmtId="0" fontId="12" fillId="3" borderId="61" xfId="0" applyFont="1" applyFill="1" applyBorder="1" applyAlignment="1" applyProtection="1">
      <alignment horizontal="center" vertical="center"/>
    </xf>
    <xf numFmtId="0" fontId="12" fillId="2" borderId="62" xfId="0" applyFont="1" applyFill="1" applyBorder="1" applyAlignment="1" applyProtection="1">
      <alignment horizontal="center" vertical="center"/>
    </xf>
    <xf numFmtId="0" fontId="25" fillId="0" borderId="0" xfId="0" applyFont="1" applyProtection="1">
      <alignment vertical="center"/>
      <protection locked="0"/>
    </xf>
    <xf numFmtId="181" fontId="7" fillId="0" borderId="0" xfId="4" applyNumberFormat="1" applyFont="1" applyBorder="1" applyAlignment="1"/>
    <xf numFmtId="0" fontId="0" fillId="0" borderId="16" xfId="0" applyFont="1" applyFill="1" applyBorder="1" applyAlignment="1" applyProtection="1">
      <alignment horizontal="center" vertical="center"/>
    </xf>
    <xf numFmtId="0" fontId="0" fillId="0" borderId="51" xfId="0" applyFont="1" applyFill="1" applyBorder="1" applyAlignment="1" applyProtection="1">
      <alignment horizontal="center" vertical="center"/>
    </xf>
    <xf numFmtId="38" fontId="7" fillId="5" borderId="32" xfId="4" applyFont="1" applyFill="1" applyBorder="1" applyAlignment="1">
      <alignment vertical="center"/>
    </xf>
    <xf numFmtId="38" fontId="7" fillId="5" borderId="9" xfId="4" applyFont="1" applyFill="1" applyBorder="1" applyAlignment="1"/>
    <xf numFmtId="180" fontId="12" fillId="5" borderId="63" xfId="0" applyNumberFormat="1" applyFont="1" applyFill="1" applyBorder="1" applyProtection="1">
      <alignment vertical="center"/>
    </xf>
    <xf numFmtId="180" fontId="12" fillId="5" borderId="49" xfId="0" applyNumberFormat="1" applyFont="1" applyFill="1" applyBorder="1" applyProtection="1">
      <alignment vertical="center"/>
    </xf>
    <xf numFmtId="178" fontId="12" fillId="5" borderId="3" xfId="0" applyNumberFormat="1" applyFont="1" applyFill="1" applyBorder="1" applyProtection="1">
      <alignment vertical="center"/>
    </xf>
    <xf numFmtId="177" fontId="18" fillId="5" borderId="6" xfId="0" applyNumberFormat="1" applyFont="1" applyFill="1" applyBorder="1" applyAlignment="1" applyProtection="1">
      <alignment horizontal="center" vertical="center" wrapText="1"/>
    </xf>
    <xf numFmtId="40" fontId="18" fillId="5" borderId="37" xfId="4" applyNumberFormat="1" applyFont="1" applyFill="1" applyBorder="1" applyProtection="1">
      <alignment vertical="center"/>
    </xf>
    <xf numFmtId="40" fontId="18" fillId="5" borderId="54" xfId="4" applyNumberFormat="1" applyFont="1" applyFill="1" applyBorder="1" applyProtection="1">
      <alignment vertical="center"/>
    </xf>
    <xf numFmtId="0" fontId="9" fillId="0" borderId="57" xfId="7" applyFont="1" applyBorder="1" applyAlignment="1">
      <alignment horizontal="center" vertical="center"/>
    </xf>
    <xf numFmtId="0" fontId="20" fillId="0" borderId="0" xfId="9" applyAlignment="1" applyProtection="1">
      <alignment horizontal="right" vertical="center"/>
    </xf>
    <xf numFmtId="182" fontId="12" fillId="5" borderId="48" xfId="0" applyNumberFormat="1" applyFont="1" applyFill="1" applyBorder="1" applyProtection="1">
      <alignment vertical="center"/>
    </xf>
    <xf numFmtId="0" fontId="0" fillId="0" borderId="0" xfId="0" applyFont="1" applyProtection="1">
      <alignment vertical="center"/>
      <protection locked="0"/>
    </xf>
    <xf numFmtId="0" fontId="9" fillId="0" borderId="67" xfId="7" applyFont="1" applyBorder="1" applyAlignment="1">
      <alignment horizontal="center" vertical="center"/>
    </xf>
    <xf numFmtId="0" fontId="9" fillId="0" borderId="59" xfId="7" applyFont="1" applyBorder="1" applyAlignment="1">
      <alignment horizontal="center" vertical="center"/>
    </xf>
    <xf numFmtId="38" fontId="7" fillId="4" borderId="70" xfId="4" applyFont="1" applyFill="1" applyBorder="1" applyAlignment="1">
      <alignment vertical="center"/>
    </xf>
    <xf numFmtId="38" fontId="7" fillId="4" borderId="12" xfId="4" applyFont="1" applyFill="1" applyBorder="1" applyAlignment="1">
      <alignment vertical="center"/>
    </xf>
    <xf numFmtId="38" fontId="7" fillId="4" borderId="33" xfId="4" applyFont="1" applyFill="1" applyBorder="1" applyAlignment="1">
      <alignment vertical="center"/>
    </xf>
    <xf numFmtId="38" fontId="7" fillId="5" borderId="10" xfId="4" applyFont="1" applyFill="1" applyBorder="1" applyAlignment="1"/>
    <xf numFmtId="0" fontId="9" fillId="0" borderId="19" xfId="7" applyFont="1" applyBorder="1" applyAlignment="1">
      <alignment horizontal="center" vertical="center" wrapText="1"/>
    </xf>
    <xf numFmtId="0" fontId="18" fillId="0" borderId="6" xfId="0" applyFont="1" applyFill="1" applyBorder="1" applyAlignment="1" applyProtection="1">
      <alignment horizontal="center" vertical="center" wrapText="1"/>
    </xf>
    <xf numFmtId="177" fontId="18" fillId="5" borderId="50" xfId="0" applyNumberFormat="1" applyFont="1" applyFill="1" applyBorder="1" applyAlignment="1" applyProtection="1">
      <alignment horizontal="center" vertical="center" wrapText="1"/>
    </xf>
    <xf numFmtId="0" fontId="18" fillId="0" borderId="74" xfId="0" applyFont="1" applyFill="1" applyBorder="1" applyAlignment="1" applyProtection="1">
      <alignment horizontal="center" vertical="center" wrapText="1"/>
    </xf>
    <xf numFmtId="179" fontId="19" fillId="5" borderId="75" xfId="4" applyNumberFormat="1" applyFont="1" applyFill="1" applyBorder="1" applyProtection="1">
      <alignment vertical="center"/>
    </xf>
    <xf numFmtId="0" fontId="19" fillId="0" borderId="78" xfId="0" applyFont="1" applyFill="1" applyBorder="1" applyAlignment="1" applyProtection="1">
      <alignment horizontal="center" vertical="center"/>
    </xf>
    <xf numFmtId="38" fontId="7" fillId="5" borderId="55" xfId="4" applyFont="1" applyFill="1" applyBorder="1" applyAlignment="1">
      <alignment vertical="center"/>
    </xf>
    <xf numFmtId="0" fontId="26" fillId="0" borderId="0" xfId="7" applyFont="1" applyBorder="1"/>
    <xf numFmtId="0" fontId="27" fillId="0" borderId="11" xfId="7" applyFont="1" applyBorder="1" applyAlignment="1">
      <alignment horizontal="center" vertical="center"/>
    </xf>
    <xf numFmtId="0" fontId="27" fillId="0" borderId="13" xfId="7" applyFont="1" applyBorder="1" applyAlignment="1">
      <alignment horizontal="center" vertical="center"/>
    </xf>
    <xf numFmtId="0" fontId="27" fillId="0" borderId="28" xfId="7" applyFont="1" applyBorder="1" applyAlignment="1">
      <alignment horizontal="center" vertical="center"/>
    </xf>
    <xf numFmtId="0" fontId="28" fillId="0" borderId="0" xfId="7" applyFont="1"/>
    <xf numFmtId="38" fontId="7" fillId="4" borderId="24" xfId="4" applyFont="1" applyFill="1" applyBorder="1" applyAlignment="1">
      <alignment vertical="center"/>
    </xf>
    <xf numFmtId="38" fontId="7" fillId="4" borderId="19" xfId="4" applyFont="1" applyFill="1" applyBorder="1" applyAlignment="1">
      <alignment vertical="center"/>
    </xf>
    <xf numFmtId="38" fontId="7" fillId="4" borderId="30" xfId="4" applyFont="1" applyFill="1" applyBorder="1" applyAlignment="1">
      <alignment vertical="center"/>
    </xf>
    <xf numFmtId="38" fontId="7" fillId="4" borderId="68" xfId="4" applyFont="1" applyFill="1" applyBorder="1" applyAlignment="1">
      <alignment vertical="center"/>
    </xf>
    <xf numFmtId="38" fontId="7" fillId="4" borderId="71" xfId="4" applyFont="1" applyFill="1" applyBorder="1" applyAlignment="1">
      <alignment vertical="center"/>
    </xf>
    <xf numFmtId="38" fontId="7" fillId="4" borderId="72" xfId="4" applyFont="1" applyFill="1" applyBorder="1" applyAlignment="1">
      <alignment vertical="center"/>
    </xf>
    <xf numFmtId="38" fontId="7" fillId="4" borderId="73" xfId="4" applyFont="1" applyFill="1" applyBorder="1" applyAlignment="1">
      <alignment vertical="center"/>
    </xf>
    <xf numFmtId="38" fontId="7" fillId="5" borderId="2" xfId="4" applyFont="1" applyFill="1" applyBorder="1" applyAlignment="1"/>
    <xf numFmtId="38" fontId="7" fillId="5" borderId="3" xfId="4" applyFont="1" applyFill="1" applyBorder="1" applyAlignment="1"/>
    <xf numFmtId="0" fontId="0" fillId="0" borderId="85" xfId="0" applyFont="1" applyFill="1" applyBorder="1" applyProtection="1">
      <alignment vertical="center"/>
      <protection locked="0"/>
    </xf>
    <xf numFmtId="178" fontId="12" fillId="4" borderId="89" xfId="0" applyNumberFormat="1" applyFont="1" applyFill="1" applyBorder="1" applyProtection="1">
      <alignment vertical="center"/>
    </xf>
    <xf numFmtId="178" fontId="12" fillId="0" borderId="3" xfId="0" applyNumberFormat="1" applyFont="1" applyFill="1" applyBorder="1" applyProtection="1">
      <alignment vertical="center"/>
    </xf>
    <xf numFmtId="0" fontId="0" fillId="0" borderId="91" xfId="0" applyFill="1" applyBorder="1" applyProtection="1">
      <alignment vertical="center"/>
      <protection locked="0"/>
    </xf>
    <xf numFmtId="0" fontId="0" fillId="0" borderId="93" xfId="0" applyFill="1" applyBorder="1" applyProtection="1">
      <alignment vertical="center"/>
      <protection locked="0"/>
    </xf>
    <xf numFmtId="38" fontId="12" fillId="4" borderId="96" xfId="4" applyFont="1" applyFill="1" applyBorder="1" applyProtection="1">
      <alignment vertical="center"/>
    </xf>
    <xf numFmtId="38" fontId="12" fillId="5" borderId="92" xfId="4" applyNumberFormat="1" applyFont="1" applyFill="1" applyBorder="1" applyAlignment="1" applyProtection="1">
      <alignment horizontal="right" vertical="center"/>
    </xf>
    <xf numFmtId="0" fontId="13" fillId="0" borderId="17" xfId="0" applyFont="1" applyFill="1" applyBorder="1" applyAlignment="1" applyProtection="1">
      <alignment horizontal="center" vertical="center"/>
    </xf>
    <xf numFmtId="0" fontId="13" fillId="0" borderId="13" xfId="0" applyFont="1" applyFill="1" applyBorder="1" applyAlignment="1" applyProtection="1">
      <alignment horizontal="center" vertical="center"/>
    </xf>
    <xf numFmtId="0" fontId="13" fillId="0" borderId="15" xfId="0" applyFont="1" applyFill="1" applyBorder="1" applyAlignment="1" applyProtection="1">
      <alignment horizontal="center" vertical="center"/>
    </xf>
    <xf numFmtId="0" fontId="13" fillId="0" borderId="56" xfId="0" applyFont="1" applyFill="1" applyBorder="1" applyAlignment="1" applyProtection="1">
      <alignment horizontal="center" vertical="center"/>
    </xf>
    <xf numFmtId="0" fontId="13" fillId="0" borderId="57" xfId="0" applyFont="1" applyFill="1" applyBorder="1" applyAlignment="1" applyProtection="1">
      <alignment horizontal="center" vertical="center"/>
    </xf>
    <xf numFmtId="0" fontId="13" fillId="0" borderId="58" xfId="0" applyFont="1" applyFill="1" applyBorder="1" applyAlignment="1" applyProtection="1">
      <alignment horizontal="center" vertical="center"/>
    </xf>
    <xf numFmtId="0" fontId="9" fillId="0" borderId="35" xfId="7" applyFont="1" applyBorder="1" applyAlignment="1">
      <alignment horizontal="center" vertical="center"/>
    </xf>
    <xf numFmtId="0" fontId="9" fillId="0" borderId="36" xfId="7" applyFont="1" applyBorder="1" applyAlignment="1">
      <alignment horizontal="center" vertical="center"/>
    </xf>
    <xf numFmtId="0" fontId="7" fillId="0" borderId="86" xfId="7" applyFont="1" applyBorder="1" applyAlignment="1">
      <alignment horizontal="center" vertical="center"/>
    </xf>
    <xf numFmtId="0" fontId="7" fillId="0" borderId="2" xfId="7" applyFont="1" applyBorder="1" applyAlignment="1">
      <alignment horizontal="center" vertical="center"/>
    </xf>
    <xf numFmtId="0" fontId="9" fillId="0" borderId="38" xfId="7" applyFont="1" applyBorder="1" applyAlignment="1">
      <alignment horizontal="center" vertical="center" wrapText="1"/>
    </xf>
    <xf numFmtId="0" fontId="9" fillId="0" borderId="18" xfId="7" applyFont="1" applyBorder="1" applyAlignment="1">
      <alignment horizontal="center" vertical="center" wrapText="1"/>
    </xf>
    <xf numFmtId="0" fontId="10" fillId="0" borderId="69" xfId="7" applyFont="1" applyFill="1" applyBorder="1" applyAlignment="1">
      <alignment horizontal="center" vertical="center"/>
    </xf>
    <xf numFmtId="0" fontId="10" fillId="0" borderId="22" xfId="7" applyFont="1" applyFill="1" applyBorder="1" applyAlignment="1">
      <alignment horizontal="center" vertical="center"/>
    </xf>
    <xf numFmtId="0" fontId="13" fillId="0" borderId="83" xfId="0" applyFont="1" applyFill="1" applyBorder="1" applyAlignment="1" applyProtection="1">
      <alignment horizontal="center" vertical="center"/>
    </xf>
    <xf numFmtId="0" fontId="13" fillId="0" borderId="84" xfId="0" applyFont="1" applyFill="1" applyBorder="1" applyAlignment="1" applyProtection="1">
      <alignment horizontal="center" vertical="center"/>
    </xf>
    <xf numFmtId="0" fontId="13" fillId="0" borderId="4" xfId="0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85" xfId="0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8" xfId="0" applyFont="1" applyFill="1" applyBorder="1" applyAlignment="1" applyProtection="1">
      <alignment horizontal="center" vertical="center"/>
    </xf>
    <xf numFmtId="0" fontId="13" fillId="0" borderId="23" xfId="0" applyFont="1" applyFill="1" applyBorder="1" applyAlignment="1" applyProtection="1">
      <alignment horizontal="center" vertical="center"/>
    </xf>
    <xf numFmtId="0" fontId="13" fillId="0" borderId="81" xfId="0" applyFont="1" applyFill="1" applyBorder="1" applyAlignment="1" applyProtection="1">
      <alignment horizontal="center" vertical="center"/>
    </xf>
    <xf numFmtId="0" fontId="13" fillId="0" borderId="21" xfId="0" applyFont="1" applyFill="1" applyBorder="1" applyAlignment="1" applyProtection="1">
      <alignment horizontal="center" vertical="center"/>
    </xf>
    <xf numFmtId="0" fontId="13" fillId="0" borderId="82" xfId="0" applyFont="1" applyFill="1" applyBorder="1" applyAlignment="1" applyProtection="1">
      <alignment horizontal="center" vertical="center"/>
    </xf>
    <xf numFmtId="0" fontId="13" fillId="0" borderId="20" xfId="0" applyFont="1" applyFill="1" applyBorder="1" applyAlignment="1" applyProtection="1">
      <alignment horizontal="center" vertical="center"/>
    </xf>
    <xf numFmtId="0" fontId="10" fillId="0" borderId="42" xfId="7" applyFont="1" applyFill="1" applyBorder="1" applyAlignment="1">
      <alignment horizontal="center" vertical="center"/>
    </xf>
    <xf numFmtId="0" fontId="10" fillId="0" borderId="30" xfId="7" applyFont="1" applyFill="1" applyBorder="1" applyAlignment="1">
      <alignment horizontal="center" vertical="center"/>
    </xf>
    <xf numFmtId="0" fontId="10" fillId="0" borderId="33" xfId="7" applyFont="1" applyFill="1" applyBorder="1" applyAlignment="1">
      <alignment horizontal="center" vertical="center"/>
    </xf>
    <xf numFmtId="0" fontId="9" fillId="0" borderId="40" xfId="7" applyFont="1" applyBorder="1" applyAlignment="1">
      <alignment horizontal="center" vertical="center" wrapText="1"/>
    </xf>
    <xf numFmtId="0" fontId="13" fillId="0" borderId="39" xfId="0" applyFont="1" applyFill="1" applyBorder="1" applyAlignment="1" applyProtection="1">
      <alignment horizontal="center" vertical="center" wrapText="1"/>
    </xf>
    <xf numFmtId="0" fontId="13" fillId="0" borderId="31" xfId="0" applyFont="1" applyFill="1" applyBorder="1" applyAlignment="1" applyProtection="1">
      <alignment horizontal="center" vertical="center"/>
    </xf>
    <xf numFmtId="0" fontId="13" fillId="0" borderId="29" xfId="0" applyFont="1" applyFill="1" applyBorder="1" applyAlignment="1" applyProtection="1">
      <alignment horizontal="center" vertical="center"/>
    </xf>
    <xf numFmtId="0" fontId="7" fillId="0" borderId="23" xfId="7" applyFont="1" applyBorder="1" applyAlignment="1">
      <alignment horizontal="center" vertical="center"/>
    </xf>
    <xf numFmtId="0" fontId="7" fillId="0" borderId="17" xfId="7" applyFont="1" applyBorder="1" applyAlignment="1">
      <alignment horizontal="center" vertical="center"/>
    </xf>
    <xf numFmtId="0" fontId="7" fillId="0" borderId="41" xfId="7" applyFont="1" applyBorder="1" applyAlignment="1">
      <alignment horizontal="center" vertical="center"/>
    </xf>
    <xf numFmtId="0" fontId="7" fillId="0" borderId="20" xfId="7" applyFont="1" applyBorder="1" applyAlignment="1">
      <alignment horizontal="center" vertical="center"/>
    </xf>
    <xf numFmtId="0" fontId="7" fillId="0" borderId="13" xfId="7" applyFont="1" applyBorder="1" applyAlignment="1">
      <alignment horizontal="center" vertical="center"/>
    </xf>
    <xf numFmtId="0" fontId="7" fillId="0" borderId="14" xfId="7" applyFont="1" applyBorder="1" applyAlignment="1">
      <alignment horizontal="center" vertical="center"/>
    </xf>
    <xf numFmtId="0" fontId="7" fillId="0" borderId="27" xfId="7" applyFont="1" applyBorder="1" applyAlignment="1">
      <alignment horizontal="center" vertical="center"/>
    </xf>
    <xf numFmtId="0" fontId="7" fillId="0" borderId="28" xfId="7" applyFont="1" applyBorder="1" applyAlignment="1">
      <alignment horizontal="center" vertical="center"/>
    </xf>
    <xf numFmtId="0" fontId="7" fillId="0" borderId="34" xfId="7" applyFont="1" applyBorder="1" applyAlignment="1">
      <alignment horizontal="center" vertical="center"/>
    </xf>
    <xf numFmtId="0" fontId="0" fillId="0" borderId="87" xfId="0" applyFill="1" applyBorder="1" applyAlignment="1" applyProtection="1">
      <alignment vertical="center" textRotation="255"/>
      <protection locked="0"/>
    </xf>
    <xf numFmtId="0" fontId="0" fillId="0" borderId="35" xfId="0" applyFill="1" applyBorder="1" applyAlignment="1" applyProtection="1">
      <alignment vertical="center" textRotation="255"/>
      <protection locked="0"/>
    </xf>
    <xf numFmtId="0" fontId="0" fillId="0" borderId="88" xfId="0" applyFill="1" applyBorder="1" applyAlignment="1" applyProtection="1">
      <alignment horizontal="left" vertical="center"/>
    </xf>
    <xf numFmtId="0" fontId="0" fillId="0" borderId="90" xfId="0" applyFill="1" applyBorder="1" applyAlignment="1" applyProtection="1">
      <alignment horizontal="left" vertical="center"/>
    </xf>
    <xf numFmtId="0" fontId="0" fillId="0" borderId="36" xfId="0" applyFill="1" applyBorder="1" applyAlignment="1" applyProtection="1">
      <alignment horizontal="left" vertical="center"/>
    </xf>
    <xf numFmtId="0" fontId="0" fillId="0" borderId="5" xfId="0" applyFill="1" applyBorder="1" applyAlignment="1" applyProtection="1">
      <alignment horizontal="left" vertical="center"/>
    </xf>
    <xf numFmtId="0" fontId="23" fillId="0" borderId="0" xfId="0" applyFont="1" applyAlignment="1" applyProtection="1">
      <alignment horizontal="center" vertical="center" wrapText="1"/>
    </xf>
    <xf numFmtId="0" fontId="23" fillId="0" borderId="0" xfId="0" applyFont="1" applyAlignment="1" applyProtection="1">
      <alignment horizontal="center" vertical="center"/>
    </xf>
    <xf numFmtId="0" fontId="12" fillId="0" borderId="60" xfId="0" applyFont="1" applyFill="1" applyBorder="1" applyAlignment="1" applyProtection="1">
      <alignment vertical="center"/>
    </xf>
    <xf numFmtId="0" fontId="12" fillId="0" borderId="61" xfId="0" applyFont="1" applyFill="1" applyBorder="1" applyAlignment="1" applyProtection="1">
      <alignment vertical="center"/>
    </xf>
    <xf numFmtId="0" fontId="0" fillId="0" borderId="65" xfId="0" applyFill="1" applyBorder="1" applyAlignment="1" applyProtection="1">
      <alignment vertical="center"/>
    </xf>
    <xf numFmtId="0" fontId="0" fillId="0" borderId="66" xfId="0" applyFill="1" applyBorder="1" applyAlignment="1" applyProtection="1">
      <alignment vertical="center"/>
    </xf>
    <xf numFmtId="0" fontId="0" fillId="0" borderId="94" xfId="0" applyFill="1" applyBorder="1" applyAlignment="1" applyProtection="1">
      <alignment vertical="center"/>
    </xf>
    <xf numFmtId="0" fontId="0" fillId="0" borderId="95" xfId="0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0" fillId="0" borderId="2" xfId="0" applyFill="1" applyBorder="1" applyAlignment="1" applyProtection="1">
      <alignment vertical="center"/>
    </xf>
    <xf numFmtId="0" fontId="18" fillId="0" borderId="75" xfId="0" applyFont="1" applyFill="1" applyBorder="1" applyAlignment="1" applyProtection="1">
      <alignment horizontal="center" vertical="center" wrapText="1"/>
    </xf>
    <xf numFmtId="0" fontId="0" fillId="0" borderId="76" xfId="0" applyFill="1" applyBorder="1" applyAlignment="1" applyProtection="1">
      <alignment vertical="center"/>
    </xf>
    <xf numFmtId="0" fontId="0" fillId="0" borderId="77" xfId="0" applyFill="1" applyBorder="1" applyAlignment="1" applyProtection="1">
      <alignment vertical="center"/>
    </xf>
    <xf numFmtId="0" fontId="0" fillId="0" borderId="76" xfId="0" applyFill="1" applyBorder="1" applyAlignment="1" applyProtection="1">
      <alignment horizontal="center" vertical="center"/>
    </xf>
    <xf numFmtId="0" fontId="0" fillId="0" borderId="78" xfId="0" applyFill="1" applyBorder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 vertical="center"/>
    </xf>
    <xf numFmtId="0" fontId="16" fillId="3" borderId="0" xfId="0" applyFont="1" applyFill="1" applyAlignment="1" applyProtection="1">
      <alignment horizontal="center" vertical="center"/>
    </xf>
    <xf numFmtId="0" fontId="18" fillId="0" borderId="43" xfId="0" applyFont="1" applyFill="1" applyBorder="1" applyAlignment="1" applyProtection="1">
      <alignment horizontal="center" vertical="center" wrapText="1"/>
    </xf>
    <xf numFmtId="0" fontId="0" fillId="0" borderId="44" xfId="0" applyFont="1" applyFill="1" applyBorder="1" applyAlignment="1" applyProtection="1">
      <alignment horizontal="center" vertical="center" wrapText="1"/>
    </xf>
    <xf numFmtId="176" fontId="0" fillId="0" borderId="45" xfId="0" applyNumberFormat="1" applyFont="1" applyFill="1" applyBorder="1" applyAlignment="1" applyProtection="1">
      <alignment horizontal="center" vertical="center"/>
    </xf>
    <xf numFmtId="176" fontId="0" fillId="0" borderId="46" xfId="0" applyNumberFormat="1" applyFont="1" applyFill="1" applyBorder="1" applyAlignment="1" applyProtection="1">
      <alignment horizontal="center" vertical="center"/>
    </xf>
    <xf numFmtId="0" fontId="0" fillId="0" borderId="47" xfId="0" applyFont="1" applyFill="1" applyBorder="1" applyAlignment="1" applyProtection="1">
      <alignment horizontal="center" vertical="center"/>
    </xf>
    <xf numFmtId="0" fontId="0" fillId="0" borderId="44" xfId="0" applyFont="1" applyFill="1" applyBorder="1" applyAlignment="1" applyProtection="1">
      <alignment horizontal="center" vertical="center"/>
    </xf>
    <xf numFmtId="0" fontId="18" fillId="0" borderId="64" xfId="0" applyFont="1" applyFill="1" applyBorder="1" applyAlignment="1" applyProtection="1">
      <alignment horizontal="center" vertical="center" wrapText="1"/>
    </xf>
    <xf numFmtId="0" fontId="0" fillId="0" borderId="79" xfId="0" applyFill="1" applyBorder="1" applyAlignment="1" applyProtection="1">
      <alignment vertical="center"/>
    </xf>
    <xf numFmtId="0" fontId="0" fillId="0" borderId="79" xfId="0" applyFill="1" applyBorder="1" applyAlignment="1" applyProtection="1">
      <alignment horizontal="center" vertical="center"/>
    </xf>
    <xf numFmtId="0" fontId="0" fillId="0" borderId="80" xfId="0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horizontal="center" vertical="center"/>
    </xf>
    <xf numFmtId="0" fontId="16" fillId="2" borderId="0" xfId="0" applyFont="1" applyFill="1" applyAlignment="1" applyProtection="1">
      <alignment horizontal="center" vertical="center"/>
    </xf>
  </cellXfs>
  <cellStyles count="10">
    <cellStyle name="パーセント 2" xfId="2"/>
    <cellStyle name="ハイパーリンク" xfId="9" builtinId="8"/>
    <cellStyle name="桁区切り" xfId="4" builtinId="6"/>
    <cellStyle name="桁区切り 2" xfId="1"/>
    <cellStyle name="桁区切り 3" xfId="6"/>
    <cellStyle name="桁区切り 4" xfId="8"/>
    <cellStyle name="標準" xfId="0" builtinId="0"/>
    <cellStyle name="標準 2" xfId="3"/>
    <cellStyle name="標準 3" xfId="5"/>
    <cellStyle name="標準 4" xfId="7"/>
  </cellStyles>
  <dxfs count="0"/>
  <tableStyles count="0" defaultTableStyle="TableStyleMedium2" defaultPivotStyle="PivotStyleLight16"/>
  <colors>
    <mruColors>
      <color rgb="FFCDFFFF"/>
      <color rgb="FFFFCC00"/>
      <color rgb="FFCCFF99"/>
      <color rgb="FFFF99FF"/>
      <color rgb="FFCCFFCC"/>
      <color rgb="FF66CCFF"/>
      <color rgb="FF00CCFF"/>
      <color rgb="FF66FFFF"/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eccj.or.jp/law06/index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eccj.or.jp/law06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D1:AM37"/>
  <sheetViews>
    <sheetView tabSelected="1" view="pageBreakPreview" topLeftCell="A7" zoomScaleNormal="100" zoomScaleSheetLayoutView="100" workbookViewId="0">
      <selection activeCell="G19" sqref="G19:H24"/>
    </sheetView>
  </sheetViews>
  <sheetFormatPr defaultRowHeight="13.5" x14ac:dyDescent="0.15"/>
  <cols>
    <col min="1" max="3" width="1.75" style="1" customWidth="1"/>
    <col min="4" max="6" width="5.5" style="1" customWidth="1"/>
    <col min="7" max="8" width="15.125" style="1" customWidth="1"/>
    <col min="9" max="9" width="2.25" style="1" customWidth="1"/>
    <col min="10" max="39" width="2.125" style="1" customWidth="1"/>
    <col min="40" max="16384" width="9" style="1"/>
  </cols>
  <sheetData>
    <row r="1" spans="4:39" x14ac:dyDescent="0.15">
      <c r="D1" s="1" t="s">
        <v>44</v>
      </c>
    </row>
    <row r="2" spans="4:39" ht="3" customHeight="1" x14ac:dyDescent="0.15"/>
    <row r="3" spans="4:39" ht="21" customHeight="1" thickBot="1" x14ac:dyDescent="0.2">
      <c r="D3" s="3" t="s">
        <v>53</v>
      </c>
      <c r="E3" s="3"/>
      <c r="F3" s="3"/>
    </row>
    <row r="4" spans="4:39" ht="25.5" customHeight="1" x14ac:dyDescent="0.15">
      <c r="D4" s="112" t="s">
        <v>6</v>
      </c>
      <c r="E4" s="89" t="s">
        <v>1</v>
      </c>
      <c r="F4" s="92" t="s">
        <v>7</v>
      </c>
      <c r="G4" s="99" t="s">
        <v>2</v>
      </c>
      <c r="H4" s="100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4:39" ht="14.25" customHeight="1" x14ac:dyDescent="0.15">
      <c r="D5" s="116"/>
      <c r="E5" s="90"/>
      <c r="F5" s="93"/>
      <c r="G5" s="10" t="s">
        <v>3</v>
      </c>
      <c r="H5" s="61" t="s">
        <v>4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4:39" ht="12" customHeight="1" x14ac:dyDescent="0.15">
      <c r="D6" s="114"/>
      <c r="E6" s="91"/>
      <c r="F6" s="94"/>
      <c r="G6" s="101" t="s">
        <v>5</v>
      </c>
      <c r="H6" s="10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4:39" ht="19.5" customHeight="1" x14ac:dyDescent="0.25">
      <c r="D7" s="7" t="s">
        <v>8</v>
      </c>
      <c r="E7" s="6">
        <v>4</v>
      </c>
      <c r="F7" s="55">
        <v>10</v>
      </c>
      <c r="G7" s="57"/>
      <c r="H7" s="73"/>
      <c r="I7" s="2"/>
      <c r="J7" s="68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4:39" ht="19.5" customHeight="1" x14ac:dyDescent="0.15">
      <c r="D8" s="4" t="s">
        <v>8</v>
      </c>
      <c r="E8" s="5">
        <v>4</v>
      </c>
      <c r="F8" s="51">
        <v>11</v>
      </c>
      <c r="G8" s="58"/>
      <c r="H8" s="74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4:39" ht="19.5" customHeight="1" x14ac:dyDescent="0.15">
      <c r="D9" s="4" t="s">
        <v>8</v>
      </c>
      <c r="E9" s="5">
        <v>4</v>
      </c>
      <c r="F9" s="51">
        <v>12</v>
      </c>
      <c r="G9" s="58"/>
      <c r="H9" s="74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4:39" ht="19.5" customHeight="1" x14ac:dyDescent="0.15">
      <c r="D10" s="4" t="s">
        <v>8</v>
      </c>
      <c r="E10" s="5">
        <v>5</v>
      </c>
      <c r="F10" s="51">
        <v>1</v>
      </c>
      <c r="G10" s="58"/>
      <c r="H10" s="74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4:39" ht="19.5" customHeight="1" x14ac:dyDescent="0.15">
      <c r="D11" s="4" t="s">
        <v>8</v>
      </c>
      <c r="E11" s="5">
        <v>5</v>
      </c>
      <c r="F11" s="51">
        <v>2</v>
      </c>
      <c r="G11" s="58"/>
      <c r="H11" s="74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4:39" ht="19.5" customHeight="1" x14ac:dyDescent="0.15">
      <c r="D12" s="8" t="s">
        <v>8</v>
      </c>
      <c r="E12" s="9">
        <v>5</v>
      </c>
      <c r="F12" s="56">
        <v>3</v>
      </c>
      <c r="G12" s="59"/>
      <c r="H12" s="75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4:39" ht="19.5" customHeight="1" thickBot="1" x14ac:dyDescent="0.2">
      <c r="D13" s="95" t="s">
        <v>9</v>
      </c>
      <c r="E13" s="96"/>
      <c r="F13" s="96"/>
      <c r="G13" s="43">
        <f>SUM(G7:G12)</f>
        <v>0</v>
      </c>
      <c r="H13" s="67">
        <f>SUM(H7:H12)</f>
        <v>0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4:39" ht="5.25" customHeight="1" x14ac:dyDescent="0.15"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4:39" ht="21" customHeight="1" thickBot="1" x14ac:dyDescent="0.2">
      <c r="D15" s="72" t="s">
        <v>48</v>
      </c>
      <c r="E15" s="3"/>
      <c r="F15" s="3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4:39" ht="27.75" customHeight="1" x14ac:dyDescent="0.15">
      <c r="D16" s="112" t="s">
        <v>6</v>
      </c>
      <c r="E16" s="89" t="s">
        <v>1</v>
      </c>
      <c r="F16" s="89" t="s">
        <v>7</v>
      </c>
      <c r="G16" s="99" t="s">
        <v>43</v>
      </c>
      <c r="H16" s="100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4:39" ht="14.25" customHeight="1" x14ac:dyDescent="0.15">
      <c r="D17" s="113"/>
      <c r="E17" s="115"/>
      <c r="F17" s="115"/>
      <c r="G17" s="10" t="s">
        <v>3</v>
      </c>
      <c r="H17" s="61" t="s">
        <v>4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4:39" x14ac:dyDescent="0.15">
      <c r="D18" s="114"/>
      <c r="E18" s="91"/>
      <c r="F18" s="91"/>
      <c r="G18" s="119" t="s">
        <v>5</v>
      </c>
      <c r="H18" s="118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4:39" ht="20.25" customHeight="1" x14ac:dyDescent="0.15">
      <c r="D19" s="7" t="s">
        <v>8</v>
      </c>
      <c r="E19" s="69">
        <v>4</v>
      </c>
      <c r="F19" s="55">
        <v>10</v>
      </c>
      <c r="G19" s="76"/>
      <c r="H19" s="77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4:39" ht="20.25" customHeight="1" x14ac:dyDescent="0.15">
      <c r="D20" s="4" t="s">
        <v>8</v>
      </c>
      <c r="E20" s="70">
        <v>4</v>
      </c>
      <c r="F20" s="51">
        <v>11</v>
      </c>
      <c r="G20" s="58"/>
      <c r="H20" s="78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4:39" ht="20.25" customHeight="1" x14ac:dyDescent="0.15">
      <c r="D21" s="4" t="s">
        <v>8</v>
      </c>
      <c r="E21" s="70">
        <v>4</v>
      </c>
      <c r="F21" s="51">
        <v>12</v>
      </c>
      <c r="G21" s="58"/>
      <c r="H21" s="78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4:39" ht="20.25" customHeight="1" x14ac:dyDescent="0.15">
      <c r="D22" s="4" t="s">
        <v>8</v>
      </c>
      <c r="E22" s="70">
        <v>5</v>
      </c>
      <c r="F22" s="51">
        <v>1</v>
      </c>
      <c r="G22" s="58"/>
      <c r="H22" s="78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4:39" ht="20.25" customHeight="1" x14ac:dyDescent="0.15">
      <c r="D23" s="4" t="s">
        <v>8</v>
      </c>
      <c r="E23" s="70">
        <v>5</v>
      </c>
      <c r="F23" s="51">
        <v>2</v>
      </c>
      <c r="G23" s="58"/>
      <c r="H23" s="78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4:39" ht="20.25" customHeight="1" x14ac:dyDescent="0.15">
      <c r="D24" s="8" t="s">
        <v>8</v>
      </c>
      <c r="E24" s="71">
        <v>5</v>
      </c>
      <c r="F24" s="56">
        <v>3</v>
      </c>
      <c r="G24" s="58"/>
      <c r="H24" s="79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</row>
    <row r="25" spans="4:39" ht="20.25" customHeight="1" thickBot="1" x14ac:dyDescent="0.2">
      <c r="D25" s="95" t="s">
        <v>9</v>
      </c>
      <c r="E25" s="96"/>
      <c r="F25" s="96"/>
      <c r="G25" s="43">
        <f>SUM(G19:G24)</f>
        <v>0</v>
      </c>
      <c r="H25" s="67">
        <f>SUM(H19:H24)</f>
        <v>0</v>
      </c>
      <c r="I25" s="40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4:39" ht="8.25" customHeight="1" x14ac:dyDescent="0.15"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spans="4:39" ht="21" hidden="1" customHeight="1" thickBot="1" x14ac:dyDescent="0.2">
      <c r="D27" s="3" t="s">
        <v>37</v>
      </c>
      <c r="E27" s="3"/>
      <c r="F27" s="3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</row>
    <row r="28" spans="4:39" ht="26.25" hidden="1" customHeight="1" x14ac:dyDescent="0.15">
      <c r="D28" s="124" t="s">
        <v>11</v>
      </c>
      <c r="E28" s="125"/>
      <c r="F28" s="126"/>
      <c r="G28" s="120" t="s">
        <v>40</v>
      </c>
      <c r="H28" s="100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spans="4:39" hidden="1" x14ac:dyDescent="0.15">
      <c r="D29" s="127"/>
      <c r="E29" s="128"/>
      <c r="F29" s="129"/>
      <c r="G29" s="11" t="s">
        <v>3</v>
      </c>
      <c r="H29" s="61" t="s">
        <v>4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 spans="4:39" ht="12" hidden="1" customHeight="1" thickBot="1" x14ac:dyDescent="0.2">
      <c r="D30" s="130"/>
      <c r="E30" s="131"/>
      <c r="F30" s="132"/>
      <c r="G30" s="117" t="s">
        <v>5</v>
      </c>
      <c r="H30" s="118"/>
    </row>
    <row r="31" spans="4:39" ht="31.5" hidden="1" customHeight="1" thickBot="1" x14ac:dyDescent="0.2">
      <c r="D31" s="121" t="s">
        <v>10</v>
      </c>
      <c r="E31" s="122"/>
      <c r="F31" s="123"/>
      <c r="G31" s="44">
        <f>G13+G25</f>
        <v>0</v>
      </c>
      <c r="H31" s="60">
        <f>H13+H25</f>
        <v>0</v>
      </c>
    </row>
    <row r="33" spans="4:8" ht="14.25" thickBot="1" x14ac:dyDescent="0.2">
      <c r="D33" s="3" t="s">
        <v>49</v>
      </c>
    </row>
    <row r="34" spans="4:8" ht="26.25" customHeight="1" x14ac:dyDescent="0.15">
      <c r="D34" s="103"/>
      <c r="E34" s="104"/>
      <c r="F34" s="105"/>
      <c r="G34" s="99" t="s">
        <v>43</v>
      </c>
      <c r="H34" s="100"/>
    </row>
    <row r="35" spans="4:8" x14ac:dyDescent="0.15">
      <c r="D35" s="106"/>
      <c r="E35" s="107"/>
      <c r="F35" s="108"/>
      <c r="G35" s="10" t="s">
        <v>3</v>
      </c>
      <c r="H35" s="61" t="s">
        <v>4</v>
      </c>
    </row>
    <row r="36" spans="4:8" x14ac:dyDescent="0.15">
      <c r="D36" s="109"/>
      <c r="E36" s="110"/>
      <c r="F36" s="111"/>
      <c r="G36" s="101" t="s">
        <v>5</v>
      </c>
      <c r="H36" s="102"/>
    </row>
    <row r="37" spans="4:8" ht="32.25" customHeight="1" thickBot="1" x14ac:dyDescent="0.2">
      <c r="D37" s="97" t="s">
        <v>47</v>
      </c>
      <c r="E37" s="98"/>
      <c r="F37" s="98"/>
      <c r="G37" s="80">
        <f>G13-G25</f>
        <v>0</v>
      </c>
      <c r="H37" s="81">
        <f>H13-H25</f>
        <v>0</v>
      </c>
    </row>
  </sheetData>
  <protectedRanges>
    <protectedRange password="DB03" sqref="G7:H13 G19:H25" name="範囲1"/>
  </protectedRanges>
  <mergeCells count="20">
    <mergeCell ref="G16:H16"/>
    <mergeCell ref="G6:H6"/>
    <mergeCell ref="D31:F31"/>
    <mergeCell ref="D28:F30"/>
    <mergeCell ref="E4:E6"/>
    <mergeCell ref="F4:F6"/>
    <mergeCell ref="D13:F13"/>
    <mergeCell ref="D37:F37"/>
    <mergeCell ref="G34:H34"/>
    <mergeCell ref="G36:H36"/>
    <mergeCell ref="D34:F36"/>
    <mergeCell ref="G4:H4"/>
    <mergeCell ref="D16:D18"/>
    <mergeCell ref="E16:E18"/>
    <mergeCell ref="F16:F18"/>
    <mergeCell ref="D25:F25"/>
    <mergeCell ref="D4:D6"/>
    <mergeCell ref="G30:H30"/>
    <mergeCell ref="G18:H18"/>
    <mergeCell ref="G28:H28"/>
  </mergeCells>
  <phoneticPr fontId="3"/>
  <pageMargins left="1.2204724409448819" right="0.23622047244094491" top="0.74803149606299213" bottom="0.74803149606299213" header="0.31496062992125984" footer="0.31496062992125984"/>
  <pageSetup paperSize="9" scale="12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E17"/>
  <sheetViews>
    <sheetView view="pageBreakPreview" zoomScaleNormal="100" zoomScaleSheetLayoutView="100" workbookViewId="0">
      <selection activeCell="J12" sqref="J12"/>
    </sheetView>
  </sheetViews>
  <sheetFormatPr defaultRowHeight="13.5" x14ac:dyDescent="0.15"/>
  <cols>
    <col min="1" max="1" width="2.625" style="31" customWidth="1"/>
    <col min="2" max="2" width="2.75" style="31" bestFit="1" customWidth="1"/>
    <col min="3" max="3" width="27.375" style="31" customWidth="1"/>
    <col min="4" max="5" width="30.625" style="31" customWidth="1"/>
    <col min="6" max="6" width="3.125" style="31" customWidth="1"/>
    <col min="7" max="16384" width="9" style="31"/>
  </cols>
  <sheetData>
    <row r="1" spans="2:5" ht="19.5" thickBot="1" x14ac:dyDescent="0.2">
      <c r="B1" s="139" t="s">
        <v>45</v>
      </c>
      <c r="C1" s="140"/>
      <c r="D1" s="140"/>
      <c r="E1" s="140"/>
    </row>
    <row r="2" spans="2:5" ht="18" thickBot="1" x14ac:dyDescent="0.2">
      <c r="B2" s="141"/>
      <c r="C2" s="142"/>
      <c r="D2" s="37" t="s">
        <v>27</v>
      </c>
      <c r="E2" s="38" t="s">
        <v>28</v>
      </c>
    </row>
    <row r="3" spans="2:5" ht="28.5" thickTop="1" thickBot="1" x14ac:dyDescent="0.2">
      <c r="B3" s="32" t="s">
        <v>29</v>
      </c>
      <c r="C3" s="33" t="s">
        <v>46</v>
      </c>
      <c r="D3" s="45">
        <f>補助事業前!G7</f>
        <v>0</v>
      </c>
      <c r="E3" s="46">
        <f>補助事業後!G7</f>
        <v>0</v>
      </c>
    </row>
    <row r="4" spans="2:5" ht="18" thickTop="1" x14ac:dyDescent="0.15">
      <c r="B4" s="34" t="s">
        <v>30</v>
      </c>
      <c r="C4" s="143" t="s">
        <v>34</v>
      </c>
      <c r="D4" s="144"/>
      <c r="E4" s="53">
        <f>D3-E3</f>
        <v>0</v>
      </c>
    </row>
    <row r="5" spans="2:5" ht="17.25" x14ac:dyDescent="0.15">
      <c r="B5" s="86" t="s">
        <v>31</v>
      </c>
      <c r="C5" s="145" t="s">
        <v>35</v>
      </c>
      <c r="D5" s="146"/>
      <c r="E5" s="87"/>
    </row>
    <row r="6" spans="2:5" ht="18" thickBot="1" x14ac:dyDescent="0.2">
      <c r="B6" s="85" t="s">
        <v>55</v>
      </c>
      <c r="C6" s="137" t="s">
        <v>57</v>
      </c>
      <c r="D6" s="138"/>
      <c r="E6" s="88" t="e">
        <f>ROUND((E4/D3)*100,2)&amp;"％"</f>
        <v>#DIV/0!</v>
      </c>
    </row>
    <row r="7" spans="2:5" ht="18" thickBot="1" x14ac:dyDescent="0.2">
      <c r="B7" s="35" t="s">
        <v>54</v>
      </c>
      <c r="C7" s="147" t="s">
        <v>36</v>
      </c>
      <c r="D7" s="148"/>
      <c r="E7" s="47" t="e">
        <f>E4/E5*1000</f>
        <v>#DIV/0!</v>
      </c>
    </row>
    <row r="8" spans="2:5" ht="18" customHeight="1" x14ac:dyDescent="0.15">
      <c r="B8" s="133" t="s">
        <v>50</v>
      </c>
      <c r="C8" s="135" t="s">
        <v>51</v>
      </c>
      <c r="D8" s="136"/>
      <c r="E8" s="83"/>
    </row>
    <row r="9" spans="2:5" ht="18" thickBot="1" x14ac:dyDescent="0.2">
      <c r="B9" s="134"/>
      <c r="C9" s="137" t="s">
        <v>52</v>
      </c>
      <c r="D9" s="138"/>
      <c r="E9" s="84"/>
    </row>
    <row r="10" spans="2:5" x14ac:dyDescent="0.15">
      <c r="B10" s="82" t="s">
        <v>32</v>
      </c>
      <c r="C10" s="54"/>
    </row>
    <row r="11" spans="2:5" x14ac:dyDescent="0.15">
      <c r="B11" s="54"/>
      <c r="C11" s="54" t="s">
        <v>33</v>
      </c>
    </row>
    <row r="12" spans="2:5" x14ac:dyDescent="0.15">
      <c r="B12" s="54"/>
      <c r="C12" s="54" t="s">
        <v>39</v>
      </c>
    </row>
    <row r="13" spans="2:5" x14ac:dyDescent="0.15">
      <c r="B13" s="54"/>
      <c r="C13" s="54" t="s">
        <v>59</v>
      </c>
    </row>
    <row r="14" spans="2:5" x14ac:dyDescent="0.15">
      <c r="B14" s="54"/>
      <c r="C14" s="54" t="s">
        <v>58</v>
      </c>
    </row>
    <row r="15" spans="2:5" x14ac:dyDescent="0.15">
      <c r="C15" s="54" t="s">
        <v>56</v>
      </c>
    </row>
    <row r="16" spans="2:5" x14ac:dyDescent="0.15">
      <c r="C16" s="39"/>
      <c r="E16" s="36"/>
    </row>
    <row r="17" spans="3:3" x14ac:dyDescent="0.15">
      <c r="C17" s="39"/>
    </row>
  </sheetData>
  <mergeCells count="9">
    <mergeCell ref="B8:B9"/>
    <mergeCell ref="C8:D8"/>
    <mergeCell ref="C9:D9"/>
    <mergeCell ref="B1:E1"/>
    <mergeCell ref="B2:C2"/>
    <mergeCell ref="C4:D4"/>
    <mergeCell ref="C5:D5"/>
    <mergeCell ref="C7:D7"/>
    <mergeCell ref="C6:D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13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L15"/>
  <sheetViews>
    <sheetView view="pageBreakPreview" zoomScaleNormal="100" zoomScaleSheetLayoutView="100" workbookViewId="0">
      <selection activeCell="F13" sqref="F13"/>
    </sheetView>
  </sheetViews>
  <sheetFormatPr defaultColWidth="8.875" defaultRowHeight="13.5" x14ac:dyDescent="0.15"/>
  <cols>
    <col min="1" max="1" width="4.625" style="12" customWidth="1"/>
    <col min="2" max="2" width="34.625" style="12" customWidth="1"/>
    <col min="3" max="3" width="18" style="12" customWidth="1"/>
    <col min="4" max="4" width="10.25" style="17" customWidth="1"/>
    <col min="5" max="5" width="11.25" style="12" customWidth="1"/>
    <col min="6" max="6" width="13.875" style="17" customWidth="1"/>
    <col min="7" max="7" width="14" style="12" customWidth="1"/>
    <col min="8" max="8" width="8.25" style="17" customWidth="1"/>
    <col min="9" max="9" width="4.625" style="12" customWidth="1"/>
    <col min="10" max="16384" width="8.875" style="12"/>
  </cols>
  <sheetData>
    <row r="1" spans="2:12" ht="21" x14ac:dyDescent="0.15">
      <c r="B1" s="154" t="s">
        <v>42</v>
      </c>
      <c r="C1" s="155"/>
      <c r="D1" s="155"/>
      <c r="E1" s="155"/>
      <c r="F1" s="155"/>
      <c r="G1" s="155"/>
      <c r="H1" s="155"/>
    </row>
    <row r="2" spans="2:12" s="15" customFormat="1" ht="17.25" x14ac:dyDescent="0.15">
      <c r="B2" s="13"/>
      <c r="C2" s="14"/>
      <c r="D2" s="14"/>
      <c r="E2" s="14"/>
      <c r="F2" s="14"/>
      <c r="G2" s="14"/>
      <c r="H2" s="14"/>
    </row>
    <row r="3" spans="2:12" ht="14.25" thickBot="1" x14ac:dyDescent="0.2">
      <c r="B3" s="16"/>
    </row>
    <row r="4" spans="2:12" s="17" customFormat="1" ht="14.25" thickBot="1" x14ac:dyDescent="0.2">
      <c r="B4" s="18" t="s">
        <v>12</v>
      </c>
      <c r="C4" s="156" t="s">
        <v>41</v>
      </c>
      <c r="D4" s="157"/>
      <c r="E4" s="158" t="s">
        <v>13</v>
      </c>
      <c r="F4" s="159"/>
      <c r="G4" s="160" t="s">
        <v>14</v>
      </c>
      <c r="H4" s="161"/>
    </row>
    <row r="5" spans="2:12" ht="14.25" thickTop="1" x14ac:dyDescent="0.15">
      <c r="B5" s="19" t="s">
        <v>15</v>
      </c>
      <c r="C5" s="48">
        <f>エネルギー実績入力用シート!G13/1000</f>
        <v>0</v>
      </c>
      <c r="D5" s="20" t="s">
        <v>16</v>
      </c>
      <c r="E5" s="21">
        <v>9.9700000000000006</v>
      </c>
      <c r="F5" s="22" t="s">
        <v>17</v>
      </c>
      <c r="G5" s="49">
        <f>C5*E5</f>
        <v>0</v>
      </c>
      <c r="H5" s="41" t="s">
        <v>18</v>
      </c>
    </row>
    <row r="6" spans="2:12" ht="14.25" thickBot="1" x14ac:dyDescent="0.2">
      <c r="B6" s="62" t="s">
        <v>19</v>
      </c>
      <c r="C6" s="63">
        <f>エネルギー実績入力用シート!H13/1000</f>
        <v>0</v>
      </c>
      <c r="D6" s="64" t="s">
        <v>16</v>
      </c>
      <c r="E6" s="23">
        <v>9.2799999999999994</v>
      </c>
      <c r="F6" s="24" t="s">
        <v>17</v>
      </c>
      <c r="G6" s="50">
        <f t="shared" ref="G6" si="0">C6*E6</f>
        <v>0</v>
      </c>
      <c r="H6" s="42" t="s">
        <v>18</v>
      </c>
    </row>
    <row r="7" spans="2:12" ht="15" thickTop="1" thickBot="1" x14ac:dyDescent="0.2">
      <c r="B7" s="149" t="s">
        <v>0</v>
      </c>
      <c r="C7" s="150"/>
      <c r="D7" s="151"/>
      <c r="E7" s="152" t="s">
        <v>14</v>
      </c>
      <c r="F7" s="153"/>
      <c r="G7" s="65">
        <f>SUM(G5:G6)</f>
        <v>0</v>
      </c>
      <c r="H7" s="66" t="s">
        <v>18</v>
      </c>
    </row>
    <row r="8" spans="2:12" x14ac:dyDescent="0.15">
      <c r="B8" s="25" t="s">
        <v>20</v>
      </c>
      <c r="J8" s="17"/>
    </row>
    <row r="9" spans="2:12" ht="15" customHeight="1" x14ac:dyDescent="0.15">
      <c r="B9" s="16" t="s">
        <v>24</v>
      </c>
    </row>
    <row r="10" spans="2:12" ht="15" customHeight="1" x14ac:dyDescent="0.15">
      <c r="B10" s="26" t="s">
        <v>25</v>
      </c>
      <c r="C10" s="27" t="s">
        <v>26</v>
      </c>
      <c r="J10" s="17"/>
      <c r="L10" s="52"/>
    </row>
    <row r="11" spans="2:12" ht="8.1" customHeight="1" x14ac:dyDescent="0.15">
      <c r="B11" s="26"/>
      <c r="C11" s="27"/>
    </row>
    <row r="12" spans="2:12" ht="15" customHeight="1" x14ac:dyDescent="0.15">
      <c r="B12" s="16" t="s">
        <v>21</v>
      </c>
      <c r="E12" s="15"/>
      <c r="F12" s="28"/>
      <c r="G12" s="15"/>
      <c r="H12" s="28"/>
    </row>
    <row r="13" spans="2:12" ht="15" customHeight="1" x14ac:dyDescent="0.15">
      <c r="B13" s="16" t="s">
        <v>22</v>
      </c>
    </row>
    <row r="15" spans="2:12" x14ac:dyDescent="0.15">
      <c r="B15" s="12" t="s">
        <v>23</v>
      </c>
    </row>
  </sheetData>
  <protectedRanges>
    <protectedRange sqref="C5:C6" name="範囲1"/>
  </protectedRanges>
  <mergeCells count="6">
    <mergeCell ref="B7:D7"/>
    <mergeCell ref="E7:F7"/>
    <mergeCell ref="B1:H1"/>
    <mergeCell ref="C4:D4"/>
    <mergeCell ref="E4:F4"/>
    <mergeCell ref="G4:H4"/>
  </mergeCells>
  <phoneticPr fontId="3"/>
  <hyperlinks>
    <hyperlink ref="C10" r:id="rId1"/>
  </hyperlinks>
  <pageMargins left="0.7" right="0.7" top="0.75" bottom="0.75" header="0.3" footer="0.3"/>
  <pageSetup paperSize="9" scale="110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L15"/>
  <sheetViews>
    <sheetView view="pageBreakPreview" zoomScaleNormal="55" zoomScaleSheetLayoutView="100" workbookViewId="0">
      <selection activeCell="B31" sqref="B31"/>
    </sheetView>
  </sheetViews>
  <sheetFormatPr defaultColWidth="8.875" defaultRowHeight="13.5" x14ac:dyDescent="0.15"/>
  <cols>
    <col min="1" max="1" width="4.625" style="12" customWidth="1"/>
    <col min="2" max="2" width="34.625" style="12" customWidth="1"/>
    <col min="3" max="3" width="18" style="12" customWidth="1"/>
    <col min="4" max="4" width="9.875" style="17" customWidth="1"/>
    <col min="5" max="5" width="11.375" style="12" customWidth="1"/>
    <col min="6" max="6" width="13.625" style="17" customWidth="1"/>
    <col min="7" max="7" width="11.125" style="12" customWidth="1"/>
    <col min="8" max="8" width="7.875" style="17" customWidth="1"/>
    <col min="9" max="9" width="4.625" style="12" customWidth="1"/>
    <col min="10" max="16384" width="8.875" style="12"/>
  </cols>
  <sheetData>
    <row r="1" spans="2:12" ht="21" x14ac:dyDescent="0.15">
      <c r="B1" s="166" t="s">
        <v>38</v>
      </c>
      <c r="C1" s="167"/>
      <c r="D1" s="167"/>
      <c r="E1" s="167"/>
      <c r="F1" s="167"/>
      <c r="G1" s="167"/>
      <c r="H1" s="167"/>
    </row>
    <row r="2" spans="2:12" s="15" customFormat="1" ht="21" x14ac:dyDescent="0.15">
      <c r="B2" s="29"/>
      <c r="C2" s="30"/>
      <c r="D2" s="30"/>
      <c r="E2" s="30"/>
      <c r="F2" s="30"/>
      <c r="G2" s="30"/>
      <c r="H2" s="30"/>
    </row>
    <row r="3" spans="2:12" ht="14.25" thickBot="1" x14ac:dyDescent="0.2">
      <c r="B3" s="16"/>
    </row>
    <row r="4" spans="2:12" s="17" customFormat="1" ht="14.25" thickBot="1" x14ac:dyDescent="0.2">
      <c r="B4" s="18" t="s">
        <v>12</v>
      </c>
      <c r="C4" s="156" t="s">
        <v>41</v>
      </c>
      <c r="D4" s="157"/>
      <c r="E4" s="158" t="s">
        <v>13</v>
      </c>
      <c r="F4" s="159"/>
      <c r="G4" s="160" t="s">
        <v>14</v>
      </c>
      <c r="H4" s="161"/>
    </row>
    <row r="5" spans="2:12" ht="14.25" thickTop="1" x14ac:dyDescent="0.15">
      <c r="B5" s="19" t="s">
        <v>15</v>
      </c>
      <c r="C5" s="48">
        <f>エネルギー実績入力用シート!G25/1000</f>
        <v>0</v>
      </c>
      <c r="D5" s="20" t="s">
        <v>16</v>
      </c>
      <c r="E5" s="21">
        <v>9.9700000000000006</v>
      </c>
      <c r="F5" s="22" t="s">
        <v>17</v>
      </c>
      <c r="G5" s="49">
        <f>C5*E5</f>
        <v>0</v>
      </c>
      <c r="H5" s="41" t="s">
        <v>18</v>
      </c>
    </row>
    <row r="6" spans="2:12" ht="14.25" thickBot="1" x14ac:dyDescent="0.2">
      <c r="B6" s="62" t="s">
        <v>19</v>
      </c>
      <c r="C6" s="63">
        <f>エネルギー実績入力用シート!H25/1000</f>
        <v>0</v>
      </c>
      <c r="D6" s="64" t="s">
        <v>16</v>
      </c>
      <c r="E6" s="23">
        <v>9.2799999999999994</v>
      </c>
      <c r="F6" s="24" t="s">
        <v>17</v>
      </c>
      <c r="G6" s="50">
        <f t="shared" ref="G6" si="0">C6*E6</f>
        <v>0</v>
      </c>
      <c r="H6" s="42" t="s">
        <v>18</v>
      </c>
    </row>
    <row r="7" spans="2:12" ht="15" thickTop="1" thickBot="1" x14ac:dyDescent="0.2">
      <c r="B7" s="162" t="s">
        <v>0</v>
      </c>
      <c r="C7" s="163"/>
      <c r="D7" s="143"/>
      <c r="E7" s="164" t="s">
        <v>14</v>
      </c>
      <c r="F7" s="165"/>
      <c r="G7" s="65">
        <f>SUM(G5:G6)</f>
        <v>0</v>
      </c>
      <c r="H7" s="66" t="s">
        <v>18</v>
      </c>
    </row>
    <row r="8" spans="2:12" x14ac:dyDescent="0.15">
      <c r="B8" s="25" t="s">
        <v>20</v>
      </c>
      <c r="J8" s="17"/>
    </row>
    <row r="9" spans="2:12" ht="15" customHeight="1" x14ac:dyDescent="0.15">
      <c r="B9" s="16" t="s">
        <v>24</v>
      </c>
    </row>
    <row r="10" spans="2:12" ht="15" customHeight="1" x14ac:dyDescent="0.15">
      <c r="B10" s="26" t="s">
        <v>25</v>
      </c>
      <c r="C10" s="27" t="s">
        <v>26</v>
      </c>
      <c r="J10" s="17"/>
      <c r="L10" s="52"/>
    </row>
    <row r="11" spans="2:12" ht="6.75" customHeight="1" x14ac:dyDescent="0.15">
      <c r="B11" s="26"/>
      <c r="C11" s="27"/>
      <c r="J11" s="17"/>
      <c r="L11" s="52"/>
    </row>
    <row r="12" spans="2:12" ht="15" customHeight="1" x14ac:dyDescent="0.15">
      <c r="B12" s="16" t="s">
        <v>21</v>
      </c>
      <c r="E12" s="15"/>
      <c r="F12" s="28"/>
      <c r="G12" s="15"/>
      <c r="H12" s="28"/>
    </row>
    <row r="13" spans="2:12" ht="15" customHeight="1" x14ac:dyDescent="0.15">
      <c r="B13" s="16" t="s">
        <v>22</v>
      </c>
    </row>
    <row r="15" spans="2:12" x14ac:dyDescent="0.15">
      <c r="B15" s="12" t="s">
        <v>23</v>
      </c>
    </row>
  </sheetData>
  <protectedRanges>
    <protectedRange sqref="C5:C6" name="範囲1"/>
  </protectedRanges>
  <mergeCells count="6">
    <mergeCell ref="B7:D7"/>
    <mergeCell ref="E7:F7"/>
    <mergeCell ref="B1:H1"/>
    <mergeCell ref="C4:D4"/>
    <mergeCell ref="E4:F4"/>
    <mergeCell ref="G4:H4"/>
  </mergeCells>
  <phoneticPr fontId="3"/>
  <hyperlinks>
    <hyperlink ref="C10" r:id="rId1"/>
  </hyperlinks>
  <pageMargins left="0.70866141732283472" right="0.70866141732283472" top="0.74803149606299213" bottom="0.74803149606299213" header="0.31496062992125984" footer="0.31496062992125984"/>
  <pageSetup paperSize="9" scale="11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エネルギー実績入力用シート</vt:lpstr>
      <vt:lpstr>再エネ率</vt:lpstr>
      <vt:lpstr>補助事業前</vt:lpstr>
      <vt:lpstr>補助事業後</vt:lpstr>
      <vt:lpstr>エネルギー実績入力用シート!Print_Area</vt:lpstr>
      <vt:lpstr>再エネ率!Print_Area</vt:lpstr>
      <vt:lpstr>補助事業後!Print_Area</vt:lpstr>
      <vt:lpstr>補助事業前!Print_Area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宮城県</cp:lastModifiedBy>
  <cp:lastPrinted>2022-07-25T00:15:29Z</cp:lastPrinted>
  <dcterms:created xsi:type="dcterms:W3CDTF">2018-06-19T01:27:02Z</dcterms:created>
  <dcterms:modified xsi:type="dcterms:W3CDTF">2023-04-24T23:38:02Z</dcterms:modified>
</cp:coreProperties>
</file>