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72.20.44.174\産業デジタル推進課\03_産業デジタル推進第一班\作業用フォルダ（1年未満保存）\01_事業\04_中小企業等デジタル化支援事業\04_募集開始\04-5_課長レク後修正→総括確認後（決裁用）\記載例\"/>
    </mc:Choice>
  </mc:AlternateContent>
  <bookViews>
    <workbookView xWindow="0" yWindow="0" windowWidth="20490" windowHeight="7530" firstSheet="2" activeTab="2"/>
  </bookViews>
  <sheets>
    <sheet name="Sheet1" sheetId="9" state="hidden" r:id="rId1"/>
    <sheet name="Sheet3" sheetId="11" state="hidden" r:id="rId2"/>
    <sheet name="様式第1号ー別紙１" sheetId="2" r:id="rId3"/>
    <sheet name="様式第１号ー別紙２" sheetId="5" r:id="rId4"/>
    <sheet name="産業分類区分表" sheetId="10" r:id="rId5"/>
    <sheet name="様式第5号ー別紙１" sheetId="7" state="hidden" r:id="rId6"/>
    <sheet name="様式第5号ー別紙２" sheetId="8" state="hidden" r:id="rId7"/>
    <sheet name="別記様式第5号ー【参考】 " sheetId="4" state="hidden" r:id="rId8"/>
  </sheets>
  <definedNames>
    <definedName name="_xlnm._FilterDatabase" localSheetId="4" hidden="1">産業分類区分表!$A$2:$E$2</definedName>
    <definedName name="A">Sheet3!#REF!</definedName>
    <definedName name="B">Sheet3!$B$2:$B$2</definedName>
    <definedName name="C_">Sheet3!$B$3</definedName>
    <definedName name="D">Sheet3!$C$2:$C$2</definedName>
    <definedName name="_xlnm.Print_Area" localSheetId="7">'別記様式第5号ー【参考】 '!$B$1:$I$53</definedName>
    <definedName name="_xlnm.Print_Area" localSheetId="2">様式第1号ー別紙１!$A$1:$O$123</definedName>
    <definedName name="_xlnm.Print_Area" localSheetId="3">様式第１号ー別紙２!$A$2:$H$70</definedName>
    <definedName name="_xlnm.Print_Area" localSheetId="6">様式第5号ー別紙２!$A$1:$G$69</definedName>
    <definedName name="_xlnm.Print_Titles" localSheetId="7">'別記様式第5号ー【参考】 '!$6:$6</definedName>
    <definedName name="サービス業で他に分類されないもの">Sheet3!$S$2:$S$10</definedName>
    <definedName name="システム運用関連費">Sheet1!$C$2:$C$7</definedName>
    <definedName name="システム構築費">Sheet1!$A$2:$A$9</definedName>
    <definedName name="医療・福祉">Sheet3!$Q$2:$Q$4</definedName>
    <definedName name="運輸業・郵便業">Sheet3!$I$2:$I$9</definedName>
    <definedName name="卸売業・小売業">Sheet3!$J$2:$J$13</definedName>
    <definedName name="学術研究・専門・技術サービス業">Sheet3!$M$2:$M$5</definedName>
    <definedName name="機器等整備費">Sheet1!$B$2:$B$9</definedName>
    <definedName name="漁業">Sheet3!$C$2:$C$3</definedName>
    <definedName name="教育・学習支援業">Sheet3!$P$2:$P$3</definedName>
    <definedName name="金融業・保険業">Sheet3!$K$2:$K$7</definedName>
    <definedName name="区分大">Sheet3!$B$1:$F$1</definedName>
    <definedName name="経費項目">Sheet1!$A$1:$E$1</definedName>
    <definedName name="建設業">Sheet3!$E$2:$E$4</definedName>
    <definedName name="公務で他に分類されないもの">Sheet3!$T$2:$T$3</definedName>
    <definedName name="鉱業・採石業・砂利採取業">Sheet3!$D$2</definedName>
    <definedName name="宿泊業・飲食サービス業">Sheet3!$N$2:$N$4</definedName>
    <definedName name="情報通信業">Sheet3!$H$2:$H$6</definedName>
    <definedName name="生活関連サービス業・娯楽業">Sheet3!$O$2:$O$4</definedName>
    <definedName name="製造業">Sheet3!$F$2:$F$25</definedName>
    <definedName name="専門家経費">Sheet1!$D$2:$D$6</definedName>
    <definedName name="大区分">Sheet3!$B$1:$U$1</definedName>
    <definedName name="電気・ガス・熱供給・水道業">Sheet3!$G$2:$G$5</definedName>
    <definedName name="農業・林業">Sheet3!$B$2:$B$3</definedName>
    <definedName name="不動産業・物品賃貸業">Sheet3!$L$2:$L$4</definedName>
    <definedName name="複合サービス事業">Sheet3!$R$2:$R$3</definedName>
    <definedName name="分類不能の産業">Sheet3!$U$2</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C61" i="8" l="1"/>
  <c r="C55" i="8"/>
  <c r="C56" i="8"/>
  <c r="C57" i="8"/>
  <c r="C58" i="8"/>
  <c r="C59" i="8"/>
  <c r="C60" i="8"/>
  <c r="C54" i="8"/>
  <c r="C45" i="8"/>
  <c r="C48" i="8"/>
  <c r="C46" i="8"/>
  <c r="C47" i="8"/>
  <c r="C49" i="8"/>
  <c r="C50" i="8"/>
  <c r="C51" i="8"/>
  <c r="C52" i="8"/>
  <c r="C36" i="8"/>
  <c r="C37" i="8"/>
  <c r="C38" i="8"/>
  <c r="C39" i="8"/>
  <c r="C40" i="8"/>
  <c r="C41" i="8"/>
  <c r="C42" i="8"/>
  <c r="C43" i="8"/>
  <c r="C27" i="8"/>
  <c r="C28" i="8"/>
  <c r="C29" i="8"/>
  <c r="C30" i="8"/>
  <c r="C31" i="8"/>
  <c r="C32" i="8"/>
  <c r="C33" i="8"/>
  <c r="C34" i="8"/>
  <c r="E61" i="8" l="1"/>
  <c r="E60" i="8"/>
  <c r="E59" i="8"/>
  <c r="E58" i="8"/>
  <c r="E57" i="8"/>
  <c r="E56" i="8"/>
  <c r="E55" i="8"/>
  <c r="E54" i="8"/>
  <c r="E52" i="8"/>
  <c r="E51" i="8"/>
  <c r="E50" i="8"/>
  <c r="E49" i="8"/>
  <c r="E48" i="8"/>
  <c r="E47" i="8"/>
  <c r="E46" i="8"/>
  <c r="E45" i="8"/>
  <c r="E43" i="8"/>
  <c r="E42" i="8"/>
  <c r="E41" i="8"/>
  <c r="E40" i="8"/>
  <c r="E39" i="8"/>
  <c r="E38" i="8"/>
  <c r="E37" i="8"/>
  <c r="E36" i="8"/>
  <c r="E34" i="8"/>
  <c r="E33" i="8"/>
  <c r="E32" i="8"/>
  <c r="E31" i="8"/>
  <c r="E30" i="8"/>
  <c r="E29" i="8"/>
  <c r="E28" i="8"/>
  <c r="E27" i="8"/>
  <c r="C66" i="8"/>
  <c r="C62" i="8"/>
  <c r="C53" i="8"/>
  <c r="C44" i="8"/>
  <c r="C35" i="8"/>
  <c r="C12" i="8"/>
  <c r="J119" i="2"/>
  <c r="F119" i="2"/>
  <c r="B119" i="2"/>
  <c r="J117" i="2"/>
  <c r="F117" i="2"/>
  <c r="B117" i="2"/>
  <c r="J115" i="2"/>
  <c r="F115" i="2"/>
  <c r="B115" i="2"/>
  <c r="J113" i="2"/>
  <c r="F113" i="2"/>
  <c r="B113" i="2"/>
  <c r="C67" i="5"/>
  <c r="C63" i="5"/>
  <c r="C54" i="5"/>
  <c r="C45" i="5"/>
  <c r="C36" i="5"/>
  <c r="C13" i="5"/>
  <c r="C68" i="5" l="1"/>
  <c r="D22" i="5" s="1"/>
  <c r="E22" i="5" s="1"/>
  <c r="C67" i="8"/>
  <c r="D21" i="8" s="1"/>
  <c r="E21" i="8" s="1"/>
  <c r="A1" i="5" l="1"/>
  <c r="I20" i="2"/>
  <c r="C22" i="5"/>
  <c r="B20" i="2" s="1"/>
  <c r="C21" i="8"/>
</calcChain>
</file>

<file path=xl/comments1.xml><?xml version="1.0" encoding="utf-8"?>
<comments xmlns="http://schemas.openxmlformats.org/spreadsheetml/2006/main">
  <authors>
    <author>宮城県</author>
    <author>admin</author>
  </authors>
  <commentList>
    <comment ref="B8" authorId="0" shapeId="0">
      <text>
        <r>
          <rPr>
            <b/>
            <sz val="9"/>
            <color indexed="81"/>
            <rFont val="MS P ゴシック"/>
            <family val="3"/>
            <charset val="128"/>
          </rPr>
          <t>シート「産業分類区分表」を参照し，主たる事業について業種を入力してください</t>
        </r>
      </text>
    </comment>
    <comment ref="D8" authorId="0" shapeId="0">
      <text>
        <r>
          <rPr>
            <b/>
            <sz val="9"/>
            <color indexed="81"/>
            <rFont val="MS P ゴシック"/>
            <family val="3"/>
            <charset val="128"/>
          </rPr>
          <t>シート「産業分類区分表」を参照し，主たる事業について業種を入力してください
大分類の選択により中分類が選択できるようになります</t>
        </r>
      </text>
    </comment>
    <comment ref="B10" authorId="0" shapeId="0">
      <text>
        <r>
          <rPr>
            <b/>
            <sz val="9"/>
            <color indexed="81"/>
            <rFont val="MS P ゴシック"/>
            <family val="3"/>
            <charset val="128"/>
          </rPr>
          <t>従業員数は「常時使用する従業員」として，労働基準法第２０条の規定に基づく「予め解雇の予告を必要とする者」の人数を記載してください。
パート，アルバイト，派遣社員，契約社員，非正規社員及び出向者については，労働基準法をもとに個別に判断されることとなりますのでご留意ください。</t>
        </r>
      </text>
    </comment>
    <comment ref="F10" authorId="0" shapeId="0">
      <text>
        <r>
          <rPr>
            <b/>
            <sz val="9"/>
            <color indexed="81"/>
            <rFont val="MS P ゴシック"/>
            <family val="3"/>
            <charset val="128"/>
          </rPr>
          <t>個人事業主の方は「－」で記載してください</t>
        </r>
      </text>
    </comment>
    <comment ref="B16" authorId="1" shapeId="0">
      <text>
        <r>
          <rPr>
            <sz val="9"/>
            <color indexed="81"/>
            <rFont val="MS P ゴシック"/>
            <family val="3"/>
            <charset val="128"/>
          </rPr>
          <t>・どのような取組を行いたいのか，その概要を記載。</t>
        </r>
      </text>
    </comment>
    <comment ref="B20" authorId="0" shapeId="0">
      <text>
        <r>
          <rPr>
            <b/>
            <sz val="16"/>
            <color indexed="81"/>
            <rFont val="MS P ゴシック"/>
            <family val="3"/>
            <charset val="128"/>
          </rPr>
          <t>入力不要</t>
        </r>
      </text>
    </comment>
    <comment ref="I20" authorId="0" shapeId="0">
      <text>
        <r>
          <rPr>
            <b/>
            <sz val="16"/>
            <color indexed="81"/>
            <rFont val="MS P ゴシック"/>
            <family val="3"/>
            <charset val="128"/>
          </rPr>
          <t>入力不要</t>
        </r>
      </text>
    </comment>
    <comment ref="B23" authorId="1" shapeId="0">
      <text>
        <r>
          <rPr>
            <sz val="9"/>
            <color indexed="81"/>
            <rFont val="MS P ゴシック"/>
            <family val="3"/>
            <charset val="128"/>
          </rPr>
          <t>・どの業務の，どの点について，どんなお困りごとがあるのか。具体的に記載してください。</t>
        </r>
      </text>
    </comment>
    <comment ref="B25" authorId="1" shapeId="0">
      <text>
        <r>
          <rPr>
            <sz val="9"/>
            <color indexed="81"/>
            <rFont val="MS P ゴシック"/>
            <family val="3"/>
            <charset val="128"/>
          </rPr>
          <t>・「イ　課題」が解決すると，どのようになりますか。「○○のようにしたい」との観点から検討すると具体的な記載になります。</t>
        </r>
      </text>
    </comment>
    <comment ref="B28" authorId="1" shapeId="0">
      <text>
        <r>
          <rPr>
            <sz val="9"/>
            <color indexed="81"/>
            <rFont val="MS P ゴシック"/>
            <family val="3"/>
            <charset val="128"/>
          </rPr>
          <t>・デジタル化の具体的な取組（システムの導入，デジタル機器の導入等）を記載してください。
・「ロ」の状態にするためにはどのような取組が必要かを御検討いただくと，記載がしやすくなります。
・アドバイザーがご相談をお受け致しますが，事前にご検討いただくとその後の手続きがスムーズになります。</t>
        </r>
      </text>
    </comment>
    <comment ref="B32" authorId="1" shapeId="0">
      <text>
        <r>
          <rPr>
            <sz val="9"/>
            <color indexed="81"/>
            <rFont val="MS P ゴシック"/>
            <family val="3"/>
            <charset val="128"/>
          </rPr>
          <t>・取組が複数ある場合は，取組毎に分けて記載願います。</t>
        </r>
      </text>
    </comment>
    <comment ref="B41" authorId="1" shapeId="0">
      <text>
        <r>
          <rPr>
            <sz val="9"/>
            <color indexed="81"/>
            <rFont val="MS P ゴシック"/>
            <family val="3"/>
            <charset val="128"/>
          </rPr>
          <t>・１つの取組で複数の効果が生じる場合は，別々に記載してください。</t>
        </r>
      </text>
    </comment>
    <comment ref="B42" authorId="1" shapeId="0">
      <text>
        <r>
          <rPr>
            <sz val="9"/>
            <color indexed="81"/>
            <rFont val="MS P ゴシック"/>
            <family val="3"/>
            <charset val="128"/>
          </rPr>
          <t>・【数値での効果】として，○○が△△％上昇（又は減少）等の数値を交えて記載してください。
・【説明】は【数値での効果】の補足説明や，数値以外の効果が記載できれば作成願います。</t>
        </r>
      </text>
    </comment>
    <comment ref="B51" authorId="1" shapeId="0">
      <text>
        <r>
          <rPr>
            <sz val="9"/>
            <color indexed="81"/>
            <rFont val="MS P ゴシック"/>
            <family val="3"/>
            <charset val="128"/>
          </rPr>
          <t>・上記の効果が合わさることで，（１）「イ　課題」はどのようになりますか。
・「効果」が合わさっても，「課題」の解決に繋がる記載ができない場合，「取組」の再検討が必要かもしれません。アドバイザーと検討願います。</t>
        </r>
      </text>
    </comment>
    <comment ref="B53" authorId="1" shapeId="0">
      <text>
        <r>
          <rPr>
            <sz val="9"/>
            <color indexed="81"/>
            <rFont val="MS P ゴシック"/>
            <family val="3"/>
            <charset val="128"/>
          </rPr>
          <t>・上記の「成果」を得た後に，どのような取組をしたいか記載願います。
・今後の展望は「デジタル化の更なる推進」，「成果で得たリソースによる新たな事業の取組」等が考えられますが，補助金交付の趣旨が，デジタル化の取組を推進するものであることを踏まえて記載願います。</t>
        </r>
      </text>
    </comment>
    <comment ref="A67" authorId="1" shapeId="0">
      <text>
        <r>
          <rPr>
            <sz val="9"/>
            <color indexed="81"/>
            <rFont val="MS P ゴシック"/>
            <family val="3"/>
            <charset val="128"/>
          </rPr>
          <t>・どのような取組を行うのか記載し，その実施期間を「⇒」で記載してください。</t>
        </r>
      </text>
    </comment>
  </commentList>
</comments>
</file>

<file path=xl/comments2.xml><?xml version="1.0" encoding="utf-8"?>
<comments xmlns="http://schemas.openxmlformats.org/spreadsheetml/2006/main">
  <authors>
    <author>宮城県</author>
  </authors>
  <commentList>
    <comment ref="B64" authorId="0" shapeId="0">
      <text>
        <r>
          <rPr>
            <b/>
            <sz val="11"/>
            <color indexed="81"/>
            <rFont val="MS P ゴシック"/>
            <family val="3"/>
            <charset val="128"/>
          </rPr>
          <t>この経費項目は上記経費とならない経費について，
必要最小限度の範囲で個別に対象か検討する経費となります。
デジタル化の取組に特に必要不可欠である場合に記載できます。</t>
        </r>
      </text>
    </comment>
  </commentList>
</comments>
</file>

<file path=xl/comments3.xml><?xml version="1.0" encoding="utf-8"?>
<comments xmlns="http://schemas.openxmlformats.org/spreadsheetml/2006/main">
  <authors>
    <author>宮城県</author>
  </authors>
  <commentList>
    <comment ref="B25" authorId="0" shapeId="0">
      <text>
        <r>
          <rPr>
            <b/>
            <sz val="12"/>
            <color indexed="81"/>
            <rFont val="MS P ゴシック"/>
            <family val="3"/>
            <charset val="128"/>
          </rPr>
          <t>別シート「別記様式第５号－【参考】」により，</t>
        </r>
        <r>
          <rPr>
            <b/>
            <u/>
            <sz val="12"/>
            <color indexed="81"/>
            <rFont val="MS P ゴシック"/>
            <family val="3"/>
            <charset val="128"/>
          </rPr>
          <t>支出一覧表を作成（提出）する場合</t>
        </r>
        <r>
          <rPr>
            <b/>
            <sz val="12"/>
            <color indexed="81"/>
            <rFont val="MS P ゴシック"/>
            <family val="3"/>
            <charset val="128"/>
          </rPr>
          <t xml:space="preserve">は，原則使用しないこととしている「その他の経費」以外の経費項目は，改めて入力する必要はありません。
</t>
        </r>
        <r>
          <rPr>
            <b/>
            <u/>
            <sz val="12"/>
            <color indexed="81"/>
            <rFont val="MS P ゴシック"/>
            <family val="3"/>
            <charset val="128"/>
          </rPr>
          <t>支出一覧表を作成（提出）する場合は，</t>
        </r>
        <r>
          <rPr>
            <b/>
            <sz val="12"/>
            <color indexed="81"/>
            <rFont val="MS P ゴシック"/>
            <family val="3"/>
            <charset val="128"/>
          </rPr>
          <t>それぞれの経費項目で「別記様式５ー参考」で入力した（支出の対象として計上した）“費目”を選択してください。既に記載されている計算式が自動で提出用のものを算出してきます。
例えば，システム構築費として，「別記様式５ー参考」に対象として，委託料の項目を計上している場合，システム構築費の“費目”で委託料をリストから選択すると経費の合算額を補助対象経費として表示するようにしてあります。
（合わせて支出内容欄には，“別紙「補助事業用帳簿」のとおり”が記載されます。</t>
        </r>
      </text>
    </comment>
  </commentList>
</comments>
</file>

<file path=xl/sharedStrings.xml><?xml version="1.0" encoding="utf-8"?>
<sst xmlns="http://schemas.openxmlformats.org/spreadsheetml/2006/main" count="690" uniqueCount="369">
  <si>
    <t>１　申請者（補助事業者）の概況</t>
  </si>
  <si>
    <t>名　　称</t>
  </si>
  <si>
    <t>住　　所</t>
  </si>
  <si>
    <t>業　　種</t>
  </si>
  <si>
    <t>大分類</t>
  </si>
  <si>
    <t>中　分　類</t>
  </si>
  <si>
    <t>事業内容</t>
  </si>
  <si>
    <t>従業員数</t>
  </si>
  <si>
    <t>２　事業計画の内容</t>
  </si>
  <si>
    <t>補助事業名</t>
  </si>
  <si>
    <t>（テーマ）</t>
  </si>
  <si>
    <t>事業実施場所</t>
  </si>
  <si>
    <t>事業費</t>
  </si>
  <si>
    <t>円</t>
  </si>
  <si>
    <t>補助金交付申請額</t>
  </si>
  <si>
    <t>３　事業計画期間等</t>
  </si>
  <si>
    <r>
      <t xml:space="preserve"> </t>
    </r>
    <r>
      <rPr>
        <sz val="9"/>
        <color rgb="FF000000"/>
        <rFont val="ＭＳ 明朝"/>
        <family val="1"/>
        <charset val="128"/>
      </rPr>
      <t>実施月</t>
    </r>
  </si>
  <si>
    <t>項目</t>
  </si>
  <si>
    <t>R  .</t>
  </si>
  <si>
    <t>４　収支予算書</t>
  </si>
  <si>
    <r>
      <t xml:space="preserve">(1)  収入関係　　　　　　　　　　　　　　　　　　　　　　　　　　　   </t>
    </r>
    <r>
      <rPr>
        <sz val="10.5"/>
        <color rgb="FF000000"/>
        <rFont val="ＭＳ 明朝"/>
        <family val="1"/>
        <charset val="128"/>
      </rPr>
      <t>（単位：円）</t>
    </r>
  </si>
  <si>
    <t>区　　分</t>
  </si>
  <si>
    <t>金   　額</t>
  </si>
  <si>
    <t>調　達　先</t>
  </si>
  <si>
    <t>備　    考</t>
  </si>
  <si>
    <r>
      <t>補</t>
    </r>
    <r>
      <rPr>
        <sz val="10.5"/>
        <color rgb="FF000000"/>
        <rFont val="Century"/>
        <family val="1"/>
      </rPr>
      <t xml:space="preserve"> </t>
    </r>
    <r>
      <rPr>
        <sz val="10.5"/>
        <color rgb="FF000000"/>
        <rFont val="ＭＳ 明朝"/>
        <family val="1"/>
        <charset val="128"/>
      </rPr>
      <t>助</t>
    </r>
    <r>
      <rPr>
        <sz val="10.5"/>
        <color rgb="FF000000"/>
        <rFont val="Century"/>
        <family val="1"/>
      </rPr>
      <t xml:space="preserve"> </t>
    </r>
    <r>
      <rPr>
        <sz val="10.5"/>
        <color rgb="FF000000"/>
        <rFont val="ＭＳ 明朝"/>
        <family val="1"/>
        <charset val="128"/>
      </rPr>
      <t>金</t>
    </r>
  </si>
  <si>
    <t>自己資金</t>
  </si>
  <si>
    <t>借 入 金</t>
  </si>
  <si>
    <t>そ の 他</t>
  </si>
  <si>
    <t>合　　計</t>
  </si>
  <si>
    <t>補助事業に</t>
  </si>
  <si>
    <t>要する経費</t>
  </si>
  <si>
    <t>a</t>
  </si>
  <si>
    <t>補助金交付</t>
  </si>
  <si>
    <r>
      <t>申</t>
    </r>
    <r>
      <rPr>
        <sz val="10.5"/>
        <color rgb="FF000000"/>
        <rFont val="Century"/>
        <family val="1"/>
      </rPr>
      <t xml:space="preserve"> </t>
    </r>
    <r>
      <rPr>
        <sz val="10.5"/>
        <color rgb="FF000000"/>
        <rFont val="ＭＳ 明朝"/>
        <family val="1"/>
        <charset val="128"/>
      </rPr>
      <t>請</t>
    </r>
    <r>
      <rPr>
        <sz val="10.5"/>
        <color rgb="FF000000"/>
        <rFont val="Century"/>
        <family val="1"/>
      </rPr>
      <t xml:space="preserve"> </t>
    </r>
    <r>
      <rPr>
        <sz val="10.5"/>
        <color rgb="FF000000"/>
        <rFont val="ＭＳ 明朝"/>
        <family val="1"/>
        <charset val="128"/>
      </rPr>
      <t>額</t>
    </r>
  </si>
  <si>
    <t>b (≦a×2/3)</t>
  </si>
  <si>
    <t>備 　 考</t>
  </si>
  <si>
    <t>機器等整備費</t>
  </si>
  <si>
    <t>広告等導入費</t>
  </si>
  <si>
    <t>技術指導受入費</t>
  </si>
  <si>
    <t>その他</t>
  </si>
  <si>
    <t>合　計</t>
  </si>
  <si>
    <t>（単位：千円）</t>
  </si>
  <si>
    <t>期　別</t>
  </si>
  <si>
    <t>項　目</t>
  </si>
  <si>
    <t>第　　期</t>
  </si>
  <si>
    <t>　　　　　　～</t>
  </si>
  <si>
    <t>売　上　高</t>
  </si>
  <si>
    <t>（Ａ）</t>
  </si>
  <si>
    <t>（Ｂ）</t>
  </si>
  <si>
    <t>総　資　本</t>
  </si>
  <si>
    <t>（Ｃ）</t>
  </si>
  <si>
    <t>（Ｄ）</t>
  </si>
  <si>
    <t>（Ｅ）</t>
  </si>
  <si>
    <t>（Ｆ）</t>
  </si>
  <si>
    <t>総資本経常利益率</t>
  </si>
  <si>
    <t>(B/C)×100(%)</t>
  </si>
  <si>
    <t>売上高経常利益率</t>
  </si>
  <si>
    <t>(B/A)×100(%)</t>
  </si>
  <si>
    <t>自己資本比率</t>
  </si>
  <si>
    <t>(D/C)×100(%)</t>
  </si>
  <si>
    <t>(E/F)×100(%)</t>
  </si>
  <si>
    <t xml:space="preserve"> </t>
  </si>
  <si>
    <t>及び沿革</t>
    <phoneticPr fontId="30"/>
  </si>
  <si>
    <t>資本金
又は出資金</t>
    <phoneticPr fontId="30"/>
  </si>
  <si>
    <t>法人設立日</t>
    <phoneticPr fontId="30"/>
  </si>
  <si>
    <t>事業費所要額調書</t>
    <rPh sb="0" eb="3">
      <t>ジギョウヒ</t>
    </rPh>
    <rPh sb="3" eb="5">
      <t>ショヨウ</t>
    </rPh>
    <rPh sb="5" eb="6">
      <t>ガク</t>
    </rPh>
    <rPh sb="6" eb="8">
      <t>チョウショ</t>
    </rPh>
    <phoneticPr fontId="35"/>
  </si>
  <si>
    <t>補助事業
に要する
経　費</t>
    <rPh sb="0" eb="2">
      <t>ホジョ</t>
    </rPh>
    <rPh sb="2" eb="4">
      <t>ジギョウ</t>
    </rPh>
    <rPh sb="6" eb="7">
      <t>ヨウ</t>
    </rPh>
    <rPh sb="10" eb="11">
      <t>ケイ</t>
    </rPh>
    <rPh sb="12" eb="13">
      <t>ヒ</t>
    </rPh>
    <phoneticPr fontId="35"/>
  </si>
  <si>
    <t>補助対象
となる
経　費</t>
    <rPh sb="0" eb="2">
      <t>ホジョ</t>
    </rPh>
    <rPh sb="2" eb="4">
      <t>タイショウ</t>
    </rPh>
    <rPh sb="9" eb="10">
      <t>ケイ</t>
    </rPh>
    <rPh sb="11" eb="12">
      <t>ヒ</t>
    </rPh>
    <phoneticPr fontId="35"/>
  </si>
  <si>
    <t>補助金
申請額</t>
    <rPh sb="0" eb="3">
      <t>ホジョキン</t>
    </rPh>
    <rPh sb="4" eb="7">
      <t>シンセイガク</t>
    </rPh>
    <phoneticPr fontId="35"/>
  </si>
  <si>
    <t>備考</t>
    <rPh sb="0" eb="2">
      <t>ビコウ</t>
    </rPh>
    <phoneticPr fontId="35"/>
  </si>
  <si>
    <t>（円）</t>
    <rPh sb="1" eb="2">
      <t>エン</t>
    </rPh>
    <phoneticPr fontId="35"/>
  </si>
  <si>
    <t>（単位：円）</t>
    <rPh sb="1" eb="3">
      <t>タンイ</t>
    </rPh>
    <rPh sb="4" eb="5">
      <t>エン</t>
    </rPh>
    <phoneticPr fontId="35"/>
  </si>
  <si>
    <t>経費項目</t>
    <rPh sb="0" eb="2">
      <t>ケイヒ</t>
    </rPh>
    <rPh sb="2" eb="4">
      <t>コウモク</t>
    </rPh>
    <phoneticPr fontId="35"/>
  </si>
  <si>
    <t>積算明細</t>
    <rPh sb="0" eb="2">
      <t>セキサン</t>
    </rPh>
    <rPh sb="2" eb="4">
      <t>メイサイ</t>
    </rPh>
    <phoneticPr fontId="35"/>
  </si>
  <si>
    <t>小　計</t>
    <rPh sb="0" eb="1">
      <t>コ</t>
    </rPh>
    <rPh sb="2" eb="3">
      <t>ケイ</t>
    </rPh>
    <phoneticPr fontId="35"/>
  </si>
  <si>
    <t>合　計</t>
    <rPh sb="0" eb="1">
      <t>ゴウ</t>
    </rPh>
    <rPh sb="2" eb="3">
      <t>ケイ</t>
    </rPh>
    <phoneticPr fontId="35"/>
  </si>
  <si>
    <t>（注）本様式は，日本工業規格A4判とすること。</t>
    <phoneticPr fontId="35"/>
  </si>
  <si>
    <t>$</t>
    <phoneticPr fontId="35"/>
  </si>
  <si>
    <t>補助事業用帳簿</t>
    <rPh sb="0" eb="2">
      <t>ホジョ</t>
    </rPh>
    <rPh sb="2" eb="4">
      <t>ジギョウ</t>
    </rPh>
    <rPh sb="4" eb="5">
      <t>ヨウ</t>
    </rPh>
    <rPh sb="5" eb="7">
      <t>チョウボ</t>
    </rPh>
    <phoneticPr fontId="35"/>
  </si>
  <si>
    <t>支払
Ｎｏ．</t>
    <rPh sb="0" eb="2">
      <t>シハラ</t>
    </rPh>
    <phoneticPr fontId="35"/>
  </si>
  <si>
    <t>支払
月日</t>
    <rPh sb="0" eb="2">
      <t>シハラ</t>
    </rPh>
    <rPh sb="3" eb="5">
      <t>ガッピ</t>
    </rPh>
    <phoneticPr fontId="35"/>
  </si>
  <si>
    <t>経費
項目</t>
    <rPh sb="0" eb="2">
      <t>ケイヒ</t>
    </rPh>
    <rPh sb="3" eb="5">
      <t>コウモク</t>
    </rPh>
    <phoneticPr fontId="35"/>
  </si>
  <si>
    <t>支出内容</t>
    <rPh sb="0" eb="2">
      <t>シシュツ</t>
    </rPh>
    <rPh sb="2" eb="4">
      <t>ナイヨウ</t>
    </rPh>
    <phoneticPr fontId="35"/>
  </si>
  <si>
    <t>支払先</t>
    <rPh sb="0" eb="2">
      <t>シハラ</t>
    </rPh>
    <rPh sb="2" eb="3">
      <t>サキ</t>
    </rPh>
    <phoneticPr fontId="35"/>
  </si>
  <si>
    <t>支払額
（税込）</t>
    <rPh sb="0" eb="2">
      <t>シハラ</t>
    </rPh>
    <rPh sb="2" eb="3">
      <t>ガク</t>
    </rPh>
    <rPh sb="5" eb="7">
      <t>ゼイコ</t>
    </rPh>
    <phoneticPr fontId="35"/>
  </si>
  <si>
    <r>
      <t>(2)　支出関係　</t>
    </r>
    <r>
      <rPr>
        <sz val="10.5"/>
        <color rgb="FF000000"/>
        <rFont val="ＭＳ 明朝"/>
        <family val="1"/>
        <charset val="128"/>
      </rPr>
      <t xml:space="preserve">      　　　　　　　　　　                   　　　　　　  　（単位：円）</t>
    </r>
    <phoneticPr fontId="30"/>
  </si>
  <si>
    <t>１　収入関係</t>
    <rPh sb="2" eb="6">
      <t>シュウニュウカンケイ</t>
    </rPh>
    <phoneticPr fontId="35"/>
  </si>
  <si>
    <t>区分</t>
    <rPh sb="0" eb="2">
      <t>クブン</t>
    </rPh>
    <phoneticPr fontId="35"/>
  </si>
  <si>
    <t>金額</t>
    <rPh sb="0" eb="2">
      <t>キンガク</t>
    </rPh>
    <phoneticPr fontId="35"/>
  </si>
  <si>
    <t>調達先</t>
    <rPh sb="0" eb="3">
      <t>チョウタツサキ</t>
    </rPh>
    <phoneticPr fontId="35"/>
  </si>
  <si>
    <t>補助金</t>
    <rPh sb="0" eb="3">
      <t>ホジョキン</t>
    </rPh>
    <phoneticPr fontId="35"/>
  </si>
  <si>
    <t>自己資金</t>
    <rPh sb="0" eb="4">
      <t>ジコシキン</t>
    </rPh>
    <phoneticPr fontId="35"/>
  </si>
  <si>
    <t>借入金</t>
    <rPh sb="0" eb="3">
      <t>シャクニュウキン</t>
    </rPh>
    <phoneticPr fontId="35"/>
  </si>
  <si>
    <t>その他</t>
    <rPh sb="2" eb="3">
      <t>タ</t>
    </rPh>
    <phoneticPr fontId="35"/>
  </si>
  <si>
    <t>合計</t>
    <rPh sb="0" eb="2">
      <t>ゴウケイ</t>
    </rPh>
    <phoneticPr fontId="35"/>
  </si>
  <si>
    <t>２　支出関係</t>
    <rPh sb="2" eb="4">
      <t>シシュツ</t>
    </rPh>
    <rPh sb="4" eb="6">
      <t>カンケイ</t>
    </rPh>
    <phoneticPr fontId="35"/>
  </si>
  <si>
    <t>経　費　区　分</t>
    <rPh sb="0" eb="1">
      <t>ケイ</t>
    </rPh>
    <rPh sb="2" eb="3">
      <t>ヒ</t>
    </rPh>
    <rPh sb="4" eb="5">
      <t>ク</t>
    </rPh>
    <rPh sb="6" eb="7">
      <t>ブン</t>
    </rPh>
    <phoneticPr fontId="35"/>
  </si>
  <si>
    <t>中小企業等デジタル化加速事業</t>
    <rPh sb="0" eb="2">
      <t>チュウショウ</t>
    </rPh>
    <rPh sb="2" eb="4">
      <t>キギョウ</t>
    </rPh>
    <rPh sb="4" eb="5">
      <t>トウ</t>
    </rPh>
    <rPh sb="9" eb="10">
      <t>カ</t>
    </rPh>
    <rPh sb="10" eb="12">
      <t>カソク</t>
    </rPh>
    <rPh sb="12" eb="14">
      <t>ジギョウ</t>
    </rPh>
    <phoneticPr fontId="35"/>
  </si>
  <si>
    <t>補助事業
に要する
経　　費</t>
    <rPh sb="0" eb="4">
      <t>ホジョジギョウ</t>
    </rPh>
    <rPh sb="6" eb="7">
      <t>ヨウ</t>
    </rPh>
    <rPh sb="10" eb="11">
      <t>ケイ</t>
    </rPh>
    <rPh sb="13" eb="14">
      <t>ヒ</t>
    </rPh>
    <phoneticPr fontId="35"/>
  </si>
  <si>
    <t>費目</t>
    <rPh sb="0" eb="2">
      <t>ヒモク</t>
    </rPh>
    <phoneticPr fontId="35"/>
  </si>
  <si>
    <t>システム構築費</t>
    <rPh sb="4" eb="6">
      <t>コウチク</t>
    </rPh>
    <rPh sb="6" eb="7">
      <t>ヒ</t>
    </rPh>
    <phoneticPr fontId="35"/>
  </si>
  <si>
    <t>機器等整備費</t>
    <rPh sb="0" eb="3">
      <t>キキトウ</t>
    </rPh>
    <rPh sb="3" eb="5">
      <t>セイビ</t>
    </rPh>
    <rPh sb="5" eb="6">
      <t>ヒ</t>
    </rPh>
    <phoneticPr fontId="35"/>
  </si>
  <si>
    <t>システム運用
関　連　費</t>
    <rPh sb="4" eb="6">
      <t>ウンヨウ</t>
    </rPh>
    <rPh sb="7" eb="8">
      <t>カン</t>
    </rPh>
    <rPh sb="9" eb="10">
      <t>レン</t>
    </rPh>
    <rPh sb="11" eb="12">
      <t>ヒ</t>
    </rPh>
    <phoneticPr fontId="35"/>
  </si>
  <si>
    <t>専門家経費</t>
    <rPh sb="0" eb="3">
      <t>センモンカ</t>
    </rPh>
    <rPh sb="3" eb="5">
      <t>ケイヒ</t>
    </rPh>
    <phoneticPr fontId="35"/>
  </si>
  <si>
    <t>その他の経費</t>
    <rPh sb="2" eb="3">
      <t>タ</t>
    </rPh>
    <rPh sb="4" eb="6">
      <t>ケイヒ</t>
    </rPh>
    <phoneticPr fontId="30"/>
  </si>
  <si>
    <t>（補助事業に要する経費の内訳）</t>
    <rPh sb="1" eb="3">
      <t>ホジョ</t>
    </rPh>
    <rPh sb="3" eb="5">
      <t>ジギョウ</t>
    </rPh>
    <rPh sb="6" eb="7">
      <t>ヨウ</t>
    </rPh>
    <rPh sb="9" eb="11">
      <t>ケイヒ</t>
    </rPh>
    <rPh sb="12" eb="14">
      <t>ウチワケ</t>
    </rPh>
    <phoneticPr fontId="35"/>
  </si>
  <si>
    <t>４　経営状況表</t>
    <phoneticPr fontId="30"/>
  </si>
  <si>
    <t>補　　助　　事　　業　　計　　画　　書</t>
    <rPh sb="0" eb="1">
      <t>ホ</t>
    </rPh>
    <rPh sb="3" eb="4">
      <t>スケ</t>
    </rPh>
    <phoneticPr fontId="30"/>
  </si>
  <si>
    <t>※事業目的の達成に向けて取り組んだ内容等を記載してください</t>
    <phoneticPr fontId="30"/>
  </si>
  <si>
    <t>事業の成果</t>
    <rPh sb="3" eb="5">
      <t>セイカ</t>
    </rPh>
    <phoneticPr fontId="30"/>
  </si>
  <si>
    <t>※事業実施で得られた成果について数値等を活用し具体的に記載してください</t>
    <phoneticPr fontId="30"/>
  </si>
  <si>
    <t>今後の展開</t>
    <rPh sb="0" eb="2">
      <t>コンゴ</t>
    </rPh>
    <rPh sb="3" eb="5">
      <t>テンカイ</t>
    </rPh>
    <phoneticPr fontId="30"/>
  </si>
  <si>
    <t>※今後の更なるデジタル化の推進や，販路拡大に向けた取組等について記載してください</t>
    <phoneticPr fontId="30"/>
  </si>
  <si>
    <t xml:space="preserve"> （事業実施期間：   年  月  日 ～  年  月  日）</t>
    <rPh sb="4" eb="6">
      <t>ジッシ</t>
    </rPh>
    <phoneticPr fontId="30"/>
  </si>
  <si>
    <t>支払額
（税抜）</t>
    <rPh sb="0" eb="2">
      <t>シハラ</t>
    </rPh>
    <rPh sb="2" eb="3">
      <t>ガク</t>
    </rPh>
    <rPh sb="5" eb="7">
      <t>ゼイヌ</t>
    </rPh>
    <phoneticPr fontId="35"/>
  </si>
  <si>
    <t>費目</t>
    <rPh sb="0" eb="2">
      <t>ヒモク</t>
    </rPh>
    <phoneticPr fontId="30"/>
  </si>
  <si>
    <t>税率</t>
    <rPh sb="0" eb="2">
      <t>ゼイリツ</t>
    </rPh>
    <phoneticPr fontId="30"/>
  </si>
  <si>
    <t>別記様式第１号－別紙１</t>
    <rPh sb="0" eb="2">
      <t>ベッキ</t>
    </rPh>
    <rPh sb="4" eb="5">
      <t>ダイ</t>
    </rPh>
    <rPh sb="6" eb="7">
      <t>ゴウ</t>
    </rPh>
    <rPh sb="8" eb="10">
      <t>ベッシ</t>
    </rPh>
    <phoneticPr fontId="30"/>
  </si>
  <si>
    <t>別記様式第１号－別紙２</t>
    <rPh sb="0" eb="2">
      <t>ベッキ</t>
    </rPh>
    <rPh sb="2" eb="4">
      <t>ヨウシキ</t>
    </rPh>
    <rPh sb="4" eb="5">
      <t>ダイ</t>
    </rPh>
    <rPh sb="6" eb="7">
      <t>ゴウ</t>
    </rPh>
    <rPh sb="8" eb="10">
      <t>ベッシ</t>
    </rPh>
    <phoneticPr fontId="35"/>
  </si>
  <si>
    <t>別記様式第５号―別紙１</t>
    <rPh sb="0" eb="2">
      <t>ベッキ</t>
    </rPh>
    <rPh sb="4" eb="5">
      <t>ダイ</t>
    </rPh>
    <rPh sb="6" eb="7">
      <t>ゴウ</t>
    </rPh>
    <rPh sb="8" eb="10">
      <t>ベッシ</t>
    </rPh>
    <phoneticPr fontId="30"/>
  </si>
  <si>
    <t>別記様式第５号－別紙２</t>
    <rPh sb="0" eb="2">
      <t>ベッキ</t>
    </rPh>
    <rPh sb="2" eb="4">
      <t>ヨウシキ</t>
    </rPh>
    <rPh sb="4" eb="5">
      <t>ダイ</t>
    </rPh>
    <rPh sb="6" eb="7">
      <t>ゴウ</t>
    </rPh>
    <rPh sb="8" eb="10">
      <t>ベッシ</t>
    </rPh>
    <phoneticPr fontId="35"/>
  </si>
  <si>
    <t>　上記「事業計画」及び別紙「事業所要額」について，当該事業によりデジタル化促進を実施する必要があると認めます。</t>
    <rPh sb="1" eb="3">
      <t>ジョウキ</t>
    </rPh>
    <rPh sb="4" eb="8">
      <t>ジギョウケイカク</t>
    </rPh>
    <rPh sb="9" eb="10">
      <t>オヨ</t>
    </rPh>
    <rPh sb="11" eb="13">
      <t>ベッシ</t>
    </rPh>
    <rPh sb="14" eb="16">
      <t>ジギョウ</t>
    </rPh>
    <rPh sb="16" eb="18">
      <t>ショヨウ</t>
    </rPh>
    <rPh sb="18" eb="19">
      <t>ガク</t>
    </rPh>
    <rPh sb="25" eb="27">
      <t>トウガイ</t>
    </rPh>
    <rPh sb="27" eb="29">
      <t>ジギョウ</t>
    </rPh>
    <rPh sb="36" eb="37">
      <t>カ</t>
    </rPh>
    <rPh sb="37" eb="39">
      <t>ソクシン</t>
    </rPh>
    <rPh sb="40" eb="42">
      <t>ジッシ</t>
    </rPh>
    <rPh sb="44" eb="46">
      <t>ヒツヨウ</t>
    </rPh>
    <rPh sb="50" eb="51">
      <t>ミト</t>
    </rPh>
    <phoneticPr fontId="30"/>
  </si>
  <si>
    <t>　認定事業者，所在地及び認定者氏名</t>
    <rPh sb="1" eb="3">
      <t>ニンテイ</t>
    </rPh>
    <rPh sb="3" eb="6">
      <t>ジギョウシャ</t>
    </rPh>
    <rPh sb="7" eb="10">
      <t>ショザイチ</t>
    </rPh>
    <rPh sb="10" eb="11">
      <t>オヨ</t>
    </rPh>
    <rPh sb="12" eb="14">
      <t>ニンテイ</t>
    </rPh>
    <rPh sb="14" eb="15">
      <t>シャ</t>
    </rPh>
    <rPh sb="15" eb="17">
      <t>シメイ</t>
    </rPh>
    <phoneticPr fontId="30"/>
  </si>
  <si>
    <t>記載年月日　　　　　　　　　年　　　　月　　　　日</t>
    <rPh sb="0" eb="2">
      <t>キサイ</t>
    </rPh>
    <rPh sb="2" eb="5">
      <t>ネンガッピ</t>
    </rPh>
    <rPh sb="14" eb="15">
      <t>ネン</t>
    </rPh>
    <rPh sb="19" eb="20">
      <t>ガツ</t>
    </rPh>
    <rPh sb="24" eb="25">
      <t>ニチ</t>
    </rPh>
    <phoneticPr fontId="30"/>
  </si>
  <si>
    <t>　　　　　　　　　　　　　
　　　　　　　　　　　　　　　　　　　　　　　　　　　　　　　　　　　　　　印</t>
    <rPh sb="53" eb="54">
      <t>イン</t>
    </rPh>
    <phoneticPr fontId="30"/>
  </si>
  <si>
    <t>本補助金の申請には，本事業において派遣されるデジタル技術導入支援事業者（アドバイザー）の事業認定が必要となります。</t>
    <rPh sb="0" eb="4">
      <t>ホンホジョキン</t>
    </rPh>
    <rPh sb="5" eb="7">
      <t>シンセイ</t>
    </rPh>
    <rPh sb="10" eb="13">
      <t>ホンジギョウ</t>
    </rPh>
    <rPh sb="17" eb="19">
      <t>ハケン</t>
    </rPh>
    <rPh sb="26" eb="28">
      <t>ギジュツ</t>
    </rPh>
    <rPh sb="28" eb="32">
      <t>ドウニュウシエン</t>
    </rPh>
    <rPh sb="32" eb="35">
      <t>ジギョウシャ</t>
    </rPh>
    <rPh sb="44" eb="46">
      <t>ジギョウ</t>
    </rPh>
    <rPh sb="46" eb="48">
      <t>ニンテイ</t>
    </rPh>
    <rPh sb="49" eb="51">
      <t>ヒツヨウ</t>
    </rPh>
    <phoneticPr fontId="30"/>
  </si>
  <si>
    <t>別記様式第５号―【参考】</t>
    <rPh sb="0" eb="2">
      <t>ベッキ</t>
    </rPh>
    <rPh sb="2" eb="4">
      <t>ヨウシキ</t>
    </rPh>
    <rPh sb="4" eb="5">
      <t>ダイ</t>
    </rPh>
    <rPh sb="6" eb="7">
      <t>ゴウ</t>
    </rPh>
    <rPh sb="9" eb="11">
      <t>サンコウ</t>
    </rPh>
    <phoneticPr fontId="35"/>
  </si>
  <si>
    <t>システム構築費</t>
    <rPh sb="4" eb="7">
      <t>コウチクヒ</t>
    </rPh>
    <phoneticPr fontId="30"/>
  </si>
  <si>
    <t>機器等整備費</t>
    <rPh sb="0" eb="3">
      <t>キキトウ</t>
    </rPh>
    <rPh sb="3" eb="6">
      <t>セイビヒ</t>
    </rPh>
    <phoneticPr fontId="30"/>
  </si>
  <si>
    <t>システム運用関連費</t>
    <rPh sb="4" eb="6">
      <t>ウンヨウ</t>
    </rPh>
    <rPh sb="6" eb="9">
      <t>カンレンヒ</t>
    </rPh>
    <phoneticPr fontId="30"/>
  </si>
  <si>
    <t>専門家経費</t>
    <rPh sb="0" eb="3">
      <t>センモンカ</t>
    </rPh>
    <rPh sb="3" eb="5">
      <t>ケイヒ</t>
    </rPh>
    <phoneticPr fontId="30"/>
  </si>
  <si>
    <t>謝金</t>
    <rPh sb="0" eb="2">
      <t>シャキン</t>
    </rPh>
    <phoneticPr fontId="30"/>
  </si>
  <si>
    <t>委託費</t>
    <rPh sb="0" eb="3">
      <t>イタクヒ</t>
    </rPh>
    <phoneticPr fontId="30"/>
  </si>
  <si>
    <t>旅費</t>
    <rPh sb="0" eb="2">
      <t>リョヒ</t>
    </rPh>
    <phoneticPr fontId="30"/>
  </si>
  <si>
    <t>購入費</t>
    <rPh sb="0" eb="3">
      <t>コウニュウヒ</t>
    </rPh>
    <phoneticPr fontId="30"/>
  </si>
  <si>
    <t>借料</t>
    <rPh sb="0" eb="2">
      <t>シャクリョウ</t>
    </rPh>
    <phoneticPr fontId="30"/>
  </si>
  <si>
    <t>借料　</t>
    <rPh sb="0" eb="2">
      <t>シャクリョウ</t>
    </rPh>
    <phoneticPr fontId="30"/>
  </si>
  <si>
    <t>損料</t>
    <rPh sb="0" eb="2">
      <t>ソンリョウ</t>
    </rPh>
    <phoneticPr fontId="30"/>
  </si>
  <si>
    <t>修繕費</t>
    <rPh sb="0" eb="3">
      <t>シュウゼンヒ</t>
    </rPh>
    <phoneticPr fontId="30"/>
  </si>
  <si>
    <t>運搬料</t>
    <rPh sb="0" eb="3">
      <t>ウンパンリョウ</t>
    </rPh>
    <phoneticPr fontId="30"/>
  </si>
  <si>
    <t>宅配・郵送料</t>
    <rPh sb="0" eb="2">
      <t>タクハイ</t>
    </rPh>
    <rPh sb="3" eb="6">
      <t>ユウソウリョウ</t>
    </rPh>
    <phoneticPr fontId="30"/>
  </si>
  <si>
    <t>分類コード</t>
    <phoneticPr fontId="30"/>
  </si>
  <si>
    <t>大</t>
    <phoneticPr fontId="30"/>
  </si>
  <si>
    <t>中</t>
    <phoneticPr fontId="30"/>
  </si>
  <si>
    <t>小</t>
    <phoneticPr fontId="30"/>
  </si>
  <si>
    <t>A</t>
  </si>
  <si>
    <t>農業，林業</t>
  </si>
  <si>
    <t>農業</t>
  </si>
  <si>
    <t>林業</t>
  </si>
  <si>
    <t>B</t>
  </si>
  <si>
    <t>漁業</t>
  </si>
  <si>
    <t>漁業（水産養殖業を除く）</t>
  </si>
  <si>
    <t>水産養殖業</t>
  </si>
  <si>
    <t>C</t>
  </si>
  <si>
    <t>鉱業，採石業，砂利採取業</t>
  </si>
  <si>
    <t>D</t>
  </si>
  <si>
    <t>建設業</t>
  </si>
  <si>
    <t>総合工事業</t>
  </si>
  <si>
    <t>職別工事業(設備工事業を除く)</t>
  </si>
  <si>
    <t>設備工事業</t>
  </si>
  <si>
    <t>E</t>
  </si>
  <si>
    <t>製造業</t>
  </si>
  <si>
    <t>食料品製造業</t>
  </si>
  <si>
    <t>飲料・たばこ・飼料製造業</t>
  </si>
  <si>
    <t>繊維工業</t>
  </si>
  <si>
    <t>木材・木製品製造業（家具を除く）</t>
  </si>
  <si>
    <t>家具・装備品製造業</t>
  </si>
  <si>
    <t>パルプ・紙・紙加工品製造業</t>
  </si>
  <si>
    <t>印刷・同関連業</t>
  </si>
  <si>
    <t>化学工業</t>
  </si>
  <si>
    <t>石油製品・石炭製品製造業</t>
  </si>
  <si>
    <t>プラスチック製品製造業（別掲を除く）</t>
  </si>
  <si>
    <t>ゴム製品製造業</t>
  </si>
  <si>
    <t>なめし革・同製品・毛皮製造業</t>
  </si>
  <si>
    <t>窯業・土石製品製造業</t>
  </si>
  <si>
    <t>鉄鋼業</t>
  </si>
  <si>
    <t>非鉄金属製造業</t>
  </si>
  <si>
    <t>金属製品製造業</t>
  </si>
  <si>
    <t>はん用機械器具製造業</t>
  </si>
  <si>
    <t>生産用機械器具製造業</t>
  </si>
  <si>
    <t>業務用機械器具製造業</t>
  </si>
  <si>
    <t>電子部品・デバイス・電子回路製造業</t>
  </si>
  <si>
    <t>電気機械器具製造業</t>
  </si>
  <si>
    <t>情報通信機械器具製造業</t>
  </si>
  <si>
    <t>輸送用機械器具製造業</t>
  </si>
  <si>
    <t>その他の製造業</t>
  </si>
  <si>
    <t>F</t>
  </si>
  <si>
    <t>電気・ガス・熱供給・水道業</t>
  </si>
  <si>
    <t>電気業</t>
  </si>
  <si>
    <t>ガス業</t>
  </si>
  <si>
    <t>熱供給業</t>
  </si>
  <si>
    <t>水道業</t>
  </si>
  <si>
    <t>G</t>
  </si>
  <si>
    <t>情報通信業</t>
  </si>
  <si>
    <t>通信業</t>
  </si>
  <si>
    <t>放送業</t>
  </si>
  <si>
    <t>情報サービス業</t>
  </si>
  <si>
    <t>インターネット附随サービス業</t>
  </si>
  <si>
    <t>映像・音声・文字情報制作業</t>
  </si>
  <si>
    <t>H</t>
  </si>
  <si>
    <t>運輸業，郵便業</t>
  </si>
  <si>
    <t>鉄道業</t>
  </si>
  <si>
    <t>道路旅客運送業</t>
  </si>
  <si>
    <t>道路貨物運送業</t>
  </si>
  <si>
    <t>水運業</t>
  </si>
  <si>
    <t>航空運輸業</t>
  </si>
  <si>
    <t>倉庫業</t>
  </si>
  <si>
    <t>運輸に附帯するサービス業</t>
  </si>
  <si>
    <t>郵便業（信書便事業を含む）</t>
  </si>
  <si>
    <t>I</t>
  </si>
  <si>
    <t>卸売業，小売業</t>
  </si>
  <si>
    <t>各種商品卸売業</t>
  </si>
  <si>
    <t>繊維・衣服等卸売業</t>
  </si>
  <si>
    <t>飲食料品卸売業</t>
  </si>
  <si>
    <t>建築材料，鉱物・金属材料等卸売業</t>
  </si>
  <si>
    <t>機械器具卸売業</t>
  </si>
  <si>
    <t>その他の卸売業</t>
  </si>
  <si>
    <t>各種商品小売業</t>
  </si>
  <si>
    <t>織物・衣服・身の回り品小売業</t>
  </si>
  <si>
    <t>飲食料品小売業</t>
  </si>
  <si>
    <t>機械器具小売業</t>
  </si>
  <si>
    <t>その他の小売業</t>
  </si>
  <si>
    <t>無店舗小売業</t>
  </si>
  <si>
    <t>J</t>
  </si>
  <si>
    <t>金融業，保険業</t>
  </si>
  <si>
    <t>銀行業</t>
  </si>
  <si>
    <t>協同組織金融業</t>
  </si>
  <si>
    <t>貸金業，クレジットカード業等非預金信用機関</t>
  </si>
  <si>
    <t>金融商品取引業，商品先物取引業</t>
  </si>
  <si>
    <t>補助的金融業等</t>
  </si>
  <si>
    <t>保険業（保険媒介代理業，保険サービス業を含む）</t>
  </si>
  <si>
    <t>K</t>
  </si>
  <si>
    <t>不動産業，物品賃貸業</t>
  </si>
  <si>
    <t>不動産取引業</t>
  </si>
  <si>
    <t>不動産賃貸業・管理業</t>
  </si>
  <si>
    <t>物品賃貸業</t>
  </si>
  <si>
    <t>L</t>
  </si>
  <si>
    <t>学術研究，専門・技術サービス業</t>
  </si>
  <si>
    <t>学術・開発研究機関</t>
  </si>
  <si>
    <t>専門サービス業（他に分類されないもの）</t>
  </si>
  <si>
    <t>広告業</t>
  </si>
  <si>
    <t>技術サービス業（他に分類されないもの）</t>
  </si>
  <si>
    <t>M</t>
  </si>
  <si>
    <t>宿泊業，飲食サービス業</t>
  </si>
  <si>
    <t>宿泊業</t>
  </si>
  <si>
    <t>飲食店</t>
  </si>
  <si>
    <t>持ち帰り・配達飲食サービス業</t>
  </si>
  <si>
    <t>N</t>
  </si>
  <si>
    <t>生活関連サービス業，娯楽業</t>
  </si>
  <si>
    <t>洗濯・理容・美容・浴場業</t>
  </si>
  <si>
    <t>その他の生活関連サービス業</t>
  </si>
  <si>
    <t>娯楽業</t>
  </si>
  <si>
    <t>O</t>
  </si>
  <si>
    <t>教育，学習支援業</t>
  </si>
  <si>
    <t>学校教育</t>
  </si>
  <si>
    <t>その他の教育，学習支援業</t>
  </si>
  <si>
    <t>P</t>
  </si>
  <si>
    <t>医療，福祉</t>
  </si>
  <si>
    <t>医療業</t>
  </si>
  <si>
    <t>保健衛生</t>
  </si>
  <si>
    <t>社会保険・社会福祉・介護事業</t>
  </si>
  <si>
    <t>Q</t>
  </si>
  <si>
    <t>複合サービス事業</t>
  </si>
  <si>
    <t>郵便局</t>
  </si>
  <si>
    <t>協同組合（他に分類されないもの）</t>
  </si>
  <si>
    <t>R</t>
  </si>
  <si>
    <t>サービス業（他に分類されないもの）</t>
  </si>
  <si>
    <t>廃棄物処理業</t>
  </si>
  <si>
    <t>自動車整備業</t>
  </si>
  <si>
    <t>機械等修理業（別掲を除く）</t>
  </si>
  <si>
    <t>職業紹介・労働者派遣業</t>
  </si>
  <si>
    <t>その他の事業サービス業</t>
  </si>
  <si>
    <t>政治・経済・文化団体</t>
  </si>
  <si>
    <t>宗教</t>
  </si>
  <si>
    <t>その他のサービス業</t>
  </si>
  <si>
    <t>外国公務</t>
  </si>
  <si>
    <t>S</t>
  </si>
  <si>
    <t>公務（他に分類されるものを除く）</t>
  </si>
  <si>
    <t>国家公務</t>
  </si>
  <si>
    <t>地方公務</t>
  </si>
  <si>
    <t>T</t>
  </si>
  <si>
    <t>分類不能の産業</t>
  </si>
  <si>
    <t>農業・林業</t>
    <phoneticPr fontId="30"/>
  </si>
  <si>
    <t>鉱業・採石業・砂利採取業</t>
    <phoneticPr fontId="30"/>
  </si>
  <si>
    <t>電気・ガス・熱供給・水道業</t>
    <phoneticPr fontId="30"/>
  </si>
  <si>
    <t>情報通信業</t>
    <phoneticPr fontId="30"/>
  </si>
  <si>
    <t>運輸業・郵便業</t>
    <phoneticPr fontId="30"/>
  </si>
  <si>
    <t>卸売業・小売業</t>
    <phoneticPr fontId="30"/>
  </si>
  <si>
    <t>金融業・保険業</t>
    <phoneticPr fontId="30"/>
  </si>
  <si>
    <t>不動産業・物品賃貸業</t>
    <phoneticPr fontId="30"/>
  </si>
  <si>
    <t>学術研究・専門・技術サービス業</t>
    <phoneticPr fontId="30"/>
  </si>
  <si>
    <t>宿泊業・飲食サービス業</t>
    <phoneticPr fontId="30"/>
  </si>
  <si>
    <t>生活関連サービス業・娯楽業</t>
    <phoneticPr fontId="30"/>
  </si>
  <si>
    <t>教育・学習支援業</t>
    <phoneticPr fontId="30"/>
  </si>
  <si>
    <t>医療・福祉</t>
    <phoneticPr fontId="30"/>
  </si>
  <si>
    <t>複合サービス事業</t>
    <phoneticPr fontId="30"/>
  </si>
  <si>
    <t>サービス業で他に分類されないもの</t>
    <phoneticPr fontId="30"/>
  </si>
  <si>
    <t>公務で他に分類されないもの</t>
    <phoneticPr fontId="30"/>
  </si>
  <si>
    <t>分類不能の産業</t>
    <phoneticPr fontId="30"/>
  </si>
  <si>
    <t>学術・開発研究機関</t>
    <phoneticPr fontId="30"/>
  </si>
  <si>
    <t>経 常 利 益</t>
    <rPh sb="0" eb="1">
      <t>ケイ</t>
    </rPh>
    <rPh sb="2" eb="3">
      <t>ツネ</t>
    </rPh>
    <rPh sb="4" eb="5">
      <t>リ</t>
    </rPh>
    <rPh sb="6" eb="7">
      <t>エキ</t>
    </rPh>
    <phoneticPr fontId="30"/>
  </si>
  <si>
    <t>自 己 資 本</t>
    <phoneticPr fontId="30"/>
  </si>
  <si>
    <t>流 動 資 産</t>
    <rPh sb="0" eb="1">
      <t>リュウ</t>
    </rPh>
    <rPh sb="2" eb="3">
      <t>ドウ</t>
    </rPh>
    <rPh sb="4" eb="5">
      <t>シ</t>
    </rPh>
    <rPh sb="6" eb="7">
      <t>サン</t>
    </rPh>
    <phoneticPr fontId="30"/>
  </si>
  <si>
    <t>流 動 負 債</t>
    <rPh sb="0" eb="1">
      <t>リュウ</t>
    </rPh>
    <rPh sb="2" eb="3">
      <t>ドウ</t>
    </rPh>
    <rPh sb="4" eb="5">
      <t>フ</t>
    </rPh>
    <rPh sb="6" eb="7">
      <t>サイ</t>
    </rPh>
    <phoneticPr fontId="30"/>
  </si>
  <si>
    <t>流 動 比 率</t>
    <rPh sb="0" eb="1">
      <t>リュウ</t>
    </rPh>
    <rPh sb="2" eb="3">
      <t>ドウ</t>
    </rPh>
    <rPh sb="4" eb="5">
      <t>ヒ</t>
    </rPh>
    <rPh sb="6" eb="7">
      <t>リツ</t>
    </rPh>
    <phoneticPr fontId="30"/>
  </si>
  <si>
    <t>補　　助　　事　　業　　実　　績　　書</t>
    <rPh sb="0" eb="1">
      <t>ホ</t>
    </rPh>
    <rPh sb="3" eb="4">
      <t>スケ</t>
    </rPh>
    <rPh sb="12" eb="13">
      <t>ミノル</t>
    </rPh>
    <rPh sb="15" eb="16">
      <t>イサオ</t>
    </rPh>
    <phoneticPr fontId="30"/>
  </si>
  <si>
    <t>補助金
所要額</t>
    <rPh sb="0" eb="3">
      <t>ホジョキン</t>
    </rPh>
    <rPh sb="4" eb="6">
      <t>ショヨウ</t>
    </rPh>
    <rPh sb="6" eb="7">
      <t>ガク</t>
    </rPh>
    <phoneticPr fontId="35"/>
  </si>
  <si>
    <t>補助金所要額</t>
    <rPh sb="3" eb="5">
      <t>ショヨウ</t>
    </rPh>
    <rPh sb="5" eb="6">
      <t>ガク</t>
    </rPh>
    <phoneticPr fontId="30"/>
  </si>
  <si>
    <t>合　　　計</t>
    <phoneticPr fontId="30"/>
  </si>
  <si>
    <t>※　事業を実施する宮城県内の生産拠点等を記載してください</t>
    <phoneticPr fontId="30"/>
  </si>
  <si>
    <t>イ　課題（貴社のどのような点についてどのような困りごとがありますか）</t>
    <rPh sb="2" eb="4">
      <t>カダイ</t>
    </rPh>
    <rPh sb="5" eb="7">
      <t>キシャ</t>
    </rPh>
    <rPh sb="13" eb="14">
      <t>テン</t>
    </rPh>
    <rPh sb="23" eb="24">
      <t>コマ</t>
    </rPh>
    <phoneticPr fontId="30"/>
  </si>
  <si>
    <t>ハ　今後の展望（「ロ　成果」が得られたら，どのようなことに取り組みたいですか。）</t>
    <rPh sb="2" eb="4">
      <t>コンゴ</t>
    </rPh>
    <rPh sb="5" eb="7">
      <t>テンボウ</t>
    </rPh>
    <rPh sb="11" eb="13">
      <t>セイカ</t>
    </rPh>
    <rPh sb="15" eb="16">
      <t>エ</t>
    </rPh>
    <rPh sb="29" eb="30">
      <t>ト</t>
    </rPh>
    <rPh sb="31" eb="32">
      <t>ク</t>
    </rPh>
    <phoneticPr fontId="30"/>
  </si>
  <si>
    <t>補助事業費</t>
    <rPh sb="0" eb="2">
      <t>ホジョ</t>
    </rPh>
    <phoneticPr fontId="30"/>
  </si>
  <si>
    <t>ロ　目的（「イ　課題」が解決した状態はどんな状態ですか）</t>
    <rPh sb="2" eb="4">
      <t>モクテキ</t>
    </rPh>
    <rPh sb="8" eb="10">
      <t>カダイ</t>
    </rPh>
    <rPh sb="12" eb="14">
      <t>カイケツ</t>
    </rPh>
    <rPh sb="16" eb="18">
      <t>ジョウタイ</t>
    </rPh>
    <rPh sb="22" eb="24">
      <t>ジョウタイ</t>
    </rPh>
    <phoneticPr fontId="30"/>
  </si>
  <si>
    <t>ハ　取組内容（「ロ　目的」を達成するためにどのようなデジタル化の取組をしますか）
※　取組内容毎に分けて記載してください。</t>
    <rPh sb="2" eb="4">
      <t>トリク</t>
    </rPh>
    <rPh sb="4" eb="6">
      <t>ナイヨウ</t>
    </rPh>
    <rPh sb="10" eb="12">
      <t>モクテキ</t>
    </rPh>
    <rPh sb="14" eb="16">
      <t>タッセイ</t>
    </rPh>
    <rPh sb="30" eb="31">
      <t>カ</t>
    </rPh>
    <rPh sb="32" eb="33">
      <t>ト</t>
    </rPh>
    <rPh sb="33" eb="34">
      <t>ク</t>
    </rPh>
    <rPh sb="43" eb="44">
      <t>ト</t>
    </rPh>
    <rPh sb="44" eb="45">
      <t>ク</t>
    </rPh>
    <rPh sb="45" eb="47">
      <t>ナイヨウ</t>
    </rPh>
    <rPh sb="47" eb="48">
      <t>ゴト</t>
    </rPh>
    <rPh sb="49" eb="50">
      <t>ワ</t>
    </rPh>
    <rPh sb="52" eb="54">
      <t>キサイ</t>
    </rPh>
    <phoneticPr fontId="30"/>
  </si>
  <si>
    <t>ロ　成果（イ「事業効果」が起きた結果，（１）「イ　課題」はどのように解決されますか）</t>
    <rPh sb="2" eb="4">
      <t>セイカ</t>
    </rPh>
    <rPh sb="7" eb="9">
      <t>ジギョウ</t>
    </rPh>
    <rPh sb="9" eb="11">
      <t>コウカ</t>
    </rPh>
    <rPh sb="13" eb="14">
      <t>オ</t>
    </rPh>
    <rPh sb="16" eb="18">
      <t>ケッカ</t>
    </rPh>
    <rPh sb="25" eb="27">
      <t>カダイ</t>
    </rPh>
    <rPh sb="34" eb="36">
      <t>カイケツ</t>
    </rPh>
    <phoneticPr fontId="30"/>
  </si>
  <si>
    <t>※１ 過去３期の財務諸表により作成すること。</t>
    <rPh sb="15" eb="17">
      <t>サクセイ</t>
    </rPh>
    <phoneticPr fontId="30"/>
  </si>
  <si>
    <t>※２ 金額は，百円の単位を四捨五入して千円単位で記入し，率は，小数点第２位を四捨五入して小数点第１位まで記入すること。</t>
    <phoneticPr fontId="30"/>
  </si>
  <si>
    <t xml:space="preserve">※　現場の現状や課題を踏まえ，デジタル技術を活用（導入）する目的や自社の取組内容，想定される効果など，事業の必要性を記載してください。
※　上記，自社の現状（及び課題）について，取組のポイントを具体的に記載してください。
</t>
    <phoneticPr fontId="30"/>
  </si>
  <si>
    <t>（１）計画内容</t>
    <rPh sb="3" eb="5">
      <t>ケイカク</t>
    </rPh>
    <phoneticPr fontId="30"/>
  </si>
  <si>
    <t>（２）事業の効果，今後の展望</t>
    <rPh sb="9" eb="11">
      <t>コンゴ</t>
    </rPh>
    <rPh sb="12" eb="14">
      <t>テンボウ</t>
    </rPh>
    <phoneticPr fontId="30"/>
  </si>
  <si>
    <t>※事業を実施することで得られる効果や，今後の経営目標等について，数値等を活用し具体的に記載してください</t>
    <phoneticPr fontId="30"/>
  </si>
  <si>
    <t>イ　事業効果（上記「取組内容①～③」によりどのような変化が起こりますか）
※　上記（１）ハの取組により期待できる効果毎に分けて記載願います。</t>
    <rPh sb="2" eb="4">
      <t>ジギョウ</t>
    </rPh>
    <rPh sb="4" eb="6">
      <t>コウカ</t>
    </rPh>
    <rPh sb="7" eb="9">
      <t>ジョウキ</t>
    </rPh>
    <rPh sb="10" eb="11">
      <t>ト</t>
    </rPh>
    <rPh sb="11" eb="12">
      <t>ク</t>
    </rPh>
    <rPh sb="12" eb="14">
      <t>ナイヨウ</t>
    </rPh>
    <rPh sb="26" eb="28">
      <t>ヘンカ</t>
    </rPh>
    <rPh sb="29" eb="30">
      <t>オ</t>
    </rPh>
    <rPh sb="39" eb="41">
      <t>ジョウキ</t>
    </rPh>
    <rPh sb="46" eb="47">
      <t>ト</t>
    </rPh>
    <rPh sb="47" eb="48">
      <t>ク</t>
    </rPh>
    <rPh sb="51" eb="53">
      <t>キタイ</t>
    </rPh>
    <rPh sb="56" eb="58">
      <t>コウカ</t>
    </rPh>
    <rPh sb="58" eb="59">
      <t>ゴト</t>
    </rPh>
    <rPh sb="60" eb="61">
      <t>ワ</t>
    </rPh>
    <rPh sb="63" eb="65">
      <t>キサイ</t>
    </rPh>
    <rPh sb="65" eb="66">
      <t>ネガ</t>
    </rPh>
    <phoneticPr fontId="30"/>
  </si>
  <si>
    <t>（注）本様式は，日本産業規格A4判とすること。</t>
    <rPh sb="10" eb="12">
      <t>サンギョウ</t>
    </rPh>
    <phoneticPr fontId="35"/>
  </si>
  <si>
    <t>　　取組内容①</t>
    <rPh sb="2" eb="3">
      <t>ト</t>
    </rPh>
    <rPh sb="3" eb="4">
      <t>ク</t>
    </rPh>
    <rPh sb="4" eb="6">
      <t>ナイヨウ</t>
    </rPh>
    <phoneticPr fontId="30"/>
  </si>
  <si>
    <t>　　　取組内容②</t>
    <rPh sb="3" eb="4">
      <t>ト</t>
    </rPh>
    <rPh sb="4" eb="5">
      <t>ク</t>
    </rPh>
    <rPh sb="5" eb="7">
      <t>ナイヨウ</t>
    </rPh>
    <phoneticPr fontId="30"/>
  </si>
  <si>
    <t>　　　取組内容③</t>
    <rPh sb="3" eb="4">
      <t>ト</t>
    </rPh>
    <rPh sb="4" eb="5">
      <t>ク</t>
    </rPh>
    <rPh sb="5" eb="7">
      <t>ナイヨウ</t>
    </rPh>
    <phoneticPr fontId="30"/>
  </si>
  <si>
    <t>　　　取組内容　　の事業効果</t>
    <rPh sb="3" eb="4">
      <t>ト</t>
    </rPh>
    <rPh sb="4" eb="5">
      <t>ク</t>
    </rPh>
    <rPh sb="5" eb="7">
      <t>ナイヨウ</t>
    </rPh>
    <rPh sb="10" eb="12">
      <t>ジギョウ</t>
    </rPh>
    <rPh sb="12" eb="14">
      <t>コウカ</t>
    </rPh>
    <phoneticPr fontId="30"/>
  </si>
  <si>
    <t>○○○</t>
    <phoneticPr fontId="30"/>
  </si>
  <si>
    <t>1000万円</t>
    <rPh sb="4" eb="6">
      <t>マンエン</t>
    </rPh>
    <phoneticPr fontId="30"/>
  </si>
  <si>
    <t>１の住所</t>
    <rPh sb="2" eb="4">
      <t>ジュウショ</t>
    </rPh>
    <phoneticPr fontId="30"/>
  </si>
  <si>
    <r>
      <t>　　　取組内容</t>
    </r>
    <r>
      <rPr>
        <sz val="9"/>
        <color rgb="FFFF0000"/>
        <rFont val="ＭＳ Ｐ明朝"/>
        <family val="1"/>
        <charset val="128"/>
      </rPr>
      <t>①</t>
    </r>
    <r>
      <rPr>
        <sz val="9"/>
        <rFont val="ＭＳ Ｐ明朝"/>
        <family val="1"/>
        <charset val="128"/>
      </rPr>
      <t>の事業効果</t>
    </r>
    <rPh sb="3" eb="4">
      <t>ト</t>
    </rPh>
    <rPh sb="4" eb="5">
      <t>ク</t>
    </rPh>
    <rPh sb="5" eb="7">
      <t>ナイヨウ</t>
    </rPh>
    <rPh sb="9" eb="11">
      <t>ジギョウ</t>
    </rPh>
    <rPh sb="11" eb="13">
      <t>コウカ</t>
    </rPh>
    <phoneticPr fontId="30"/>
  </si>
  <si>
    <t>××システム導入</t>
    <rPh sb="6" eb="8">
      <t>ドウニュウ</t>
    </rPh>
    <phoneticPr fontId="30"/>
  </si>
  <si>
    <t>システム運用研修等</t>
    <rPh sb="4" eb="6">
      <t>ウンヨウ</t>
    </rPh>
    <rPh sb="6" eb="8">
      <t>ケンシュウ</t>
    </rPh>
    <rPh sb="8" eb="9">
      <t>トウ</t>
    </rPh>
    <phoneticPr fontId="30"/>
  </si>
  <si>
    <t>システム連携確認</t>
    <rPh sb="4" eb="6">
      <t>レンケイ</t>
    </rPh>
    <rPh sb="6" eb="8">
      <t>カクニン</t>
    </rPh>
    <phoneticPr fontId="30"/>
  </si>
  <si>
    <t>中小企業等デジタル化促進事業</t>
    <rPh sb="0" eb="2">
      <t>チュウショウ</t>
    </rPh>
    <rPh sb="2" eb="4">
      <t>キギョウ</t>
    </rPh>
    <rPh sb="4" eb="5">
      <t>トウ</t>
    </rPh>
    <rPh sb="9" eb="10">
      <t>カ</t>
    </rPh>
    <rPh sb="10" eb="12">
      <t>ソクシン</t>
    </rPh>
    <rPh sb="12" eb="14">
      <t>ジギョウ</t>
    </rPh>
    <phoneticPr fontId="35"/>
  </si>
  <si>
    <t>宿泊業・飲食サービス業</t>
  </si>
  <si>
    <t>宮城県○○町○○○３－１</t>
    <rPh sb="0" eb="3">
      <t>ミヤギケン</t>
    </rPh>
    <rPh sb="5" eb="6">
      <t>マチ</t>
    </rPh>
    <phoneticPr fontId="30"/>
  </si>
  <si>
    <t>　平成○○年○月○○日　○○町○○○にて法人設立</t>
    <rPh sb="1" eb="3">
      <t>ヘイセイ</t>
    </rPh>
    <rPh sb="14" eb="15">
      <t>マチ</t>
    </rPh>
    <rPh sb="20" eb="22">
      <t>ホウジン</t>
    </rPh>
    <rPh sb="22" eb="24">
      <t>セツリツ</t>
    </rPh>
    <phoneticPr fontId="30"/>
  </si>
  <si>
    <t>和食店の経営</t>
    <rPh sb="0" eb="3">
      <t>ワショクテン</t>
    </rPh>
    <rPh sb="4" eb="6">
      <t>ケイエイ</t>
    </rPh>
    <phoneticPr fontId="30"/>
  </si>
  <si>
    <t>・店内に注文用の端末を備えることで，発注業務を正確かつ効率的に行うことができるようになり，また，それらに連動したシステムにより注文状況等の分析ができるようになる。</t>
    <rPh sb="1" eb="3">
      <t>テンナイ</t>
    </rPh>
    <rPh sb="4" eb="7">
      <t>チュウモンヨウ</t>
    </rPh>
    <rPh sb="8" eb="10">
      <t>タンマツ</t>
    </rPh>
    <rPh sb="11" eb="12">
      <t>ソナ</t>
    </rPh>
    <rPh sb="18" eb="20">
      <t>ハッチュウ</t>
    </rPh>
    <rPh sb="20" eb="22">
      <t>ギョウム</t>
    </rPh>
    <rPh sb="23" eb="25">
      <t>セイカク</t>
    </rPh>
    <rPh sb="27" eb="30">
      <t>コウリツテキ</t>
    </rPh>
    <rPh sb="31" eb="32">
      <t>オコナ</t>
    </rPh>
    <rPh sb="52" eb="54">
      <t>レンドウ</t>
    </rPh>
    <rPh sb="63" eb="65">
      <t>チュウモン</t>
    </rPh>
    <rPh sb="65" eb="67">
      <t>ジョウキョウ</t>
    </rPh>
    <rPh sb="67" eb="68">
      <t>トウ</t>
    </rPh>
    <rPh sb="69" eb="71">
      <t>ブンセキ</t>
    </rPh>
    <phoneticPr fontId="30"/>
  </si>
  <si>
    <t>次の機器を導入する。
・注文用の端末を各テーブルに備え，キッチンへのデータ送信が簡単にできるようにする。</t>
    <rPh sb="0" eb="1">
      <t>ツギ</t>
    </rPh>
    <rPh sb="2" eb="4">
      <t>キキ</t>
    </rPh>
    <rPh sb="5" eb="7">
      <t>ドウニュウ</t>
    </rPh>
    <phoneticPr fontId="30"/>
  </si>
  <si>
    <t>次のシステムを導入する。
・注文用端末から送信されるデータを自動で蓄積し，人気商品や混雑の時間帯等を把握できるようにする。</t>
    <rPh sb="0" eb="1">
      <t>ツギ</t>
    </rPh>
    <rPh sb="7" eb="9">
      <t>ドウニュウ</t>
    </rPh>
    <rPh sb="14" eb="17">
      <t>チュウモンヨウ</t>
    </rPh>
    <rPh sb="17" eb="19">
      <t>タンマツ</t>
    </rPh>
    <rPh sb="21" eb="23">
      <t>ソウシン</t>
    </rPh>
    <rPh sb="30" eb="32">
      <t>ジドウ</t>
    </rPh>
    <rPh sb="33" eb="35">
      <t>チクセキ</t>
    </rPh>
    <rPh sb="37" eb="39">
      <t>ニンキ</t>
    </rPh>
    <rPh sb="39" eb="41">
      <t>ショウヒン</t>
    </rPh>
    <rPh sb="42" eb="44">
      <t>コンザツ</t>
    </rPh>
    <rPh sb="45" eb="48">
      <t>ジカンタイ</t>
    </rPh>
    <rPh sb="48" eb="49">
      <t>トウ</t>
    </rPh>
    <rPh sb="50" eb="52">
      <t>ハアク</t>
    </rPh>
    <phoneticPr fontId="30"/>
  </si>
  <si>
    <t>【数値での効果】
・データ入力に要していた時間が100％削減される
【説明】
・自動化が実現できれば，この業務については全て自動化され必要なデータを必要なときに入手できるようになるので，業務を実施する必要がなくなる。</t>
    <rPh sb="1" eb="3">
      <t>スウチ</t>
    </rPh>
    <rPh sb="5" eb="7">
      <t>コウカ</t>
    </rPh>
    <rPh sb="13" eb="15">
      <t>ニュウリョク</t>
    </rPh>
    <rPh sb="16" eb="17">
      <t>ヨウ</t>
    </rPh>
    <rPh sb="21" eb="23">
      <t>ジカン</t>
    </rPh>
    <rPh sb="28" eb="30">
      <t>サクゲン</t>
    </rPh>
    <rPh sb="35" eb="37">
      <t>セツメイ</t>
    </rPh>
    <rPh sb="40" eb="43">
      <t>ジドウカ</t>
    </rPh>
    <rPh sb="44" eb="46">
      <t>ジツゲン</t>
    </rPh>
    <rPh sb="53" eb="55">
      <t>ギョウム</t>
    </rPh>
    <rPh sb="60" eb="61">
      <t>スベ</t>
    </rPh>
    <rPh sb="62" eb="65">
      <t>ジドウカ</t>
    </rPh>
    <rPh sb="67" eb="69">
      <t>ヒツヨウ</t>
    </rPh>
    <rPh sb="74" eb="76">
      <t>ヒツヨウ</t>
    </rPh>
    <rPh sb="80" eb="82">
      <t>ニュウシュ</t>
    </rPh>
    <rPh sb="93" eb="95">
      <t>ギョウム</t>
    </rPh>
    <rPh sb="96" eb="98">
      <t>ジッシ</t>
    </rPh>
    <rPh sb="100" eb="102">
      <t>ヒツヨウ</t>
    </rPh>
    <phoneticPr fontId="30"/>
  </si>
  <si>
    <t>・データ分析により得られた顧客の好みに応じ，省力化された人的リソースを活用した新商品開発に取り組みたい。
・また，今後もデジタルツールの導入を行い，さらに詳細なデータ分析ができるよう取り組み続ける。</t>
    <rPh sb="4" eb="6">
      <t>ブンセキ</t>
    </rPh>
    <rPh sb="9" eb="10">
      <t>エ</t>
    </rPh>
    <rPh sb="13" eb="15">
      <t>コキャク</t>
    </rPh>
    <rPh sb="16" eb="17">
      <t>コノ</t>
    </rPh>
    <rPh sb="19" eb="20">
      <t>オウ</t>
    </rPh>
    <rPh sb="22" eb="24">
      <t>ショウリョク</t>
    </rPh>
    <rPh sb="24" eb="25">
      <t>カ</t>
    </rPh>
    <rPh sb="28" eb="30">
      <t>ジンテキ</t>
    </rPh>
    <rPh sb="35" eb="37">
      <t>カツヨウ</t>
    </rPh>
    <rPh sb="39" eb="42">
      <t>シンショウヒン</t>
    </rPh>
    <rPh sb="42" eb="44">
      <t>カイハツ</t>
    </rPh>
    <rPh sb="45" eb="46">
      <t>ト</t>
    </rPh>
    <rPh sb="47" eb="48">
      <t>ク</t>
    </rPh>
    <rPh sb="57" eb="59">
      <t>コンゴ</t>
    </rPh>
    <rPh sb="68" eb="70">
      <t>ドウニュウ</t>
    </rPh>
    <rPh sb="71" eb="72">
      <t>オコナ</t>
    </rPh>
    <rPh sb="77" eb="79">
      <t>ショウサイ</t>
    </rPh>
    <rPh sb="83" eb="85">
      <t>ブンセキ</t>
    </rPh>
    <rPh sb="91" eb="92">
      <t>ト</t>
    </rPh>
    <rPh sb="93" eb="94">
      <t>ク</t>
    </rPh>
    <rPh sb="95" eb="96">
      <t>ツヅ</t>
    </rPh>
    <phoneticPr fontId="30"/>
  </si>
  <si>
    <t>○○機器導入</t>
    <rPh sb="2" eb="4">
      <t>キキ</t>
    </rPh>
    <rPh sb="4" eb="6">
      <t>ドウニュウ</t>
    </rPh>
    <phoneticPr fontId="30"/>
  </si>
  <si>
    <t xml:space="preserve"> （事業計画期間：R4年８月１５日 ～R５年１月１５日）</t>
    <phoneticPr fontId="30"/>
  </si>
  <si>
    <t>購入費</t>
  </si>
  <si>
    <t>オーダーエントリー端末　＠100,000×20台</t>
    <rPh sb="9" eb="11">
      <t>タンマツ</t>
    </rPh>
    <rPh sb="23" eb="24">
      <t>ダイ</t>
    </rPh>
    <phoneticPr fontId="30"/>
  </si>
  <si>
    <t>購入費</t>
    <rPh sb="0" eb="3">
      <t>コウニュウヒ</t>
    </rPh>
    <phoneticPr fontId="30"/>
  </si>
  <si>
    <t>オーダーステーション（親機）　＠150,000</t>
    <rPh sb="11" eb="13">
      <t>オヤキ</t>
    </rPh>
    <phoneticPr fontId="30"/>
  </si>
  <si>
    <t>アクセスポイント　＠50,000×3機</t>
    <rPh sb="18" eb="19">
      <t>キ</t>
    </rPh>
    <phoneticPr fontId="30"/>
  </si>
  <si>
    <t>キッチンプリンタ　＠60,000</t>
    <phoneticPr fontId="30"/>
  </si>
  <si>
    <t>管理用タブレット　＠50,000×2台</t>
    <rPh sb="0" eb="3">
      <t>カンリヨウ</t>
    </rPh>
    <rPh sb="18" eb="19">
      <t>ダイ</t>
    </rPh>
    <phoneticPr fontId="30"/>
  </si>
  <si>
    <t>データ分析ソフト運用費　＠30,000×6ヶ月（9月～3月）　※令和4年度分を全額一括支払</t>
    <rPh sb="3" eb="5">
      <t>ブンセキ</t>
    </rPh>
    <rPh sb="8" eb="11">
      <t>ウンヨウヒ</t>
    </rPh>
    <rPh sb="22" eb="23">
      <t>ゲツ</t>
    </rPh>
    <rPh sb="25" eb="26">
      <t>ガツ</t>
    </rPh>
    <rPh sb="28" eb="29">
      <t>ガツ</t>
    </rPh>
    <rPh sb="32" eb="34">
      <t>レイワ</t>
    </rPh>
    <rPh sb="35" eb="37">
      <t>ネンド</t>
    </rPh>
    <rPh sb="37" eb="38">
      <t>ブン</t>
    </rPh>
    <rPh sb="39" eb="41">
      <t>ゼンガク</t>
    </rPh>
    <rPh sb="41" eb="43">
      <t>イッカツ</t>
    </rPh>
    <rPh sb="43" eb="45">
      <t>シハラ</t>
    </rPh>
    <phoneticPr fontId="30"/>
  </si>
  <si>
    <t>システム運用研修講師謝金　40,000円×3回</t>
    <rPh sb="4" eb="6">
      <t>ウンヨウ</t>
    </rPh>
    <rPh sb="6" eb="8">
      <t>ケンシュウ</t>
    </rPh>
    <rPh sb="8" eb="10">
      <t>コウシ</t>
    </rPh>
    <rPh sb="10" eb="12">
      <t>シャキン</t>
    </rPh>
    <rPh sb="19" eb="20">
      <t>エン</t>
    </rPh>
    <rPh sb="22" eb="23">
      <t>カイ</t>
    </rPh>
    <phoneticPr fontId="30"/>
  </si>
  <si>
    <t>システム運用研修講師旅費　2,000円×3回</t>
    <rPh sb="4" eb="6">
      <t>ウンヨウ</t>
    </rPh>
    <rPh sb="6" eb="8">
      <t>ケンシュウ</t>
    </rPh>
    <rPh sb="8" eb="10">
      <t>コウシ</t>
    </rPh>
    <rPh sb="10" eb="12">
      <t>リョヒ</t>
    </rPh>
    <rPh sb="18" eb="19">
      <t>エン</t>
    </rPh>
    <rPh sb="21" eb="22">
      <t>カイ</t>
    </rPh>
    <phoneticPr fontId="30"/>
  </si>
  <si>
    <t>データ分析ソフト○○初期費用　＠300,000</t>
    <rPh sb="3" eb="5">
      <t>ブンセキ</t>
    </rPh>
    <rPh sb="10" eb="12">
      <t>ショキ</t>
    </rPh>
    <rPh sb="12" eb="14">
      <t>ヒヨウ</t>
    </rPh>
    <phoneticPr fontId="30"/>
  </si>
  <si>
    <t>システム導入費　＠200,000円</t>
    <rPh sb="4" eb="6">
      <t>ドウニュウ</t>
    </rPh>
    <rPh sb="6" eb="7">
      <t>ヒ</t>
    </rPh>
    <rPh sb="16" eb="17">
      <t>エン</t>
    </rPh>
    <phoneticPr fontId="30"/>
  </si>
  <si>
    <t>基本システム購入費　＠100,000</t>
    <rPh sb="0" eb="2">
      <t>キホン</t>
    </rPh>
    <rPh sb="6" eb="9">
      <t>コウニュウヒ</t>
    </rPh>
    <phoneticPr fontId="30"/>
  </si>
  <si>
    <t>ディスプレイ基本ソフト　＠50,000</t>
    <rPh sb="6" eb="8">
      <t>キホン</t>
    </rPh>
    <phoneticPr fontId="30"/>
  </si>
  <si>
    <t>オーダーソフト　＠150,000</t>
    <phoneticPr fontId="30"/>
  </si>
  <si>
    <t>キッチンプリンタディスプレイ　＠250,000×2台</t>
    <rPh sb="25" eb="26">
      <t>ダイ</t>
    </rPh>
    <phoneticPr fontId="30"/>
  </si>
  <si>
    <t>注文用端末の導入による受注業務の効率化と分析システムの導入による経営改善</t>
    <rPh sb="0" eb="3">
      <t>チュウモンヨウ</t>
    </rPh>
    <rPh sb="3" eb="5">
      <t>タンマツ</t>
    </rPh>
    <rPh sb="6" eb="8">
      <t>ドウニュウ</t>
    </rPh>
    <rPh sb="11" eb="13">
      <t>ジュチュウ</t>
    </rPh>
    <rPh sb="13" eb="15">
      <t>ギョウム</t>
    </rPh>
    <rPh sb="16" eb="19">
      <t>コウリツカ</t>
    </rPh>
    <rPh sb="20" eb="22">
      <t>ブンセキ</t>
    </rPh>
    <rPh sb="27" eb="29">
      <t>ドウニュウ</t>
    </rPh>
    <rPh sb="32" eb="34">
      <t>ケイエイ</t>
    </rPh>
    <rPh sb="34" eb="36">
      <t>カイゼン</t>
    </rPh>
    <phoneticPr fontId="30"/>
  </si>
  <si>
    <t>・現在，注文に係る接客は店員が対応しているが，時間を要する上，聞き間違いによるオーダーミスやそれに伴うクレーム，作り直しによる食材ロス等が発生している。
・また，来客者の年齢層や注文状況等を分析するため，注文票から，エクセルの管理ファイルに手動で入力しているが，当該作業や入力後の確認に多くの時間を要している。</t>
    <rPh sb="1" eb="3">
      <t>ゲンザイ</t>
    </rPh>
    <rPh sb="4" eb="6">
      <t>チュウモン</t>
    </rPh>
    <rPh sb="7" eb="8">
      <t>カカ</t>
    </rPh>
    <rPh sb="9" eb="11">
      <t>セッキャク</t>
    </rPh>
    <rPh sb="12" eb="14">
      <t>テンイン</t>
    </rPh>
    <rPh sb="15" eb="17">
      <t>タイオウ</t>
    </rPh>
    <rPh sb="23" eb="25">
      <t>ジカン</t>
    </rPh>
    <rPh sb="26" eb="27">
      <t>ヨウ</t>
    </rPh>
    <rPh sb="29" eb="30">
      <t>ウエ</t>
    </rPh>
    <rPh sb="31" eb="32">
      <t>キ</t>
    </rPh>
    <rPh sb="33" eb="35">
      <t>マチガ</t>
    </rPh>
    <rPh sb="49" eb="50">
      <t>トモナ</t>
    </rPh>
    <rPh sb="56" eb="57">
      <t>ツク</t>
    </rPh>
    <rPh sb="58" eb="59">
      <t>ナオ</t>
    </rPh>
    <rPh sb="63" eb="65">
      <t>ショクザイ</t>
    </rPh>
    <rPh sb="67" eb="68">
      <t>トウ</t>
    </rPh>
    <rPh sb="69" eb="71">
      <t>ハッセイ</t>
    </rPh>
    <rPh sb="81" eb="83">
      <t>ライキャク</t>
    </rPh>
    <rPh sb="83" eb="84">
      <t>シャ</t>
    </rPh>
    <rPh sb="85" eb="88">
      <t>ネンレイソウ</t>
    </rPh>
    <rPh sb="89" eb="91">
      <t>チュウモン</t>
    </rPh>
    <rPh sb="91" eb="93">
      <t>ジョウキョウ</t>
    </rPh>
    <rPh sb="93" eb="94">
      <t>トウ</t>
    </rPh>
    <rPh sb="95" eb="97">
      <t>ブンセキ</t>
    </rPh>
    <rPh sb="102" eb="105">
      <t>チュウモンヒョウ</t>
    </rPh>
    <rPh sb="113" eb="115">
      <t>カンリ</t>
    </rPh>
    <rPh sb="120" eb="122">
      <t>シュドウ</t>
    </rPh>
    <rPh sb="123" eb="125">
      <t>ニュウリョク</t>
    </rPh>
    <rPh sb="131" eb="133">
      <t>トウガイ</t>
    </rPh>
    <rPh sb="133" eb="135">
      <t>サギョウ</t>
    </rPh>
    <rPh sb="136" eb="138">
      <t>ニュウリョク</t>
    </rPh>
    <rPh sb="138" eb="139">
      <t>ゴ</t>
    </rPh>
    <rPh sb="140" eb="142">
      <t>カクニン</t>
    </rPh>
    <rPh sb="143" eb="144">
      <t>オオ</t>
    </rPh>
    <rPh sb="146" eb="148">
      <t>ジカン</t>
    </rPh>
    <rPh sb="149" eb="150">
      <t>ヨウ</t>
    </rPh>
    <phoneticPr fontId="30"/>
  </si>
  <si>
    <t xml:space="preserve">【数値での効果】
・ホールスタッフの労力が５０％削減されるとともに，オーダーミスによる食材ロスが１０％削減できる。
【説明】
・自動化が実現できれば，ホールスタッフ（注文受注・配膳）の労力が約半減し，食材ロスも削減できる。
</t>
    <rPh sb="1" eb="3">
      <t>スウチ</t>
    </rPh>
    <rPh sb="5" eb="7">
      <t>コウカ</t>
    </rPh>
    <rPh sb="18" eb="20">
      <t>ロウリョク</t>
    </rPh>
    <rPh sb="24" eb="26">
      <t>サクゲン</t>
    </rPh>
    <rPh sb="43" eb="45">
      <t>ショクザイ</t>
    </rPh>
    <rPh sb="51" eb="53">
      <t>サクゲン</t>
    </rPh>
    <rPh sb="59" eb="61">
      <t>セツメイ</t>
    </rPh>
    <rPh sb="64" eb="67">
      <t>ジドウカ</t>
    </rPh>
    <rPh sb="68" eb="70">
      <t>ジツゲン</t>
    </rPh>
    <rPh sb="83" eb="85">
      <t>チュウモン</t>
    </rPh>
    <rPh sb="85" eb="87">
      <t>ジュチュウ</t>
    </rPh>
    <rPh sb="88" eb="90">
      <t>ハイゼン</t>
    </rPh>
    <rPh sb="92" eb="94">
      <t>ロウリョク</t>
    </rPh>
    <rPh sb="95" eb="96">
      <t>ヤク</t>
    </rPh>
    <rPh sb="96" eb="98">
      <t>ハンゲン</t>
    </rPh>
    <rPh sb="100" eb="102">
      <t>ショクザイ</t>
    </rPh>
    <rPh sb="105" eb="107">
      <t>サクゲン</t>
    </rPh>
    <phoneticPr fontId="30"/>
  </si>
  <si>
    <t>・人的リソースが削減されるとともに正確な業務の実施が可能となり，顧客満足度の上昇にもつながる。
・データ収集の手間が削減されるとともに，そのデータがシステムにより可視化されることで，正確かつ容易な分析が可能となり，メニューの改善等につなげることができる。</t>
    <rPh sb="1" eb="3">
      <t>ジンテキ</t>
    </rPh>
    <rPh sb="8" eb="10">
      <t>サクゲン</t>
    </rPh>
    <rPh sb="17" eb="19">
      <t>セイカク</t>
    </rPh>
    <rPh sb="20" eb="22">
      <t>ギョウム</t>
    </rPh>
    <rPh sb="23" eb="25">
      <t>ジッシ</t>
    </rPh>
    <rPh sb="26" eb="28">
      <t>カノウ</t>
    </rPh>
    <rPh sb="32" eb="34">
      <t>コキャク</t>
    </rPh>
    <rPh sb="34" eb="37">
      <t>マンゾクド</t>
    </rPh>
    <rPh sb="38" eb="40">
      <t>ジョウショウ</t>
    </rPh>
    <rPh sb="52" eb="54">
      <t>シュウシュウ</t>
    </rPh>
    <rPh sb="55" eb="57">
      <t>テマ</t>
    </rPh>
    <rPh sb="58" eb="60">
      <t>サクゲン</t>
    </rPh>
    <rPh sb="81" eb="84">
      <t>カシカ</t>
    </rPh>
    <rPh sb="91" eb="93">
      <t>セイカク</t>
    </rPh>
    <rPh sb="95" eb="97">
      <t>ヨウイ</t>
    </rPh>
    <rPh sb="98" eb="100">
      <t>ブンセキ</t>
    </rPh>
    <rPh sb="101" eb="103">
      <t>カノウ</t>
    </rPh>
    <rPh sb="112" eb="114">
      <t>カイゼン</t>
    </rPh>
    <rPh sb="114" eb="115">
      <t>トウ</t>
    </rPh>
    <phoneticPr fontId="30"/>
  </si>
  <si>
    <r>
      <t>　　　取組内容</t>
    </r>
    <r>
      <rPr>
        <sz val="9"/>
        <color rgb="FFFF0000"/>
        <rFont val="ＭＳ Ｐ明朝"/>
        <family val="1"/>
        <charset val="128"/>
      </rPr>
      <t>②</t>
    </r>
    <r>
      <rPr>
        <sz val="9"/>
        <rFont val="ＭＳ Ｐ明朝"/>
        <family val="1"/>
        <charset val="128"/>
      </rPr>
      <t>の事業効果</t>
    </r>
    <rPh sb="3" eb="4">
      <t>ト</t>
    </rPh>
    <rPh sb="4" eb="5">
      <t>ク</t>
    </rPh>
    <rPh sb="5" eb="7">
      <t>ナイヨウ</t>
    </rPh>
    <rPh sb="9" eb="11">
      <t>ジギョウ</t>
    </rPh>
    <rPh sb="11" eb="13">
      <t>コウカ</t>
    </rPh>
    <phoneticPr fontId="3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</si>
</sst>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_ "/>
    <numFmt numFmtId="177" formatCode="#,##0;&quot;▲ &quot;#,##0"/>
    <numFmt numFmtId="178" formatCode="#,##0\ &quot;千&quot;&quot;円&quot;;&quot;▲ &quot;#,##0\ &quot;千&quot;&quot;円&quot;"/>
    <numFmt numFmtId="179" formatCode="0.0%"/>
    <numFmt numFmtId="180" formatCode="0&quot;%&quot;;&quot;▲ &quot;0&quot;%&quot;"/>
  </numFmts>
  <fonts count="62">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65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10.5"/>
      <color rgb="FF000000"/>
      <name val="ＭＳ 明朝"/>
      <family val="1"/>
      <charset val="128"/>
    </font>
    <font>
      <sz val="10.5"/>
      <color rgb="FF000000"/>
      <name val="Century"/>
      <family val="1"/>
    </font>
    <font>
      <b/>
      <sz val="12"/>
      <color rgb="FF000000"/>
      <name val="ＭＳ 明朝"/>
      <family val="1"/>
      <charset val="128"/>
    </font>
    <font>
      <b/>
      <sz val="10.5"/>
      <color rgb="FF000000"/>
      <name val="ＭＳ 明朝"/>
      <family val="1"/>
      <charset val="128"/>
    </font>
    <font>
      <b/>
      <sz val="10.5"/>
      <color rgb="FF000000"/>
      <name val="Century"/>
      <family val="1"/>
    </font>
    <font>
      <sz val="9"/>
      <color rgb="FF000000"/>
      <name val="Century"/>
      <family val="1"/>
    </font>
    <font>
      <sz val="9"/>
      <color rgb="FF000000"/>
      <name val="ＭＳ 明朝"/>
      <family val="1"/>
      <charset val="128"/>
    </font>
    <font>
      <sz val="9"/>
      <color rgb="FFFF0000"/>
      <name val="ＭＳ 明朝"/>
      <family val="1"/>
      <charset val="128"/>
    </font>
    <font>
      <sz val="9"/>
      <color rgb="FFFF0000"/>
      <name val="Century"/>
      <family val="1"/>
    </font>
    <font>
      <sz val="10.5"/>
      <color rgb="FFFF0000"/>
      <name val="ＭＳ 明朝"/>
      <family val="1"/>
      <charset val="128"/>
    </font>
    <font>
      <sz val="10.5"/>
      <color rgb="FFFF0000"/>
      <name val="Century"/>
      <family val="1"/>
    </font>
    <font>
      <b/>
      <sz val="10.5"/>
      <color rgb="FFFF0000"/>
      <name val="Century"/>
      <family val="1"/>
    </font>
    <font>
      <sz val="6"/>
      <name val="游ゴシック"/>
      <family val="2"/>
      <charset val="128"/>
      <scheme val="minor"/>
    </font>
    <font>
      <sz val="11"/>
      <name val="明朝"/>
      <family val="1"/>
      <charset val="128"/>
    </font>
    <font>
      <sz val="10.5"/>
      <color indexed="8"/>
      <name val="ＭＳ 明朝"/>
      <family val="1"/>
      <charset val="128"/>
    </font>
    <font>
      <sz val="14"/>
      <color indexed="8"/>
      <name val="ＭＳ 明朝"/>
      <family val="1"/>
      <charset val="128"/>
    </font>
    <font>
      <sz val="11"/>
      <color indexed="8"/>
      <name val="ＭＳ 明朝"/>
      <family val="1"/>
      <charset val="128"/>
    </font>
    <font>
      <sz val="6"/>
      <name val="明朝"/>
      <family val="1"/>
      <charset val="128"/>
    </font>
    <font>
      <sz val="12"/>
      <color indexed="8"/>
      <name val="ＭＳ 明朝"/>
      <family val="1"/>
      <charset val="128"/>
    </font>
    <font>
      <sz val="10.5"/>
      <color theme="1"/>
      <name val="ＭＳ 明朝"/>
      <family val="1"/>
      <charset val="128"/>
    </font>
    <font>
      <sz val="10.5"/>
      <name val="ＭＳ 明朝"/>
      <family val="1"/>
      <charset val="128"/>
    </font>
    <font>
      <sz val="11"/>
      <name val="ＭＳ 明朝"/>
      <family val="1"/>
      <charset val="128"/>
    </font>
    <font>
      <sz val="12"/>
      <name val="ＭＳ 明朝"/>
      <family val="1"/>
      <charset val="128"/>
    </font>
    <font>
      <u/>
      <sz val="10.5"/>
      <color rgb="FF000000"/>
      <name val="ＭＳ Ｐ明朝"/>
      <family val="1"/>
      <charset val="128"/>
    </font>
    <font>
      <sz val="11"/>
      <name val="游ゴシック"/>
      <family val="2"/>
      <charset val="128"/>
      <scheme val="minor"/>
    </font>
    <font>
      <sz val="11"/>
      <name val="游ゴシック"/>
      <family val="3"/>
      <charset val="128"/>
      <scheme val="minor"/>
    </font>
    <font>
      <b/>
      <sz val="9"/>
      <color indexed="81"/>
      <name val="MS P ゴシック"/>
      <family val="3"/>
      <charset val="128"/>
    </font>
    <font>
      <b/>
      <sz val="16"/>
      <color indexed="81"/>
      <name val="MS P ゴシック"/>
      <family val="3"/>
      <charset val="128"/>
    </font>
    <font>
      <b/>
      <sz val="11"/>
      <color indexed="81"/>
      <name val="MS P ゴシック"/>
      <family val="3"/>
      <charset val="128"/>
    </font>
    <font>
      <b/>
      <sz val="12"/>
      <color indexed="81"/>
      <name val="MS P ゴシック"/>
      <family val="3"/>
      <charset val="128"/>
    </font>
    <font>
      <b/>
      <u/>
      <sz val="12"/>
      <color indexed="81"/>
      <name val="MS P ゴシック"/>
      <family val="3"/>
      <charset val="128"/>
    </font>
    <font>
      <sz val="9"/>
      <name val="ＭＳ 明朝"/>
      <family val="1"/>
      <charset val="128"/>
    </font>
    <font>
      <b/>
      <sz val="10.5"/>
      <color rgb="FFFF0000"/>
      <name val="ＭＳ 明朝"/>
      <family val="1"/>
      <charset val="128"/>
    </font>
    <font>
      <sz val="10"/>
      <name val="ＭＳ 明朝"/>
      <family val="1"/>
      <charset val="128"/>
    </font>
    <font>
      <sz val="9"/>
      <name val="Century"/>
      <family val="1"/>
    </font>
    <font>
      <sz val="10"/>
      <name val="ＭＳ Ｐ明朝"/>
      <family val="1"/>
      <charset val="128"/>
    </font>
    <font>
      <sz val="9"/>
      <name val="ＭＳ Ｐ明朝"/>
      <family val="1"/>
      <charset val="128"/>
    </font>
    <font>
      <sz val="9"/>
      <color rgb="FFFF0000"/>
      <name val="ＭＳ Ｐ明朝"/>
      <family val="1"/>
      <charset val="128"/>
    </font>
    <font>
      <sz val="8"/>
      <color rgb="FFFF0000"/>
      <name val="ＭＳ 明朝"/>
      <family val="1"/>
      <charset val="128"/>
    </font>
    <font>
      <sz val="11"/>
      <color rgb="FFFF0000"/>
      <name val="游ゴシック"/>
      <family val="3"/>
      <charset val="128"/>
      <scheme val="minor"/>
    </font>
    <font>
      <sz val="10"/>
      <color rgb="FFFF0000"/>
      <name val="ＭＳ Ｐ明朝"/>
      <family val="1"/>
      <charset val="128"/>
    </font>
    <font>
      <sz val="10"/>
      <color rgb="FFFF0000"/>
      <name val="ＭＳ 明朝"/>
      <family val="1"/>
      <charset val="128"/>
    </font>
    <font>
      <sz val="12"/>
      <color rgb="FFFF0000"/>
      <name val="ＭＳ 明朝"/>
      <family val="1"/>
      <charset val="128"/>
    </font>
    <font>
      <sz val="9"/>
      <color indexed="81"/>
      <name val="MS P ゴシック"/>
      <family val="3"/>
      <charset val="128"/>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1"/>
        <bgColor indexed="64"/>
      </patternFill>
    </fill>
  </fills>
  <borders count="13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hair">
        <color indexed="64"/>
      </right>
      <top style="hair">
        <color indexed="64"/>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style="hair">
        <color indexed="64"/>
      </right>
      <top style="medium">
        <color indexed="64"/>
      </top>
      <bottom style="hair">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hair">
        <color indexed="64"/>
      </right>
      <top style="hair">
        <color indexed="64"/>
      </top>
      <bottom/>
      <diagonal/>
    </border>
    <border>
      <left style="medium">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style="thin">
        <color indexed="64"/>
      </left>
      <right style="thin">
        <color indexed="64"/>
      </right>
      <top/>
      <bottom style="hair">
        <color indexed="64"/>
      </bottom>
      <diagonal/>
    </border>
    <border>
      <left style="thin">
        <color indexed="64"/>
      </left>
      <right style="hair">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medium">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style="medium">
        <color indexed="64"/>
      </right>
      <top style="thin">
        <color indexed="64"/>
      </top>
      <bottom/>
      <diagonal style="thin">
        <color indexed="64"/>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diagonalUp="1">
      <left style="thin">
        <color indexed="64"/>
      </left>
      <right/>
      <top style="double">
        <color indexed="64"/>
      </top>
      <bottom style="medium">
        <color indexed="64"/>
      </bottom>
      <diagonal style="thin">
        <color indexed="64"/>
      </diagonal>
    </border>
    <border diagonalUp="1">
      <left/>
      <right style="medium">
        <color indexed="64"/>
      </right>
      <top style="double">
        <color indexed="64"/>
      </top>
      <bottom style="medium">
        <color indexed="64"/>
      </bottom>
      <diagonal style="thin">
        <color indexed="64"/>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medium">
        <color indexed="64"/>
      </right>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style="thin">
        <color indexed="64"/>
      </bottom>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diagonalUp="1">
      <left/>
      <right style="thin">
        <color indexed="64"/>
      </right>
      <top style="double">
        <color auto="1"/>
      </top>
      <bottom style="medium">
        <color auto="1"/>
      </bottom>
      <diagonal style="thin">
        <color indexed="64"/>
      </diagonal>
    </border>
    <border>
      <left style="medium">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top/>
      <bottom/>
      <diagonal/>
    </border>
    <border diagonalUp="1">
      <left/>
      <right/>
      <top style="thin">
        <color indexed="64"/>
      </top>
      <bottom style="thin">
        <color indexed="64"/>
      </bottom>
      <diagonal style="thin">
        <color indexed="64"/>
      </diagonal>
    </border>
    <border>
      <left style="hair">
        <color indexed="64"/>
      </left>
      <right/>
      <top style="hair">
        <color indexed="64"/>
      </top>
      <bottom style="thin">
        <color indexed="64"/>
      </bottom>
      <diagonal/>
    </border>
    <border>
      <left style="hair">
        <color indexed="64"/>
      </left>
      <right/>
      <top style="hair">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thin">
        <color indexed="64"/>
      </bottom>
      <diagonal/>
    </border>
    <border>
      <left style="hair">
        <color indexed="64"/>
      </left>
      <right/>
      <top/>
      <bottom style="hair">
        <color indexed="64"/>
      </bottom>
      <diagonal/>
    </border>
    <border>
      <left/>
      <right style="medium">
        <color indexed="64"/>
      </right>
      <top/>
      <bottom style="hair">
        <color indexed="64"/>
      </bottom>
      <diagonal/>
    </border>
    <border>
      <left style="hair">
        <color indexed="64"/>
      </left>
      <right/>
      <top style="hair">
        <color indexed="64"/>
      </top>
      <bottom style="medium">
        <color indexed="64"/>
      </bottom>
      <diagonal/>
    </border>
    <border>
      <left/>
      <right style="medium">
        <color indexed="64"/>
      </right>
      <top style="hair">
        <color indexed="64"/>
      </top>
      <bottom style="medium">
        <color indexed="64"/>
      </bottom>
      <diagonal/>
    </border>
    <border diagonalUp="1">
      <left/>
      <right/>
      <top style="thin">
        <color indexed="64"/>
      </top>
      <bottom/>
      <diagonal style="thin">
        <color indexed="64"/>
      </diagonal>
    </border>
    <border>
      <left style="hair">
        <color indexed="64"/>
      </left>
      <right/>
      <top style="thin">
        <color indexed="64"/>
      </top>
      <bottom style="hair">
        <color indexed="64"/>
      </bottom>
      <diagonal/>
    </border>
    <border>
      <left/>
      <right style="medium">
        <color indexed="64"/>
      </right>
      <top style="thin">
        <color indexed="64"/>
      </top>
      <bottom style="hair">
        <color indexed="64"/>
      </bottom>
      <diagonal/>
    </border>
    <border diagonalUp="1">
      <left/>
      <right/>
      <top style="double">
        <color indexed="64"/>
      </top>
      <bottom style="medium">
        <color indexed="64"/>
      </bottom>
      <diagonal style="thin">
        <color indexed="64"/>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bottom style="medium">
        <color indexed="64"/>
      </bottom>
      <diagonal/>
    </border>
    <border>
      <left/>
      <right/>
      <top/>
      <bottom style="thin">
        <color auto="1"/>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thin">
        <color indexed="64"/>
      </left>
      <right/>
      <top/>
      <bottom style="thin">
        <color indexed="64"/>
      </bottom>
      <diagonal/>
    </border>
    <border>
      <left style="hair">
        <color indexed="64"/>
      </left>
      <right/>
      <top style="thin">
        <color indexed="64"/>
      </top>
      <bottom/>
      <diagonal/>
    </border>
  </borders>
  <cellStyleXfs count="43">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31" fillId="0" borderId="0"/>
  </cellStyleXfs>
  <cellXfs count="483">
    <xf numFmtId="0" fontId="0" fillId="0" borderId="0" xfId="0">
      <alignment vertical="center"/>
    </xf>
    <xf numFmtId="0" fontId="19" fillId="0" borderId="0" xfId="0" applyFont="1" applyAlignment="1">
      <alignment horizontal="justify" vertical="center"/>
    </xf>
    <xf numFmtId="0" fontId="21" fillId="0" borderId="0" xfId="0" applyFont="1" applyAlignment="1">
      <alignment horizontal="justify" vertical="center"/>
    </xf>
    <xf numFmtId="0" fontId="18" fillId="0" borderId="11" xfId="0" applyFont="1" applyBorder="1" applyAlignment="1">
      <alignment horizontal="justify" vertical="center" wrapText="1"/>
    </xf>
    <xf numFmtId="0" fontId="18" fillId="0" borderId="14" xfId="0" applyFont="1" applyBorder="1" applyAlignment="1">
      <alignment horizontal="justify" vertical="center" wrapText="1"/>
    </xf>
    <xf numFmtId="0" fontId="22" fillId="0" borderId="0" xfId="0" applyFont="1" applyAlignment="1">
      <alignment horizontal="justify" vertical="center"/>
    </xf>
    <xf numFmtId="0" fontId="29" fillId="0" borderId="0" xfId="0" applyFont="1" applyAlignment="1">
      <alignment horizontal="justify" vertical="center"/>
    </xf>
    <xf numFmtId="0" fontId="18" fillId="0" borderId="16" xfId="0" applyFont="1" applyBorder="1" applyAlignment="1">
      <alignment horizontal="center" vertical="center" wrapText="1"/>
    </xf>
    <xf numFmtId="0" fontId="18" fillId="0" borderId="16" xfId="0" applyFont="1" applyBorder="1" applyAlignment="1">
      <alignment horizontal="right" vertical="center" wrapText="1"/>
    </xf>
    <xf numFmtId="0" fontId="0" fillId="0" borderId="0" xfId="0" applyAlignment="1">
      <alignment horizontal="left" vertical="center"/>
    </xf>
    <xf numFmtId="0" fontId="19" fillId="0" borderId="0" xfId="0" applyFont="1" applyAlignment="1">
      <alignment horizontal="left" vertical="center"/>
    </xf>
    <xf numFmtId="0" fontId="18" fillId="0" borderId="22" xfId="0" applyFont="1" applyBorder="1" applyAlignment="1">
      <alignment horizontal="justify" vertical="center" wrapText="1"/>
    </xf>
    <xf numFmtId="0" fontId="18" fillId="0" borderId="26" xfId="0" applyFont="1" applyBorder="1" applyAlignment="1">
      <alignment horizontal="justify" vertical="center" wrapText="1"/>
    </xf>
    <xf numFmtId="0" fontId="32" fillId="0" borderId="0" xfId="42" applyFont="1" applyBorder="1" applyAlignment="1">
      <alignment horizontal="center" vertical="center"/>
    </xf>
    <xf numFmtId="0" fontId="33" fillId="0" borderId="0" xfId="42" applyFont="1" applyBorder="1" applyAlignment="1">
      <alignment horizontal="center" vertical="center"/>
    </xf>
    <xf numFmtId="0" fontId="34" fillId="0" borderId="0" xfId="42" applyFont="1" applyAlignment="1">
      <alignment vertical="center"/>
    </xf>
    <xf numFmtId="0" fontId="32" fillId="0" borderId="0" xfId="42" applyFont="1" applyBorder="1" applyAlignment="1">
      <alignment horizontal="left" vertical="center"/>
    </xf>
    <xf numFmtId="0" fontId="36" fillId="0" borderId="0" xfId="42" applyFont="1" applyBorder="1" applyAlignment="1">
      <alignment vertical="center"/>
    </xf>
    <xf numFmtId="0" fontId="36" fillId="0" borderId="0" xfId="42" applyFont="1" applyAlignment="1">
      <alignment vertical="center"/>
    </xf>
    <xf numFmtId="0" fontId="32" fillId="0" borderId="0" xfId="42" applyFont="1" applyBorder="1" applyAlignment="1">
      <alignment vertical="center"/>
    </xf>
    <xf numFmtId="0" fontId="32" fillId="0" borderId="16" xfId="42" applyFont="1" applyBorder="1" applyAlignment="1">
      <alignment vertical="center"/>
    </xf>
    <xf numFmtId="0" fontId="34" fillId="0" borderId="0" xfId="42" applyFont="1" applyBorder="1" applyAlignment="1">
      <alignment vertical="center"/>
    </xf>
    <xf numFmtId="0" fontId="32" fillId="0" borderId="14" xfId="42" applyFont="1" applyBorder="1" applyAlignment="1">
      <alignment horizontal="center" vertical="center"/>
    </xf>
    <xf numFmtId="0" fontId="32" fillId="0" borderId="14" xfId="42" applyFont="1" applyBorder="1" applyAlignment="1">
      <alignment vertical="center"/>
    </xf>
    <xf numFmtId="0" fontId="32" fillId="0" borderId="11" xfId="42" applyFont="1" applyBorder="1" applyAlignment="1">
      <alignment vertical="center"/>
    </xf>
    <xf numFmtId="0" fontId="32" fillId="0" borderId="38" xfId="42" applyFont="1" applyBorder="1" applyAlignment="1">
      <alignment horizontal="right" vertical="center"/>
    </xf>
    <xf numFmtId="0" fontId="37" fillId="0" borderId="22" xfId="42" applyFont="1" applyBorder="1" applyAlignment="1">
      <alignment vertical="center" wrapText="1"/>
    </xf>
    <xf numFmtId="176" fontId="37" fillId="0" borderId="33" xfId="42" applyNumberFormat="1" applyFont="1" applyBorder="1" applyAlignment="1">
      <alignment vertical="center"/>
    </xf>
    <xf numFmtId="176" fontId="37" fillId="0" borderId="40" xfId="42" applyNumberFormat="1" applyFont="1" applyBorder="1" applyAlignment="1">
      <alignment vertical="center"/>
    </xf>
    <xf numFmtId="0" fontId="32" fillId="0" borderId="0" xfId="42" applyFont="1" applyBorder="1" applyAlignment="1">
      <alignment horizontal="left" wrapText="1"/>
    </xf>
    <xf numFmtId="0" fontId="32" fillId="0" borderId="13" xfId="42" applyFont="1" applyBorder="1" applyAlignment="1">
      <alignment horizontal="left" wrapText="1"/>
    </xf>
    <xf numFmtId="0" fontId="32" fillId="0" borderId="13" xfId="42" applyFont="1" applyBorder="1" applyAlignment="1">
      <alignment horizontal="right" wrapText="1"/>
    </xf>
    <xf numFmtId="0" fontId="32" fillId="0" borderId="42" xfId="42" applyFont="1" applyBorder="1" applyAlignment="1">
      <alignment horizontal="center" vertical="center"/>
    </xf>
    <xf numFmtId="0" fontId="32" fillId="0" borderId="44" xfId="42" applyFont="1" applyBorder="1" applyAlignment="1">
      <alignment vertical="center"/>
    </xf>
    <xf numFmtId="0" fontId="32" fillId="0" borderId="47" xfId="42" applyFont="1" applyBorder="1" applyAlignment="1">
      <alignment vertical="center"/>
    </xf>
    <xf numFmtId="0" fontId="32" fillId="0" borderId="48" xfId="42" applyFont="1" applyBorder="1" applyAlignment="1">
      <alignment horizontal="center" vertical="center"/>
    </xf>
    <xf numFmtId="0" fontId="32" fillId="0" borderId="52" xfId="42" applyFont="1" applyBorder="1" applyAlignment="1">
      <alignment vertical="center"/>
    </xf>
    <xf numFmtId="0" fontId="32" fillId="0" borderId="54" xfId="42" applyFont="1" applyBorder="1" applyAlignment="1">
      <alignment vertical="center"/>
    </xf>
    <xf numFmtId="0" fontId="32" fillId="0" borderId="55" xfId="42" applyFont="1" applyBorder="1" applyAlignment="1">
      <alignment horizontal="center" vertical="center"/>
    </xf>
    <xf numFmtId="0" fontId="32" fillId="0" borderId="58" xfId="42" applyFont="1" applyBorder="1" applyAlignment="1">
      <alignment horizontal="center" vertical="center"/>
    </xf>
    <xf numFmtId="0" fontId="32" fillId="0" borderId="0" xfId="42" applyFont="1" applyAlignment="1">
      <alignment vertical="center"/>
    </xf>
    <xf numFmtId="0" fontId="38" fillId="0" borderId="0" xfId="42" applyFont="1"/>
    <xf numFmtId="0" fontId="39" fillId="0" borderId="0" xfId="42" applyFont="1"/>
    <xf numFmtId="0" fontId="31" fillId="0" borderId="0" xfId="42"/>
    <xf numFmtId="0" fontId="40" fillId="0" borderId="0" xfId="42" applyFont="1" applyAlignment="1"/>
    <xf numFmtId="0" fontId="38" fillId="0" borderId="0" xfId="42" applyFont="1" applyAlignment="1">
      <alignment horizontal="right"/>
    </xf>
    <xf numFmtId="0" fontId="38" fillId="0" borderId="62" xfId="42" applyFont="1" applyBorder="1" applyAlignment="1">
      <alignment horizontal="center" wrapText="1"/>
    </xf>
    <xf numFmtId="0" fontId="38" fillId="0" borderId="63" xfId="42" applyFont="1" applyBorder="1" applyAlignment="1">
      <alignment horizontal="center" wrapText="1"/>
    </xf>
    <xf numFmtId="0" fontId="38" fillId="0" borderId="63" xfId="42" applyFont="1" applyBorder="1" applyAlignment="1">
      <alignment horizontal="center" vertical="center"/>
    </xf>
    <xf numFmtId="0" fontId="38" fillId="0" borderId="64" xfId="42" applyFont="1" applyBorder="1"/>
    <xf numFmtId="0" fontId="38" fillId="0" borderId="33" xfId="42" applyFont="1" applyBorder="1"/>
    <xf numFmtId="0" fontId="38" fillId="0" borderId="48" xfId="42" applyFont="1" applyBorder="1"/>
    <xf numFmtId="0" fontId="38" fillId="0" borderId="35" xfId="42" applyFont="1" applyBorder="1"/>
    <xf numFmtId="0" fontId="38" fillId="0" borderId="55" xfId="42" applyFont="1" applyBorder="1"/>
    <xf numFmtId="0" fontId="38" fillId="0" borderId="37" xfId="42" applyFont="1" applyBorder="1"/>
    <xf numFmtId="0" fontId="18" fillId="0" borderId="22" xfId="0" applyFont="1" applyBorder="1" applyAlignment="1">
      <alignment horizontal="center" vertical="center" wrapText="1"/>
    </xf>
    <xf numFmtId="0" fontId="18" fillId="0" borderId="26" xfId="0" applyFont="1" applyBorder="1" applyAlignment="1">
      <alignment horizontal="center" vertical="center" wrapText="1"/>
    </xf>
    <xf numFmtId="0" fontId="18" fillId="0" borderId="30" xfId="0" applyFont="1" applyBorder="1" applyAlignment="1">
      <alignment horizontal="center" vertical="center" wrapText="1"/>
    </xf>
    <xf numFmtId="0" fontId="25" fillId="0" borderId="45" xfId="0" applyFont="1" applyBorder="1" applyAlignment="1">
      <alignment horizontal="justify" vertical="top" wrapText="1"/>
    </xf>
    <xf numFmtId="0" fontId="27" fillId="0" borderId="45" xfId="0" applyFont="1" applyBorder="1" applyAlignment="1">
      <alignment horizontal="justify" vertical="top" wrapText="1"/>
    </xf>
    <xf numFmtId="0" fontId="28" fillId="0" borderId="45" xfId="0" applyFont="1" applyBorder="1" applyAlignment="1">
      <alignment horizontal="justify" vertical="top" wrapText="1"/>
    </xf>
    <xf numFmtId="0" fontId="18" fillId="0" borderId="81" xfId="0" applyFont="1" applyBorder="1" applyAlignment="1">
      <alignment horizontal="justify" vertical="center" wrapText="1"/>
    </xf>
    <xf numFmtId="0" fontId="18" fillId="0" borderId="80" xfId="0" applyFont="1" applyBorder="1" applyAlignment="1">
      <alignment horizontal="justify" vertical="center" wrapText="1"/>
    </xf>
    <xf numFmtId="0" fontId="18" fillId="0" borderId="84" xfId="0" applyFont="1" applyBorder="1" applyAlignment="1">
      <alignment horizontal="center" vertical="center" wrapText="1"/>
    </xf>
    <xf numFmtId="0" fontId="18" fillId="0" borderId="81" xfId="0" applyFont="1" applyBorder="1" applyAlignment="1">
      <alignment horizontal="center" vertical="center" wrapText="1"/>
    </xf>
    <xf numFmtId="0" fontId="36" fillId="0" borderId="0" xfId="42" applyFont="1" applyBorder="1" applyAlignment="1">
      <alignment horizontal="center" vertical="center"/>
    </xf>
    <xf numFmtId="0" fontId="36" fillId="0" borderId="0" xfId="42" applyFont="1" applyBorder="1" applyAlignment="1">
      <alignment horizontal="left" vertical="center"/>
    </xf>
    <xf numFmtId="0" fontId="36" fillId="0" borderId="16" xfId="42" applyFont="1" applyBorder="1" applyAlignment="1">
      <alignment horizontal="center" vertical="center"/>
    </xf>
    <xf numFmtId="0" fontId="36" fillId="0" borderId="85" xfId="42" applyFont="1" applyBorder="1" applyAlignment="1">
      <alignment horizontal="center" vertical="center"/>
    </xf>
    <xf numFmtId="0" fontId="36" fillId="0" borderId="34" xfId="42" applyFont="1" applyBorder="1" applyAlignment="1">
      <alignment horizontal="center" vertical="center"/>
    </xf>
    <xf numFmtId="0" fontId="36" fillId="0" borderId="22" xfId="42" applyFont="1" applyBorder="1" applyAlignment="1">
      <alignment horizontal="center" vertical="center"/>
    </xf>
    <xf numFmtId="0" fontId="36" fillId="0" borderId="65" xfId="42" applyFont="1" applyBorder="1" applyAlignment="1">
      <alignment horizontal="center" vertical="center"/>
    </xf>
    <xf numFmtId="0" fontId="36" fillId="0" borderId="26" xfId="42" applyFont="1" applyBorder="1" applyAlignment="1">
      <alignment horizontal="center" vertical="center"/>
    </xf>
    <xf numFmtId="0" fontId="36" fillId="0" borderId="66" xfId="42" applyFont="1" applyBorder="1" applyAlignment="1">
      <alignment horizontal="center" vertical="center"/>
    </xf>
    <xf numFmtId="0" fontId="36" fillId="0" borderId="81" xfId="42" applyFont="1" applyBorder="1" applyAlignment="1">
      <alignment horizontal="center" vertical="center"/>
    </xf>
    <xf numFmtId="0" fontId="36" fillId="0" borderId="67" xfId="42" applyFont="1" applyBorder="1" applyAlignment="1">
      <alignment horizontal="center" vertical="center"/>
    </xf>
    <xf numFmtId="0" fontId="36" fillId="0" borderId="80" xfId="42" applyFont="1" applyBorder="1" applyAlignment="1">
      <alignment horizontal="center" vertical="center"/>
    </xf>
    <xf numFmtId="0" fontId="36" fillId="0" borderId="71" xfId="42" applyFont="1" applyBorder="1" applyAlignment="1">
      <alignment horizontal="center" vertical="center"/>
    </xf>
    <xf numFmtId="0" fontId="32" fillId="0" borderId="98" xfId="42" applyFont="1" applyBorder="1" applyAlignment="1">
      <alignment vertical="center"/>
    </xf>
    <xf numFmtId="0" fontId="32" fillId="0" borderId="102" xfId="42" applyFont="1" applyBorder="1" applyAlignment="1">
      <alignment horizontal="center" vertical="center"/>
    </xf>
    <xf numFmtId="0" fontId="32" fillId="0" borderId="103" xfId="42" applyFont="1" applyBorder="1" applyAlignment="1">
      <alignment horizontal="center" vertical="center"/>
    </xf>
    <xf numFmtId="0" fontId="18" fillId="0" borderId="23" xfId="0" applyFont="1" applyBorder="1" applyAlignment="1">
      <alignment horizontal="left" vertical="center" wrapText="1"/>
    </xf>
    <xf numFmtId="0" fontId="18" fillId="0" borderId="27" xfId="0" applyFont="1" applyBorder="1" applyAlignment="1">
      <alignment horizontal="left" vertical="center" wrapText="1"/>
    </xf>
    <xf numFmtId="0" fontId="18" fillId="0" borderId="82" xfId="0" applyFont="1" applyBorder="1" applyAlignment="1">
      <alignment vertical="center" wrapText="1"/>
    </xf>
    <xf numFmtId="0" fontId="18" fillId="0" borderId="20" xfId="0" applyFont="1" applyBorder="1" applyAlignment="1">
      <alignment vertical="center" wrapText="1"/>
    </xf>
    <xf numFmtId="0" fontId="18" fillId="0" borderId="21" xfId="0" applyFont="1" applyBorder="1" applyAlignment="1">
      <alignment vertical="center" wrapText="1"/>
    </xf>
    <xf numFmtId="0" fontId="18" fillId="0" borderId="55" xfId="0" applyFont="1" applyBorder="1" applyAlignment="1">
      <alignment horizontal="right" vertical="top" wrapText="1"/>
    </xf>
    <xf numFmtId="0" fontId="24" fillId="0" borderId="37" xfId="0" applyFont="1" applyBorder="1" applyAlignment="1">
      <alignment horizontal="justify" vertical="top" wrapText="1"/>
    </xf>
    <xf numFmtId="0" fontId="24" fillId="0" borderId="67" xfId="0" applyFont="1" applyBorder="1" applyAlignment="1">
      <alignment horizontal="justify" vertical="top" wrapText="1"/>
    </xf>
    <xf numFmtId="0" fontId="24" fillId="0" borderId="95" xfId="0" applyFont="1" applyBorder="1" applyAlignment="1">
      <alignment horizontal="justify" vertical="top" wrapText="1"/>
    </xf>
    <xf numFmtId="0" fontId="24" fillId="0" borderId="113" xfId="0" applyFont="1" applyBorder="1" applyAlignment="1">
      <alignment horizontal="right" vertical="top" wrapText="1"/>
    </xf>
    <xf numFmtId="0" fontId="24" fillId="0" borderId="114" xfId="0" applyFont="1" applyBorder="1" applyAlignment="1">
      <alignment horizontal="right" vertical="top" wrapText="1"/>
    </xf>
    <xf numFmtId="0" fontId="25" fillId="0" borderId="55" xfId="0" applyFont="1" applyBorder="1" applyAlignment="1">
      <alignment horizontal="justify" vertical="top" wrapText="1"/>
    </xf>
    <xf numFmtId="0" fontId="28" fillId="0" borderId="95" xfId="0" applyFont="1" applyBorder="1" applyAlignment="1">
      <alignment horizontal="justify" vertical="top" wrapText="1"/>
    </xf>
    <xf numFmtId="0" fontId="18" fillId="0" borderId="89" xfId="0" applyFont="1" applyBorder="1" applyAlignment="1">
      <alignment horizontal="left" vertical="center" wrapText="1"/>
    </xf>
    <xf numFmtId="0" fontId="18" fillId="0" borderId="29" xfId="0" applyFont="1" applyBorder="1" applyAlignment="1">
      <alignment horizontal="right" vertical="center" wrapText="1"/>
    </xf>
    <xf numFmtId="0" fontId="18" fillId="0" borderId="76" xfId="0" applyFont="1" applyBorder="1" applyAlignment="1">
      <alignment horizontal="justify" vertical="center" wrapText="1"/>
    </xf>
    <xf numFmtId="0" fontId="18" fillId="0" borderId="45" xfId="0" applyFont="1" applyBorder="1" applyAlignment="1">
      <alignment horizontal="justify" vertical="center" wrapText="1"/>
    </xf>
    <xf numFmtId="0" fontId="18" fillId="0" borderId="55" xfId="0" applyFont="1" applyBorder="1" applyAlignment="1">
      <alignment horizontal="justify" vertical="center" wrapText="1"/>
    </xf>
    <xf numFmtId="0" fontId="18" fillId="0" borderId="31" xfId="0" applyFont="1" applyBorder="1" applyAlignment="1">
      <alignment horizontal="left" vertical="center" wrapText="1"/>
    </xf>
    <xf numFmtId="0" fontId="38" fillId="0" borderId="63" xfId="42" applyFont="1" applyBorder="1" applyAlignment="1">
      <alignment horizontal="center" vertical="center" wrapText="1"/>
    </xf>
    <xf numFmtId="0" fontId="18" fillId="0" borderId="0" xfId="0" applyFont="1" applyBorder="1" applyAlignment="1">
      <alignment horizontal="justify" vertical="center" wrapText="1"/>
    </xf>
    <xf numFmtId="0" fontId="0" fillId="0" borderId="0" xfId="0">
      <alignment vertical="center"/>
    </xf>
    <xf numFmtId="0" fontId="23" fillId="0" borderId="0" xfId="0" applyFont="1" applyBorder="1" applyAlignment="1">
      <alignment horizontal="left" vertical="top" wrapText="1"/>
    </xf>
    <xf numFmtId="0" fontId="18" fillId="0" borderId="0" xfId="0" applyFont="1" applyBorder="1" applyAlignment="1">
      <alignment horizontal="center" vertical="center"/>
    </xf>
    <xf numFmtId="0" fontId="18" fillId="0" borderId="0" xfId="0" applyFont="1" applyBorder="1" applyAlignment="1">
      <alignment horizontal="left" vertical="center" wrapText="1"/>
    </xf>
    <xf numFmtId="0" fontId="18" fillId="0" borderId="20" xfId="0" applyFont="1" applyBorder="1" applyAlignment="1">
      <alignment horizontal="left" vertical="center" wrapText="1"/>
    </xf>
    <xf numFmtId="0" fontId="18" fillId="0" borderId="15" xfId="0" applyFont="1" applyBorder="1" applyAlignment="1">
      <alignment horizontal="right" vertical="center"/>
    </xf>
    <xf numFmtId="0" fontId="18" fillId="0" borderId="20" xfId="0" applyFont="1" applyBorder="1" applyAlignment="1">
      <alignment horizontal="left" vertical="center"/>
    </xf>
    <xf numFmtId="0" fontId="18" fillId="0" borderId="15" xfId="0" applyFont="1" applyBorder="1" applyAlignment="1">
      <alignment horizontal="center" vertical="center"/>
    </xf>
    <xf numFmtId="0" fontId="0" fillId="0" borderId="0" xfId="0" applyAlignment="1">
      <alignment vertical="center"/>
    </xf>
    <xf numFmtId="0" fontId="0" fillId="0" borderId="0" xfId="0">
      <alignment vertical="center"/>
    </xf>
    <xf numFmtId="0" fontId="18" fillId="0" borderId="16" xfId="0" applyFont="1" applyBorder="1" applyAlignment="1">
      <alignment horizontal="center" vertical="center" wrapText="1"/>
    </xf>
    <xf numFmtId="0" fontId="18" fillId="0" borderId="14" xfId="0" applyFont="1" applyBorder="1" applyAlignment="1">
      <alignment horizontal="center" vertical="center" wrapText="1"/>
    </xf>
    <xf numFmtId="0" fontId="18" fillId="0" borderId="11" xfId="0" applyFont="1" applyBorder="1" applyAlignment="1">
      <alignment horizontal="center" vertical="center" wrapText="1"/>
    </xf>
    <xf numFmtId="0" fontId="42" fillId="0" borderId="0" xfId="0" applyFont="1" applyFill="1">
      <alignment vertical="center"/>
    </xf>
    <xf numFmtId="0" fontId="43" fillId="0" borderId="0" xfId="0" applyFont="1" applyFill="1">
      <alignment vertical="center"/>
    </xf>
    <xf numFmtId="0" fontId="0" fillId="33" borderId="0" xfId="0" applyFill="1">
      <alignment vertical="center"/>
    </xf>
    <xf numFmtId="0" fontId="0" fillId="0" borderId="35" xfId="0" applyBorder="1" applyAlignment="1">
      <alignment horizontal="center" vertical="center"/>
    </xf>
    <xf numFmtId="0" fontId="0" fillId="0" borderId="91" xfId="0" applyBorder="1">
      <alignment vertical="center"/>
    </xf>
    <xf numFmtId="0" fontId="0" fillId="0" borderId="89" xfId="0" applyBorder="1">
      <alignment vertical="center"/>
    </xf>
    <xf numFmtId="0" fontId="0" fillId="0" borderId="35" xfId="0" applyBorder="1">
      <alignment vertical="center"/>
    </xf>
    <xf numFmtId="0" fontId="0" fillId="0" borderId="93" xfId="0" applyBorder="1">
      <alignment vertical="center"/>
    </xf>
    <xf numFmtId="0" fontId="0" fillId="0" borderId="92" xfId="0" applyBorder="1">
      <alignment vertical="center"/>
    </xf>
    <xf numFmtId="0" fontId="0" fillId="0" borderId="46" xfId="0" applyBorder="1">
      <alignment vertical="center"/>
    </xf>
    <xf numFmtId="0" fontId="0" fillId="0" borderId="37" xfId="0" applyBorder="1">
      <alignment vertical="center"/>
    </xf>
    <xf numFmtId="0" fontId="0" fillId="0" borderId="113" xfId="0" applyBorder="1">
      <alignment vertical="center"/>
    </xf>
    <xf numFmtId="177" fontId="36" fillId="0" borderId="87" xfId="42" applyNumberFormat="1" applyFont="1" applyBorder="1" applyAlignment="1">
      <alignment horizontal="right" vertical="center"/>
    </xf>
    <xf numFmtId="177" fontId="36" fillId="0" borderId="89" xfId="42" applyNumberFormat="1" applyFont="1" applyBorder="1" applyAlignment="1">
      <alignment horizontal="right" vertical="center"/>
    </xf>
    <xf numFmtId="177" fontId="36" fillId="0" borderId="92" xfId="42" applyNumberFormat="1" applyFont="1" applyBorder="1" applyAlignment="1">
      <alignment horizontal="right" vertical="center"/>
    </xf>
    <xf numFmtId="177" fontId="36" fillId="0" borderId="70" xfId="42" applyNumberFormat="1" applyFont="1" applyBorder="1" applyAlignment="1">
      <alignment horizontal="right" vertical="center"/>
    </xf>
    <xf numFmtId="177" fontId="32" fillId="0" borderId="43" xfId="42" applyNumberFormat="1" applyFont="1" applyBorder="1" applyAlignment="1">
      <alignment vertical="center"/>
    </xf>
    <xf numFmtId="177" fontId="32" fillId="0" borderId="51" xfId="42" applyNumberFormat="1" applyFont="1" applyBorder="1" applyAlignment="1">
      <alignment vertical="center"/>
    </xf>
    <xf numFmtId="177" fontId="32" fillId="0" borderId="53" xfId="42" applyNumberFormat="1" applyFont="1" applyBorder="1" applyAlignment="1">
      <alignment vertical="center"/>
    </xf>
    <xf numFmtId="177" fontId="32" fillId="0" borderId="96" xfId="42" applyNumberFormat="1" applyFont="1" applyBorder="1" applyAlignment="1">
      <alignment vertical="center"/>
    </xf>
    <xf numFmtId="177" fontId="32" fillId="0" borderId="37" xfId="42" applyNumberFormat="1" applyFont="1" applyBorder="1" applyAlignment="1">
      <alignment vertical="center"/>
    </xf>
    <xf numFmtId="177" fontId="32" fillId="0" borderId="97" xfId="42" applyNumberFormat="1" applyFont="1" applyBorder="1" applyAlignment="1">
      <alignment vertical="center"/>
    </xf>
    <xf numFmtId="177" fontId="32" fillId="0" borderId="35" xfId="42" applyNumberFormat="1" applyFont="1" applyBorder="1" applyAlignment="1">
      <alignment vertical="center"/>
    </xf>
    <xf numFmtId="177" fontId="32" fillId="0" borderId="59" xfId="42" applyNumberFormat="1" applyFont="1" applyBorder="1" applyAlignment="1">
      <alignment vertical="center"/>
    </xf>
    <xf numFmtId="0" fontId="39" fillId="0" borderId="0" xfId="42" applyFont="1" applyAlignment="1">
      <alignment horizontal="center" vertical="center"/>
    </xf>
    <xf numFmtId="0" fontId="38" fillId="0" borderId="0" xfId="42" applyFont="1" applyAlignment="1">
      <alignment horizontal="center" vertical="center"/>
    </xf>
    <xf numFmtId="0" fontId="38" fillId="0" borderId="33" xfId="42" applyFont="1" applyBorder="1" applyAlignment="1">
      <alignment horizontal="center" vertical="center"/>
    </xf>
    <xf numFmtId="0" fontId="38" fillId="0" borderId="35" xfId="42" applyFont="1" applyBorder="1" applyAlignment="1">
      <alignment horizontal="center" vertical="center"/>
    </xf>
    <xf numFmtId="0" fontId="38" fillId="0" borderId="37" xfId="42" applyFont="1" applyBorder="1" applyAlignment="1">
      <alignment horizontal="center" vertical="center"/>
    </xf>
    <xf numFmtId="56" fontId="38" fillId="0" borderId="33" xfId="42" applyNumberFormat="1" applyFont="1" applyBorder="1"/>
    <xf numFmtId="177" fontId="39" fillId="0" borderId="0" xfId="42" applyNumberFormat="1" applyFont="1"/>
    <xf numFmtId="177" fontId="38" fillId="0" borderId="0" xfId="42" applyNumberFormat="1" applyFont="1" applyAlignment="1">
      <alignment horizontal="right"/>
    </xf>
    <xf numFmtId="177" fontId="38" fillId="0" borderId="63" xfId="42" applyNumberFormat="1" applyFont="1" applyBorder="1" applyAlignment="1">
      <alignment horizontal="center" wrapText="1"/>
    </xf>
    <xf numFmtId="177" fontId="38" fillId="0" borderId="10" xfId="42" applyNumberFormat="1" applyFont="1" applyBorder="1" applyAlignment="1">
      <alignment horizontal="center" wrapText="1"/>
    </xf>
    <xf numFmtId="177" fontId="38" fillId="0" borderId="33" xfId="42" applyNumberFormat="1" applyFont="1" applyBorder="1" applyAlignment="1">
      <alignment horizontal="right" vertical="center"/>
    </xf>
    <xf numFmtId="177" fontId="38" fillId="0" borderId="25" xfId="42" applyNumberFormat="1" applyFont="1" applyBorder="1" applyAlignment="1">
      <alignment horizontal="right" vertical="center"/>
    </xf>
    <xf numFmtId="177" fontId="38" fillId="0" borderId="35" xfId="42" applyNumberFormat="1" applyFont="1" applyBorder="1" applyAlignment="1">
      <alignment horizontal="right" vertical="center"/>
    </xf>
    <xf numFmtId="177" fontId="38" fillId="0" borderId="29" xfId="42" applyNumberFormat="1" applyFont="1" applyBorder="1" applyAlignment="1">
      <alignment horizontal="right" vertical="center"/>
    </xf>
    <xf numFmtId="177" fontId="38" fillId="0" borderId="37" xfId="42" applyNumberFormat="1" applyFont="1" applyBorder="1" applyAlignment="1">
      <alignment horizontal="right" vertical="center"/>
    </xf>
    <xf numFmtId="177" fontId="38" fillId="0" borderId="83" xfId="42" applyNumberFormat="1" applyFont="1" applyBorder="1" applyAlignment="1">
      <alignment horizontal="right" vertical="center"/>
    </xf>
    <xf numFmtId="177" fontId="38" fillId="0" borderId="59" xfId="42" applyNumberFormat="1" applyFont="1" applyBorder="1" applyAlignment="1">
      <alignment horizontal="right" vertical="center"/>
    </xf>
    <xf numFmtId="177" fontId="38" fillId="0" borderId="72" xfId="42" applyNumberFormat="1" applyFont="1" applyBorder="1" applyAlignment="1">
      <alignment horizontal="right" vertical="center"/>
    </xf>
    <xf numFmtId="180" fontId="38" fillId="0" borderId="0" xfId="42" applyNumberFormat="1" applyFont="1"/>
    <xf numFmtId="0" fontId="31" fillId="0" borderId="0" xfId="42" applyAlignment="1">
      <alignment shrinkToFit="1"/>
    </xf>
    <xf numFmtId="0" fontId="38" fillId="0" borderId="68" xfId="42" applyFont="1" applyBorder="1" applyAlignment="1"/>
    <xf numFmtId="0" fontId="38" fillId="0" borderId="69" xfId="42" applyFont="1" applyBorder="1" applyAlignment="1"/>
    <xf numFmtId="0" fontId="38" fillId="0" borderId="70" xfId="42" applyFont="1" applyBorder="1" applyAlignment="1"/>
    <xf numFmtId="0" fontId="0" fillId="0" borderId="0" xfId="0">
      <alignment vertical="center"/>
    </xf>
    <xf numFmtId="0" fontId="50" fillId="0" borderId="0" xfId="0" applyFont="1" applyAlignment="1">
      <alignment horizontal="justify" vertical="center"/>
    </xf>
    <xf numFmtId="0" fontId="14" fillId="0" borderId="0" xfId="0" applyFont="1">
      <alignment vertical="center"/>
    </xf>
    <xf numFmtId="0" fontId="24" fillId="0" borderId="81" xfId="0" applyFont="1" applyBorder="1" applyAlignment="1">
      <alignment horizontal="center" vertical="center" wrapText="1"/>
    </xf>
    <xf numFmtId="0" fontId="39" fillId="0" borderId="0" xfId="42" applyFont="1" applyAlignment="1">
      <alignment vertical="center"/>
    </xf>
    <xf numFmtId="0" fontId="38" fillId="0" borderId="55" xfId="0" applyFont="1" applyBorder="1" applyAlignment="1">
      <alignment horizontal="justify" vertical="center" wrapText="1"/>
    </xf>
    <xf numFmtId="0" fontId="38" fillId="0" borderId="89" xfId="0" applyFont="1" applyBorder="1" applyAlignment="1">
      <alignment horizontal="left" vertical="center" wrapText="1"/>
    </xf>
    <xf numFmtId="0" fontId="38" fillId="0" borderId="29" xfId="0" applyFont="1" applyBorder="1" applyAlignment="1">
      <alignment horizontal="right" vertical="center" wrapText="1"/>
    </xf>
    <xf numFmtId="0" fontId="27" fillId="0" borderId="98" xfId="42" applyFont="1" applyBorder="1" applyAlignment="1">
      <alignment vertical="center"/>
    </xf>
    <xf numFmtId="0" fontId="27" fillId="0" borderId="54" xfId="42" applyFont="1" applyBorder="1" applyAlignment="1">
      <alignment vertical="center"/>
    </xf>
    <xf numFmtId="177" fontId="27" fillId="0" borderId="97" xfId="42" applyNumberFormat="1" applyFont="1" applyBorder="1" applyAlignment="1">
      <alignment vertical="center"/>
    </xf>
    <xf numFmtId="177" fontId="27" fillId="0" borderId="53" xfId="42" applyNumberFormat="1" applyFont="1" applyBorder="1" applyAlignment="1">
      <alignment vertical="center"/>
    </xf>
    <xf numFmtId="177" fontId="27" fillId="0" borderId="35" xfId="42" applyNumberFormat="1" applyFont="1" applyBorder="1" applyAlignment="1">
      <alignment vertical="center"/>
    </xf>
    <xf numFmtId="177" fontId="27" fillId="0" borderId="59" xfId="42" applyNumberFormat="1" applyFont="1" applyBorder="1" applyAlignment="1">
      <alignment vertical="center"/>
    </xf>
    <xf numFmtId="177" fontId="27" fillId="0" borderId="37" xfId="42" applyNumberFormat="1" applyFont="1" applyBorder="1" applyAlignment="1">
      <alignment vertical="center"/>
    </xf>
    <xf numFmtId="177" fontId="27" fillId="0" borderId="43" xfId="42" applyNumberFormat="1" applyFont="1" applyBorder="1" applyAlignment="1">
      <alignment vertical="center"/>
    </xf>
    <xf numFmtId="0" fontId="27" fillId="0" borderId="44" xfId="42" applyFont="1" applyBorder="1" applyAlignment="1">
      <alignment vertical="center"/>
    </xf>
    <xf numFmtId="177" fontId="27" fillId="0" borderId="51" xfId="42" applyNumberFormat="1" applyFont="1" applyBorder="1" applyAlignment="1">
      <alignment vertical="center"/>
    </xf>
    <xf numFmtId="0" fontId="27" fillId="0" borderId="52" xfId="42" applyFont="1" applyBorder="1" applyAlignment="1">
      <alignment vertical="center"/>
    </xf>
    <xf numFmtId="176" fontId="27" fillId="0" borderId="33" xfId="42" applyNumberFormat="1" applyFont="1" applyBorder="1" applyAlignment="1">
      <alignment vertical="center"/>
    </xf>
    <xf numFmtId="0" fontId="38" fillId="0" borderId="22" xfId="42" applyFont="1" applyBorder="1" applyAlignment="1">
      <alignment vertical="center" wrapText="1"/>
    </xf>
    <xf numFmtId="0" fontId="58" fillId="0" borderId="45" xfId="0" applyFont="1" applyBorder="1" applyAlignment="1">
      <alignment horizontal="justify" vertical="top" wrapText="1"/>
    </xf>
    <xf numFmtId="0" fontId="27" fillId="0" borderId="47" xfId="42" applyFont="1" applyBorder="1" applyAlignment="1">
      <alignment vertical="center"/>
    </xf>
    <xf numFmtId="0" fontId="27" fillId="0" borderId="102" xfId="42" applyFont="1" applyBorder="1" applyAlignment="1">
      <alignment horizontal="left" vertical="center"/>
    </xf>
    <xf numFmtId="0" fontId="27" fillId="0" borderId="103" xfId="42" applyFont="1" applyBorder="1" applyAlignment="1">
      <alignment horizontal="left" vertical="center"/>
    </xf>
    <xf numFmtId="177" fontId="60" fillId="0" borderId="87" xfId="42" applyNumberFormat="1" applyFont="1" applyBorder="1" applyAlignment="1">
      <alignment horizontal="right" vertical="center"/>
    </xf>
    <xf numFmtId="177" fontId="60" fillId="0" borderId="89" xfId="42" applyNumberFormat="1" applyFont="1" applyBorder="1" applyAlignment="1">
      <alignment horizontal="right" vertical="center"/>
    </xf>
    <xf numFmtId="177" fontId="60" fillId="0" borderId="70" xfId="42" applyNumberFormat="1" applyFont="1" applyBorder="1" applyAlignment="1">
      <alignment horizontal="right" vertical="center"/>
    </xf>
    <xf numFmtId="0" fontId="55" fillId="0" borderId="96" xfId="0" applyFont="1" applyBorder="1" applyAlignment="1">
      <alignment horizontal="left" vertical="top" wrapText="1"/>
    </xf>
    <xf numFmtId="0" fontId="26" fillId="0" borderId="96" xfId="0" applyFont="1" applyBorder="1" applyAlignment="1">
      <alignment horizontal="left" vertical="top" wrapText="1"/>
    </xf>
    <xf numFmtId="0" fontId="26" fillId="0" borderId="123" xfId="0" applyFont="1" applyBorder="1" applyAlignment="1">
      <alignment horizontal="left" vertical="top" wrapText="1"/>
    </xf>
    <xf numFmtId="177" fontId="19" fillId="0" borderId="27" xfId="0" applyNumberFormat="1" applyFont="1" applyBorder="1" applyAlignment="1">
      <alignment horizontal="right" vertical="center" wrapText="1"/>
    </xf>
    <xf numFmtId="177" fontId="19" fillId="0" borderId="28" xfId="0" applyNumberFormat="1" applyFont="1" applyBorder="1" applyAlignment="1">
      <alignment horizontal="right" vertical="center" wrapText="1"/>
    </xf>
    <xf numFmtId="177" fontId="19" fillId="0" borderId="29" xfId="0" applyNumberFormat="1" applyFont="1" applyBorder="1" applyAlignment="1">
      <alignment horizontal="right" vertical="center" wrapText="1"/>
    </xf>
    <xf numFmtId="177" fontId="19" fillId="0" borderId="82" xfId="0" applyNumberFormat="1" applyFont="1" applyBorder="1" applyAlignment="1">
      <alignment horizontal="right" vertical="center" wrapText="1"/>
    </xf>
    <xf numFmtId="177" fontId="19" fillId="0" borderId="32" xfId="0" applyNumberFormat="1" applyFont="1" applyBorder="1" applyAlignment="1">
      <alignment horizontal="right" vertical="center" wrapText="1"/>
    </xf>
    <xf numFmtId="177" fontId="19" fillId="0" borderId="83" xfId="0" applyNumberFormat="1" applyFont="1" applyBorder="1" applyAlignment="1">
      <alignment horizontal="right" vertical="center" wrapText="1"/>
    </xf>
    <xf numFmtId="177" fontId="19" fillId="0" borderId="68" xfId="0" applyNumberFormat="1" applyFont="1" applyBorder="1" applyAlignment="1">
      <alignment horizontal="right" vertical="center" wrapText="1"/>
    </xf>
    <xf numFmtId="177" fontId="19" fillId="0" borderId="69" xfId="0" applyNumberFormat="1" applyFont="1" applyBorder="1" applyAlignment="1">
      <alignment horizontal="right" vertical="center" wrapText="1"/>
    </xf>
    <xf numFmtId="177" fontId="19" fillId="0" borderId="72" xfId="0" applyNumberFormat="1" applyFont="1" applyBorder="1" applyAlignment="1">
      <alignment horizontal="right" vertical="center" wrapText="1"/>
    </xf>
    <xf numFmtId="177" fontId="19" fillId="0" borderId="35" xfId="0" applyNumberFormat="1" applyFont="1" applyBorder="1" applyAlignment="1">
      <alignment horizontal="right" vertical="center" wrapText="1"/>
    </xf>
    <xf numFmtId="0" fontId="18" fillId="0" borderId="21" xfId="0" applyFont="1" applyBorder="1" applyAlignment="1">
      <alignment horizontal="center" vertical="center" wrapText="1"/>
    </xf>
    <xf numFmtId="0" fontId="18" fillId="0" borderId="13" xfId="0" applyFont="1" applyBorder="1" applyAlignment="1">
      <alignment horizontal="center" vertical="center" wrapText="1"/>
    </xf>
    <xf numFmtId="0" fontId="18" fillId="0" borderId="12" xfId="0" applyFont="1" applyBorder="1" applyAlignment="1">
      <alignment horizontal="center" vertical="center" wrapText="1"/>
    </xf>
    <xf numFmtId="0" fontId="53" fillId="0" borderId="121" xfId="0" applyFont="1" applyBorder="1" applyAlignment="1">
      <alignment horizontal="left" vertical="center" wrapText="1"/>
    </xf>
    <xf numFmtId="0" fontId="53" fillId="0" borderId="122" xfId="0" applyFont="1" applyBorder="1" applyAlignment="1">
      <alignment horizontal="left" vertical="center" wrapText="1"/>
    </xf>
    <xf numFmtId="0" fontId="53" fillId="0" borderId="111" xfId="0" applyFont="1" applyBorder="1" applyAlignment="1">
      <alignment horizontal="left" vertical="center" wrapText="1"/>
    </xf>
    <xf numFmtId="0" fontId="18" fillId="0" borderId="20" xfId="0" applyFont="1" applyBorder="1" applyAlignment="1">
      <alignment horizontal="center" vertical="center" wrapText="1"/>
    </xf>
    <xf numFmtId="0" fontId="18" fillId="0" borderId="0" xfId="0" applyFont="1" applyBorder="1" applyAlignment="1">
      <alignment horizontal="center" vertical="center" wrapText="1"/>
    </xf>
    <xf numFmtId="0" fontId="18" fillId="0" borderId="15" xfId="0" applyFont="1" applyBorder="1" applyAlignment="1">
      <alignment horizontal="center" vertical="center" wrapText="1"/>
    </xf>
    <xf numFmtId="0" fontId="21" fillId="0" borderId="0" xfId="0" applyFont="1" applyAlignment="1">
      <alignment horizontal="justify" vertical="center" wrapText="1"/>
    </xf>
    <xf numFmtId="0" fontId="18" fillId="0" borderId="0" xfId="0" applyFont="1" applyAlignment="1">
      <alignment horizontal="right" vertical="center" wrapText="1"/>
    </xf>
    <xf numFmtId="0" fontId="27" fillId="0" borderId="0" xfId="0" applyFont="1" applyBorder="1" applyAlignment="1">
      <alignment horizontal="justify" vertical="center" wrapText="1"/>
    </xf>
    <xf numFmtId="0" fontId="38" fillId="0" borderId="55" xfId="0" applyFont="1" applyBorder="1" applyAlignment="1">
      <alignment horizontal="justify" vertical="center" wrapText="1"/>
    </xf>
    <xf numFmtId="0" fontId="38" fillId="0" borderId="45" xfId="0" applyFont="1" applyBorder="1" applyAlignment="1">
      <alignment horizontal="justify" vertical="center" wrapText="1"/>
    </xf>
    <xf numFmtId="0" fontId="38" fillId="0" borderId="77" xfId="0" applyFont="1" applyBorder="1" applyAlignment="1">
      <alignment horizontal="justify" vertical="center" wrapText="1"/>
    </xf>
    <xf numFmtId="177" fontId="19" fillId="0" borderId="33" xfId="0" applyNumberFormat="1" applyFont="1" applyBorder="1" applyAlignment="1">
      <alignment horizontal="right" vertical="center" wrapText="1"/>
    </xf>
    <xf numFmtId="177" fontId="19" fillId="0" borderId="65" xfId="0" applyNumberFormat="1" applyFont="1" applyBorder="1" applyAlignment="1">
      <alignment horizontal="right" vertical="center" wrapText="1"/>
    </xf>
    <xf numFmtId="177" fontId="19" fillId="0" borderId="66" xfId="0" applyNumberFormat="1" applyFont="1" applyBorder="1" applyAlignment="1">
      <alignment horizontal="right" vertical="center" wrapText="1"/>
    </xf>
    <xf numFmtId="0" fontId="18" fillId="0" borderId="0" xfId="0" applyFont="1" applyAlignment="1">
      <alignment horizontal="justify" vertical="center" wrapText="1"/>
    </xf>
    <xf numFmtId="0" fontId="0" fillId="0" borderId="0" xfId="0">
      <alignment vertical="center"/>
    </xf>
    <xf numFmtId="0" fontId="20" fillId="0" borderId="0" xfId="0" applyFont="1" applyAlignment="1">
      <alignment horizontal="center" vertical="center" wrapText="1"/>
    </xf>
    <xf numFmtId="0" fontId="55" fillId="0" borderId="33" xfId="0" applyFont="1" applyBorder="1" applyAlignment="1">
      <alignment horizontal="left" vertical="center" wrapText="1"/>
    </xf>
    <xf numFmtId="0" fontId="26" fillId="0" borderId="33" xfId="0" applyFont="1" applyBorder="1" applyAlignment="1">
      <alignment horizontal="left" vertical="center" wrapText="1"/>
    </xf>
    <xf numFmtId="0" fontId="26" fillId="0" borderId="65" xfId="0" applyFont="1" applyBorder="1" applyAlignment="1">
      <alignment horizontal="left" vertical="center" wrapText="1"/>
    </xf>
    <xf numFmtId="0" fontId="55" fillId="0" borderId="35" xfId="0" applyFont="1" applyBorder="1" applyAlignment="1">
      <alignment horizontal="left" vertical="center" wrapText="1"/>
    </xf>
    <xf numFmtId="0" fontId="26" fillId="0" borderId="35" xfId="0" applyFont="1" applyBorder="1" applyAlignment="1">
      <alignment horizontal="left" vertical="center" wrapText="1"/>
    </xf>
    <xf numFmtId="0" fontId="26" fillId="0" borderId="66" xfId="0" applyFont="1" applyBorder="1" applyAlignment="1">
      <alignment horizontal="left" vertical="center" wrapText="1"/>
    </xf>
    <xf numFmtId="0" fontId="24" fillId="0" borderId="35" xfId="0" applyFont="1" applyBorder="1" applyAlignment="1">
      <alignment horizontal="center" vertical="center" wrapText="1"/>
    </xf>
    <xf numFmtId="176" fontId="27" fillId="0" borderId="28" xfId="0" applyNumberFormat="1" applyFont="1" applyBorder="1" applyAlignment="1">
      <alignment horizontal="right" vertical="center" wrapText="1"/>
    </xf>
    <xf numFmtId="0" fontId="38" fillId="0" borderId="37" xfId="0" applyFont="1" applyBorder="1" applyAlignment="1">
      <alignment horizontal="center" vertical="center" wrapText="1"/>
    </xf>
    <xf numFmtId="176" fontId="27" fillId="0" borderId="37" xfId="0" applyNumberFormat="1" applyFont="1" applyBorder="1" applyAlignment="1">
      <alignment horizontal="right" vertical="center" wrapText="1"/>
    </xf>
    <xf numFmtId="176" fontId="27" fillId="0" borderId="93" xfId="0" applyNumberFormat="1" applyFont="1" applyBorder="1" applyAlignment="1">
      <alignment horizontal="right" vertical="center" wrapText="1"/>
    </xf>
    <xf numFmtId="0" fontId="18" fillId="0" borderId="27" xfId="0" applyFont="1" applyBorder="1" applyAlignment="1">
      <alignment horizontal="left" vertical="center" wrapText="1"/>
    </xf>
    <xf numFmtId="0" fontId="18" fillId="0" borderId="35" xfId="0" applyFont="1" applyBorder="1" applyAlignment="1">
      <alignment horizontal="center" vertical="center" wrapText="1"/>
    </xf>
    <xf numFmtId="0" fontId="25" fillId="0" borderId="35" xfId="0" applyFont="1" applyBorder="1" applyAlignment="1">
      <alignment horizontal="left" vertical="center" wrapText="1"/>
    </xf>
    <xf numFmtId="0" fontId="56" fillId="0" borderId="35" xfId="0" applyFont="1" applyBorder="1" applyAlignment="1">
      <alignment horizontal="left" vertical="center" wrapText="1"/>
    </xf>
    <xf numFmtId="0" fontId="25" fillId="0" borderId="85" xfId="0" applyFont="1" applyBorder="1" applyAlignment="1">
      <alignment horizontal="left" vertical="center" wrapText="1"/>
    </xf>
    <xf numFmtId="0" fontId="25" fillId="0" borderId="41" xfId="0" applyFont="1" applyBorder="1" applyAlignment="1">
      <alignment horizontal="left" vertical="center" wrapText="1"/>
    </xf>
    <xf numFmtId="0" fontId="25" fillId="0" borderId="34" xfId="0" applyFont="1" applyBorder="1" applyAlignment="1">
      <alignment horizontal="left" vertical="center" wrapText="1"/>
    </xf>
    <xf numFmtId="0" fontId="25" fillId="0" borderId="115" xfId="0" applyFont="1" applyBorder="1" applyAlignment="1">
      <alignment horizontal="center" vertical="center" wrapText="1"/>
    </xf>
    <xf numFmtId="0" fontId="25" fillId="0" borderId="46" xfId="0" applyFont="1" applyBorder="1" applyAlignment="1">
      <alignment horizontal="center" vertical="center" wrapText="1"/>
    </xf>
    <xf numFmtId="0" fontId="25" fillId="0" borderId="36" xfId="0" applyFont="1" applyBorder="1" applyAlignment="1">
      <alignment horizontal="center" vertical="center" wrapText="1"/>
    </xf>
    <xf numFmtId="0" fontId="25" fillId="0" borderId="93" xfId="0" applyFont="1" applyBorder="1" applyAlignment="1">
      <alignment horizontal="left" vertical="center" wrapText="1"/>
    </xf>
    <xf numFmtId="0" fontId="25" fillId="0" borderId="32" xfId="0" applyFont="1" applyBorder="1" applyAlignment="1">
      <alignment horizontal="left" vertical="center" wrapText="1"/>
    </xf>
    <xf numFmtId="0" fontId="25" fillId="0" borderId="83" xfId="0" applyFont="1" applyBorder="1" applyAlignment="1">
      <alignment horizontal="left" vertical="center" wrapText="1"/>
    </xf>
    <xf numFmtId="0" fontId="14" fillId="0" borderId="35" xfId="0" applyFont="1" applyBorder="1" applyAlignment="1">
      <alignment horizontal="left" vertical="center"/>
    </xf>
    <xf numFmtId="0" fontId="57" fillId="0" borderId="35" xfId="0" applyFont="1" applyBorder="1" applyAlignment="1">
      <alignment horizontal="left" vertical="center"/>
    </xf>
    <xf numFmtId="0" fontId="57" fillId="0" borderId="66" xfId="0" applyFont="1" applyBorder="1" applyAlignment="1">
      <alignment horizontal="left" vertical="center"/>
    </xf>
    <xf numFmtId="0" fontId="25" fillId="0" borderId="46" xfId="0" applyFont="1" applyBorder="1" applyAlignment="1">
      <alignment horizontal="left" vertical="center" wrapText="1"/>
    </xf>
    <xf numFmtId="0" fontId="25" fillId="0" borderId="36" xfId="0" applyFont="1" applyBorder="1" applyAlignment="1">
      <alignment horizontal="left" vertical="center" wrapText="1"/>
    </xf>
    <xf numFmtId="0" fontId="24" fillId="0" borderId="38" xfId="0" applyFont="1" applyBorder="1" applyAlignment="1">
      <alignment horizontal="left" vertical="center" wrapText="1"/>
    </xf>
    <xf numFmtId="0" fontId="24" fillId="0" borderId="39" xfId="0" applyFont="1" applyBorder="1" applyAlignment="1">
      <alignment horizontal="left" vertical="center" wrapText="1"/>
    </xf>
    <xf numFmtId="177" fontId="19" fillId="0" borderId="23" xfId="0" applyNumberFormat="1" applyFont="1" applyBorder="1" applyAlignment="1">
      <alignment horizontal="right" vertical="center" wrapText="1"/>
    </xf>
    <xf numFmtId="177" fontId="19" fillId="0" borderId="24" xfId="0" applyNumberFormat="1" applyFont="1" applyBorder="1" applyAlignment="1">
      <alignment horizontal="right" vertical="center" wrapText="1"/>
    </xf>
    <xf numFmtId="177" fontId="19" fillId="0" borderId="25" xfId="0" applyNumberFormat="1" applyFont="1" applyBorder="1" applyAlignment="1">
      <alignment horizontal="right" vertical="center" wrapText="1"/>
    </xf>
    <xf numFmtId="0" fontId="18" fillId="0" borderId="16" xfId="0" applyFont="1" applyBorder="1" applyAlignment="1">
      <alignment horizontal="center" vertical="center" wrapText="1"/>
    </xf>
    <xf numFmtId="0" fontId="18" fillId="0" borderId="14" xfId="0" applyFont="1" applyBorder="1" applyAlignment="1">
      <alignment horizontal="center" vertical="center" wrapText="1"/>
    </xf>
    <xf numFmtId="0" fontId="18" fillId="0" borderId="11" xfId="0" applyFont="1" applyBorder="1" applyAlignment="1">
      <alignment horizontal="center" vertical="center" wrapText="1"/>
    </xf>
    <xf numFmtId="0" fontId="18" fillId="0" borderId="17" xfId="0" applyFont="1" applyBorder="1" applyAlignment="1">
      <alignment horizontal="center" vertical="center" wrapText="1"/>
    </xf>
    <xf numFmtId="0" fontId="18" fillId="0" borderId="18" xfId="0" applyFont="1" applyBorder="1" applyAlignment="1">
      <alignment horizontal="center" vertical="center" wrapText="1"/>
    </xf>
    <xf numFmtId="0" fontId="18" fillId="0" borderId="19" xfId="0" applyFont="1" applyBorder="1" applyAlignment="1">
      <alignment horizontal="center" vertical="center" wrapText="1"/>
    </xf>
    <xf numFmtId="0" fontId="24" fillId="0" borderId="21" xfId="0" applyFont="1" applyBorder="1" applyAlignment="1">
      <alignment horizontal="center" vertical="center" wrapText="1"/>
    </xf>
    <xf numFmtId="0" fontId="24" fillId="0" borderId="13" xfId="0" applyFont="1" applyBorder="1" applyAlignment="1">
      <alignment horizontal="center" vertical="center" wrapText="1"/>
    </xf>
    <xf numFmtId="0" fontId="24" fillId="0" borderId="12" xfId="0" applyFont="1" applyBorder="1" applyAlignment="1">
      <alignment horizontal="center" vertical="center" wrapText="1"/>
    </xf>
    <xf numFmtId="0" fontId="18" fillId="0" borderId="55" xfId="0" applyFont="1" applyBorder="1" applyAlignment="1">
      <alignment horizontal="justify" vertical="center" wrapText="1"/>
    </xf>
    <xf numFmtId="0" fontId="18" fillId="0" borderId="45" xfId="0" applyFont="1" applyBorder="1" applyAlignment="1">
      <alignment horizontal="justify" vertical="center" wrapText="1"/>
    </xf>
    <xf numFmtId="0" fontId="55" fillId="0" borderId="127" xfId="0" applyFont="1" applyBorder="1" applyAlignment="1">
      <alignment horizontal="left" vertical="top" wrapText="1"/>
    </xf>
    <xf numFmtId="0" fontId="55" fillId="0" borderId="128" xfId="0" applyFont="1" applyBorder="1" applyAlignment="1">
      <alignment horizontal="left" vertical="top" wrapText="1"/>
    </xf>
    <xf numFmtId="0" fontId="55" fillId="0" borderId="129" xfId="0" applyFont="1" applyBorder="1" applyAlignment="1">
      <alignment horizontal="left" vertical="top" wrapText="1"/>
    </xf>
    <xf numFmtId="0" fontId="55" fillId="0" borderId="130" xfId="0" applyFont="1" applyBorder="1" applyAlignment="1">
      <alignment horizontal="left" vertical="top" wrapText="1"/>
    </xf>
    <xf numFmtId="0" fontId="55" fillId="0" borderId="118" xfId="0" applyFont="1" applyBorder="1" applyAlignment="1">
      <alignment horizontal="left" vertical="top" wrapText="1"/>
    </xf>
    <xf numFmtId="0" fontId="55" fillId="0" borderId="120" xfId="0" applyFont="1" applyBorder="1" applyAlignment="1">
      <alignment horizontal="left" vertical="top" wrapText="1"/>
    </xf>
    <xf numFmtId="0" fontId="54" fillId="0" borderId="127" xfId="0" applyFont="1" applyBorder="1" applyAlignment="1">
      <alignment horizontal="center" vertical="center" wrapText="1"/>
    </xf>
    <xf numFmtId="0" fontId="54" fillId="0" borderId="128" xfId="0" applyFont="1" applyBorder="1" applyAlignment="1">
      <alignment horizontal="center" vertical="center" wrapText="1"/>
    </xf>
    <xf numFmtId="0" fontId="54" fillId="0" borderId="129" xfId="0" applyFont="1" applyBorder="1" applyAlignment="1">
      <alignment horizontal="center" vertical="center" wrapText="1"/>
    </xf>
    <xf numFmtId="0" fontId="54" fillId="0" borderId="130" xfId="0" applyFont="1" applyBorder="1" applyAlignment="1">
      <alignment horizontal="center" vertical="center" wrapText="1"/>
    </xf>
    <xf numFmtId="0" fontId="54" fillId="0" borderId="118" xfId="0" applyFont="1" applyBorder="1" applyAlignment="1">
      <alignment horizontal="center" vertical="center" wrapText="1"/>
    </xf>
    <xf numFmtId="0" fontId="54" fillId="0" borderId="120" xfId="0" applyFont="1" applyBorder="1" applyAlignment="1">
      <alignment horizontal="center" vertical="center" wrapText="1"/>
    </xf>
    <xf numFmtId="0" fontId="26" fillId="0" borderId="37" xfId="0" applyFont="1" applyBorder="1" applyAlignment="1">
      <alignment horizontal="justify" vertical="top" wrapText="1"/>
    </xf>
    <xf numFmtId="0" fontId="26" fillId="0" borderId="46" xfId="0" applyFont="1" applyBorder="1" applyAlignment="1">
      <alignment horizontal="justify" vertical="top" wrapText="1"/>
    </xf>
    <xf numFmtId="0" fontId="26" fillId="0" borderId="113" xfId="0" applyFont="1" applyBorder="1" applyAlignment="1">
      <alignment horizontal="justify" vertical="top" wrapText="1"/>
    </xf>
    <xf numFmtId="0" fontId="26" fillId="0" borderId="67" xfId="0" applyFont="1" applyBorder="1" applyAlignment="1">
      <alignment horizontal="justify" vertical="top" wrapText="1"/>
    </xf>
    <xf numFmtId="0" fontId="26" fillId="0" borderId="36" xfId="0" applyFont="1" applyBorder="1" applyAlignment="1">
      <alignment horizontal="justify" vertical="top" wrapText="1"/>
    </xf>
    <xf numFmtId="0" fontId="26" fillId="0" borderId="114" xfId="0" applyFont="1" applyBorder="1" applyAlignment="1">
      <alignment horizontal="justify" vertical="top" wrapText="1"/>
    </xf>
    <xf numFmtId="0" fontId="27" fillId="0" borderId="0" xfId="0" applyFont="1" applyAlignment="1">
      <alignment horizontal="left" vertical="center" wrapText="1"/>
    </xf>
    <xf numFmtId="0" fontId="26" fillId="0" borderId="37" xfId="0" applyFont="1" applyBorder="1" applyAlignment="1">
      <alignment vertical="top" wrapText="1"/>
    </xf>
    <xf numFmtId="0" fontId="26" fillId="0" borderId="46" xfId="0" applyFont="1" applyBorder="1" applyAlignment="1">
      <alignment vertical="top" wrapText="1"/>
    </xf>
    <xf numFmtId="0" fontId="26" fillId="0" borderId="113" xfId="0" applyFont="1" applyBorder="1" applyAlignment="1">
      <alignment vertical="top" wrapText="1"/>
    </xf>
    <xf numFmtId="0" fontId="51" fillId="0" borderId="92" xfId="0" applyFont="1" applyBorder="1" applyAlignment="1">
      <alignment horizontal="left" vertical="top" wrapText="1"/>
    </xf>
    <xf numFmtId="0" fontId="51" fillId="0" borderId="37" xfId="0" applyFont="1" applyBorder="1" applyAlignment="1">
      <alignment horizontal="left" vertical="top" wrapText="1"/>
    </xf>
    <xf numFmtId="0" fontId="51" fillId="0" borderId="67" xfId="0" applyFont="1" applyBorder="1" applyAlignment="1">
      <alignment horizontal="left" vertical="top" wrapText="1"/>
    </xf>
    <xf numFmtId="0" fontId="55" fillId="0" borderId="125" xfId="0" applyFont="1" applyBorder="1" applyAlignment="1">
      <alignment horizontal="left" vertical="top" wrapText="1"/>
    </xf>
    <xf numFmtId="0" fontId="26" fillId="0" borderId="125" xfId="0" applyFont="1" applyBorder="1" applyAlignment="1">
      <alignment horizontal="left" vertical="top" wrapText="1"/>
    </xf>
    <xf numFmtId="0" fontId="26" fillId="0" borderId="126" xfId="0" applyFont="1" applyBorder="1" applyAlignment="1">
      <alignment horizontal="left" vertical="top" wrapText="1"/>
    </xf>
    <xf numFmtId="0" fontId="18" fillId="0" borderId="17" xfId="0" applyFont="1" applyBorder="1" applyAlignment="1">
      <alignment horizontal="left" vertical="center" wrapText="1"/>
    </xf>
    <xf numFmtId="0" fontId="18" fillId="0" borderId="18" xfId="0" applyFont="1" applyBorder="1" applyAlignment="1">
      <alignment horizontal="left" vertical="center" wrapText="1"/>
    </xf>
    <xf numFmtId="0" fontId="18" fillId="0" borderId="19" xfId="0" applyFont="1" applyBorder="1" applyAlignment="1">
      <alignment horizontal="left" vertical="center" wrapText="1"/>
    </xf>
    <xf numFmtId="0" fontId="18" fillId="0" borderId="20" xfId="0" applyFont="1" applyBorder="1" applyAlignment="1">
      <alignment horizontal="left" vertical="center" wrapText="1"/>
    </xf>
    <xf numFmtId="0" fontId="18" fillId="0" borderId="0" xfId="0" applyFont="1" applyBorder="1" applyAlignment="1">
      <alignment horizontal="left" vertical="center" wrapText="1"/>
    </xf>
    <xf numFmtId="0" fontId="18" fillId="0" borderId="15" xfId="0" applyFont="1" applyBorder="1" applyAlignment="1">
      <alignment horizontal="left" vertical="center" wrapText="1"/>
    </xf>
    <xf numFmtId="0" fontId="18" fillId="0" borderId="21" xfId="0" applyFont="1" applyBorder="1" applyAlignment="1">
      <alignment horizontal="left" vertical="center" wrapText="1"/>
    </xf>
    <xf numFmtId="0" fontId="18" fillId="0" borderId="13" xfId="0" applyFont="1" applyBorder="1" applyAlignment="1">
      <alignment horizontal="left" vertical="center" wrapText="1"/>
    </xf>
    <xf numFmtId="0" fontId="18" fillId="0" borderId="12" xfId="0" applyFont="1" applyBorder="1" applyAlignment="1">
      <alignment horizontal="left" vertical="center" wrapText="1"/>
    </xf>
    <xf numFmtId="0" fontId="49" fillId="0" borderId="92" xfId="0" applyFont="1" applyBorder="1" applyAlignment="1">
      <alignment horizontal="left" vertical="center" wrapText="1"/>
    </xf>
    <xf numFmtId="0" fontId="49" fillId="0" borderId="37" xfId="0" applyFont="1" applyBorder="1" applyAlignment="1">
      <alignment horizontal="left" vertical="center" wrapText="1"/>
    </xf>
    <xf numFmtId="0" fontId="49" fillId="0" borderId="67" xfId="0" applyFont="1" applyBorder="1" applyAlignment="1">
      <alignment horizontal="left" vertical="center" wrapText="1"/>
    </xf>
    <xf numFmtId="0" fontId="25" fillId="0" borderId="115" xfId="0" applyFont="1" applyBorder="1" applyAlignment="1">
      <alignment horizontal="left" vertical="center" wrapText="1"/>
    </xf>
    <xf numFmtId="177" fontId="19" fillId="0" borderId="48" xfId="0" applyNumberFormat="1" applyFont="1" applyBorder="1" applyAlignment="1">
      <alignment horizontal="right" vertical="center" wrapText="1"/>
    </xf>
    <xf numFmtId="177" fontId="19" fillId="0" borderId="73" xfId="0" applyNumberFormat="1" applyFont="1" applyBorder="1" applyAlignment="1">
      <alignment horizontal="right" vertical="center" wrapText="1"/>
    </xf>
    <xf numFmtId="177" fontId="19" fillId="0" borderId="74" xfId="0" applyNumberFormat="1" applyFont="1" applyBorder="1" applyAlignment="1">
      <alignment horizontal="right" vertical="center" wrapText="1"/>
    </xf>
    <xf numFmtId="0" fontId="51" fillId="0" borderId="121" xfId="0" applyFont="1" applyBorder="1" applyAlignment="1">
      <alignment horizontal="left" vertical="top" wrapText="1"/>
    </xf>
    <xf numFmtId="0" fontId="51" fillId="0" borderId="122" xfId="0" applyFont="1" applyBorder="1" applyAlignment="1">
      <alignment horizontal="left" vertical="top" wrapText="1"/>
    </xf>
    <xf numFmtId="0" fontId="51" fillId="0" borderId="111" xfId="0" applyFont="1" applyBorder="1" applyAlignment="1">
      <alignment horizontal="left" vertical="top" wrapText="1"/>
    </xf>
    <xf numFmtId="0" fontId="54" fillId="0" borderId="97" xfId="0" applyFont="1" applyBorder="1" applyAlignment="1">
      <alignment horizontal="left" vertical="center" wrapText="1"/>
    </xf>
    <xf numFmtId="0" fontId="52" fillId="0" borderId="97" xfId="0" applyFont="1" applyBorder="1" applyAlignment="1">
      <alignment horizontal="left" vertical="center" wrapText="1"/>
    </xf>
    <xf numFmtId="0" fontId="52" fillId="0" borderId="124" xfId="0" applyFont="1" applyBorder="1" applyAlignment="1">
      <alignment horizontal="left" vertical="center" wrapText="1"/>
    </xf>
    <xf numFmtId="0" fontId="49" fillId="0" borderId="99" xfId="0" applyFont="1" applyBorder="1" applyAlignment="1">
      <alignment horizontal="left" vertical="top" wrapText="1"/>
    </xf>
    <xf numFmtId="0" fontId="49" fillId="0" borderId="0" xfId="0" applyFont="1" applyBorder="1" applyAlignment="1">
      <alignment horizontal="left" vertical="top" wrapText="1"/>
    </xf>
    <xf numFmtId="0" fontId="49" fillId="0" borderId="15" xfId="0" applyFont="1" applyBorder="1" applyAlignment="1">
      <alignment horizontal="left" vertical="top" wrapText="1"/>
    </xf>
    <xf numFmtId="0" fontId="49" fillId="0" borderId="91" xfId="0" applyFont="1" applyBorder="1" applyAlignment="1">
      <alignment horizontal="left" vertical="top" wrapText="1"/>
    </xf>
    <xf numFmtId="0" fontId="49" fillId="0" borderId="28" xfId="0" applyFont="1" applyBorder="1" applyAlignment="1">
      <alignment horizontal="left" vertical="top" wrapText="1"/>
    </xf>
    <xf numFmtId="0" fontId="49" fillId="0" borderId="29" xfId="0" applyFont="1" applyBorder="1" applyAlignment="1">
      <alignment horizontal="left" vertical="top" wrapText="1"/>
    </xf>
    <xf numFmtId="0" fontId="55" fillId="0" borderId="99" xfId="0" applyFont="1" applyBorder="1" applyAlignment="1">
      <alignment horizontal="left" vertical="top" wrapText="1"/>
    </xf>
    <xf numFmtId="0" fontId="55" fillId="0" borderId="0" xfId="0" applyFont="1" applyBorder="1" applyAlignment="1">
      <alignment horizontal="left" vertical="top" wrapText="1"/>
    </xf>
    <xf numFmtId="0" fontId="55" fillId="0" borderId="15" xfId="0" applyFont="1" applyBorder="1" applyAlignment="1">
      <alignment horizontal="left" vertical="top" wrapText="1"/>
    </xf>
    <xf numFmtId="0" fontId="54" fillId="0" borderId="127" xfId="0" applyFont="1" applyBorder="1" applyAlignment="1">
      <alignment horizontal="left" vertical="top" wrapText="1"/>
    </xf>
    <xf numFmtId="0" fontId="54" fillId="0" borderId="128" xfId="0" applyFont="1" applyBorder="1" applyAlignment="1">
      <alignment horizontal="left" vertical="top" wrapText="1"/>
    </xf>
    <xf numFmtId="0" fontId="54" fillId="0" borderId="129" xfId="0" applyFont="1" applyBorder="1" applyAlignment="1">
      <alignment horizontal="left" vertical="top" wrapText="1"/>
    </xf>
    <xf numFmtId="0" fontId="54" fillId="0" borderId="99" xfId="0" applyFont="1" applyBorder="1" applyAlignment="1">
      <alignment horizontal="left" vertical="top" wrapText="1"/>
    </xf>
    <xf numFmtId="0" fontId="54" fillId="0" borderId="0" xfId="0" applyFont="1" applyBorder="1" applyAlignment="1">
      <alignment horizontal="left" vertical="top" wrapText="1"/>
    </xf>
    <xf numFmtId="0" fontId="54" fillId="0" borderId="15" xfId="0" applyFont="1" applyBorder="1" applyAlignment="1">
      <alignment horizontal="left" vertical="top" wrapText="1"/>
    </xf>
    <xf numFmtId="0" fontId="54" fillId="0" borderId="130" xfId="0" applyFont="1" applyBorder="1" applyAlignment="1">
      <alignment horizontal="left" vertical="top" wrapText="1"/>
    </xf>
    <xf numFmtId="0" fontId="54" fillId="0" borderId="118" xfId="0" applyFont="1" applyBorder="1" applyAlignment="1">
      <alignment horizontal="left" vertical="top" wrapText="1"/>
    </xf>
    <xf numFmtId="0" fontId="54" fillId="0" borderId="120" xfId="0" applyFont="1" applyBorder="1" applyAlignment="1">
      <alignment horizontal="left" vertical="top" wrapText="1"/>
    </xf>
    <xf numFmtId="0" fontId="18" fillId="0" borderId="76" xfId="0" applyFont="1" applyBorder="1" applyAlignment="1">
      <alignment horizontal="center" vertical="center" wrapText="1"/>
    </xf>
    <xf numFmtId="0" fontId="18" fillId="0" borderId="41" xfId="0" applyFont="1" applyBorder="1" applyAlignment="1">
      <alignment horizontal="center" vertical="center" wrapText="1"/>
    </xf>
    <xf numFmtId="0" fontId="41" fillId="0" borderId="18" xfId="0" applyFont="1" applyBorder="1" applyAlignment="1">
      <alignment horizontal="left" vertical="top" wrapText="1"/>
    </xf>
    <xf numFmtId="177" fontId="19" fillId="0" borderId="79" xfId="0" applyNumberFormat="1" applyFont="1" applyBorder="1" applyAlignment="1">
      <alignment horizontal="right" vertical="center" wrapText="1"/>
    </xf>
    <xf numFmtId="0" fontId="18" fillId="0" borderId="34" xfId="0" applyFont="1" applyBorder="1" applyAlignment="1">
      <alignment horizontal="center" vertical="center" wrapText="1"/>
    </xf>
    <xf numFmtId="0" fontId="49" fillId="0" borderId="121" xfId="0" applyFont="1" applyBorder="1" applyAlignment="1">
      <alignment horizontal="left" vertical="center" wrapText="1"/>
    </xf>
    <xf numFmtId="0" fontId="49" fillId="0" borderId="122" xfId="0" applyFont="1" applyBorder="1" applyAlignment="1">
      <alignment horizontal="left" vertical="center" wrapText="1"/>
    </xf>
    <xf numFmtId="0" fontId="49" fillId="0" borderId="111" xfId="0" applyFont="1" applyBorder="1" applyAlignment="1">
      <alignment horizontal="left" vertical="center" wrapText="1"/>
    </xf>
    <xf numFmtId="179" fontId="18" fillId="0" borderId="82" xfId="0" applyNumberFormat="1" applyFont="1" applyBorder="1" applyAlignment="1">
      <alignment horizontal="right" vertical="center" wrapText="1" indent="1"/>
    </xf>
    <xf numFmtId="179" fontId="18" fillId="0" borderId="32" xfId="0" applyNumberFormat="1" applyFont="1" applyBorder="1" applyAlignment="1">
      <alignment horizontal="right" vertical="center" wrapText="1" indent="1"/>
    </xf>
    <xf numFmtId="179" fontId="18" fillId="0" borderId="83" xfId="0" applyNumberFormat="1" applyFont="1" applyBorder="1" applyAlignment="1">
      <alignment horizontal="right" vertical="center" wrapText="1" indent="1"/>
    </xf>
    <xf numFmtId="179" fontId="18" fillId="0" borderId="21" xfId="0" applyNumberFormat="1" applyFont="1" applyBorder="1" applyAlignment="1">
      <alignment horizontal="right" vertical="center" wrapText="1" indent="1"/>
    </xf>
    <xf numFmtId="179" fontId="18" fillId="0" borderId="13" xfId="0" applyNumberFormat="1" applyFont="1" applyBorder="1" applyAlignment="1">
      <alignment horizontal="right" vertical="center" wrapText="1" indent="1"/>
    </xf>
    <xf numFmtId="179" fontId="18" fillId="0" borderId="12" xfId="0" applyNumberFormat="1" applyFont="1" applyBorder="1" applyAlignment="1">
      <alignment horizontal="right" vertical="center" wrapText="1" indent="1"/>
    </xf>
    <xf numFmtId="177" fontId="19" fillId="0" borderId="64" xfId="0" applyNumberFormat="1" applyFont="1" applyBorder="1" applyAlignment="1">
      <alignment horizontal="right" vertical="center" wrapText="1"/>
    </xf>
    <xf numFmtId="178" fontId="18" fillId="0" borderId="23" xfId="0" applyNumberFormat="1" applyFont="1" applyBorder="1" applyAlignment="1">
      <alignment horizontal="right" vertical="center" wrapText="1" indent="1"/>
    </xf>
    <xf numFmtId="178" fontId="18" fillId="0" borderId="24" xfId="0" applyNumberFormat="1" applyFont="1" applyBorder="1" applyAlignment="1">
      <alignment horizontal="right" vertical="center" wrapText="1" indent="1"/>
    </xf>
    <xf numFmtId="178" fontId="18" fillId="0" borderId="25" xfId="0" applyNumberFormat="1" applyFont="1" applyBorder="1" applyAlignment="1">
      <alignment horizontal="right" vertical="center" wrapText="1" indent="1"/>
    </xf>
    <xf numFmtId="178" fontId="18" fillId="0" borderId="27" xfId="0" applyNumberFormat="1" applyFont="1" applyBorder="1" applyAlignment="1">
      <alignment horizontal="right" vertical="center" wrapText="1" indent="1"/>
    </xf>
    <xf numFmtId="178" fontId="18" fillId="0" borderId="28" xfId="0" applyNumberFormat="1" applyFont="1" applyBorder="1" applyAlignment="1">
      <alignment horizontal="right" vertical="center" wrapText="1" indent="1"/>
    </xf>
    <xf numFmtId="178" fontId="18" fillId="0" borderId="29" xfId="0" applyNumberFormat="1" applyFont="1" applyBorder="1" applyAlignment="1">
      <alignment horizontal="right" vertical="center" wrapText="1" indent="1"/>
    </xf>
    <xf numFmtId="179" fontId="18" fillId="0" borderId="27" xfId="0" applyNumberFormat="1" applyFont="1" applyBorder="1" applyAlignment="1">
      <alignment horizontal="right" vertical="center" wrapText="1" indent="1"/>
    </xf>
    <xf numFmtId="179" fontId="18" fillId="0" borderId="28" xfId="0" applyNumberFormat="1" applyFont="1" applyBorder="1" applyAlignment="1">
      <alignment horizontal="right" vertical="center" wrapText="1" indent="1"/>
    </xf>
    <xf numFmtId="179" fontId="18" fillId="0" borderId="29" xfId="0" applyNumberFormat="1" applyFont="1" applyBorder="1" applyAlignment="1">
      <alignment horizontal="right" vertical="center" wrapText="1" indent="1"/>
    </xf>
    <xf numFmtId="178" fontId="18" fillId="0" borderId="82" xfId="0" applyNumberFormat="1" applyFont="1" applyBorder="1" applyAlignment="1">
      <alignment horizontal="right" vertical="center" wrapText="1" indent="1"/>
    </xf>
    <xf numFmtId="178" fontId="18" fillId="0" borderId="32" xfId="0" applyNumberFormat="1" applyFont="1" applyBorder="1" applyAlignment="1">
      <alignment horizontal="right" vertical="center" wrapText="1" indent="1"/>
    </xf>
    <xf numFmtId="178" fontId="18" fillId="0" borderId="83" xfId="0" applyNumberFormat="1" applyFont="1" applyBorder="1" applyAlignment="1">
      <alignment horizontal="right" vertical="center" wrapText="1" indent="1"/>
    </xf>
    <xf numFmtId="178" fontId="18" fillId="0" borderId="119" xfId="0" applyNumberFormat="1" applyFont="1" applyBorder="1" applyAlignment="1">
      <alignment horizontal="right" vertical="center" wrapText="1" indent="1"/>
    </xf>
    <xf numFmtId="178" fontId="18" fillId="0" borderId="118" xfId="0" applyNumberFormat="1" applyFont="1" applyBorder="1" applyAlignment="1">
      <alignment horizontal="right" vertical="center" wrapText="1" indent="1"/>
    </xf>
    <xf numFmtId="178" fontId="18" fillId="0" borderId="120" xfId="0" applyNumberFormat="1" applyFont="1" applyBorder="1" applyAlignment="1">
      <alignment horizontal="right" vertical="center" wrapText="1" indent="1"/>
    </xf>
    <xf numFmtId="178" fontId="18" fillId="0" borderId="82" xfId="0" applyNumberFormat="1" applyFont="1" applyBorder="1" applyAlignment="1">
      <alignment horizontal="right" vertical="center" wrapText="1"/>
    </xf>
    <xf numFmtId="178" fontId="18" fillId="0" borderId="32" xfId="0" applyNumberFormat="1" applyFont="1" applyBorder="1" applyAlignment="1">
      <alignment horizontal="right" vertical="center" wrapText="1"/>
    </xf>
    <xf numFmtId="178" fontId="18" fillId="0" borderId="83" xfId="0" applyNumberFormat="1" applyFont="1" applyBorder="1" applyAlignment="1">
      <alignment horizontal="right" vertical="center" wrapText="1"/>
    </xf>
    <xf numFmtId="178" fontId="18" fillId="0" borderId="119" xfId="0" applyNumberFormat="1" applyFont="1" applyBorder="1" applyAlignment="1">
      <alignment horizontal="right" vertical="center" wrapText="1"/>
    </xf>
    <xf numFmtId="178" fontId="18" fillId="0" borderId="118" xfId="0" applyNumberFormat="1" applyFont="1" applyBorder="1" applyAlignment="1">
      <alignment horizontal="right" vertical="center" wrapText="1"/>
    </xf>
    <xf numFmtId="178" fontId="18" fillId="0" borderId="120" xfId="0" applyNumberFormat="1" applyFont="1" applyBorder="1" applyAlignment="1">
      <alignment horizontal="right" vertical="center" wrapText="1"/>
    </xf>
    <xf numFmtId="177" fontId="19" fillId="0" borderId="75" xfId="0" applyNumberFormat="1" applyFont="1" applyBorder="1" applyAlignment="1">
      <alignment horizontal="right" vertical="center" wrapText="1"/>
    </xf>
    <xf numFmtId="177" fontId="19" fillId="0" borderId="78" xfId="0" applyNumberFormat="1" applyFont="1" applyBorder="1" applyAlignment="1">
      <alignment horizontal="right" vertical="center" wrapText="1"/>
    </xf>
    <xf numFmtId="0" fontId="21" fillId="0" borderId="0" xfId="0" applyFont="1" applyAlignment="1">
      <alignment vertical="center" wrapText="1"/>
    </xf>
    <xf numFmtId="178" fontId="18" fillId="0" borderId="27" xfId="0" applyNumberFormat="1" applyFont="1" applyBorder="1" applyAlignment="1">
      <alignment horizontal="right" vertical="center" wrapText="1"/>
    </xf>
    <xf numFmtId="178" fontId="18" fillId="0" borderId="28" xfId="0" applyNumberFormat="1" applyFont="1" applyBorder="1" applyAlignment="1">
      <alignment horizontal="right" vertical="center" wrapText="1"/>
    </xf>
    <xf numFmtId="178" fontId="18" fillId="0" borderId="29" xfId="0" applyNumberFormat="1" applyFont="1" applyBorder="1" applyAlignment="1">
      <alignment horizontal="right" vertical="center" wrapText="1"/>
    </xf>
    <xf numFmtId="0" fontId="27" fillId="0" borderId="102" xfId="42" applyFont="1" applyBorder="1" applyAlignment="1">
      <alignment horizontal="left" vertical="center"/>
    </xf>
    <xf numFmtId="0" fontId="27" fillId="0" borderId="103" xfId="42" applyFont="1" applyBorder="1" applyAlignment="1">
      <alignment horizontal="left" vertical="center"/>
    </xf>
    <xf numFmtId="0" fontId="32" fillId="0" borderId="101" xfId="42" applyFont="1" applyBorder="1" applyAlignment="1">
      <alignment horizontal="center" vertical="center"/>
    </xf>
    <xf numFmtId="0" fontId="32" fillId="0" borderId="104" xfId="42" applyFont="1" applyBorder="1" applyAlignment="1">
      <alignment horizontal="center" vertical="center"/>
    </xf>
    <xf numFmtId="0" fontId="32" fillId="0" borderId="56" xfId="42" applyFont="1" applyBorder="1" applyAlignment="1">
      <alignment horizontal="center" vertical="center"/>
    </xf>
    <xf numFmtId="0" fontId="32" fillId="0" borderId="109" xfId="42" applyFont="1" applyBorder="1" applyAlignment="1">
      <alignment horizontal="center" vertical="center"/>
    </xf>
    <xf numFmtId="0" fontId="32" fillId="0" borderId="57" xfId="42" applyFont="1" applyBorder="1" applyAlignment="1">
      <alignment horizontal="center" vertical="center"/>
    </xf>
    <xf numFmtId="0" fontId="32" fillId="0" borderId="49" xfId="42" applyFont="1" applyBorder="1" applyAlignment="1">
      <alignment horizontal="center" vertical="center"/>
    </xf>
    <xf numFmtId="0" fontId="32" fillId="0" borderId="100" xfId="42" applyFont="1" applyBorder="1" applyAlignment="1">
      <alignment horizontal="center" vertical="center"/>
    </xf>
    <xf numFmtId="0" fontId="32" fillId="0" borderId="50" xfId="42" applyFont="1" applyBorder="1" applyAlignment="1">
      <alignment horizontal="center" vertical="center"/>
    </xf>
    <xf numFmtId="0" fontId="27" fillId="0" borderId="110" xfId="42" applyFont="1" applyBorder="1" applyAlignment="1">
      <alignment horizontal="left" vertical="center"/>
    </xf>
    <xf numFmtId="0" fontId="27" fillId="0" borderId="111" xfId="42" applyFont="1" applyBorder="1" applyAlignment="1">
      <alignment horizontal="left" vertical="center"/>
    </xf>
    <xf numFmtId="0" fontId="27" fillId="0" borderId="105" xfId="42" applyFont="1" applyBorder="1" applyAlignment="1">
      <alignment horizontal="left" vertical="center"/>
    </xf>
    <xf numFmtId="0" fontId="27" fillId="0" borderId="106" xfId="42" applyFont="1" applyBorder="1" applyAlignment="1">
      <alignment horizontal="left" vertical="center"/>
    </xf>
    <xf numFmtId="0" fontId="32" fillId="0" borderId="102" xfId="42" applyFont="1" applyBorder="1" applyAlignment="1">
      <alignment horizontal="center" vertical="center"/>
    </xf>
    <xf numFmtId="0" fontId="32" fillId="0" borderId="103" xfId="42" applyFont="1" applyBorder="1" applyAlignment="1">
      <alignment horizontal="center" vertical="center"/>
    </xf>
    <xf numFmtId="0" fontId="59" fillId="0" borderId="110" xfId="42" applyFont="1" applyBorder="1" applyAlignment="1">
      <alignment horizontal="left" vertical="center" wrapText="1"/>
    </xf>
    <xf numFmtId="0" fontId="59" fillId="0" borderId="111" xfId="42" applyFont="1" applyBorder="1" applyAlignment="1">
      <alignment horizontal="left" vertical="center"/>
    </xf>
    <xf numFmtId="0" fontId="25" fillId="0" borderId="105" xfId="42" applyFont="1" applyBorder="1" applyAlignment="1">
      <alignment horizontal="left" vertical="center" wrapText="1"/>
    </xf>
    <xf numFmtId="0" fontId="25" fillId="0" borderId="106" xfId="42" applyFont="1" applyBorder="1" applyAlignment="1">
      <alignment horizontal="left" vertical="center"/>
    </xf>
    <xf numFmtId="0" fontId="32" fillId="0" borderId="60" xfId="42" applyFont="1" applyBorder="1" applyAlignment="1">
      <alignment horizontal="center" vertical="center"/>
    </xf>
    <xf numFmtId="0" fontId="32" fillId="0" borderId="112" xfId="42" applyFont="1" applyBorder="1" applyAlignment="1">
      <alignment horizontal="center" vertical="center"/>
    </xf>
    <xf numFmtId="0" fontId="32" fillId="0" borderId="61" xfId="42" applyFont="1" applyBorder="1" applyAlignment="1">
      <alignment horizontal="center" vertical="center"/>
    </xf>
    <xf numFmtId="0" fontId="32" fillId="0" borderId="110" xfId="42" applyFont="1" applyBorder="1" applyAlignment="1">
      <alignment horizontal="center" vertical="center"/>
    </xf>
    <xf numFmtId="0" fontId="32" fillId="0" borderId="111" xfId="42" applyFont="1" applyBorder="1" applyAlignment="1">
      <alignment horizontal="center" vertical="center"/>
    </xf>
    <xf numFmtId="0" fontId="32" fillId="0" borderId="55" xfId="42" applyFont="1" applyBorder="1" applyAlignment="1">
      <alignment horizontal="center" vertical="center"/>
    </xf>
    <xf numFmtId="0" fontId="32" fillId="0" borderId="45" xfId="42" applyFont="1" applyBorder="1" applyAlignment="1">
      <alignment horizontal="center" vertical="center"/>
    </xf>
    <xf numFmtId="0" fontId="32" fillId="0" borderId="95" xfId="42" applyFont="1" applyBorder="1" applyAlignment="1">
      <alignment horizontal="center" vertical="center"/>
    </xf>
    <xf numFmtId="0" fontId="32" fillId="0" borderId="86" xfId="42" applyFont="1" applyBorder="1" applyAlignment="1">
      <alignment horizontal="center" vertical="center"/>
    </xf>
    <xf numFmtId="0" fontId="32" fillId="0" borderId="18" xfId="42" applyFont="1" applyBorder="1" applyAlignment="1">
      <alignment horizontal="center" vertical="center"/>
    </xf>
    <xf numFmtId="0" fontId="32" fillId="0" borderId="19" xfId="42" applyFont="1" applyBorder="1" applyAlignment="1">
      <alignment horizontal="center" vertical="center"/>
    </xf>
    <xf numFmtId="0" fontId="32" fillId="0" borderId="107" xfId="42" applyFont="1" applyBorder="1" applyAlignment="1">
      <alignment horizontal="center" vertical="center"/>
    </xf>
    <xf numFmtId="0" fontId="32" fillId="0" borderId="108" xfId="42" applyFont="1" applyBorder="1" applyAlignment="1">
      <alignment horizontal="center" vertical="center"/>
    </xf>
    <xf numFmtId="0" fontId="32" fillId="0" borderId="55" xfId="42" applyFont="1" applyBorder="1" applyAlignment="1">
      <alignment horizontal="center" vertical="center" wrapText="1"/>
    </xf>
    <xf numFmtId="0" fontId="27" fillId="0" borderId="131" xfId="42" applyFont="1" applyBorder="1" applyAlignment="1">
      <alignment horizontal="left" vertical="center"/>
    </xf>
    <xf numFmtId="0" fontId="27" fillId="0" borderId="83" xfId="42" applyFont="1" applyBorder="1" applyAlignment="1">
      <alignment horizontal="left" vertical="center"/>
    </xf>
    <xf numFmtId="0" fontId="25" fillId="0" borderId="102" xfId="42" applyFont="1" applyBorder="1" applyAlignment="1">
      <alignment horizontal="left" vertical="center"/>
    </xf>
    <xf numFmtId="0" fontId="25" fillId="0" borderId="103" xfId="42" applyFont="1" applyBorder="1" applyAlignment="1">
      <alignment horizontal="left" vertical="center"/>
    </xf>
    <xf numFmtId="0" fontId="32" fillId="0" borderId="102" xfId="42" applyFont="1" applyBorder="1" applyAlignment="1">
      <alignment horizontal="left" vertical="center"/>
    </xf>
    <xf numFmtId="0" fontId="32" fillId="0" borderId="103" xfId="42" applyFont="1" applyBorder="1" applyAlignment="1">
      <alignment horizontal="left" vertical="center"/>
    </xf>
    <xf numFmtId="0" fontId="32" fillId="0" borderId="101" xfId="42" applyFont="1" applyBorder="1" applyAlignment="1">
      <alignment horizontal="left" vertical="center"/>
    </xf>
    <xf numFmtId="0" fontId="32" fillId="0" borderId="104" xfId="42" applyFont="1" applyBorder="1" applyAlignment="1">
      <alignment horizontal="left" vertical="center"/>
    </xf>
    <xf numFmtId="0" fontId="32" fillId="0" borderId="0" xfId="42" applyFont="1" applyBorder="1" applyAlignment="1">
      <alignment horizontal="left" wrapText="1"/>
    </xf>
    <xf numFmtId="0" fontId="32" fillId="0" borderId="17" xfId="42" applyFont="1" applyBorder="1" applyAlignment="1">
      <alignment horizontal="center" vertical="center"/>
    </xf>
    <xf numFmtId="0" fontId="32" fillId="0" borderId="21" xfId="42" applyFont="1" applyBorder="1" applyAlignment="1">
      <alignment horizontal="center" vertical="center"/>
    </xf>
    <xf numFmtId="0" fontId="32" fillId="0" borderId="41" xfId="42" applyFont="1" applyBorder="1" applyAlignment="1">
      <alignment horizontal="center" vertical="center" wrapText="1"/>
    </xf>
    <xf numFmtId="0" fontId="32" fillId="0" borderId="38" xfId="42" applyFont="1" applyBorder="1" applyAlignment="1">
      <alignment horizontal="center" vertical="center"/>
    </xf>
    <xf numFmtId="0" fontId="32" fillId="0" borderId="76" xfId="42" applyFont="1" applyBorder="1" applyAlignment="1">
      <alignment horizontal="center" vertical="center"/>
    </xf>
    <xf numFmtId="0" fontId="32" fillId="0" borderId="18" xfId="42" applyFont="1" applyBorder="1" applyAlignment="1">
      <alignment horizontal="left" wrapText="1"/>
    </xf>
    <xf numFmtId="0" fontId="36" fillId="0" borderId="0" xfId="42" applyFont="1" applyBorder="1" applyAlignment="1">
      <alignment horizontal="center" vertical="center"/>
    </xf>
    <xf numFmtId="0" fontId="36" fillId="0" borderId="86" xfId="42" applyFont="1" applyBorder="1" applyAlignment="1">
      <alignment horizontal="center" vertical="center"/>
    </xf>
    <xf numFmtId="0" fontId="36" fillId="0" borderId="85" xfId="42" applyFont="1" applyBorder="1" applyAlignment="1">
      <alignment horizontal="center" vertical="center"/>
    </xf>
    <xf numFmtId="0" fontId="36" fillId="0" borderId="88" xfId="42" applyFont="1" applyBorder="1" applyAlignment="1">
      <alignment horizontal="left" vertical="center"/>
    </xf>
    <xf numFmtId="0" fontId="36" fillId="0" borderId="87" xfId="42" applyFont="1" applyBorder="1" applyAlignment="1">
      <alignment horizontal="left" vertical="center"/>
    </xf>
    <xf numFmtId="0" fontId="36" fillId="0" borderId="49" xfId="42" applyFont="1" applyBorder="1" applyAlignment="1">
      <alignment horizontal="left" vertical="center"/>
    </xf>
    <xf numFmtId="0" fontId="36" fillId="0" borderId="90" xfId="42" applyFont="1" applyBorder="1" applyAlignment="1">
      <alignment horizontal="left" vertical="center"/>
    </xf>
    <xf numFmtId="0" fontId="36" fillId="0" borderId="91" xfId="42" applyFont="1" applyBorder="1" applyAlignment="1">
      <alignment horizontal="left" vertical="center"/>
    </xf>
    <xf numFmtId="0" fontId="36" fillId="0" borderId="89" xfId="42" applyFont="1" applyBorder="1" applyAlignment="1">
      <alignment horizontal="left" vertical="center"/>
    </xf>
    <xf numFmtId="0" fontId="36" fillId="0" borderId="93" xfId="42" applyFont="1" applyBorder="1" applyAlignment="1">
      <alignment horizontal="left" vertical="center"/>
    </xf>
    <xf numFmtId="0" fontId="36" fillId="0" borderId="92" xfId="42" applyFont="1" applyBorder="1" applyAlignment="1">
      <alignment horizontal="left" vertical="center"/>
    </xf>
    <xf numFmtId="0" fontId="36" fillId="0" borderId="60" xfId="42" applyFont="1" applyBorder="1" applyAlignment="1">
      <alignment horizontal="left" vertical="center"/>
    </xf>
    <xf numFmtId="0" fontId="36" fillId="0" borderId="94" xfId="42" applyFont="1" applyBorder="1" applyAlignment="1">
      <alignment horizontal="left" vertical="center"/>
    </xf>
    <xf numFmtId="0" fontId="32" fillId="0" borderId="33" xfId="42" applyFont="1" applyBorder="1" applyAlignment="1">
      <alignment horizontal="center" vertical="center" wrapText="1"/>
    </xf>
    <xf numFmtId="0" fontId="32" fillId="0" borderId="35" xfId="42" applyFont="1" applyBorder="1" applyAlignment="1">
      <alignment horizontal="center" vertical="center"/>
    </xf>
    <xf numFmtId="0" fontId="32" fillId="0" borderId="37" xfId="42" applyFont="1" applyBorder="1" applyAlignment="1">
      <alignment horizontal="center" vertical="center"/>
    </xf>
    <xf numFmtId="0" fontId="32" fillId="0" borderId="34" xfId="42" applyFont="1" applyBorder="1" applyAlignment="1">
      <alignment horizontal="center" vertical="center" wrapText="1"/>
    </xf>
    <xf numFmtId="0" fontId="32" fillId="0" borderId="36" xfId="42" applyFont="1" applyBorder="1" applyAlignment="1">
      <alignment horizontal="center" vertical="center" wrapText="1"/>
    </xf>
    <xf numFmtId="0" fontId="32" fillId="0" borderId="39" xfId="42" applyFont="1" applyBorder="1" applyAlignment="1">
      <alignment horizontal="center" vertical="center" wrapText="1"/>
    </xf>
    <xf numFmtId="0" fontId="0" fillId="0" borderId="118" xfId="0" applyBorder="1" applyAlignment="1">
      <alignment horizontal="center" vertical="center"/>
    </xf>
    <xf numFmtId="0" fontId="23" fillId="0" borderId="115" xfId="0" applyFont="1" applyBorder="1" applyAlignment="1">
      <alignment horizontal="left" vertical="top" wrapText="1"/>
    </xf>
    <xf numFmtId="0" fontId="23" fillId="0" borderId="46" xfId="0" applyFont="1" applyBorder="1" applyAlignment="1">
      <alignment horizontal="left" vertical="top" wrapText="1"/>
    </xf>
    <xf numFmtId="0" fontId="23" fillId="0" borderId="36" xfId="0" applyFont="1" applyBorder="1" applyAlignment="1">
      <alignment horizontal="left" vertical="top" wrapText="1"/>
    </xf>
    <xf numFmtId="0" fontId="23" fillId="0" borderId="117" xfId="0" applyFont="1" applyBorder="1" applyAlignment="1">
      <alignment horizontal="left" vertical="top" wrapText="1"/>
    </xf>
    <xf numFmtId="0" fontId="23" fillId="0" borderId="38" xfId="0" applyFont="1" applyBorder="1" applyAlignment="1">
      <alignment horizontal="left" vertical="top" wrapText="1"/>
    </xf>
    <xf numFmtId="0" fontId="23" fillId="0" borderId="39" xfId="0" applyFont="1" applyBorder="1" applyAlignment="1">
      <alignment horizontal="left" vertical="top" wrapText="1"/>
    </xf>
    <xf numFmtId="0" fontId="18" fillId="0" borderId="55" xfId="0" applyFont="1" applyBorder="1" applyAlignment="1">
      <alignment horizontal="left" vertical="center" wrapText="1"/>
    </xf>
    <xf numFmtId="0" fontId="18" fillId="0" borderId="45" xfId="0" applyFont="1" applyBorder="1" applyAlignment="1">
      <alignment horizontal="left" vertical="center" wrapText="1"/>
    </xf>
    <xf numFmtId="0" fontId="18" fillId="0" borderId="95" xfId="0" applyFont="1" applyBorder="1" applyAlignment="1">
      <alignment horizontal="left" vertical="center" wrapText="1"/>
    </xf>
    <xf numFmtId="0" fontId="18" fillId="0" borderId="77" xfId="0" applyFont="1" applyBorder="1" applyAlignment="1">
      <alignment horizontal="left" vertical="center" wrapText="1"/>
    </xf>
    <xf numFmtId="0" fontId="25" fillId="0" borderId="92" xfId="0" applyFont="1" applyBorder="1" applyAlignment="1">
      <alignment horizontal="left" vertical="top" wrapText="1"/>
    </xf>
    <xf numFmtId="0" fontId="25" fillId="0" borderId="37" xfId="0" applyFont="1" applyBorder="1" applyAlignment="1">
      <alignment horizontal="left" vertical="top" wrapText="1"/>
    </xf>
    <xf numFmtId="0" fontId="25" fillId="0" borderId="67" xfId="0" applyFont="1" applyBorder="1" applyAlignment="1">
      <alignment horizontal="left" vertical="top" wrapText="1"/>
    </xf>
    <xf numFmtId="0" fontId="23" fillId="0" borderId="116" xfId="0" applyFont="1" applyBorder="1" applyAlignment="1">
      <alignment horizontal="left" vertical="top" wrapText="1"/>
    </xf>
    <xf numFmtId="0" fontId="23" fillId="0" borderId="113" xfId="0" applyFont="1" applyBorder="1" applyAlignment="1">
      <alignment horizontal="left" vertical="top" wrapText="1"/>
    </xf>
    <xf numFmtId="0" fontId="23" fillId="0" borderId="114" xfId="0" applyFont="1" applyBorder="1" applyAlignment="1">
      <alignment horizontal="left" vertical="top" wrapText="1"/>
    </xf>
    <xf numFmtId="0" fontId="18" fillId="0" borderId="0" xfId="0" applyFont="1" applyBorder="1" applyAlignment="1">
      <alignment horizontal="justify" vertical="center" wrapText="1"/>
    </xf>
    <xf numFmtId="0" fontId="18" fillId="0" borderId="28" xfId="0" applyFont="1" applyBorder="1" applyAlignment="1">
      <alignment horizontal="right" vertical="center" wrapText="1"/>
    </xf>
    <xf numFmtId="0" fontId="18" fillId="0" borderId="37" xfId="0" applyFont="1" applyBorder="1" applyAlignment="1">
      <alignment horizontal="center" vertical="center" wrapText="1"/>
    </xf>
    <xf numFmtId="0" fontId="18" fillId="0" borderId="37" xfId="0" applyFont="1" applyBorder="1" applyAlignment="1">
      <alignment horizontal="right" vertical="center" wrapText="1"/>
    </xf>
    <xf numFmtId="0" fontId="18" fillId="0" borderId="93" xfId="0" applyFont="1" applyBorder="1" applyAlignment="1">
      <alignment horizontal="right" vertical="center" wrapText="1"/>
    </xf>
    <xf numFmtId="0" fontId="25" fillId="0" borderId="85" xfId="0" applyFont="1" applyBorder="1" applyAlignment="1">
      <alignment horizontal="center" vertical="center" wrapText="1"/>
    </xf>
    <xf numFmtId="0" fontId="25" fillId="0" borderId="41" xfId="0" applyFont="1" applyBorder="1" applyAlignment="1">
      <alignment horizontal="center" vertical="center" wrapText="1"/>
    </xf>
    <xf numFmtId="0" fontId="25" fillId="0" borderId="34" xfId="0" applyFont="1" applyBorder="1" applyAlignment="1">
      <alignment horizontal="center" vertical="center" wrapText="1"/>
    </xf>
    <xf numFmtId="0" fontId="25" fillId="0" borderId="92" xfId="0" applyFont="1" applyBorder="1" applyAlignment="1">
      <alignment horizontal="left" vertical="center" wrapText="1"/>
    </xf>
    <xf numFmtId="0" fontId="25" fillId="0" borderId="37" xfId="0" applyFont="1" applyBorder="1" applyAlignment="1">
      <alignment horizontal="left" vertical="center" wrapText="1"/>
    </xf>
    <xf numFmtId="0" fontId="25" fillId="0" borderId="67" xfId="0" applyFont="1" applyBorder="1" applyAlignment="1">
      <alignment horizontal="left" vertical="center" wrapText="1"/>
    </xf>
    <xf numFmtId="0" fontId="23" fillId="0" borderId="33" xfId="0" applyFont="1" applyBorder="1" applyAlignment="1">
      <alignment horizontal="left" vertical="center" wrapText="1"/>
    </xf>
    <xf numFmtId="0" fontId="23" fillId="0" borderId="65" xfId="0" applyFont="1" applyBorder="1" applyAlignment="1">
      <alignment horizontal="left" vertical="center" wrapText="1"/>
    </xf>
    <xf numFmtId="0" fontId="23" fillId="0" borderId="74" xfId="0" applyFont="1" applyBorder="1" applyAlignment="1">
      <alignment horizontal="left" vertical="center" wrapText="1"/>
    </xf>
    <xf numFmtId="0" fontId="23" fillId="0" borderId="75" xfId="0" applyFont="1" applyBorder="1" applyAlignment="1">
      <alignment horizontal="left" vertical="center" wrapText="1"/>
    </xf>
    <xf numFmtId="0" fontId="32" fillId="0" borderId="105" xfId="42" applyFont="1" applyBorder="1" applyAlignment="1">
      <alignment horizontal="left" vertical="center"/>
    </xf>
    <xf numFmtId="0" fontId="32" fillId="0" borderId="106" xfId="42" applyFont="1" applyBorder="1" applyAlignment="1">
      <alignment horizontal="left" vertical="center"/>
    </xf>
    <xf numFmtId="0" fontId="32" fillId="0" borderId="110" xfId="42" applyFont="1" applyBorder="1" applyAlignment="1">
      <alignment horizontal="left" vertical="center"/>
    </xf>
    <xf numFmtId="0" fontId="32" fillId="0" borderId="111" xfId="42" applyFont="1" applyBorder="1" applyAlignment="1">
      <alignment horizontal="left" vertical="center"/>
    </xf>
  </cellXfs>
  <cellStyles count="43">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2"/>
    <cellStyle name="良い" xfId="6" builtinId="26" customBuiltin="1"/>
  </cellStyles>
  <dxfs count="1">
    <dxf>
      <font>
        <b/>
        <i val="0"/>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238126</xdr:colOff>
      <xdr:row>65</xdr:row>
      <xdr:rowOff>161925</xdr:rowOff>
    </xdr:from>
    <xdr:to>
      <xdr:col>7</xdr:col>
      <xdr:colOff>57150</xdr:colOff>
      <xdr:row>66</xdr:row>
      <xdr:rowOff>169135</xdr:rowOff>
    </xdr:to>
    <xdr:sp macro="" textlink="">
      <xdr:nvSpPr>
        <xdr:cNvPr id="2" name="右矢印 1">
          <a:extLst>
            <a:ext uri="{FF2B5EF4-FFF2-40B4-BE49-F238E27FC236}">
              <a16:creationId xmlns:a16="http://schemas.microsoft.com/office/drawing/2014/main" id="{00000000-0008-0000-0200-000002000000}"/>
            </a:ext>
          </a:extLst>
        </xdr:cNvPr>
        <xdr:cNvSpPr/>
      </xdr:nvSpPr>
      <xdr:spPr bwMode="auto">
        <a:xfrm>
          <a:off x="2990851" y="20116800"/>
          <a:ext cx="638174" cy="245335"/>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7</xdr:col>
      <xdr:colOff>57149</xdr:colOff>
      <xdr:row>67</xdr:row>
      <xdr:rowOff>104775</xdr:rowOff>
    </xdr:from>
    <xdr:to>
      <xdr:col>8</xdr:col>
      <xdr:colOff>323849</xdr:colOff>
      <xdr:row>68</xdr:row>
      <xdr:rowOff>111985</xdr:rowOff>
    </xdr:to>
    <xdr:sp macro="" textlink="">
      <xdr:nvSpPr>
        <xdr:cNvPr id="3" name="右矢印 2">
          <a:extLst>
            <a:ext uri="{FF2B5EF4-FFF2-40B4-BE49-F238E27FC236}">
              <a16:creationId xmlns:a16="http://schemas.microsoft.com/office/drawing/2014/main" id="{00000000-0008-0000-0200-000003000000}"/>
            </a:ext>
          </a:extLst>
        </xdr:cNvPr>
        <xdr:cNvSpPr/>
      </xdr:nvSpPr>
      <xdr:spPr bwMode="auto">
        <a:xfrm>
          <a:off x="3629024" y="20535900"/>
          <a:ext cx="676275" cy="245335"/>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8</xdr:col>
      <xdr:colOff>342900</xdr:colOff>
      <xdr:row>69</xdr:row>
      <xdr:rowOff>180975</xdr:rowOff>
    </xdr:from>
    <xdr:to>
      <xdr:col>10</xdr:col>
      <xdr:colOff>57150</xdr:colOff>
      <xdr:row>70</xdr:row>
      <xdr:rowOff>188185</xdr:rowOff>
    </xdr:to>
    <xdr:sp macro="" textlink="">
      <xdr:nvSpPr>
        <xdr:cNvPr id="4" name="右矢印 3">
          <a:extLst>
            <a:ext uri="{FF2B5EF4-FFF2-40B4-BE49-F238E27FC236}">
              <a16:creationId xmlns:a16="http://schemas.microsoft.com/office/drawing/2014/main" id="{00000000-0008-0000-0200-000004000000}"/>
            </a:ext>
          </a:extLst>
        </xdr:cNvPr>
        <xdr:cNvSpPr/>
      </xdr:nvSpPr>
      <xdr:spPr bwMode="auto">
        <a:xfrm>
          <a:off x="4324350" y="21088350"/>
          <a:ext cx="533400" cy="245335"/>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10</xdr:col>
      <xdr:colOff>47625</xdr:colOff>
      <xdr:row>71</xdr:row>
      <xdr:rowOff>123825</xdr:rowOff>
    </xdr:from>
    <xdr:to>
      <xdr:col>11</xdr:col>
      <xdr:colOff>0</xdr:colOff>
      <xdr:row>72</xdr:row>
      <xdr:rowOff>131035</xdr:rowOff>
    </xdr:to>
    <xdr:sp macro="" textlink="">
      <xdr:nvSpPr>
        <xdr:cNvPr id="5" name="右矢印 4">
          <a:extLst>
            <a:ext uri="{FF2B5EF4-FFF2-40B4-BE49-F238E27FC236}">
              <a16:creationId xmlns:a16="http://schemas.microsoft.com/office/drawing/2014/main" id="{00000000-0008-0000-0200-000005000000}"/>
            </a:ext>
          </a:extLst>
        </xdr:cNvPr>
        <xdr:cNvSpPr/>
      </xdr:nvSpPr>
      <xdr:spPr bwMode="auto">
        <a:xfrm>
          <a:off x="4848225" y="21507450"/>
          <a:ext cx="361950" cy="245335"/>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4</xdr:col>
      <xdr:colOff>979714</xdr:colOff>
      <xdr:row>2</xdr:row>
      <xdr:rowOff>108857</xdr:rowOff>
    </xdr:from>
    <xdr:ext cx="1605643" cy="693267"/>
    <xdr:sp macro="" textlink="">
      <xdr:nvSpPr>
        <xdr:cNvPr id="2" name="テキスト ボックス 1"/>
        <xdr:cNvSpPr txBox="1"/>
      </xdr:nvSpPr>
      <xdr:spPr>
        <a:xfrm>
          <a:off x="5524500" y="870857"/>
          <a:ext cx="1605643" cy="693267"/>
        </a:xfrm>
        <a:prstGeom prst="rect">
          <a:avLst/>
        </a:prstGeom>
        <a:no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400"/>
            <a:t>※</a:t>
          </a:r>
          <a:r>
            <a:rPr kumimoji="1" lang="ja-JP" altLang="en-US" sz="1400"/>
            <a:t>金額は全て</a:t>
          </a:r>
          <a:r>
            <a:rPr kumimoji="1" lang="ja-JP" altLang="en-US" sz="1400" u="sng">
              <a:solidFill>
                <a:srgbClr val="FF0000"/>
              </a:solidFill>
            </a:rPr>
            <a:t>税抜</a:t>
          </a:r>
          <a:r>
            <a:rPr kumimoji="1" lang="ja-JP" altLang="en-US" sz="1400"/>
            <a:t>で記載願います。</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workbookViewId="0">
      <selection activeCell="B108" sqref="B108:E109"/>
    </sheetView>
  </sheetViews>
  <sheetFormatPr defaultColWidth="9" defaultRowHeight="18.75"/>
  <cols>
    <col min="1" max="1" width="15.125" style="111" bestFit="1" customWidth="1"/>
    <col min="2" max="2" width="13" style="111" bestFit="1" customWidth="1"/>
    <col min="3" max="3" width="19.25" style="111" bestFit="1" customWidth="1"/>
    <col min="4" max="4" width="11" style="111" bestFit="1" customWidth="1"/>
    <col min="5" max="5" width="13" style="111" bestFit="1" customWidth="1"/>
    <col min="6" max="16384" width="9" style="111"/>
  </cols>
  <sheetData>
    <row r="1" spans="1:5">
      <c r="A1" s="115" t="s">
        <v>128</v>
      </c>
      <c r="B1" s="116" t="s">
        <v>129</v>
      </c>
      <c r="C1" s="116" t="s">
        <v>130</v>
      </c>
      <c r="D1" s="116" t="s">
        <v>131</v>
      </c>
      <c r="E1" s="116" t="s">
        <v>105</v>
      </c>
    </row>
    <row r="2" spans="1:5">
      <c r="A2" s="117"/>
      <c r="B2" s="117"/>
      <c r="C2" s="117"/>
      <c r="D2" s="117"/>
    </row>
    <row r="3" spans="1:5">
      <c r="A3" s="111" t="s">
        <v>132</v>
      </c>
      <c r="B3" s="111" t="s">
        <v>133</v>
      </c>
      <c r="C3" s="111" t="s">
        <v>133</v>
      </c>
      <c r="D3" s="111" t="s">
        <v>132</v>
      </c>
    </row>
    <row r="4" spans="1:5">
      <c r="A4" s="111" t="s">
        <v>134</v>
      </c>
      <c r="B4" s="111" t="s">
        <v>135</v>
      </c>
      <c r="C4" s="111" t="s">
        <v>136</v>
      </c>
      <c r="D4" s="111" t="s">
        <v>134</v>
      </c>
    </row>
    <row r="5" spans="1:5">
      <c r="A5" s="111" t="s">
        <v>133</v>
      </c>
      <c r="B5" s="111" t="s">
        <v>137</v>
      </c>
      <c r="C5" s="111" t="s">
        <v>138</v>
      </c>
      <c r="D5" s="111" t="s">
        <v>133</v>
      </c>
    </row>
    <row r="6" spans="1:5">
      <c r="A6" s="111" t="s">
        <v>135</v>
      </c>
      <c r="B6" s="111" t="s">
        <v>138</v>
      </c>
      <c r="C6" s="111" t="s">
        <v>139</v>
      </c>
      <c r="D6" s="117"/>
    </row>
    <row r="7" spans="1:5">
      <c r="A7" s="111" t="s">
        <v>136</v>
      </c>
      <c r="B7" s="111" t="s">
        <v>140</v>
      </c>
      <c r="C7" s="117"/>
    </row>
    <row r="8" spans="1:5">
      <c r="A8" s="111" t="s">
        <v>138</v>
      </c>
      <c r="B8" s="111" t="s">
        <v>141</v>
      </c>
    </row>
    <row r="9" spans="1:5">
      <c r="A9" s="117"/>
      <c r="B9" s="117"/>
    </row>
  </sheetData>
  <phoneticPr fontId="30"/>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5"/>
  <sheetViews>
    <sheetView workbookViewId="0">
      <selection activeCell="B108" sqref="B108:E109"/>
    </sheetView>
  </sheetViews>
  <sheetFormatPr defaultColWidth="9" defaultRowHeight="18.75"/>
  <cols>
    <col min="1" max="1" width="9" style="111"/>
    <col min="2" max="2" width="11" style="111" bestFit="1" customWidth="1"/>
    <col min="3" max="4" width="25.5" style="111" bestFit="1" customWidth="1"/>
    <col min="5" max="5" width="29.25" style="111" bestFit="1" customWidth="1"/>
    <col min="6" max="6" width="38" style="111" bestFit="1" customWidth="1"/>
    <col min="7" max="7" width="27.625" style="111" bestFit="1" customWidth="1"/>
    <col min="8" max="8" width="29.625" style="111" bestFit="1" customWidth="1"/>
    <col min="9" max="9" width="27.625" style="111" bestFit="1" customWidth="1"/>
    <col min="10" max="10" width="33.875" style="111" bestFit="1" customWidth="1"/>
    <col min="11" max="11" width="44.25" style="111" bestFit="1" customWidth="1"/>
    <col min="12" max="12" width="21.375" style="111" bestFit="1" customWidth="1"/>
    <col min="13" max="13" width="40.125" style="111" bestFit="1" customWidth="1"/>
    <col min="14" max="14" width="29.625" style="111" bestFit="1" customWidth="1"/>
    <col min="15" max="15" width="27.625" style="111" bestFit="1" customWidth="1"/>
    <col min="16" max="16" width="25.5" style="111" bestFit="1" customWidth="1"/>
    <col min="17" max="17" width="29.625" style="111" bestFit="1" customWidth="1"/>
    <col min="18" max="18" width="33.875" style="111" bestFit="1" customWidth="1"/>
    <col min="19" max="19" width="35.875" style="111" bestFit="1" customWidth="1"/>
    <col min="20" max="20" width="33.875" style="111" bestFit="1" customWidth="1"/>
    <col min="21" max="21" width="15.125" style="111" bestFit="1" customWidth="1"/>
    <col min="22" max="16384" width="9" style="111"/>
  </cols>
  <sheetData>
    <row r="1" spans="1:21">
      <c r="A1" s="118" t="s">
        <v>143</v>
      </c>
      <c r="B1" s="122" t="s">
        <v>283</v>
      </c>
      <c r="C1" s="122" t="s">
        <v>151</v>
      </c>
      <c r="D1" s="122" t="s">
        <v>284</v>
      </c>
      <c r="E1" s="122" t="s">
        <v>157</v>
      </c>
      <c r="F1" s="122" t="s">
        <v>162</v>
      </c>
      <c r="G1" s="122" t="s">
        <v>285</v>
      </c>
      <c r="H1" s="122" t="s">
        <v>286</v>
      </c>
      <c r="I1" s="122" t="s">
        <v>287</v>
      </c>
      <c r="J1" s="122" t="s">
        <v>288</v>
      </c>
      <c r="K1" s="122" t="s">
        <v>289</v>
      </c>
      <c r="L1" s="122" t="s">
        <v>290</v>
      </c>
      <c r="M1" s="122" t="s">
        <v>291</v>
      </c>
      <c r="N1" s="122" t="s">
        <v>292</v>
      </c>
      <c r="O1" s="122" t="s">
        <v>293</v>
      </c>
      <c r="P1" s="122" t="s">
        <v>294</v>
      </c>
      <c r="Q1" s="122" t="s">
        <v>295</v>
      </c>
      <c r="R1" s="122" t="s">
        <v>296</v>
      </c>
      <c r="S1" s="122" t="s">
        <v>297</v>
      </c>
      <c r="T1" s="122" t="s">
        <v>298</v>
      </c>
      <c r="U1" s="122" t="s">
        <v>299</v>
      </c>
    </row>
    <row r="2" spans="1:21">
      <c r="A2" s="118" t="s">
        <v>144</v>
      </c>
      <c r="B2" s="125" t="s">
        <v>148</v>
      </c>
      <c r="C2" s="123" t="s">
        <v>152</v>
      </c>
      <c r="D2" s="122" t="s">
        <v>284</v>
      </c>
      <c r="E2" s="123" t="s">
        <v>158</v>
      </c>
      <c r="F2" s="123" t="s">
        <v>163</v>
      </c>
      <c r="G2" s="123" t="s">
        <v>189</v>
      </c>
      <c r="H2" s="123" t="s">
        <v>195</v>
      </c>
      <c r="I2" s="123" t="s">
        <v>202</v>
      </c>
      <c r="J2" s="123" t="s">
        <v>212</v>
      </c>
      <c r="K2" s="123" t="s">
        <v>226</v>
      </c>
      <c r="L2" s="123" t="s">
        <v>234</v>
      </c>
      <c r="M2" s="123" t="s">
        <v>300</v>
      </c>
      <c r="N2" s="123" t="s">
        <v>245</v>
      </c>
      <c r="O2" s="123" t="s">
        <v>250</v>
      </c>
      <c r="P2" s="123" t="s">
        <v>255</v>
      </c>
      <c r="Q2" s="123" t="s">
        <v>259</v>
      </c>
      <c r="R2" s="123" t="s">
        <v>264</v>
      </c>
      <c r="S2" s="123" t="s">
        <v>268</v>
      </c>
      <c r="T2" s="125" t="s">
        <v>279</v>
      </c>
      <c r="U2" s="121" t="s">
        <v>282</v>
      </c>
    </row>
    <row r="3" spans="1:21">
      <c r="B3" s="123" t="s">
        <v>149</v>
      </c>
      <c r="C3" s="123" t="s">
        <v>153</v>
      </c>
      <c r="E3" s="123" t="s">
        <v>159</v>
      </c>
      <c r="F3" s="123" t="s">
        <v>164</v>
      </c>
      <c r="G3" s="123" t="s">
        <v>190</v>
      </c>
      <c r="H3" s="123" t="s">
        <v>196</v>
      </c>
      <c r="I3" s="123" t="s">
        <v>203</v>
      </c>
      <c r="J3" s="123" t="s">
        <v>213</v>
      </c>
      <c r="K3" s="123" t="s">
        <v>227</v>
      </c>
      <c r="L3" s="123" t="s">
        <v>235</v>
      </c>
      <c r="M3" s="123" t="s">
        <v>240</v>
      </c>
      <c r="N3" s="123" t="s">
        <v>246</v>
      </c>
      <c r="O3" s="123" t="s">
        <v>251</v>
      </c>
      <c r="P3" s="123" t="s">
        <v>256</v>
      </c>
      <c r="Q3" s="123" t="s">
        <v>260</v>
      </c>
      <c r="R3" s="123" t="s">
        <v>265</v>
      </c>
      <c r="S3" s="123" t="s">
        <v>269</v>
      </c>
      <c r="T3" s="123" t="s">
        <v>280</v>
      </c>
    </row>
    <row r="4" spans="1:21">
      <c r="E4" s="123" t="s">
        <v>160</v>
      </c>
      <c r="F4" s="123" t="s">
        <v>165</v>
      </c>
      <c r="G4" s="123" t="s">
        <v>191</v>
      </c>
      <c r="H4" s="123" t="s">
        <v>197</v>
      </c>
      <c r="I4" s="123" t="s">
        <v>204</v>
      </c>
      <c r="J4" s="123" t="s">
        <v>214</v>
      </c>
      <c r="K4" s="123" t="s">
        <v>228</v>
      </c>
      <c r="L4" s="123" t="s">
        <v>236</v>
      </c>
      <c r="M4" s="123" t="s">
        <v>241</v>
      </c>
      <c r="N4" s="123" t="s">
        <v>247</v>
      </c>
      <c r="O4" s="123" t="s">
        <v>252</v>
      </c>
      <c r="Q4" s="123" t="s">
        <v>261</v>
      </c>
      <c r="S4" s="123" t="s">
        <v>270</v>
      </c>
    </row>
    <row r="5" spans="1:21">
      <c r="F5" s="123" t="s">
        <v>166</v>
      </c>
      <c r="G5" s="123" t="s">
        <v>192</v>
      </c>
      <c r="H5" s="123" t="s">
        <v>198</v>
      </c>
      <c r="I5" s="123" t="s">
        <v>205</v>
      </c>
      <c r="J5" s="123" t="s">
        <v>215</v>
      </c>
      <c r="K5" s="123" t="s">
        <v>229</v>
      </c>
      <c r="M5" s="123" t="s">
        <v>242</v>
      </c>
      <c r="S5" s="123" t="s">
        <v>271</v>
      </c>
    </row>
    <row r="6" spans="1:21">
      <c r="F6" s="123" t="s">
        <v>167</v>
      </c>
      <c r="H6" s="123" t="s">
        <v>199</v>
      </c>
      <c r="I6" s="123" t="s">
        <v>206</v>
      </c>
      <c r="J6" s="123" t="s">
        <v>216</v>
      </c>
      <c r="K6" s="123" t="s">
        <v>230</v>
      </c>
      <c r="S6" s="123" t="s">
        <v>272</v>
      </c>
    </row>
    <row r="7" spans="1:21">
      <c r="F7" s="123" t="s">
        <v>168</v>
      </c>
      <c r="I7" s="123" t="s">
        <v>207</v>
      </c>
      <c r="J7" s="123" t="s">
        <v>217</v>
      </c>
      <c r="K7" s="123" t="s">
        <v>231</v>
      </c>
      <c r="S7" s="123" t="s">
        <v>273</v>
      </c>
    </row>
    <row r="8" spans="1:21">
      <c r="F8" s="123" t="s">
        <v>169</v>
      </c>
      <c r="I8" s="123" t="s">
        <v>208</v>
      </c>
      <c r="J8" s="123" t="s">
        <v>218</v>
      </c>
      <c r="S8" s="123" t="s">
        <v>274</v>
      </c>
    </row>
    <row r="9" spans="1:21">
      <c r="F9" s="123" t="s">
        <v>170</v>
      </c>
      <c r="I9" s="123" t="s">
        <v>209</v>
      </c>
      <c r="J9" s="123" t="s">
        <v>219</v>
      </c>
      <c r="S9" s="123" t="s">
        <v>275</v>
      </c>
    </row>
    <row r="10" spans="1:21">
      <c r="F10" s="123" t="s">
        <v>171</v>
      </c>
      <c r="J10" s="123" t="s">
        <v>220</v>
      </c>
      <c r="S10" s="123" t="s">
        <v>276</v>
      </c>
    </row>
    <row r="11" spans="1:21">
      <c r="F11" s="123" t="s">
        <v>172</v>
      </c>
      <c r="J11" s="123" t="s">
        <v>221</v>
      </c>
    </row>
    <row r="12" spans="1:21">
      <c r="F12" s="123" t="s">
        <v>173</v>
      </c>
      <c r="J12" s="123" t="s">
        <v>222</v>
      </c>
    </row>
    <row r="13" spans="1:21">
      <c r="F13" s="123" t="s">
        <v>174</v>
      </c>
      <c r="J13" s="123" t="s">
        <v>223</v>
      </c>
    </row>
    <row r="14" spans="1:21">
      <c r="F14" s="123" t="s">
        <v>175</v>
      </c>
    </row>
    <row r="15" spans="1:21">
      <c r="F15" s="123" t="s">
        <v>176</v>
      </c>
    </row>
    <row r="16" spans="1:21">
      <c r="F16" s="123" t="s">
        <v>177</v>
      </c>
    </row>
    <row r="17" spans="6:6">
      <c r="F17" s="123" t="s">
        <v>178</v>
      </c>
    </row>
    <row r="18" spans="6:6">
      <c r="F18" s="123" t="s">
        <v>179</v>
      </c>
    </row>
    <row r="19" spans="6:6">
      <c r="F19" s="123" t="s">
        <v>180</v>
      </c>
    </row>
    <row r="20" spans="6:6">
      <c r="F20" s="123" t="s">
        <v>181</v>
      </c>
    </row>
    <row r="21" spans="6:6">
      <c r="F21" s="123" t="s">
        <v>182</v>
      </c>
    </row>
    <row r="22" spans="6:6">
      <c r="F22" s="123" t="s">
        <v>183</v>
      </c>
    </row>
    <row r="23" spans="6:6">
      <c r="F23" s="123" t="s">
        <v>184</v>
      </c>
    </row>
    <row r="24" spans="6:6">
      <c r="F24" s="123" t="s">
        <v>185</v>
      </c>
    </row>
    <row r="25" spans="6:6">
      <c r="F25" s="123" t="s">
        <v>186</v>
      </c>
    </row>
  </sheetData>
  <phoneticPr fontId="30"/>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M123"/>
  <sheetViews>
    <sheetView showGridLines="0" tabSelected="1" view="pageBreakPreview" zoomScaleNormal="100" zoomScaleSheetLayoutView="100" workbookViewId="0">
      <selection activeCell="F3" sqref="F3"/>
    </sheetView>
  </sheetViews>
  <sheetFormatPr defaultRowHeight="18.75"/>
  <cols>
    <col min="1" max="1" width="14.625" customWidth="1"/>
    <col min="2" max="13" width="5.375" customWidth="1"/>
    <col min="15" max="15" width="11.875" customWidth="1"/>
  </cols>
  <sheetData>
    <row r="1" spans="1:13">
      <c r="A1" s="221" t="s">
        <v>118</v>
      </c>
      <c r="B1" s="222"/>
      <c r="C1" s="222"/>
      <c r="D1" s="222"/>
      <c r="E1" s="222"/>
      <c r="F1" s="222"/>
      <c r="G1" s="222"/>
      <c r="H1" s="222"/>
      <c r="I1" s="222"/>
      <c r="J1" s="222"/>
      <c r="K1" s="222"/>
      <c r="L1" s="222"/>
      <c r="M1" s="222"/>
    </row>
    <row r="2" spans="1:13">
      <c r="A2" s="223" t="s">
        <v>108</v>
      </c>
      <c r="B2" s="222"/>
      <c r="C2" s="222"/>
      <c r="D2" s="222"/>
      <c r="E2" s="222"/>
      <c r="F2" s="222"/>
      <c r="G2" s="222"/>
      <c r="H2" s="222"/>
      <c r="I2" s="222"/>
      <c r="J2" s="222"/>
      <c r="K2" s="222"/>
      <c r="L2" s="222"/>
      <c r="M2" s="222"/>
    </row>
    <row r="3" spans="1:13">
      <c r="A3" s="1"/>
    </row>
    <row r="4" spans="1:13" ht="19.5" thickBot="1">
      <c r="A4" s="212" t="s">
        <v>0</v>
      </c>
      <c r="B4" s="222"/>
      <c r="C4" s="222"/>
      <c r="D4" s="222"/>
      <c r="E4" s="222"/>
      <c r="F4" s="222"/>
      <c r="G4" s="222"/>
      <c r="H4" s="222"/>
      <c r="I4" s="222"/>
      <c r="J4" s="222"/>
      <c r="K4" s="222"/>
      <c r="L4" s="222"/>
      <c r="M4" s="222"/>
    </row>
    <row r="5" spans="1:13" ht="22.5" customHeight="1">
      <c r="A5" s="81" t="s">
        <v>1</v>
      </c>
      <c r="B5" s="224" t="s">
        <v>329</v>
      </c>
      <c r="C5" s="225"/>
      <c r="D5" s="225"/>
      <c r="E5" s="225"/>
      <c r="F5" s="225"/>
      <c r="G5" s="225"/>
      <c r="H5" s="225"/>
      <c r="I5" s="225"/>
      <c r="J5" s="225"/>
      <c r="K5" s="225"/>
      <c r="L5" s="225"/>
      <c r="M5" s="226"/>
    </row>
    <row r="6" spans="1:13" ht="22.5" customHeight="1">
      <c r="A6" s="82" t="s">
        <v>2</v>
      </c>
      <c r="B6" s="227" t="s">
        <v>338</v>
      </c>
      <c r="C6" s="228"/>
      <c r="D6" s="228"/>
      <c r="E6" s="228"/>
      <c r="F6" s="228"/>
      <c r="G6" s="228"/>
      <c r="H6" s="228"/>
      <c r="I6" s="228"/>
      <c r="J6" s="228"/>
      <c r="K6" s="228"/>
      <c r="L6" s="228"/>
      <c r="M6" s="229"/>
    </row>
    <row r="7" spans="1:13" ht="15" customHeight="1">
      <c r="A7" s="235" t="s">
        <v>3</v>
      </c>
      <c r="B7" s="230" t="s">
        <v>4</v>
      </c>
      <c r="C7" s="230"/>
      <c r="D7" s="230" t="s">
        <v>5</v>
      </c>
      <c r="E7" s="230"/>
      <c r="F7" s="236" t="s">
        <v>6</v>
      </c>
      <c r="G7" s="227" t="s">
        <v>340</v>
      </c>
      <c r="H7" s="228"/>
      <c r="I7" s="228"/>
      <c r="J7" s="228"/>
      <c r="K7" s="228"/>
      <c r="L7" s="228"/>
      <c r="M7" s="229"/>
    </row>
    <row r="8" spans="1:13" ht="18.75" customHeight="1">
      <c r="A8" s="235"/>
      <c r="B8" s="237" t="s">
        <v>337</v>
      </c>
      <c r="C8" s="237"/>
      <c r="D8" s="238" t="s">
        <v>246</v>
      </c>
      <c r="E8" s="238"/>
      <c r="F8" s="236"/>
      <c r="G8" s="228"/>
      <c r="H8" s="228"/>
      <c r="I8" s="228"/>
      <c r="J8" s="228"/>
      <c r="K8" s="228"/>
      <c r="L8" s="228"/>
      <c r="M8" s="229"/>
    </row>
    <row r="9" spans="1:13" ht="18.75" customHeight="1">
      <c r="A9" s="235"/>
      <c r="B9" s="237"/>
      <c r="C9" s="237"/>
      <c r="D9" s="238"/>
      <c r="E9" s="238"/>
      <c r="F9" s="236"/>
      <c r="G9" s="228"/>
      <c r="H9" s="228"/>
      <c r="I9" s="228"/>
      <c r="J9" s="228"/>
      <c r="K9" s="228"/>
      <c r="L9" s="228"/>
      <c r="M9" s="229"/>
    </row>
    <row r="10" spans="1:13" ht="28.5" customHeight="1">
      <c r="A10" s="82" t="s">
        <v>7</v>
      </c>
      <c r="B10" s="237">
        <v>12</v>
      </c>
      <c r="C10" s="237"/>
      <c r="D10" s="236" t="s">
        <v>64</v>
      </c>
      <c r="E10" s="236"/>
      <c r="F10" s="248" t="s">
        <v>330</v>
      </c>
      <c r="G10" s="249"/>
      <c r="H10" s="249"/>
      <c r="I10" s="249"/>
      <c r="J10" s="249"/>
      <c r="K10" s="249"/>
      <c r="L10" s="249"/>
      <c r="M10" s="250"/>
    </row>
    <row r="11" spans="1:13" ht="18.75" customHeight="1">
      <c r="A11" s="83" t="s">
        <v>65</v>
      </c>
      <c r="B11" s="245" t="s">
        <v>339</v>
      </c>
      <c r="C11" s="246"/>
      <c r="D11" s="246"/>
      <c r="E11" s="246"/>
      <c r="F11" s="246"/>
      <c r="G11" s="246"/>
      <c r="H11" s="246"/>
      <c r="I11" s="246"/>
      <c r="J11" s="246"/>
      <c r="K11" s="246"/>
      <c r="L11" s="246"/>
      <c r="M11" s="247"/>
    </row>
    <row r="12" spans="1:13" ht="18.75" customHeight="1">
      <c r="A12" s="84" t="s">
        <v>63</v>
      </c>
      <c r="B12" s="251"/>
      <c r="C12" s="251"/>
      <c r="D12" s="251"/>
      <c r="E12" s="251"/>
      <c r="F12" s="251"/>
      <c r="G12" s="251"/>
      <c r="H12" s="251"/>
      <c r="I12" s="251"/>
      <c r="J12" s="251"/>
      <c r="K12" s="251"/>
      <c r="L12" s="251"/>
      <c r="M12" s="252"/>
    </row>
    <row r="13" spans="1:13" ht="18.75" customHeight="1" thickBot="1">
      <c r="A13" s="85"/>
      <c r="B13" s="253"/>
      <c r="C13" s="253"/>
      <c r="D13" s="253"/>
      <c r="E13" s="253"/>
      <c r="F13" s="253"/>
      <c r="G13" s="253"/>
      <c r="H13" s="253"/>
      <c r="I13" s="253"/>
      <c r="J13" s="253"/>
      <c r="K13" s="253"/>
      <c r="L13" s="253"/>
      <c r="M13" s="254"/>
    </row>
    <row r="14" spans="1:13" ht="15.75" customHeight="1">
      <c r="A14" s="1"/>
    </row>
    <row r="15" spans="1:13" ht="19.5" thickBot="1">
      <c r="A15" s="212" t="s">
        <v>8</v>
      </c>
      <c r="B15" s="222"/>
      <c r="C15" s="222"/>
      <c r="D15" s="222"/>
      <c r="E15" s="222"/>
      <c r="F15" s="222"/>
      <c r="G15" s="222"/>
      <c r="H15" s="222"/>
      <c r="I15" s="222"/>
      <c r="J15" s="222"/>
      <c r="K15" s="222"/>
      <c r="L15" s="222"/>
      <c r="M15" s="222"/>
    </row>
    <row r="16" spans="1:13" ht="21.4" customHeight="1">
      <c r="A16" s="96" t="s">
        <v>9</v>
      </c>
      <c r="B16" s="239" t="s">
        <v>364</v>
      </c>
      <c r="C16" s="240"/>
      <c r="D16" s="240"/>
      <c r="E16" s="240"/>
      <c r="F16" s="240"/>
      <c r="G16" s="240"/>
      <c r="H16" s="240"/>
      <c r="I16" s="240"/>
      <c r="J16" s="240"/>
      <c r="K16" s="240"/>
      <c r="L16" s="240"/>
      <c r="M16" s="241"/>
    </row>
    <row r="17" spans="1:13" ht="21.4" customHeight="1">
      <c r="A17" s="97" t="s">
        <v>10</v>
      </c>
      <c r="B17" s="242"/>
      <c r="C17" s="243"/>
      <c r="D17" s="243"/>
      <c r="E17" s="243"/>
      <c r="F17" s="243"/>
      <c r="G17" s="243"/>
      <c r="H17" s="243"/>
      <c r="I17" s="243"/>
      <c r="J17" s="243"/>
      <c r="K17" s="243"/>
      <c r="L17" s="243"/>
      <c r="M17" s="244"/>
    </row>
    <row r="18" spans="1:13" s="9" customFormat="1" ht="16.5" customHeight="1">
      <c r="A18" s="267" t="s">
        <v>11</v>
      </c>
      <c r="B18" s="306" t="s">
        <v>310</v>
      </c>
      <c r="C18" s="307"/>
      <c r="D18" s="307"/>
      <c r="E18" s="307"/>
      <c r="F18" s="307"/>
      <c r="G18" s="307"/>
      <c r="H18" s="307"/>
      <c r="I18" s="307"/>
      <c r="J18" s="307"/>
      <c r="K18" s="307"/>
      <c r="L18" s="307"/>
      <c r="M18" s="308"/>
    </row>
    <row r="19" spans="1:13" ht="20.65" customHeight="1">
      <c r="A19" s="268"/>
      <c r="B19" s="309" t="s">
        <v>331</v>
      </c>
      <c r="C19" s="251"/>
      <c r="D19" s="251"/>
      <c r="E19" s="251"/>
      <c r="F19" s="251"/>
      <c r="G19" s="251"/>
      <c r="H19" s="251"/>
      <c r="I19" s="251"/>
      <c r="J19" s="251"/>
      <c r="K19" s="251"/>
      <c r="L19" s="251"/>
      <c r="M19" s="252"/>
    </row>
    <row r="20" spans="1:13" ht="30" customHeight="1">
      <c r="A20" s="167" t="s">
        <v>313</v>
      </c>
      <c r="B20" s="231">
        <f>様式第１号ー別紙２!C22</f>
        <v>4066000</v>
      </c>
      <c r="C20" s="231"/>
      <c r="D20" s="231"/>
      <c r="E20" s="168" t="s">
        <v>13</v>
      </c>
      <c r="F20" s="232" t="s">
        <v>14</v>
      </c>
      <c r="G20" s="232"/>
      <c r="H20" s="232"/>
      <c r="I20" s="233">
        <f>様式第１号ー別紙２!E22</f>
        <v>2000000</v>
      </c>
      <c r="J20" s="233"/>
      <c r="K20" s="233"/>
      <c r="L20" s="234"/>
      <c r="M20" s="169" t="s">
        <v>13</v>
      </c>
    </row>
    <row r="21" spans="1:13" ht="57" customHeight="1">
      <c r="A21" s="215" t="s">
        <v>320</v>
      </c>
      <c r="B21" s="291" t="s">
        <v>319</v>
      </c>
      <c r="C21" s="292"/>
      <c r="D21" s="292"/>
      <c r="E21" s="292"/>
      <c r="F21" s="292"/>
      <c r="G21" s="292"/>
      <c r="H21" s="292"/>
      <c r="I21" s="292"/>
      <c r="J21" s="292"/>
      <c r="K21" s="292"/>
      <c r="L21" s="292"/>
      <c r="M21" s="293"/>
    </row>
    <row r="22" spans="1:13" ht="16.5" customHeight="1">
      <c r="A22" s="216"/>
      <c r="B22" s="313" t="s">
        <v>311</v>
      </c>
      <c r="C22" s="314"/>
      <c r="D22" s="314"/>
      <c r="E22" s="314"/>
      <c r="F22" s="314"/>
      <c r="G22" s="314"/>
      <c r="H22" s="314"/>
      <c r="I22" s="314"/>
      <c r="J22" s="314"/>
      <c r="K22" s="314"/>
      <c r="L22" s="314"/>
      <c r="M22" s="315"/>
    </row>
    <row r="23" spans="1:13" ht="78" customHeight="1">
      <c r="A23" s="216"/>
      <c r="B23" s="190" t="s">
        <v>365</v>
      </c>
      <c r="C23" s="191"/>
      <c r="D23" s="191"/>
      <c r="E23" s="191"/>
      <c r="F23" s="191"/>
      <c r="G23" s="191"/>
      <c r="H23" s="191"/>
      <c r="I23" s="191"/>
      <c r="J23" s="191"/>
      <c r="K23" s="191"/>
      <c r="L23" s="191"/>
      <c r="M23" s="192"/>
    </row>
    <row r="24" spans="1:13" s="162" customFormat="1" ht="16.5" customHeight="1">
      <c r="A24" s="216"/>
      <c r="B24" s="313" t="s">
        <v>314</v>
      </c>
      <c r="C24" s="314"/>
      <c r="D24" s="314"/>
      <c r="E24" s="314"/>
      <c r="F24" s="314"/>
      <c r="G24" s="314"/>
      <c r="H24" s="314"/>
      <c r="I24" s="314"/>
      <c r="J24" s="314"/>
      <c r="K24" s="314"/>
      <c r="L24" s="314"/>
      <c r="M24" s="315"/>
    </row>
    <row r="25" spans="1:13" s="162" customFormat="1" ht="39" customHeight="1">
      <c r="A25" s="216"/>
      <c r="B25" s="190" t="s">
        <v>341</v>
      </c>
      <c r="C25" s="191"/>
      <c r="D25" s="191"/>
      <c r="E25" s="191"/>
      <c r="F25" s="191"/>
      <c r="G25" s="191"/>
      <c r="H25" s="191"/>
      <c r="I25" s="191"/>
      <c r="J25" s="191"/>
      <c r="K25" s="191"/>
      <c r="L25" s="191"/>
      <c r="M25" s="192"/>
    </row>
    <row r="26" spans="1:13" s="162" customFormat="1" ht="27" customHeight="1">
      <c r="A26" s="216"/>
      <c r="B26" s="319" t="s">
        <v>315</v>
      </c>
      <c r="C26" s="320"/>
      <c r="D26" s="320"/>
      <c r="E26" s="320"/>
      <c r="F26" s="320"/>
      <c r="G26" s="320"/>
      <c r="H26" s="320"/>
      <c r="I26" s="320"/>
      <c r="J26" s="320"/>
      <c r="K26" s="320"/>
      <c r="L26" s="320"/>
      <c r="M26" s="321"/>
    </row>
    <row r="27" spans="1:13" ht="18.75" customHeight="1">
      <c r="A27" s="216"/>
      <c r="B27" s="206" t="s">
        <v>325</v>
      </c>
      <c r="C27" s="207"/>
      <c r="D27" s="207"/>
      <c r="E27" s="207"/>
      <c r="F27" s="207"/>
      <c r="G27" s="207"/>
      <c r="H27" s="207"/>
      <c r="I27" s="207"/>
      <c r="J27" s="207"/>
      <c r="K27" s="207"/>
      <c r="L27" s="207"/>
      <c r="M27" s="208"/>
    </row>
    <row r="28" spans="1:13" ht="18.75" customHeight="1">
      <c r="A28" s="216"/>
      <c r="B28" s="269" t="s">
        <v>342</v>
      </c>
      <c r="C28" s="270"/>
      <c r="D28" s="270"/>
      <c r="E28" s="270"/>
      <c r="F28" s="270"/>
      <c r="G28" s="270"/>
      <c r="H28" s="270"/>
      <c r="I28" s="270"/>
      <c r="J28" s="270"/>
      <c r="K28" s="270"/>
      <c r="L28" s="270"/>
      <c r="M28" s="271"/>
    </row>
    <row r="29" spans="1:13" s="162" customFormat="1" ht="18.75" customHeight="1">
      <c r="A29" s="216"/>
      <c r="B29" s="325"/>
      <c r="C29" s="326"/>
      <c r="D29" s="326"/>
      <c r="E29" s="326"/>
      <c r="F29" s="326"/>
      <c r="G29" s="326"/>
      <c r="H29" s="326"/>
      <c r="I29" s="326"/>
      <c r="J29" s="326"/>
      <c r="K29" s="326"/>
      <c r="L29" s="326"/>
      <c r="M29" s="327"/>
    </row>
    <row r="30" spans="1:13" s="162" customFormat="1" ht="36" customHeight="1">
      <c r="A30" s="216"/>
      <c r="B30" s="272"/>
      <c r="C30" s="273"/>
      <c r="D30" s="273"/>
      <c r="E30" s="273"/>
      <c r="F30" s="273"/>
      <c r="G30" s="273"/>
      <c r="H30" s="273"/>
      <c r="I30" s="273"/>
      <c r="J30" s="273"/>
      <c r="K30" s="273"/>
      <c r="L30" s="273"/>
      <c r="M30" s="274"/>
    </row>
    <row r="31" spans="1:13" s="162" customFormat="1" ht="18.75" customHeight="1">
      <c r="A31" s="216"/>
      <c r="B31" s="206" t="s">
        <v>326</v>
      </c>
      <c r="C31" s="207"/>
      <c r="D31" s="207"/>
      <c r="E31" s="207"/>
      <c r="F31" s="207"/>
      <c r="G31" s="207"/>
      <c r="H31" s="207"/>
      <c r="I31" s="207"/>
      <c r="J31" s="207"/>
      <c r="K31" s="207"/>
      <c r="L31" s="207"/>
      <c r="M31" s="208"/>
    </row>
    <row r="32" spans="1:13" s="162" customFormat="1" ht="18.75" customHeight="1">
      <c r="A32" s="216"/>
      <c r="B32" s="269" t="s">
        <v>343</v>
      </c>
      <c r="C32" s="270"/>
      <c r="D32" s="270"/>
      <c r="E32" s="270"/>
      <c r="F32" s="270"/>
      <c r="G32" s="270"/>
      <c r="H32" s="270"/>
      <c r="I32" s="270"/>
      <c r="J32" s="270"/>
      <c r="K32" s="270"/>
      <c r="L32" s="270"/>
      <c r="M32" s="271"/>
    </row>
    <row r="33" spans="1:13" s="162" customFormat="1" ht="18.75" customHeight="1">
      <c r="A33" s="216"/>
      <c r="B33" s="325"/>
      <c r="C33" s="326"/>
      <c r="D33" s="326"/>
      <c r="E33" s="326"/>
      <c r="F33" s="326"/>
      <c r="G33" s="326"/>
      <c r="H33" s="326"/>
      <c r="I33" s="326"/>
      <c r="J33" s="326"/>
      <c r="K33" s="326"/>
      <c r="L33" s="326"/>
      <c r="M33" s="327"/>
    </row>
    <row r="34" spans="1:13" s="162" customFormat="1" ht="18" customHeight="1">
      <c r="A34" s="216"/>
      <c r="B34" s="272"/>
      <c r="C34" s="273"/>
      <c r="D34" s="273"/>
      <c r="E34" s="273"/>
      <c r="F34" s="273"/>
      <c r="G34" s="273"/>
      <c r="H34" s="273"/>
      <c r="I34" s="273"/>
      <c r="J34" s="273"/>
      <c r="K34" s="273"/>
      <c r="L34" s="273"/>
      <c r="M34" s="274"/>
    </row>
    <row r="35" spans="1:13" s="162" customFormat="1" ht="18.75" customHeight="1">
      <c r="A35" s="216"/>
      <c r="B35" s="206" t="s">
        <v>327</v>
      </c>
      <c r="C35" s="207"/>
      <c r="D35" s="207"/>
      <c r="E35" s="207"/>
      <c r="F35" s="207"/>
      <c r="G35" s="207"/>
      <c r="H35" s="207"/>
      <c r="I35" s="207"/>
      <c r="J35" s="207"/>
      <c r="K35" s="207"/>
      <c r="L35" s="207"/>
      <c r="M35" s="208"/>
    </row>
    <row r="36" spans="1:13" s="162" customFormat="1" ht="18.75" customHeight="1">
      <c r="A36" s="216"/>
      <c r="B36" s="328"/>
      <c r="C36" s="329"/>
      <c r="D36" s="329"/>
      <c r="E36" s="329"/>
      <c r="F36" s="329"/>
      <c r="G36" s="329"/>
      <c r="H36" s="329"/>
      <c r="I36" s="329"/>
      <c r="J36" s="329"/>
      <c r="K36" s="329"/>
      <c r="L36" s="329"/>
      <c r="M36" s="330"/>
    </row>
    <row r="37" spans="1:13" s="162" customFormat="1" ht="18.75" customHeight="1">
      <c r="A37" s="216"/>
      <c r="B37" s="331"/>
      <c r="C37" s="332"/>
      <c r="D37" s="332"/>
      <c r="E37" s="332"/>
      <c r="F37" s="332"/>
      <c r="G37" s="332"/>
      <c r="H37" s="332"/>
      <c r="I37" s="332"/>
      <c r="J37" s="332"/>
      <c r="K37" s="332"/>
      <c r="L37" s="332"/>
      <c r="M37" s="333"/>
    </row>
    <row r="38" spans="1:13" s="162" customFormat="1" ht="18.75" customHeight="1">
      <c r="A38" s="216"/>
      <c r="B38" s="334"/>
      <c r="C38" s="335"/>
      <c r="D38" s="335"/>
      <c r="E38" s="335"/>
      <c r="F38" s="335"/>
      <c r="G38" s="335"/>
      <c r="H38" s="335"/>
      <c r="I38" s="335"/>
      <c r="J38" s="335"/>
      <c r="K38" s="335"/>
      <c r="L38" s="335"/>
      <c r="M38" s="336"/>
    </row>
    <row r="39" spans="1:13" ht="25.5" customHeight="1">
      <c r="A39" s="215" t="s">
        <v>321</v>
      </c>
      <c r="B39" s="291" t="s">
        <v>322</v>
      </c>
      <c r="C39" s="292"/>
      <c r="D39" s="292"/>
      <c r="E39" s="292"/>
      <c r="F39" s="292"/>
      <c r="G39" s="292"/>
      <c r="H39" s="292"/>
      <c r="I39" s="292"/>
      <c r="J39" s="292"/>
      <c r="K39" s="292"/>
      <c r="L39" s="292"/>
      <c r="M39" s="293"/>
    </row>
    <row r="40" spans="1:13" s="162" customFormat="1" ht="25.5" customHeight="1">
      <c r="A40" s="216"/>
      <c r="B40" s="322" t="s">
        <v>323</v>
      </c>
      <c r="C40" s="323"/>
      <c r="D40" s="323"/>
      <c r="E40" s="323"/>
      <c r="F40" s="323"/>
      <c r="G40" s="323"/>
      <c r="H40" s="323"/>
      <c r="I40" s="323"/>
      <c r="J40" s="323"/>
      <c r="K40" s="323"/>
      <c r="L40" s="323"/>
      <c r="M40" s="324"/>
    </row>
    <row r="41" spans="1:13" s="162" customFormat="1" ht="18.75" customHeight="1">
      <c r="A41" s="216"/>
      <c r="B41" s="316" t="s">
        <v>332</v>
      </c>
      <c r="C41" s="317"/>
      <c r="D41" s="317"/>
      <c r="E41" s="317"/>
      <c r="F41" s="317"/>
      <c r="G41" s="317"/>
      <c r="H41" s="317"/>
      <c r="I41" s="317"/>
      <c r="J41" s="317"/>
      <c r="K41" s="317"/>
      <c r="L41" s="317"/>
      <c r="M41" s="318"/>
    </row>
    <row r="42" spans="1:13" s="162" customFormat="1" ht="18.75" customHeight="1">
      <c r="A42" s="216"/>
      <c r="B42" s="269" t="s">
        <v>366</v>
      </c>
      <c r="C42" s="270"/>
      <c r="D42" s="270"/>
      <c r="E42" s="270"/>
      <c r="F42" s="270"/>
      <c r="G42" s="270"/>
      <c r="H42" s="270"/>
      <c r="I42" s="270"/>
      <c r="J42" s="270"/>
      <c r="K42" s="270"/>
      <c r="L42" s="270"/>
      <c r="M42" s="271"/>
    </row>
    <row r="43" spans="1:13" s="162" customFormat="1" ht="42" customHeight="1">
      <c r="A43" s="216"/>
      <c r="B43" s="272"/>
      <c r="C43" s="273"/>
      <c r="D43" s="273"/>
      <c r="E43" s="273"/>
      <c r="F43" s="273"/>
      <c r="G43" s="273"/>
      <c r="H43" s="273"/>
      <c r="I43" s="273"/>
      <c r="J43" s="273"/>
      <c r="K43" s="273"/>
      <c r="L43" s="273"/>
      <c r="M43" s="274"/>
    </row>
    <row r="44" spans="1:13" s="162" customFormat="1" ht="18.75" customHeight="1">
      <c r="A44" s="216"/>
      <c r="B44" s="316" t="s">
        <v>368</v>
      </c>
      <c r="C44" s="317"/>
      <c r="D44" s="317"/>
      <c r="E44" s="317"/>
      <c r="F44" s="317"/>
      <c r="G44" s="317"/>
      <c r="H44" s="317"/>
      <c r="I44" s="317"/>
      <c r="J44" s="317"/>
      <c r="K44" s="317"/>
      <c r="L44" s="317"/>
      <c r="M44" s="318"/>
    </row>
    <row r="45" spans="1:13" s="162" customFormat="1" ht="18.75" customHeight="1">
      <c r="A45" s="216"/>
      <c r="B45" s="269" t="s">
        <v>344</v>
      </c>
      <c r="C45" s="270"/>
      <c r="D45" s="270"/>
      <c r="E45" s="270"/>
      <c r="F45" s="270"/>
      <c r="G45" s="270"/>
      <c r="H45" s="270"/>
      <c r="I45" s="270"/>
      <c r="J45" s="270"/>
      <c r="K45" s="270"/>
      <c r="L45" s="270"/>
      <c r="M45" s="271"/>
    </row>
    <row r="46" spans="1:13" s="162" customFormat="1" ht="46.5" customHeight="1">
      <c r="A46" s="216"/>
      <c r="B46" s="272"/>
      <c r="C46" s="273"/>
      <c r="D46" s="273"/>
      <c r="E46" s="273"/>
      <c r="F46" s="273"/>
      <c r="G46" s="273"/>
      <c r="H46" s="273"/>
      <c r="I46" s="273"/>
      <c r="J46" s="273"/>
      <c r="K46" s="273"/>
      <c r="L46" s="273"/>
      <c r="M46" s="274"/>
    </row>
    <row r="47" spans="1:13" s="162" customFormat="1" ht="18.75" customHeight="1">
      <c r="A47" s="216"/>
      <c r="B47" s="316" t="s">
        <v>328</v>
      </c>
      <c r="C47" s="317"/>
      <c r="D47" s="317"/>
      <c r="E47" s="317"/>
      <c r="F47" s="317"/>
      <c r="G47" s="317"/>
      <c r="H47" s="317"/>
      <c r="I47" s="317"/>
      <c r="J47" s="317"/>
      <c r="K47" s="317"/>
      <c r="L47" s="317"/>
      <c r="M47" s="318"/>
    </row>
    <row r="48" spans="1:13" s="162" customFormat="1" ht="18.75" customHeight="1">
      <c r="A48" s="216"/>
      <c r="B48" s="275"/>
      <c r="C48" s="276"/>
      <c r="D48" s="276"/>
      <c r="E48" s="276"/>
      <c r="F48" s="276"/>
      <c r="G48" s="276"/>
      <c r="H48" s="276"/>
      <c r="I48" s="276"/>
      <c r="J48" s="276"/>
      <c r="K48" s="276"/>
      <c r="L48" s="276"/>
      <c r="M48" s="277"/>
    </row>
    <row r="49" spans="1:13" s="162" customFormat="1" ht="18.75" customHeight="1">
      <c r="A49" s="216"/>
      <c r="B49" s="278"/>
      <c r="C49" s="279"/>
      <c r="D49" s="279"/>
      <c r="E49" s="279"/>
      <c r="F49" s="279"/>
      <c r="G49" s="279"/>
      <c r="H49" s="279"/>
      <c r="I49" s="279"/>
      <c r="J49" s="279"/>
      <c r="K49" s="279"/>
      <c r="L49" s="279"/>
      <c r="M49" s="280"/>
    </row>
    <row r="50" spans="1:13" s="162" customFormat="1" ht="16.5" customHeight="1">
      <c r="A50" s="216"/>
      <c r="B50" s="342" t="s">
        <v>316</v>
      </c>
      <c r="C50" s="343"/>
      <c r="D50" s="343"/>
      <c r="E50" s="343"/>
      <c r="F50" s="343"/>
      <c r="G50" s="343"/>
      <c r="H50" s="343"/>
      <c r="I50" s="343"/>
      <c r="J50" s="343"/>
      <c r="K50" s="343"/>
      <c r="L50" s="343"/>
      <c r="M50" s="344"/>
    </row>
    <row r="51" spans="1:13" s="162" customFormat="1" ht="48.75" customHeight="1">
      <c r="A51" s="216"/>
      <c r="B51" s="190" t="s">
        <v>367</v>
      </c>
      <c r="C51" s="191"/>
      <c r="D51" s="191"/>
      <c r="E51" s="191"/>
      <c r="F51" s="191"/>
      <c r="G51" s="191"/>
      <c r="H51" s="191"/>
      <c r="I51" s="191"/>
      <c r="J51" s="191"/>
      <c r="K51" s="191"/>
      <c r="L51" s="191"/>
      <c r="M51" s="192"/>
    </row>
    <row r="52" spans="1:13" s="162" customFormat="1" ht="16.5" customHeight="1">
      <c r="A52" s="216"/>
      <c r="B52" s="342" t="s">
        <v>312</v>
      </c>
      <c r="C52" s="343"/>
      <c r="D52" s="343"/>
      <c r="E52" s="343"/>
      <c r="F52" s="343"/>
      <c r="G52" s="343"/>
      <c r="H52" s="343"/>
      <c r="I52" s="343"/>
      <c r="J52" s="343"/>
      <c r="K52" s="343"/>
      <c r="L52" s="343"/>
      <c r="M52" s="344"/>
    </row>
    <row r="53" spans="1:13" s="162" customFormat="1" ht="68.25" customHeight="1" thickBot="1">
      <c r="A53" s="217"/>
      <c r="B53" s="294" t="s">
        <v>345</v>
      </c>
      <c r="C53" s="295"/>
      <c r="D53" s="295"/>
      <c r="E53" s="295"/>
      <c r="F53" s="295"/>
      <c r="G53" s="295"/>
      <c r="H53" s="295"/>
      <c r="I53" s="295"/>
      <c r="J53" s="295"/>
      <c r="K53" s="295"/>
      <c r="L53" s="295"/>
      <c r="M53" s="296"/>
    </row>
    <row r="54" spans="1:13" s="102" customFormat="1" ht="6.75" customHeight="1" thickBot="1">
      <c r="A54" s="101"/>
      <c r="B54" s="103"/>
      <c r="C54" s="103"/>
      <c r="D54" s="103"/>
      <c r="E54" s="103"/>
      <c r="F54" s="103"/>
      <c r="G54" s="103"/>
      <c r="H54" s="103"/>
      <c r="I54" s="103"/>
      <c r="J54" s="103"/>
      <c r="K54" s="103"/>
      <c r="L54" s="103"/>
      <c r="M54" s="103"/>
    </row>
    <row r="55" spans="1:13" s="102" customFormat="1" ht="21.75" customHeight="1">
      <c r="A55" s="297" t="s">
        <v>122</v>
      </c>
      <c r="B55" s="298"/>
      <c r="C55" s="298"/>
      <c r="D55" s="298"/>
      <c r="E55" s="298"/>
      <c r="F55" s="298"/>
      <c r="G55" s="298"/>
      <c r="H55" s="298"/>
      <c r="I55" s="298"/>
      <c r="J55" s="298"/>
      <c r="K55" s="298"/>
      <c r="L55" s="298"/>
      <c r="M55" s="299"/>
    </row>
    <row r="56" spans="1:13" s="102" customFormat="1" ht="21.75" customHeight="1">
      <c r="A56" s="300"/>
      <c r="B56" s="301"/>
      <c r="C56" s="301"/>
      <c r="D56" s="301"/>
      <c r="E56" s="301"/>
      <c r="F56" s="301"/>
      <c r="G56" s="301"/>
      <c r="H56" s="301"/>
      <c r="I56" s="301"/>
      <c r="J56" s="301"/>
      <c r="K56" s="301"/>
      <c r="L56" s="301"/>
      <c r="M56" s="302"/>
    </row>
    <row r="57" spans="1:13" s="102" customFormat="1" ht="21.75" customHeight="1">
      <c r="A57" s="106"/>
      <c r="B57" s="105"/>
      <c r="C57" s="105"/>
      <c r="D57" s="105"/>
      <c r="E57" s="105"/>
      <c r="F57" s="105"/>
      <c r="G57" s="105"/>
      <c r="H57" s="105"/>
      <c r="I57" s="105"/>
      <c r="J57" s="105"/>
      <c r="K57" s="105"/>
      <c r="L57" s="105"/>
      <c r="M57" s="107" t="s">
        <v>124</v>
      </c>
    </row>
    <row r="58" spans="1:13" s="102" customFormat="1" ht="21.75" customHeight="1">
      <c r="A58" s="108" t="s">
        <v>123</v>
      </c>
      <c r="B58" s="104"/>
      <c r="C58" s="104"/>
      <c r="D58" s="104"/>
      <c r="E58" s="104"/>
      <c r="F58" s="104"/>
      <c r="G58" s="104"/>
      <c r="H58" s="104"/>
      <c r="I58" s="104"/>
      <c r="J58" s="104"/>
      <c r="K58" s="104"/>
      <c r="L58" s="104"/>
      <c r="M58" s="109"/>
    </row>
    <row r="59" spans="1:13" s="102" customFormat="1" ht="72.75" customHeight="1" thickBot="1">
      <c r="A59" s="303" t="s">
        <v>125</v>
      </c>
      <c r="B59" s="304"/>
      <c r="C59" s="304"/>
      <c r="D59" s="304"/>
      <c r="E59" s="304"/>
      <c r="F59" s="304"/>
      <c r="G59" s="304"/>
      <c r="H59" s="304"/>
      <c r="I59" s="304"/>
      <c r="J59" s="304"/>
      <c r="K59" s="304"/>
      <c r="L59" s="304"/>
      <c r="M59" s="305"/>
    </row>
    <row r="60" spans="1:13" ht="42" customHeight="1">
      <c r="A60" s="339" t="s">
        <v>126</v>
      </c>
      <c r="B60" s="339"/>
      <c r="C60" s="339"/>
      <c r="D60" s="339"/>
      <c r="E60" s="339"/>
      <c r="F60" s="339"/>
      <c r="G60" s="339"/>
      <c r="H60" s="339"/>
      <c r="I60" s="339"/>
      <c r="J60" s="339"/>
      <c r="K60" s="339"/>
      <c r="L60" s="339"/>
      <c r="M60" s="339"/>
    </row>
    <row r="61" spans="1:13" s="110" customFormat="1" ht="18.75" customHeight="1">
      <c r="A61" s="375" t="s">
        <v>15</v>
      </c>
      <c r="B61" s="375"/>
      <c r="C61" s="375"/>
      <c r="D61" s="375"/>
      <c r="E61" s="375"/>
      <c r="F61" s="375"/>
      <c r="G61" s="375"/>
      <c r="H61" s="375"/>
      <c r="I61" s="375"/>
      <c r="J61" s="375"/>
      <c r="K61" s="375"/>
      <c r="L61" s="375"/>
      <c r="M61" s="375"/>
    </row>
    <row r="62" spans="1:13" s="110" customFormat="1" ht="10.5" customHeight="1">
      <c r="A62" s="287"/>
      <c r="B62" s="287"/>
      <c r="C62" s="287"/>
      <c r="D62" s="287"/>
      <c r="E62" s="287"/>
      <c r="F62" s="287"/>
      <c r="G62" s="287"/>
      <c r="H62" s="287"/>
      <c r="I62" s="287"/>
      <c r="J62" s="287"/>
      <c r="K62" s="287"/>
      <c r="L62" s="287"/>
      <c r="M62" s="287"/>
    </row>
    <row r="63" spans="1:13" s="162" customFormat="1" ht="19.5" customHeight="1">
      <c r="A63" s="214" t="s">
        <v>347</v>
      </c>
      <c r="B63" s="214"/>
      <c r="C63" s="214"/>
      <c r="D63" s="214"/>
      <c r="E63" s="214"/>
      <c r="F63" s="214"/>
      <c r="G63" s="214"/>
      <c r="H63" s="214"/>
      <c r="I63" s="214"/>
      <c r="J63" s="214"/>
      <c r="K63" s="214"/>
      <c r="L63" s="214"/>
      <c r="M63" s="214"/>
    </row>
    <row r="64" spans="1:13" s="162" customFormat="1">
      <c r="A64" s="86" t="s">
        <v>16</v>
      </c>
      <c r="B64" s="87" t="s">
        <v>18</v>
      </c>
      <c r="C64" s="87"/>
      <c r="D64" s="87"/>
      <c r="E64" s="87"/>
      <c r="F64" s="87"/>
      <c r="G64" s="87"/>
      <c r="H64" s="87"/>
      <c r="I64" s="87"/>
      <c r="J64" s="87"/>
      <c r="K64" s="87" t="s">
        <v>18</v>
      </c>
      <c r="L64" s="87"/>
      <c r="M64" s="88"/>
    </row>
    <row r="65" spans="1:13" s="162" customFormat="1">
      <c r="A65" s="89" t="s">
        <v>17</v>
      </c>
      <c r="B65" s="90">
        <v>4</v>
      </c>
      <c r="C65" s="90">
        <v>5</v>
      </c>
      <c r="D65" s="90">
        <v>6</v>
      </c>
      <c r="E65" s="90">
        <v>7</v>
      </c>
      <c r="F65" s="90">
        <v>8</v>
      </c>
      <c r="G65" s="90">
        <v>9</v>
      </c>
      <c r="H65" s="90">
        <v>10</v>
      </c>
      <c r="I65" s="90">
        <v>11</v>
      </c>
      <c r="J65" s="90">
        <v>12</v>
      </c>
      <c r="K65" s="90">
        <v>1</v>
      </c>
      <c r="L65" s="90">
        <v>2</v>
      </c>
      <c r="M65" s="91">
        <v>3</v>
      </c>
    </row>
    <row r="66" spans="1:13" s="162" customFormat="1" ht="18.75" customHeight="1">
      <c r="A66" s="92"/>
      <c r="B66" s="288"/>
      <c r="C66" s="288"/>
      <c r="D66" s="281"/>
      <c r="E66" s="281"/>
      <c r="F66" s="281"/>
      <c r="G66" s="281"/>
      <c r="H66" s="281"/>
      <c r="I66" s="281"/>
      <c r="J66" s="281"/>
      <c r="K66" s="281"/>
      <c r="L66" s="281"/>
      <c r="M66" s="284"/>
    </row>
    <row r="67" spans="1:13" s="162" customFormat="1" ht="18.75" customHeight="1">
      <c r="A67" s="58" t="s">
        <v>346</v>
      </c>
      <c r="B67" s="289"/>
      <c r="C67" s="289"/>
      <c r="D67" s="282"/>
      <c r="E67" s="282"/>
      <c r="F67" s="282"/>
      <c r="G67" s="282"/>
      <c r="H67" s="282"/>
      <c r="I67" s="282"/>
      <c r="J67" s="282"/>
      <c r="K67" s="282"/>
      <c r="L67" s="282"/>
      <c r="M67" s="285"/>
    </row>
    <row r="68" spans="1:13" s="162" customFormat="1" ht="18.75" customHeight="1">
      <c r="A68" s="58"/>
      <c r="B68" s="289"/>
      <c r="C68" s="289"/>
      <c r="D68" s="282"/>
      <c r="E68" s="282"/>
      <c r="F68" s="282"/>
      <c r="G68" s="282"/>
      <c r="H68" s="282"/>
      <c r="I68" s="282"/>
      <c r="J68" s="282"/>
      <c r="K68" s="282"/>
      <c r="L68" s="282"/>
      <c r="M68" s="285"/>
    </row>
    <row r="69" spans="1:13" s="162" customFormat="1" ht="18.75" customHeight="1">
      <c r="A69" s="58" t="s">
        <v>333</v>
      </c>
      <c r="B69" s="289"/>
      <c r="C69" s="289"/>
      <c r="D69" s="282"/>
      <c r="E69" s="282"/>
      <c r="F69" s="282"/>
      <c r="G69" s="282"/>
      <c r="H69" s="282"/>
      <c r="I69" s="282"/>
      <c r="J69" s="282"/>
      <c r="K69" s="282"/>
      <c r="L69" s="282"/>
      <c r="M69" s="285"/>
    </row>
    <row r="70" spans="1:13" s="162" customFormat="1" ht="18.75" customHeight="1">
      <c r="A70" s="58"/>
      <c r="B70" s="289"/>
      <c r="C70" s="289"/>
      <c r="D70" s="282"/>
      <c r="E70" s="282"/>
      <c r="F70" s="282"/>
      <c r="G70" s="282"/>
      <c r="H70" s="282"/>
      <c r="I70" s="282"/>
      <c r="J70" s="282"/>
      <c r="K70" s="282"/>
      <c r="L70" s="282"/>
      <c r="M70" s="285"/>
    </row>
    <row r="71" spans="1:13" s="162" customFormat="1" ht="18.75" customHeight="1">
      <c r="A71" s="58" t="s">
        <v>335</v>
      </c>
      <c r="B71" s="289"/>
      <c r="C71" s="289"/>
      <c r="D71" s="282"/>
      <c r="E71" s="282"/>
      <c r="F71" s="282"/>
      <c r="G71" s="282"/>
      <c r="H71" s="282"/>
      <c r="I71" s="282"/>
      <c r="J71" s="282"/>
      <c r="K71" s="282"/>
      <c r="L71" s="282"/>
      <c r="M71" s="285"/>
    </row>
    <row r="72" spans="1:13" s="162" customFormat="1" ht="18.75" customHeight="1">
      <c r="A72" s="58"/>
      <c r="B72" s="289"/>
      <c r="C72" s="289"/>
      <c r="D72" s="282"/>
      <c r="E72" s="282"/>
      <c r="F72" s="282"/>
      <c r="G72" s="282"/>
      <c r="H72" s="282"/>
      <c r="I72" s="282"/>
      <c r="J72" s="282"/>
      <c r="K72" s="282"/>
      <c r="L72" s="282"/>
      <c r="M72" s="285"/>
    </row>
    <row r="73" spans="1:13" s="162" customFormat="1" ht="18.75" customHeight="1">
      <c r="A73" s="58" t="s">
        <v>334</v>
      </c>
      <c r="B73" s="289"/>
      <c r="C73" s="289"/>
      <c r="D73" s="282"/>
      <c r="E73" s="282"/>
      <c r="F73" s="282"/>
      <c r="G73" s="282"/>
      <c r="H73" s="282"/>
      <c r="I73" s="282"/>
      <c r="J73" s="282"/>
      <c r="K73" s="282"/>
      <c r="L73" s="282"/>
      <c r="M73" s="285"/>
    </row>
    <row r="74" spans="1:13" s="162" customFormat="1" ht="14.25" customHeight="1">
      <c r="A74" s="59"/>
      <c r="B74" s="289"/>
      <c r="C74" s="289"/>
      <c r="D74" s="282"/>
      <c r="E74" s="282"/>
      <c r="F74" s="282"/>
      <c r="G74" s="282"/>
      <c r="H74" s="282"/>
      <c r="I74" s="282"/>
      <c r="J74" s="282"/>
      <c r="K74" s="282"/>
      <c r="L74" s="282"/>
      <c r="M74" s="285"/>
    </row>
    <row r="75" spans="1:13" s="162" customFormat="1" ht="18.75" customHeight="1">
      <c r="A75" s="183"/>
      <c r="B75" s="289"/>
      <c r="C75" s="289"/>
      <c r="D75" s="282"/>
      <c r="E75" s="282"/>
      <c r="F75" s="282"/>
      <c r="G75" s="282"/>
      <c r="H75" s="282"/>
      <c r="I75" s="282"/>
      <c r="J75" s="282"/>
      <c r="K75" s="282"/>
      <c r="L75" s="282"/>
      <c r="M75" s="285"/>
    </row>
    <row r="76" spans="1:13" s="162" customFormat="1" ht="9.75" customHeight="1">
      <c r="A76" s="93"/>
      <c r="B76" s="290"/>
      <c r="C76" s="290"/>
      <c r="D76" s="283"/>
      <c r="E76" s="283"/>
      <c r="F76" s="283"/>
      <c r="G76" s="283"/>
      <c r="H76" s="283"/>
      <c r="I76" s="283"/>
      <c r="J76" s="283"/>
      <c r="K76" s="283"/>
      <c r="L76" s="283"/>
      <c r="M76" s="286"/>
    </row>
    <row r="77" spans="1:13" ht="15" customHeight="1">
      <c r="A77" s="163"/>
      <c r="B77" s="164"/>
      <c r="C77" s="164"/>
      <c r="D77" s="164"/>
      <c r="E77" s="164"/>
      <c r="F77" s="164"/>
      <c r="G77" s="164"/>
      <c r="H77" s="164"/>
      <c r="I77" s="164"/>
      <c r="J77" s="164"/>
      <c r="K77" s="164"/>
      <c r="L77" s="164"/>
      <c r="M77" s="164"/>
    </row>
    <row r="78" spans="1:13" hidden="1">
      <c r="A78" s="212" t="s">
        <v>19</v>
      </c>
      <c r="B78" s="212"/>
      <c r="C78" s="212"/>
      <c r="D78" s="212"/>
      <c r="E78" s="212"/>
      <c r="F78" s="212"/>
      <c r="G78" s="212"/>
      <c r="H78" s="212"/>
      <c r="I78" s="212"/>
      <c r="J78" s="212"/>
      <c r="K78" s="212"/>
      <c r="L78" s="212"/>
      <c r="M78" s="212"/>
    </row>
    <row r="79" spans="1:13" ht="19.5" hidden="1" customHeight="1" thickBot="1">
      <c r="A79" s="212" t="s">
        <v>20</v>
      </c>
      <c r="B79" s="212"/>
      <c r="C79" s="212"/>
      <c r="D79" s="212"/>
      <c r="E79" s="212"/>
      <c r="F79" s="212"/>
      <c r="G79" s="212"/>
      <c r="H79" s="212"/>
      <c r="I79" s="212"/>
      <c r="J79" s="212"/>
      <c r="K79" s="212"/>
      <c r="L79" s="212"/>
      <c r="M79" s="212"/>
    </row>
    <row r="80" spans="1:13" ht="19.5" hidden="1" customHeight="1" thickBot="1">
      <c r="A80" s="7" t="s">
        <v>21</v>
      </c>
      <c r="B80" s="337" t="s">
        <v>22</v>
      </c>
      <c r="C80" s="338"/>
      <c r="D80" s="338"/>
      <c r="E80" s="338"/>
      <c r="F80" s="338" t="s">
        <v>23</v>
      </c>
      <c r="G80" s="338"/>
      <c r="H80" s="338"/>
      <c r="I80" s="338"/>
      <c r="J80" s="338" t="s">
        <v>24</v>
      </c>
      <c r="K80" s="338"/>
      <c r="L80" s="338"/>
      <c r="M80" s="341"/>
    </row>
    <row r="81" spans="1:13" ht="22.7" hidden="1" customHeight="1">
      <c r="A81" s="55" t="s">
        <v>25</v>
      </c>
      <c r="B81" s="351"/>
      <c r="C81" s="218"/>
      <c r="D81" s="218"/>
      <c r="E81" s="218"/>
      <c r="F81" s="218"/>
      <c r="G81" s="218"/>
      <c r="H81" s="218"/>
      <c r="I81" s="218"/>
      <c r="J81" s="218"/>
      <c r="K81" s="218"/>
      <c r="L81" s="218"/>
      <c r="M81" s="219"/>
    </row>
    <row r="82" spans="1:13" ht="22.7" hidden="1" customHeight="1">
      <c r="A82" s="56" t="s">
        <v>26</v>
      </c>
      <c r="B82" s="310"/>
      <c r="C82" s="202"/>
      <c r="D82" s="202"/>
      <c r="E82" s="202"/>
      <c r="F82" s="374"/>
      <c r="G82" s="374"/>
      <c r="H82" s="374"/>
      <c r="I82" s="374"/>
      <c r="J82" s="202"/>
      <c r="K82" s="202"/>
      <c r="L82" s="202"/>
      <c r="M82" s="220"/>
    </row>
    <row r="83" spans="1:13" ht="22.7" hidden="1" customHeight="1">
      <c r="A83" s="56" t="s">
        <v>27</v>
      </c>
      <c r="B83" s="310"/>
      <c r="C83" s="202"/>
      <c r="D83" s="202"/>
      <c r="E83" s="202"/>
      <c r="F83" s="202"/>
      <c r="G83" s="202"/>
      <c r="H83" s="202"/>
      <c r="I83" s="202"/>
      <c r="J83" s="202"/>
      <c r="K83" s="202"/>
      <c r="L83" s="202"/>
      <c r="M83" s="220"/>
    </row>
    <row r="84" spans="1:13" ht="22.7" hidden="1" customHeight="1">
      <c r="A84" s="56" t="s">
        <v>28</v>
      </c>
      <c r="B84" s="310"/>
      <c r="C84" s="202"/>
      <c r="D84" s="202"/>
      <c r="E84" s="202"/>
      <c r="F84" s="202"/>
      <c r="G84" s="202"/>
      <c r="H84" s="202"/>
      <c r="I84" s="202"/>
      <c r="J84" s="202"/>
      <c r="K84" s="202"/>
      <c r="L84" s="202"/>
      <c r="M84" s="220"/>
    </row>
    <row r="85" spans="1:13" ht="22.7" hidden="1" customHeight="1" thickBot="1">
      <c r="A85" s="57" t="s">
        <v>29</v>
      </c>
      <c r="B85" s="311"/>
      <c r="C85" s="312"/>
      <c r="D85" s="312"/>
      <c r="E85" s="312"/>
      <c r="F85" s="340"/>
      <c r="G85" s="340"/>
      <c r="H85" s="340"/>
      <c r="I85" s="340"/>
      <c r="J85" s="312"/>
      <c r="K85" s="312"/>
      <c r="L85" s="312"/>
      <c r="M85" s="373"/>
    </row>
    <row r="86" spans="1:13" hidden="1">
      <c r="A86" s="6"/>
    </row>
    <row r="87" spans="1:13" ht="19.5" hidden="1" customHeight="1" thickBot="1">
      <c r="A87" s="212" t="s">
        <v>86</v>
      </c>
      <c r="B87" s="212"/>
      <c r="C87" s="212"/>
      <c r="D87" s="212"/>
      <c r="E87" s="212"/>
      <c r="F87" s="212"/>
      <c r="G87" s="212"/>
      <c r="H87" s="212"/>
      <c r="I87" s="212"/>
      <c r="J87" s="212"/>
      <c r="K87" s="212"/>
      <c r="L87" s="212"/>
      <c r="M87" s="212"/>
    </row>
    <row r="88" spans="1:13" ht="15" hidden="1" customHeight="1">
      <c r="A88" s="258" t="s">
        <v>21</v>
      </c>
      <c r="B88" s="261" t="s">
        <v>30</v>
      </c>
      <c r="C88" s="262"/>
      <c r="D88" s="262"/>
      <c r="E88" s="263"/>
      <c r="F88" s="261" t="s">
        <v>33</v>
      </c>
      <c r="G88" s="262"/>
      <c r="H88" s="262"/>
      <c r="I88" s="263"/>
      <c r="J88" s="261"/>
      <c r="K88" s="262"/>
      <c r="L88" s="262"/>
      <c r="M88" s="263"/>
    </row>
    <row r="89" spans="1:13" ht="15" hidden="1" customHeight="1">
      <c r="A89" s="259"/>
      <c r="B89" s="209" t="s">
        <v>31</v>
      </c>
      <c r="C89" s="210"/>
      <c r="D89" s="210"/>
      <c r="E89" s="211"/>
      <c r="F89" s="209" t="s">
        <v>34</v>
      </c>
      <c r="G89" s="210"/>
      <c r="H89" s="210"/>
      <c r="I89" s="211"/>
      <c r="J89" s="209" t="s">
        <v>36</v>
      </c>
      <c r="K89" s="210"/>
      <c r="L89" s="210"/>
      <c r="M89" s="211"/>
    </row>
    <row r="90" spans="1:13" ht="15" hidden="1" customHeight="1" thickBot="1">
      <c r="A90" s="260"/>
      <c r="B90" s="203" t="s">
        <v>32</v>
      </c>
      <c r="C90" s="204"/>
      <c r="D90" s="204"/>
      <c r="E90" s="205"/>
      <c r="F90" s="264" t="s">
        <v>35</v>
      </c>
      <c r="G90" s="265"/>
      <c r="H90" s="265"/>
      <c r="I90" s="266"/>
      <c r="J90" s="203"/>
      <c r="K90" s="204"/>
      <c r="L90" s="204"/>
      <c r="M90" s="205"/>
    </row>
    <row r="91" spans="1:13" ht="22.7" hidden="1" customHeight="1">
      <c r="A91" s="11" t="s">
        <v>37</v>
      </c>
      <c r="B91" s="255"/>
      <c r="C91" s="256"/>
      <c r="D91" s="256"/>
      <c r="E91" s="257"/>
      <c r="F91" s="255"/>
      <c r="G91" s="256"/>
      <c r="H91" s="256"/>
      <c r="I91" s="257"/>
      <c r="J91" s="255"/>
      <c r="K91" s="256"/>
      <c r="L91" s="256"/>
      <c r="M91" s="257"/>
    </row>
    <row r="92" spans="1:13" ht="22.7" hidden="1" customHeight="1">
      <c r="A92" s="12" t="s">
        <v>38</v>
      </c>
      <c r="B92" s="193"/>
      <c r="C92" s="194"/>
      <c r="D92" s="194"/>
      <c r="E92" s="195"/>
      <c r="F92" s="193"/>
      <c r="G92" s="194"/>
      <c r="H92" s="194"/>
      <c r="I92" s="195"/>
      <c r="J92" s="193"/>
      <c r="K92" s="194"/>
      <c r="L92" s="194"/>
      <c r="M92" s="195"/>
    </row>
    <row r="93" spans="1:13" ht="22.7" hidden="1" customHeight="1">
      <c r="A93" s="12" t="s">
        <v>39</v>
      </c>
      <c r="B93" s="193"/>
      <c r="C93" s="194"/>
      <c r="D93" s="194"/>
      <c r="E93" s="195"/>
      <c r="F93" s="193"/>
      <c r="G93" s="194"/>
      <c r="H93" s="194"/>
      <c r="I93" s="195"/>
      <c r="J93" s="193"/>
      <c r="K93" s="194"/>
      <c r="L93" s="194"/>
      <c r="M93" s="195"/>
    </row>
    <row r="94" spans="1:13" ht="22.7" hidden="1" customHeight="1" thickBot="1">
      <c r="A94" s="61" t="s">
        <v>40</v>
      </c>
      <c r="B94" s="196"/>
      <c r="C94" s="197"/>
      <c r="D94" s="197"/>
      <c r="E94" s="198"/>
      <c r="F94" s="196"/>
      <c r="G94" s="197"/>
      <c r="H94" s="197"/>
      <c r="I94" s="198"/>
      <c r="J94" s="196"/>
      <c r="K94" s="197"/>
      <c r="L94" s="197"/>
      <c r="M94" s="198"/>
    </row>
    <row r="95" spans="1:13" ht="22.7" hidden="1" customHeight="1" thickTop="1" thickBot="1">
      <c r="A95" s="62" t="s">
        <v>41</v>
      </c>
      <c r="B95" s="199"/>
      <c r="C95" s="200"/>
      <c r="D95" s="200"/>
      <c r="E95" s="201"/>
      <c r="F95" s="199"/>
      <c r="G95" s="200"/>
      <c r="H95" s="200"/>
      <c r="I95" s="201"/>
      <c r="J95" s="199"/>
      <c r="K95" s="200"/>
      <c r="L95" s="200"/>
      <c r="M95" s="201"/>
    </row>
    <row r="96" spans="1:13">
      <c r="A96" s="212" t="s">
        <v>107</v>
      </c>
      <c r="B96" s="212"/>
      <c r="C96" s="212"/>
      <c r="D96" s="212"/>
      <c r="E96" s="212"/>
      <c r="F96" s="212"/>
      <c r="G96" s="212"/>
      <c r="H96" s="212"/>
      <c r="I96" s="212"/>
      <c r="J96" s="212"/>
      <c r="K96" s="212"/>
      <c r="L96" s="212"/>
      <c r="M96" s="212"/>
    </row>
    <row r="97" spans="1:13" ht="18" customHeight="1" thickBot="1">
      <c r="A97" s="213" t="s">
        <v>42</v>
      </c>
      <c r="B97" s="213"/>
      <c r="C97" s="213"/>
      <c r="D97" s="213"/>
      <c r="E97" s="213"/>
      <c r="F97" s="213"/>
      <c r="G97" s="213"/>
      <c r="H97" s="213"/>
      <c r="I97" s="213"/>
      <c r="J97" s="213"/>
      <c r="K97" s="213"/>
      <c r="L97" s="213"/>
      <c r="M97" s="213"/>
    </row>
    <row r="98" spans="1:13" ht="18.75" customHeight="1">
      <c r="A98" s="8" t="s">
        <v>43</v>
      </c>
      <c r="B98" s="261" t="s">
        <v>45</v>
      </c>
      <c r="C98" s="262"/>
      <c r="D98" s="262"/>
      <c r="E98" s="263"/>
      <c r="F98" s="261" t="s">
        <v>45</v>
      </c>
      <c r="G98" s="262"/>
      <c r="H98" s="262"/>
      <c r="I98" s="263"/>
      <c r="J98" s="261" t="s">
        <v>45</v>
      </c>
      <c r="K98" s="262"/>
      <c r="L98" s="262"/>
      <c r="M98" s="263"/>
    </row>
    <row r="99" spans="1:13" ht="18.75" customHeight="1">
      <c r="A99" s="4"/>
      <c r="B99" s="209" t="s">
        <v>46</v>
      </c>
      <c r="C99" s="210"/>
      <c r="D99" s="210"/>
      <c r="E99" s="211"/>
      <c r="F99" s="209" t="s">
        <v>46</v>
      </c>
      <c r="G99" s="210"/>
      <c r="H99" s="210"/>
      <c r="I99" s="211"/>
      <c r="J99" s="209" t="s">
        <v>46</v>
      </c>
      <c r="K99" s="210"/>
      <c r="L99" s="210"/>
      <c r="M99" s="211"/>
    </row>
    <row r="100" spans="1:13" ht="18.75" customHeight="1" thickBot="1">
      <c r="A100" s="3" t="s">
        <v>44</v>
      </c>
      <c r="B100" s="203"/>
      <c r="C100" s="204"/>
      <c r="D100" s="204"/>
      <c r="E100" s="205"/>
      <c r="F100" s="203"/>
      <c r="G100" s="204"/>
      <c r="H100" s="204"/>
      <c r="I100" s="205"/>
      <c r="J100" s="203"/>
      <c r="K100" s="204"/>
      <c r="L100" s="204"/>
      <c r="M100" s="205"/>
    </row>
    <row r="101" spans="1:13" s="111" customFormat="1" ht="17.25" customHeight="1">
      <c r="A101" s="112" t="s">
        <v>47</v>
      </c>
      <c r="B101" s="352"/>
      <c r="C101" s="353"/>
      <c r="D101" s="353"/>
      <c r="E101" s="354"/>
      <c r="F101" s="352"/>
      <c r="G101" s="353"/>
      <c r="H101" s="353"/>
      <c r="I101" s="354"/>
      <c r="J101" s="352"/>
      <c r="K101" s="353"/>
      <c r="L101" s="353"/>
      <c r="M101" s="354"/>
    </row>
    <row r="102" spans="1:13" s="111" customFormat="1" ht="17.25" customHeight="1">
      <c r="A102" s="63" t="s">
        <v>48</v>
      </c>
      <c r="B102" s="355"/>
      <c r="C102" s="356"/>
      <c r="D102" s="356"/>
      <c r="E102" s="357"/>
      <c r="F102" s="355"/>
      <c r="G102" s="356"/>
      <c r="H102" s="356"/>
      <c r="I102" s="357"/>
      <c r="J102" s="355"/>
      <c r="K102" s="356"/>
      <c r="L102" s="356"/>
      <c r="M102" s="357"/>
    </row>
    <row r="103" spans="1:13" s="111" customFormat="1" ht="17.25" customHeight="1">
      <c r="A103" s="113" t="s">
        <v>301</v>
      </c>
      <c r="B103" s="361"/>
      <c r="C103" s="362"/>
      <c r="D103" s="362"/>
      <c r="E103" s="363"/>
      <c r="F103" s="367"/>
      <c r="G103" s="368"/>
      <c r="H103" s="368"/>
      <c r="I103" s="369"/>
      <c r="J103" s="367"/>
      <c r="K103" s="368"/>
      <c r="L103" s="368"/>
      <c r="M103" s="369"/>
    </row>
    <row r="104" spans="1:13" s="111" customFormat="1">
      <c r="A104" s="63" t="s">
        <v>49</v>
      </c>
      <c r="B104" s="364"/>
      <c r="C104" s="365"/>
      <c r="D104" s="365"/>
      <c r="E104" s="366"/>
      <c r="F104" s="370"/>
      <c r="G104" s="371"/>
      <c r="H104" s="371"/>
      <c r="I104" s="372"/>
      <c r="J104" s="370"/>
      <c r="K104" s="371"/>
      <c r="L104" s="371"/>
      <c r="M104" s="372"/>
    </row>
    <row r="105" spans="1:13" s="111" customFormat="1" ht="17.25" customHeight="1">
      <c r="A105" s="64" t="s">
        <v>50</v>
      </c>
      <c r="B105" s="355"/>
      <c r="C105" s="356"/>
      <c r="D105" s="356"/>
      <c r="E105" s="357"/>
      <c r="F105" s="376"/>
      <c r="G105" s="377"/>
      <c r="H105" s="377"/>
      <c r="I105" s="378"/>
      <c r="J105" s="376"/>
      <c r="K105" s="377"/>
      <c r="L105" s="377"/>
      <c r="M105" s="378"/>
    </row>
    <row r="106" spans="1:13" s="111" customFormat="1" ht="17.25" customHeight="1">
      <c r="A106" s="63" t="s">
        <v>51</v>
      </c>
      <c r="B106" s="355"/>
      <c r="C106" s="356"/>
      <c r="D106" s="356"/>
      <c r="E106" s="357"/>
      <c r="F106" s="376"/>
      <c r="G106" s="377"/>
      <c r="H106" s="377"/>
      <c r="I106" s="378"/>
      <c r="J106" s="376"/>
      <c r="K106" s="377"/>
      <c r="L106" s="377"/>
      <c r="M106" s="378"/>
    </row>
    <row r="107" spans="1:13" s="111" customFormat="1" ht="17.25" customHeight="1">
      <c r="A107" s="64" t="s">
        <v>302</v>
      </c>
      <c r="B107" s="361"/>
      <c r="C107" s="362"/>
      <c r="D107" s="362"/>
      <c r="E107" s="363"/>
      <c r="F107" s="367"/>
      <c r="G107" s="368"/>
      <c r="H107" s="368"/>
      <c r="I107" s="369"/>
      <c r="J107" s="367"/>
      <c r="K107" s="368"/>
      <c r="L107" s="368"/>
      <c r="M107" s="369"/>
    </row>
    <row r="108" spans="1:13" s="111" customFormat="1">
      <c r="A108" s="63" t="s">
        <v>52</v>
      </c>
      <c r="B108" s="364"/>
      <c r="C108" s="365"/>
      <c r="D108" s="365"/>
      <c r="E108" s="366"/>
      <c r="F108" s="370"/>
      <c r="G108" s="371"/>
      <c r="H108" s="371"/>
      <c r="I108" s="372"/>
      <c r="J108" s="370"/>
      <c r="K108" s="371"/>
      <c r="L108" s="371"/>
      <c r="M108" s="372"/>
    </row>
    <row r="109" spans="1:13" s="111" customFormat="1">
      <c r="A109" s="64" t="s">
        <v>303</v>
      </c>
      <c r="B109" s="361"/>
      <c r="C109" s="362"/>
      <c r="D109" s="362"/>
      <c r="E109" s="363"/>
      <c r="F109" s="367"/>
      <c r="G109" s="368"/>
      <c r="H109" s="368"/>
      <c r="I109" s="369"/>
      <c r="J109" s="367"/>
      <c r="K109" s="368"/>
      <c r="L109" s="368"/>
      <c r="M109" s="369"/>
    </row>
    <row r="110" spans="1:13" s="111" customFormat="1">
      <c r="A110" s="63" t="s">
        <v>53</v>
      </c>
      <c r="B110" s="364"/>
      <c r="C110" s="365"/>
      <c r="D110" s="365"/>
      <c r="E110" s="366"/>
      <c r="F110" s="370"/>
      <c r="G110" s="371"/>
      <c r="H110" s="371"/>
      <c r="I110" s="372"/>
      <c r="J110" s="370"/>
      <c r="K110" s="371"/>
      <c r="L110" s="371"/>
      <c r="M110" s="372"/>
    </row>
    <row r="111" spans="1:13" s="111" customFormat="1">
      <c r="A111" s="64" t="s">
        <v>304</v>
      </c>
      <c r="B111" s="361"/>
      <c r="C111" s="362"/>
      <c r="D111" s="362"/>
      <c r="E111" s="363"/>
      <c r="F111" s="367"/>
      <c r="G111" s="368"/>
      <c r="H111" s="368"/>
      <c r="I111" s="369"/>
      <c r="J111" s="367"/>
      <c r="K111" s="368"/>
      <c r="L111" s="368"/>
      <c r="M111" s="369"/>
    </row>
    <row r="112" spans="1:13" s="111" customFormat="1">
      <c r="A112" s="63" t="s">
        <v>54</v>
      </c>
      <c r="B112" s="364"/>
      <c r="C112" s="365"/>
      <c r="D112" s="365"/>
      <c r="E112" s="366"/>
      <c r="F112" s="370"/>
      <c r="G112" s="371"/>
      <c r="H112" s="371"/>
      <c r="I112" s="372"/>
      <c r="J112" s="370"/>
      <c r="K112" s="371"/>
      <c r="L112" s="371"/>
      <c r="M112" s="372"/>
    </row>
    <row r="113" spans="1:13" s="111" customFormat="1" ht="17.25" customHeight="1">
      <c r="A113" s="165" t="s">
        <v>55</v>
      </c>
      <c r="B113" s="358" t="str">
        <f>IF(AND(B103="",B105=""),"",IFERROR(B103/B105,""))</f>
        <v/>
      </c>
      <c r="C113" s="359"/>
      <c r="D113" s="359"/>
      <c r="E113" s="360"/>
      <c r="F113" s="358" t="str">
        <f>IF(AND(F103="",F105=""),"",IFERROR(F103/F105,""))</f>
        <v/>
      </c>
      <c r="G113" s="359"/>
      <c r="H113" s="359"/>
      <c r="I113" s="360"/>
      <c r="J113" s="358" t="str">
        <f>IF(AND(J103="",J105=""),"",IFERROR(J103/J105,""))</f>
        <v/>
      </c>
      <c r="K113" s="359"/>
      <c r="L113" s="359"/>
      <c r="M113" s="360"/>
    </row>
    <row r="114" spans="1:13" s="111" customFormat="1" ht="17.25" customHeight="1">
      <c r="A114" s="63" t="s">
        <v>56</v>
      </c>
      <c r="B114" s="358"/>
      <c r="C114" s="359"/>
      <c r="D114" s="359"/>
      <c r="E114" s="360"/>
      <c r="F114" s="358"/>
      <c r="G114" s="359"/>
      <c r="H114" s="359"/>
      <c r="I114" s="360"/>
      <c r="J114" s="358"/>
      <c r="K114" s="359"/>
      <c r="L114" s="359"/>
      <c r="M114" s="360"/>
    </row>
    <row r="115" spans="1:13" s="111" customFormat="1" ht="17.25" customHeight="1">
      <c r="A115" s="165" t="s">
        <v>57</v>
      </c>
      <c r="B115" s="358" t="str">
        <f>IF(AND(B103="",B101=""),"",IFERROR(B103/B101,""))</f>
        <v/>
      </c>
      <c r="C115" s="359"/>
      <c r="D115" s="359"/>
      <c r="E115" s="360"/>
      <c r="F115" s="358" t="str">
        <f>IF(AND(F103="",F101=""),"",IFERROR(F103/F101,""))</f>
        <v/>
      </c>
      <c r="G115" s="359"/>
      <c r="H115" s="359"/>
      <c r="I115" s="360"/>
      <c r="J115" s="358" t="str">
        <f>IF(AND(J103="",J101=""),"",IFERROR(J103/J101,""))</f>
        <v/>
      </c>
      <c r="K115" s="359"/>
      <c r="L115" s="359"/>
      <c r="M115" s="360"/>
    </row>
    <row r="116" spans="1:13" s="111" customFormat="1" ht="17.25" customHeight="1">
      <c r="A116" s="63" t="s">
        <v>58</v>
      </c>
      <c r="B116" s="358"/>
      <c r="C116" s="359"/>
      <c r="D116" s="359"/>
      <c r="E116" s="360"/>
      <c r="F116" s="358"/>
      <c r="G116" s="359"/>
      <c r="H116" s="359"/>
      <c r="I116" s="360"/>
      <c r="J116" s="358"/>
      <c r="K116" s="359"/>
      <c r="L116" s="359"/>
      <c r="M116" s="360"/>
    </row>
    <row r="117" spans="1:13" s="111" customFormat="1" ht="17.25" customHeight="1">
      <c r="A117" s="64" t="s">
        <v>59</v>
      </c>
      <c r="B117" s="358" t="str">
        <f>IF(AND(B105="",B107=""),"",IFERROR(B107/B105,""))</f>
        <v/>
      </c>
      <c r="C117" s="359"/>
      <c r="D117" s="359"/>
      <c r="E117" s="360"/>
      <c r="F117" s="358" t="str">
        <f>IF(AND(F105="",F107=""),"",IFERROR(F107/F105,""))</f>
        <v/>
      </c>
      <c r="G117" s="359"/>
      <c r="H117" s="359"/>
      <c r="I117" s="360"/>
      <c r="J117" s="358" t="str">
        <f>IF(AND(J105="",J107=""),"",IFERROR(J107/J105,""))</f>
        <v/>
      </c>
      <c r="K117" s="359"/>
      <c r="L117" s="359"/>
      <c r="M117" s="360"/>
    </row>
    <row r="118" spans="1:13" s="111" customFormat="1" ht="17.25" customHeight="1">
      <c r="A118" s="63" t="s">
        <v>60</v>
      </c>
      <c r="B118" s="358"/>
      <c r="C118" s="359"/>
      <c r="D118" s="359"/>
      <c r="E118" s="360"/>
      <c r="F118" s="358"/>
      <c r="G118" s="359"/>
      <c r="H118" s="359"/>
      <c r="I118" s="360"/>
      <c r="J118" s="358"/>
      <c r="K118" s="359"/>
      <c r="L118" s="359"/>
      <c r="M118" s="360"/>
    </row>
    <row r="119" spans="1:13" s="111" customFormat="1" ht="17.25" customHeight="1">
      <c r="A119" s="113" t="s">
        <v>305</v>
      </c>
      <c r="B119" s="345" t="str">
        <f>IF(AND(B109="",B111=""),"",IFERROR(B109/B111,""))</f>
        <v/>
      </c>
      <c r="C119" s="346"/>
      <c r="D119" s="346"/>
      <c r="E119" s="347"/>
      <c r="F119" s="345" t="str">
        <f>IF(AND(F109="",F111=""),"",IFERROR(F109/F111,""))</f>
        <v/>
      </c>
      <c r="G119" s="346"/>
      <c r="H119" s="346"/>
      <c r="I119" s="347"/>
      <c r="J119" s="345" t="str">
        <f>IF(AND(J109="",J111=""),"",IFERROR(J109/J111,""))</f>
        <v/>
      </c>
      <c r="K119" s="346"/>
      <c r="L119" s="346"/>
      <c r="M119" s="347"/>
    </row>
    <row r="120" spans="1:13" s="111" customFormat="1" ht="19.5" thickBot="1">
      <c r="A120" s="114" t="s">
        <v>61</v>
      </c>
      <c r="B120" s="348"/>
      <c r="C120" s="349"/>
      <c r="D120" s="349"/>
      <c r="E120" s="350"/>
      <c r="F120" s="348"/>
      <c r="G120" s="349"/>
      <c r="H120" s="349"/>
      <c r="I120" s="350"/>
      <c r="J120" s="348"/>
      <c r="K120" s="349"/>
      <c r="L120" s="349"/>
      <c r="M120" s="350"/>
    </row>
    <row r="121" spans="1:13" ht="18.75" customHeight="1">
      <c r="A121" s="221" t="s">
        <v>317</v>
      </c>
      <c r="B121" s="221"/>
      <c r="C121" s="221"/>
      <c r="D121" s="221"/>
      <c r="E121" s="221"/>
      <c r="F121" s="221"/>
      <c r="G121" s="221"/>
      <c r="H121" s="221"/>
      <c r="I121" s="221"/>
      <c r="J121" s="221"/>
      <c r="K121" s="221"/>
      <c r="L121" s="221"/>
      <c r="M121" s="221"/>
    </row>
    <row r="122" spans="1:13" ht="26.25" customHeight="1">
      <c r="A122" s="221" t="s">
        <v>318</v>
      </c>
      <c r="B122" s="221"/>
      <c r="C122" s="221"/>
      <c r="D122" s="221"/>
      <c r="E122" s="221"/>
      <c r="F122" s="221"/>
      <c r="G122" s="221"/>
      <c r="H122" s="221"/>
      <c r="I122" s="221"/>
      <c r="J122" s="221"/>
      <c r="K122" s="221"/>
      <c r="L122" s="221"/>
      <c r="M122" s="221"/>
    </row>
    <row r="123" spans="1:13" ht="10.5" customHeight="1">
      <c r="A123" s="10" t="s">
        <v>62</v>
      </c>
    </row>
  </sheetData>
  <mergeCells count="160">
    <mergeCell ref="J117:M118"/>
    <mergeCell ref="F113:I114"/>
    <mergeCell ref="J113:M114"/>
    <mergeCell ref="J84:M84"/>
    <mergeCell ref="J85:M85"/>
    <mergeCell ref="F82:I82"/>
    <mergeCell ref="I66:I76"/>
    <mergeCell ref="J66:J76"/>
    <mergeCell ref="A61:M61"/>
    <mergeCell ref="J103:M104"/>
    <mergeCell ref="B105:E106"/>
    <mergeCell ref="F105:I106"/>
    <mergeCell ref="J105:M106"/>
    <mergeCell ref="B107:E108"/>
    <mergeCell ref="F107:I108"/>
    <mergeCell ref="J107:M108"/>
    <mergeCell ref="B51:M51"/>
    <mergeCell ref="B52:M52"/>
    <mergeCell ref="B119:E120"/>
    <mergeCell ref="F119:I120"/>
    <mergeCell ref="J119:M120"/>
    <mergeCell ref="B81:E81"/>
    <mergeCell ref="B82:E82"/>
    <mergeCell ref="B101:E102"/>
    <mergeCell ref="F101:I102"/>
    <mergeCell ref="J101:M102"/>
    <mergeCell ref="B113:E114"/>
    <mergeCell ref="B115:E116"/>
    <mergeCell ref="F115:I116"/>
    <mergeCell ref="B109:E110"/>
    <mergeCell ref="F109:I110"/>
    <mergeCell ref="J115:M116"/>
    <mergeCell ref="B117:E118"/>
    <mergeCell ref="F117:I118"/>
    <mergeCell ref="J109:M110"/>
    <mergeCell ref="B111:E112"/>
    <mergeCell ref="F111:I112"/>
    <mergeCell ref="J111:M112"/>
    <mergeCell ref="B103:E104"/>
    <mergeCell ref="F103:I104"/>
    <mergeCell ref="B18:M18"/>
    <mergeCell ref="B19:M19"/>
    <mergeCell ref="B84:E84"/>
    <mergeCell ref="B85:E85"/>
    <mergeCell ref="B21:M21"/>
    <mergeCell ref="B23:M23"/>
    <mergeCell ref="B24:M24"/>
    <mergeCell ref="B47:M47"/>
    <mergeCell ref="B22:M22"/>
    <mergeCell ref="B26:M26"/>
    <mergeCell ref="B40:M40"/>
    <mergeCell ref="B41:M41"/>
    <mergeCell ref="B44:M44"/>
    <mergeCell ref="B28:M30"/>
    <mergeCell ref="B32:M34"/>
    <mergeCell ref="B36:M38"/>
    <mergeCell ref="B80:E80"/>
    <mergeCell ref="B83:E83"/>
    <mergeCell ref="A60:M60"/>
    <mergeCell ref="F84:I84"/>
    <mergeCell ref="F85:I85"/>
    <mergeCell ref="F80:I80"/>
    <mergeCell ref="J80:M80"/>
    <mergeCell ref="B50:M50"/>
    <mergeCell ref="A18:A19"/>
    <mergeCell ref="A21:A38"/>
    <mergeCell ref="A79:M79"/>
    <mergeCell ref="B27:M27"/>
    <mergeCell ref="B94:E94"/>
    <mergeCell ref="B42:M43"/>
    <mergeCell ref="B45:M46"/>
    <mergeCell ref="B48:M49"/>
    <mergeCell ref="K66:K76"/>
    <mergeCell ref="L66:L76"/>
    <mergeCell ref="M66:M76"/>
    <mergeCell ref="A62:M62"/>
    <mergeCell ref="B66:B76"/>
    <mergeCell ref="C66:C76"/>
    <mergeCell ref="D66:D76"/>
    <mergeCell ref="E66:E76"/>
    <mergeCell ref="F66:F76"/>
    <mergeCell ref="G66:G76"/>
    <mergeCell ref="H66:H76"/>
    <mergeCell ref="B35:M35"/>
    <mergeCell ref="B39:M39"/>
    <mergeCell ref="B53:M53"/>
    <mergeCell ref="A55:M56"/>
    <mergeCell ref="A59:M59"/>
    <mergeCell ref="A121:M121"/>
    <mergeCell ref="A122:M122"/>
    <mergeCell ref="J89:M89"/>
    <mergeCell ref="J90:M90"/>
    <mergeCell ref="B91:E91"/>
    <mergeCell ref="F91:I91"/>
    <mergeCell ref="A88:A90"/>
    <mergeCell ref="A78:M78"/>
    <mergeCell ref="B88:E88"/>
    <mergeCell ref="B89:E89"/>
    <mergeCell ref="B90:E90"/>
    <mergeCell ref="F88:I88"/>
    <mergeCell ref="F89:I89"/>
    <mergeCell ref="F90:I90"/>
    <mergeCell ref="J88:M88"/>
    <mergeCell ref="A87:M87"/>
    <mergeCell ref="J91:M91"/>
    <mergeCell ref="B92:E92"/>
    <mergeCell ref="F92:I92"/>
    <mergeCell ref="B98:E98"/>
    <mergeCell ref="B99:E99"/>
    <mergeCell ref="F98:I98"/>
    <mergeCell ref="J98:M98"/>
    <mergeCell ref="J99:M99"/>
    <mergeCell ref="A1:M1"/>
    <mergeCell ref="A2:M2"/>
    <mergeCell ref="A4:M4"/>
    <mergeCell ref="A15:M15"/>
    <mergeCell ref="B5:M5"/>
    <mergeCell ref="B6:M6"/>
    <mergeCell ref="B7:C7"/>
    <mergeCell ref="D7:E7"/>
    <mergeCell ref="B20:D20"/>
    <mergeCell ref="F20:H20"/>
    <mergeCell ref="I20:L20"/>
    <mergeCell ref="A7:A9"/>
    <mergeCell ref="F7:F9"/>
    <mergeCell ref="B8:C9"/>
    <mergeCell ref="D8:E9"/>
    <mergeCell ref="B16:M16"/>
    <mergeCell ref="B17:M17"/>
    <mergeCell ref="G7:M9"/>
    <mergeCell ref="B11:M11"/>
    <mergeCell ref="D10:E10"/>
    <mergeCell ref="F10:M10"/>
    <mergeCell ref="B12:M12"/>
    <mergeCell ref="B13:M13"/>
    <mergeCell ref="B10:C10"/>
    <mergeCell ref="B25:M25"/>
    <mergeCell ref="F93:I93"/>
    <mergeCell ref="J92:M92"/>
    <mergeCell ref="J93:M93"/>
    <mergeCell ref="J94:M94"/>
    <mergeCell ref="J95:M95"/>
    <mergeCell ref="F83:I83"/>
    <mergeCell ref="B100:E100"/>
    <mergeCell ref="F100:I100"/>
    <mergeCell ref="J100:M100"/>
    <mergeCell ref="B31:M31"/>
    <mergeCell ref="F99:I99"/>
    <mergeCell ref="A96:M96"/>
    <mergeCell ref="A97:M97"/>
    <mergeCell ref="A63:M63"/>
    <mergeCell ref="A39:A53"/>
    <mergeCell ref="B95:E95"/>
    <mergeCell ref="F95:I95"/>
    <mergeCell ref="F94:I94"/>
    <mergeCell ref="B93:E93"/>
    <mergeCell ref="F81:I81"/>
    <mergeCell ref="J81:M81"/>
    <mergeCell ref="J82:M82"/>
    <mergeCell ref="J83:M83"/>
  </mergeCells>
  <phoneticPr fontId="30"/>
  <dataValidations count="2">
    <dataValidation type="list" allowBlank="1" showInputMessage="1" showErrorMessage="1" sqref="B8:C9">
      <formula1>大区分</formula1>
    </dataValidation>
    <dataValidation type="list" allowBlank="1" showInputMessage="1" showErrorMessage="1" sqref="D8:E9">
      <formula1>INDIRECT(B8)</formula1>
    </dataValidation>
  </dataValidations>
  <pageMargins left="0.74803149606299213" right="0.74803149606299213" top="0.98425196850393704" bottom="0.98425196850393704" header="0.51181102362204722" footer="0.51181102362204722"/>
  <pageSetup paperSize="9" scale="78" orientation="portrait" cellComments="asDisplayed" r:id="rId1"/>
  <rowBreaks count="2" manualBreakCount="2">
    <brk id="38" max="16383" man="1"/>
    <brk id="60" max="16383" man="1"/>
  </rowBreaks>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pageSetUpPr fitToPage="1"/>
  </sheetPr>
  <dimension ref="A1:H72"/>
  <sheetViews>
    <sheetView showGridLines="0" view="pageBreakPreview" zoomScaleNormal="100" zoomScaleSheetLayoutView="100" workbookViewId="0">
      <selection activeCell="J5" sqref="J5"/>
    </sheetView>
  </sheetViews>
  <sheetFormatPr defaultRowHeight="13.5"/>
  <cols>
    <col min="1" max="1" width="2.25" style="15" customWidth="1"/>
    <col min="2" max="2" width="27.75" style="40" bestFit="1" customWidth="1"/>
    <col min="3" max="5" width="14.75" style="40" customWidth="1"/>
    <col min="6" max="6" width="23.25" style="40" customWidth="1"/>
    <col min="7" max="7" width="2.5" style="15" customWidth="1"/>
    <col min="8" max="8" width="1.25" style="15" hidden="1" customWidth="1"/>
    <col min="9" max="256" width="9" style="15"/>
    <col min="257" max="257" width="2.25" style="15" customWidth="1"/>
    <col min="258" max="258" width="27.75" style="15" bestFit="1" customWidth="1"/>
    <col min="259" max="261" width="14.75" style="15" customWidth="1"/>
    <col min="262" max="262" width="23.25" style="15" customWidth="1"/>
    <col min="263" max="263" width="2.5" style="15" customWidth="1"/>
    <col min="264" max="264" width="0" style="15" hidden="1" customWidth="1"/>
    <col min="265" max="512" width="9" style="15"/>
    <col min="513" max="513" width="2.25" style="15" customWidth="1"/>
    <col min="514" max="514" width="27.75" style="15" bestFit="1" customWidth="1"/>
    <col min="515" max="517" width="14.75" style="15" customWidth="1"/>
    <col min="518" max="518" width="23.25" style="15" customWidth="1"/>
    <col min="519" max="519" width="2.5" style="15" customWidth="1"/>
    <col min="520" max="520" width="0" style="15" hidden="1" customWidth="1"/>
    <col min="521" max="768" width="9" style="15"/>
    <col min="769" max="769" width="2.25" style="15" customWidth="1"/>
    <col min="770" max="770" width="27.75" style="15" bestFit="1" customWidth="1"/>
    <col min="771" max="773" width="14.75" style="15" customWidth="1"/>
    <col min="774" max="774" width="23.25" style="15" customWidth="1"/>
    <col min="775" max="775" width="2.5" style="15" customWidth="1"/>
    <col min="776" max="776" width="0" style="15" hidden="1" customWidth="1"/>
    <col min="777" max="1024" width="9" style="15"/>
    <col min="1025" max="1025" width="2.25" style="15" customWidth="1"/>
    <col min="1026" max="1026" width="27.75" style="15" bestFit="1" customWidth="1"/>
    <col min="1027" max="1029" width="14.75" style="15" customWidth="1"/>
    <col min="1030" max="1030" width="23.25" style="15" customWidth="1"/>
    <col min="1031" max="1031" width="2.5" style="15" customWidth="1"/>
    <col min="1032" max="1032" width="0" style="15" hidden="1" customWidth="1"/>
    <col min="1033" max="1280" width="9" style="15"/>
    <col min="1281" max="1281" width="2.25" style="15" customWidth="1"/>
    <col min="1282" max="1282" width="27.75" style="15" bestFit="1" customWidth="1"/>
    <col min="1283" max="1285" width="14.75" style="15" customWidth="1"/>
    <col min="1286" max="1286" width="23.25" style="15" customWidth="1"/>
    <col min="1287" max="1287" width="2.5" style="15" customWidth="1"/>
    <col min="1288" max="1288" width="0" style="15" hidden="1" customWidth="1"/>
    <col min="1289" max="1536" width="9" style="15"/>
    <col min="1537" max="1537" width="2.25" style="15" customWidth="1"/>
    <col min="1538" max="1538" width="27.75" style="15" bestFit="1" customWidth="1"/>
    <col min="1539" max="1541" width="14.75" style="15" customWidth="1"/>
    <col min="1542" max="1542" width="23.25" style="15" customWidth="1"/>
    <col min="1543" max="1543" width="2.5" style="15" customWidth="1"/>
    <col min="1544" max="1544" width="0" style="15" hidden="1" customWidth="1"/>
    <col min="1545" max="1792" width="9" style="15"/>
    <col min="1793" max="1793" width="2.25" style="15" customWidth="1"/>
    <col min="1794" max="1794" width="27.75" style="15" bestFit="1" customWidth="1"/>
    <col min="1795" max="1797" width="14.75" style="15" customWidth="1"/>
    <col min="1798" max="1798" width="23.25" style="15" customWidth="1"/>
    <col min="1799" max="1799" width="2.5" style="15" customWidth="1"/>
    <col min="1800" max="1800" width="0" style="15" hidden="1" customWidth="1"/>
    <col min="1801" max="2048" width="9" style="15"/>
    <col min="2049" max="2049" width="2.25" style="15" customWidth="1"/>
    <col min="2050" max="2050" width="27.75" style="15" bestFit="1" customWidth="1"/>
    <col min="2051" max="2053" width="14.75" style="15" customWidth="1"/>
    <col min="2054" max="2054" width="23.25" style="15" customWidth="1"/>
    <col min="2055" max="2055" width="2.5" style="15" customWidth="1"/>
    <col min="2056" max="2056" width="0" style="15" hidden="1" customWidth="1"/>
    <col min="2057" max="2304" width="9" style="15"/>
    <col min="2305" max="2305" width="2.25" style="15" customWidth="1"/>
    <col min="2306" max="2306" width="27.75" style="15" bestFit="1" customWidth="1"/>
    <col min="2307" max="2309" width="14.75" style="15" customWidth="1"/>
    <col min="2310" max="2310" width="23.25" style="15" customWidth="1"/>
    <col min="2311" max="2311" width="2.5" style="15" customWidth="1"/>
    <col min="2312" max="2312" width="0" style="15" hidden="1" customWidth="1"/>
    <col min="2313" max="2560" width="9" style="15"/>
    <col min="2561" max="2561" width="2.25" style="15" customWidth="1"/>
    <col min="2562" max="2562" width="27.75" style="15" bestFit="1" customWidth="1"/>
    <col min="2563" max="2565" width="14.75" style="15" customWidth="1"/>
    <col min="2566" max="2566" width="23.25" style="15" customWidth="1"/>
    <col min="2567" max="2567" width="2.5" style="15" customWidth="1"/>
    <col min="2568" max="2568" width="0" style="15" hidden="1" customWidth="1"/>
    <col min="2569" max="2816" width="9" style="15"/>
    <col min="2817" max="2817" width="2.25" style="15" customWidth="1"/>
    <col min="2818" max="2818" width="27.75" style="15" bestFit="1" customWidth="1"/>
    <col min="2819" max="2821" width="14.75" style="15" customWidth="1"/>
    <col min="2822" max="2822" width="23.25" style="15" customWidth="1"/>
    <col min="2823" max="2823" width="2.5" style="15" customWidth="1"/>
    <col min="2824" max="2824" width="0" style="15" hidden="1" customWidth="1"/>
    <col min="2825" max="3072" width="9" style="15"/>
    <col min="3073" max="3073" width="2.25" style="15" customWidth="1"/>
    <col min="3074" max="3074" width="27.75" style="15" bestFit="1" customWidth="1"/>
    <col min="3075" max="3077" width="14.75" style="15" customWidth="1"/>
    <col min="3078" max="3078" width="23.25" style="15" customWidth="1"/>
    <col min="3079" max="3079" width="2.5" style="15" customWidth="1"/>
    <col min="3080" max="3080" width="0" style="15" hidden="1" customWidth="1"/>
    <col min="3081" max="3328" width="9" style="15"/>
    <col min="3329" max="3329" width="2.25" style="15" customWidth="1"/>
    <col min="3330" max="3330" width="27.75" style="15" bestFit="1" customWidth="1"/>
    <col min="3331" max="3333" width="14.75" style="15" customWidth="1"/>
    <col min="3334" max="3334" width="23.25" style="15" customWidth="1"/>
    <col min="3335" max="3335" width="2.5" style="15" customWidth="1"/>
    <col min="3336" max="3336" width="0" style="15" hidden="1" customWidth="1"/>
    <col min="3337" max="3584" width="9" style="15"/>
    <col min="3585" max="3585" width="2.25" style="15" customWidth="1"/>
    <col min="3586" max="3586" width="27.75" style="15" bestFit="1" customWidth="1"/>
    <col min="3587" max="3589" width="14.75" style="15" customWidth="1"/>
    <col min="3590" max="3590" width="23.25" style="15" customWidth="1"/>
    <col min="3591" max="3591" width="2.5" style="15" customWidth="1"/>
    <col min="3592" max="3592" width="0" style="15" hidden="1" customWidth="1"/>
    <col min="3593" max="3840" width="9" style="15"/>
    <col min="3841" max="3841" width="2.25" style="15" customWidth="1"/>
    <col min="3842" max="3842" width="27.75" style="15" bestFit="1" customWidth="1"/>
    <col min="3843" max="3845" width="14.75" style="15" customWidth="1"/>
    <col min="3846" max="3846" width="23.25" style="15" customWidth="1"/>
    <col min="3847" max="3847" width="2.5" style="15" customWidth="1"/>
    <col min="3848" max="3848" width="0" style="15" hidden="1" customWidth="1"/>
    <col min="3849" max="4096" width="9" style="15"/>
    <col min="4097" max="4097" width="2.25" style="15" customWidth="1"/>
    <col min="4098" max="4098" width="27.75" style="15" bestFit="1" customWidth="1"/>
    <col min="4099" max="4101" width="14.75" style="15" customWidth="1"/>
    <col min="4102" max="4102" width="23.25" style="15" customWidth="1"/>
    <col min="4103" max="4103" width="2.5" style="15" customWidth="1"/>
    <col min="4104" max="4104" width="0" style="15" hidden="1" customWidth="1"/>
    <col min="4105" max="4352" width="9" style="15"/>
    <col min="4353" max="4353" width="2.25" style="15" customWidth="1"/>
    <col min="4354" max="4354" width="27.75" style="15" bestFit="1" customWidth="1"/>
    <col min="4355" max="4357" width="14.75" style="15" customWidth="1"/>
    <col min="4358" max="4358" width="23.25" style="15" customWidth="1"/>
    <col min="4359" max="4359" width="2.5" style="15" customWidth="1"/>
    <col min="4360" max="4360" width="0" style="15" hidden="1" customWidth="1"/>
    <col min="4361" max="4608" width="9" style="15"/>
    <col min="4609" max="4609" width="2.25" style="15" customWidth="1"/>
    <col min="4610" max="4610" width="27.75" style="15" bestFit="1" customWidth="1"/>
    <col min="4611" max="4613" width="14.75" style="15" customWidth="1"/>
    <col min="4614" max="4614" width="23.25" style="15" customWidth="1"/>
    <col min="4615" max="4615" width="2.5" style="15" customWidth="1"/>
    <col min="4616" max="4616" width="0" style="15" hidden="1" customWidth="1"/>
    <col min="4617" max="4864" width="9" style="15"/>
    <col min="4865" max="4865" width="2.25" style="15" customWidth="1"/>
    <col min="4866" max="4866" width="27.75" style="15" bestFit="1" customWidth="1"/>
    <col min="4867" max="4869" width="14.75" style="15" customWidth="1"/>
    <col min="4870" max="4870" width="23.25" style="15" customWidth="1"/>
    <col min="4871" max="4871" width="2.5" style="15" customWidth="1"/>
    <col min="4872" max="4872" width="0" style="15" hidden="1" customWidth="1"/>
    <col min="4873" max="5120" width="9" style="15"/>
    <col min="5121" max="5121" width="2.25" style="15" customWidth="1"/>
    <col min="5122" max="5122" width="27.75" style="15" bestFit="1" customWidth="1"/>
    <col min="5123" max="5125" width="14.75" style="15" customWidth="1"/>
    <col min="5126" max="5126" width="23.25" style="15" customWidth="1"/>
    <col min="5127" max="5127" width="2.5" style="15" customWidth="1"/>
    <col min="5128" max="5128" width="0" style="15" hidden="1" customWidth="1"/>
    <col min="5129" max="5376" width="9" style="15"/>
    <col min="5377" max="5377" width="2.25" style="15" customWidth="1"/>
    <col min="5378" max="5378" width="27.75" style="15" bestFit="1" customWidth="1"/>
    <col min="5379" max="5381" width="14.75" style="15" customWidth="1"/>
    <col min="5382" max="5382" width="23.25" style="15" customWidth="1"/>
    <col min="5383" max="5383" width="2.5" style="15" customWidth="1"/>
    <col min="5384" max="5384" width="0" style="15" hidden="1" customWidth="1"/>
    <col min="5385" max="5632" width="9" style="15"/>
    <col min="5633" max="5633" width="2.25" style="15" customWidth="1"/>
    <col min="5634" max="5634" width="27.75" style="15" bestFit="1" customWidth="1"/>
    <col min="5635" max="5637" width="14.75" style="15" customWidth="1"/>
    <col min="5638" max="5638" width="23.25" style="15" customWidth="1"/>
    <col min="5639" max="5639" width="2.5" style="15" customWidth="1"/>
    <col min="5640" max="5640" width="0" style="15" hidden="1" customWidth="1"/>
    <col min="5641" max="5888" width="9" style="15"/>
    <col min="5889" max="5889" width="2.25" style="15" customWidth="1"/>
    <col min="5890" max="5890" width="27.75" style="15" bestFit="1" customWidth="1"/>
    <col min="5891" max="5893" width="14.75" style="15" customWidth="1"/>
    <col min="5894" max="5894" width="23.25" style="15" customWidth="1"/>
    <col min="5895" max="5895" width="2.5" style="15" customWidth="1"/>
    <col min="5896" max="5896" width="0" style="15" hidden="1" customWidth="1"/>
    <col min="5897" max="6144" width="9" style="15"/>
    <col min="6145" max="6145" width="2.25" style="15" customWidth="1"/>
    <col min="6146" max="6146" width="27.75" style="15" bestFit="1" customWidth="1"/>
    <col min="6147" max="6149" width="14.75" style="15" customWidth="1"/>
    <col min="6150" max="6150" width="23.25" style="15" customWidth="1"/>
    <col min="6151" max="6151" width="2.5" style="15" customWidth="1"/>
    <col min="6152" max="6152" width="0" style="15" hidden="1" customWidth="1"/>
    <col min="6153" max="6400" width="9" style="15"/>
    <col min="6401" max="6401" width="2.25" style="15" customWidth="1"/>
    <col min="6402" max="6402" width="27.75" style="15" bestFit="1" customWidth="1"/>
    <col min="6403" max="6405" width="14.75" style="15" customWidth="1"/>
    <col min="6406" max="6406" width="23.25" style="15" customWidth="1"/>
    <col min="6407" max="6407" width="2.5" style="15" customWidth="1"/>
    <col min="6408" max="6408" width="0" style="15" hidden="1" customWidth="1"/>
    <col min="6409" max="6656" width="9" style="15"/>
    <col min="6657" max="6657" width="2.25" style="15" customWidth="1"/>
    <col min="6658" max="6658" width="27.75" style="15" bestFit="1" customWidth="1"/>
    <col min="6659" max="6661" width="14.75" style="15" customWidth="1"/>
    <col min="6662" max="6662" width="23.25" style="15" customWidth="1"/>
    <col min="6663" max="6663" width="2.5" style="15" customWidth="1"/>
    <col min="6664" max="6664" width="0" style="15" hidden="1" customWidth="1"/>
    <col min="6665" max="6912" width="9" style="15"/>
    <col min="6913" max="6913" width="2.25" style="15" customWidth="1"/>
    <col min="6914" max="6914" width="27.75" style="15" bestFit="1" customWidth="1"/>
    <col min="6915" max="6917" width="14.75" style="15" customWidth="1"/>
    <col min="6918" max="6918" width="23.25" style="15" customWidth="1"/>
    <col min="6919" max="6919" width="2.5" style="15" customWidth="1"/>
    <col min="6920" max="6920" width="0" style="15" hidden="1" customWidth="1"/>
    <col min="6921" max="7168" width="9" style="15"/>
    <col min="7169" max="7169" width="2.25" style="15" customWidth="1"/>
    <col min="7170" max="7170" width="27.75" style="15" bestFit="1" customWidth="1"/>
    <col min="7171" max="7173" width="14.75" style="15" customWidth="1"/>
    <col min="7174" max="7174" width="23.25" style="15" customWidth="1"/>
    <col min="7175" max="7175" width="2.5" style="15" customWidth="1"/>
    <col min="7176" max="7176" width="0" style="15" hidden="1" customWidth="1"/>
    <col min="7177" max="7424" width="9" style="15"/>
    <col min="7425" max="7425" width="2.25" style="15" customWidth="1"/>
    <col min="7426" max="7426" width="27.75" style="15" bestFit="1" customWidth="1"/>
    <col min="7427" max="7429" width="14.75" style="15" customWidth="1"/>
    <col min="7430" max="7430" width="23.25" style="15" customWidth="1"/>
    <col min="7431" max="7431" width="2.5" style="15" customWidth="1"/>
    <col min="7432" max="7432" width="0" style="15" hidden="1" customWidth="1"/>
    <col min="7433" max="7680" width="9" style="15"/>
    <col min="7681" max="7681" width="2.25" style="15" customWidth="1"/>
    <col min="7682" max="7682" width="27.75" style="15" bestFit="1" customWidth="1"/>
    <col min="7683" max="7685" width="14.75" style="15" customWidth="1"/>
    <col min="7686" max="7686" width="23.25" style="15" customWidth="1"/>
    <col min="7687" max="7687" width="2.5" style="15" customWidth="1"/>
    <col min="7688" max="7688" width="0" style="15" hidden="1" customWidth="1"/>
    <col min="7689" max="7936" width="9" style="15"/>
    <col min="7937" max="7937" width="2.25" style="15" customWidth="1"/>
    <col min="7938" max="7938" width="27.75" style="15" bestFit="1" customWidth="1"/>
    <col min="7939" max="7941" width="14.75" style="15" customWidth="1"/>
    <col min="7942" max="7942" width="23.25" style="15" customWidth="1"/>
    <col min="7943" max="7943" width="2.5" style="15" customWidth="1"/>
    <col min="7944" max="7944" width="0" style="15" hidden="1" customWidth="1"/>
    <col min="7945" max="8192" width="9" style="15"/>
    <col min="8193" max="8193" width="2.25" style="15" customWidth="1"/>
    <col min="8194" max="8194" width="27.75" style="15" bestFit="1" customWidth="1"/>
    <col min="8195" max="8197" width="14.75" style="15" customWidth="1"/>
    <col min="8198" max="8198" width="23.25" style="15" customWidth="1"/>
    <col min="8199" max="8199" width="2.5" style="15" customWidth="1"/>
    <col min="8200" max="8200" width="0" style="15" hidden="1" customWidth="1"/>
    <col min="8201" max="8448" width="9" style="15"/>
    <col min="8449" max="8449" width="2.25" style="15" customWidth="1"/>
    <col min="8450" max="8450" width="27.75" style="15" bestFit="1" customWidth="1"/>
    <col min="8451" max="8453" width="14.75" style="15" customWidth="1"/>
    <col min="8454" max="8454" width="23.25" style="15" customWidth="1"/>
    <col min="8455" max="8455" width="2.5" style="15" customWidth="1"/>
    <col min="8456" max="8456" width="0" style="15" hidden="1" customWidth="1"/>
    <col min="8457" max="8704" width="9" style="15"/>
    <col min="8705" max="8705" width="2.25" style="15" customWidth="1"/>
    <col min="8706" max="8706" width="27.75" style="15" bestFit="1" customWidth="1"/>
    <col min="8707" max="8709" width="14.75" style="15" customWidth="1"/>
    <col min="8710" max="8710" width="23.25" style="15" customWidth="1"/>
    <col min="8711" max="8711" width="2.5" style="15" customWidth="1"/>
    <col min="8712" max="8712" width="0" style="15" hidden="1" customWidth="1"/>
    <col min="8713" max="8960" width="9" style="15"/>
    <col min="8961" max="8961" width="2.25" style="15" customWidth="1"/>
    <col min="8962" max="8962" width="27.75" style="15" bestFit="1" customWidth="1"/>
    <col min="8963" max="8965" width="14.75" style="15" customWidth="1"/>
    <col min="8966" max="8966" width="23.25" style="15" customWidth="1"/>
    <col min="8967" max="8967" width="2.5" style="15" customWidth="1"/>
    <col min="8968" max="8968" width="0" style="15" hidden="1" customWidth="1"/>
    <col min="8969" max="9216" width="9" style="15"/>
    <col min="9217" max="9217" width="2.25" style="15" customWidth="1"/>
    <col min="9218" max="9218" width="27.75" style="15" bestFit="1" customWidth="1"/>
    <col min="9219" max="9221" width="14.75" style="15" customWidth="1"/>
    <col min="9222" max="9222" width="23.25" style="15" customWidth="1"/>
    <col min="9223" max="9223" width="2.5" style="15" customWidth="1"/>
    <col min="9224" max="9224" width="0" style="15" hidden="1" customWidth="1"/>
    <col min="9225" max="9472" width="9" style="15"/>
    <col min="9473" max="9473" width="2.25" style="15" customWidth="1"/>
    <col min="9474" max="9474" width="27.75" style="15" bestFit="1" customWidth="1"/>
    <col min="9475" max="9477" width="14.75" style="15" customWidth="1"/>
    <col min="9478" max="9478" width="23.25" style="15" customWidth="1"/>
    <col min="9479" max="9479" width="2.5" style="15" customWidth="1"/>
    <col min="9480" max="9480" width="0" style="15" hidden="1" customWidth="1"/>
    <col min="9481" max="9728" width="9" style="15"/>
    <col min="9729" max="9729" width="2.25" style="15" customWidth="1"/>
    <col min="9730" max="9730" width="27.75" style="15" bestFit="1" customWidth="1"/>
    <col min="9731" max="9733" width="14.75" style="15" customWidth="1"/>
    <col min="9734" max="9734" width="23.25" style="15" customWidth="1"/>
    <col min="9735" max="9735" width="2.5" style="15" customWidth="1"/>
    <col min="9736" max="9736" width="0" style="15" hidden="1" customWidth="1"/>
    <col min="9737" max="9984" width="9" style="15"/>
    <col min="9985" max="9985" width="2.25" style="15" customWidth="1"/>
    <col min="9986" max="9986" width="27.75" style="15" bestFit="1" customWidth="1"/>
    <col min="9987" max="9989" width="14.75" style="15" customWidth="1"/>
    <col min="9990" max="9990" width="23.25" style="15" customWidth="1"/>
    <col min="9991" max="9991" width="2.5" style="15" customWidth="1"/>
    <col min="9992" max="9992" width="0" style="15" hidden="1" customWidth="1"/>
    <col min="9993" max="10240" width="9" style="15"/>
    <col min="10241" max="10241" width="2.25" style="15" customWidth="1"/>
    <col min="10242" max="10242" width="27.75" style="15" bestFit="1" customWidth="1"/>
    <col min="10243" max="10245" width="14.75" style="15" customWidth="1"/>
    <col min="10246" max="10246" width="23.25" style="15" customWidth="1"/>
    <col min="10247" max="10247" width="2.5" style="15" customWidth="1"/>
    <col min="10248" max="10248" width="0" style="15" hidden="1" customWidth="1"/>
    <col min="10249" max="10496" width="9" style="15"/>
    <col min="10497" max="10497" width="2.25" style="15" customWidth="1"/>
    <col min="10498" max="10498" width="27.75" style="15" bestFit="1" customWidth="1"/>
    <col min="10499" max="10501" width="14.75" style="15" customWidth="1"/>
    <col min="10502" max="10502" width="23.25" style="15" customWidth="1"/>
    <col min="10503" max="10503" width="2.5" style="15" customWidth="1"/>
    <col min="10504" max="10504" width="0" style="15" hidden="1" customWidth="1"/>
    <col min="10505" max="10752" width="9" style="15"/>
    <col min="10753" max="10753" width="2.25" style="15" customWidth="1"/>
    <col min="10754" max="10754" width="27.75" style="15" bestFit="1" customWidth="1"/>
    <col min="10755" max="10757" width="14.75" style="15" customWidth="1"/>
    <col min="10758" max="10758" width="23.25" style="15" customWidth="1"/>
    <col min="10759" max="10759" width="2.5" style="15" customWidth="1"/>
    <col min="10760" max="10760" width="0" style="15" hidden="1" customWidth="1"/>
    <col min="10761" max="11008" width="9" style="15"/>
    <col min="11009" max="11009" width="2.25" style="15" customWidth="1"/>
    <col min="11010" max="11010" width="27.75" style="15" bestFit="1" customWidth="1"/>
    <col min="11011" max="11013" width="14.75" style="15" customWidth="1"/>
    <col min="11014" max="11014" width="23.25" style="15" customWidth="1"/>
    <col min="11015" max="11015" width="2.5" style="15" customWidth="1"/>
    <col min="11016" max="11016" width="0" style="15" hidden="1" customWidth="1"/>
    <col min="11017" max="11264" width="9" style="15"/>
    <col min="11265" max="11265" width="2.25" style="15" customWidth="1"/>
    <col min="11266" max="11266" width="27.75" style="15" bestFit="1" customWidth="1"/>
    <col min="11267" max="11269" width="14.75" style="15" customWidth="1"/>
    <col min="11270" max="11270" width="23.25" style="15" customWidth="1"/>
    <col min="11271" max="11271" width="2.5" style="15" customWidth="1"/>
    <col min="11272" max="11272" width="0" style="15" hidden="1" customWidth="1"/>
    <col min="11273" max="11520" width="9" style="15"/>
    <col min="11521" max="11521" width="2.25" style="15" customWidth="1"/>
    <col min="11522" max="11522" width="27.75" style="15" bestFit="1" customWidth="1"/>
    <col min="11523" max="11525" width="14.75" style="15" customWidth="1"/>
    <col min="11526" max="11526" width="23.25" style="15" customWidth="1"/>
    <col min="11527" max="11527" width="2.5" style="15" customWidth="1"/>
    <col min="11528" max="11528" width="0" style="15" hidden="1" customWidth="1"/>
    <col min="11529" max="11776" width="9" style="15"/>
    <col min="11777" max="11777" width="2.25" style="15" customWidth="1"/>
    <col min="11778" max="11778" width="27.75" style="15" bestFit="1" customWidth="1"/>
    <col min="11779" max="11781" width="14.75" style="15" customWidth="1"/>
    <col min="11782" max="11782" width="23.25" style="15" customWidth="1"/>
    <col min="11783" max="11783" width="2.5" style="15" customWidth="1"/>
    <col min="11784" max="11784" width="0" style="15" hidden="1" customWidth="1"/>
    <col min="11785" max="12032" width="9" style="15"/>
    <col min="12033" max="12033" width="2.25" style="15" customWidth="1"/>
    <col min="12034" max="12034" width="27.75" style="15" bestFit="1" customWidth="1"/>
    <col min="12035" max="12037" width="14.75" style="15" customWidth="1"/>
    <col min="12038" max="12038" width="23.25" style="15" customWidth="1"/>
    <col min="12039" max="12039" width="2.5" style="15" customWidth="1"/>
    <col min="12040" max="12040" width="0" style="15" hidden="1" customWidth="1"/>
    <col min="12041" max="12288" width="9" style="15"/>
    <col min="12289" max="12289" width="2.25" style="15" customWidth="1"/>
    <col min="12290" max="12290" width="27.75" style="15" bestFit="1" customWidth="1"/>
    <col min="12291" max="12293" width="14.75" style="15" customWidth="1"/>
    <col min="12294" max="12294" width="23.25" style="15" customWidth="1"/>
    <col min="12295" max="12295" width="2.5" style="15" customWidth="1"/>
    <col min="12296" max="12296" width="0" style="15" hidden="1" customWidth="1"/>
    <col min="12297" max="12544" width="9" style="15"/>
    <col min="12545" max="12545" width="2.25" style="15" customWidth="1"/>
    <col min="12546" max="12546" width="27.75" style="15" bestFit="1" customWidth="1"/>
    <col min="12547" max="12549" width="14.75" style="15" customWidth="1"/>
    <col min="12550" max="12550" width="23.25" style="15" customWidth="1"/>
    <col min="12551" max="12551" width="2.5" style="15" customWidth="1"/>
    <col min="12552" max="12552" width="0" style="15" hidden="1" customWidth="1"/>
    <col min="12553" max="12800" width="9" style="15"/>
    <col min="12801" max="12801" width="2.25" style="15" customWidth="1"/>
    <col min="12802" max="12802" width="27.75" style="15" bestFit="1" customWidth="1"/>
    <col min="12803" max="12805" width="14.75" style="15" customWidth="1"/>
    <col min="12806" max="12806" width="23.25" style="15" customWidth="1"/>
    <col min="12807" max="12807" width="2.5" style="15" customWidth="1"/>
    <col min="12808" max="12808" width="0" style="15" hidden="1" customWidth="1"/>
    <col min="12809" max="13056" width="9" style="15"/>
    <col min="13057" max="13057" width="2.25" style="15" customWidth="1"/>
    <col min="13058" max="13058" width="27.75" style="15" bestFit="1" customWidth="1"/>
    <col min="13059" max="13061" width="14.75" style="15" customWidth="1"/>
    <col min="13062" max="13062" width="23.25" style="15" customWidth="1"/>
    <col min="13063" max="13063" width="2.5" style="15" customWidth="1"/>
    <col min="13064" max="13064" width="0" style="15" hidden="1" customWidth="1"/>
    <col min="13065" max="13312" width="9" style="15"/>
    <col min="13313" max="13313" width="2.25" style="15" customWidth="1"/>
    <col min="13314" max="13314" width="27.75" style="15" bestFit="1" customWidth="1"/>
    <col min="13315" max="13317" width="14.75" style="15" customWidth="1"/>
    <col min="13318" max="13318" width="23.25" style="15" customWidth="1"/>
    <col min="13319" max="13319" width="2.5" style="15" customWidth="1"/>
    <col min="13320" max="13320" width="0" style="15" hidden="1" customWidth="1"/>
    <col min="13321" max="13568" width="9" style="15"/>
    <col min="13569" max="13569" width="2.25" style="15" customWidth="1"/>
    <col min="13570" max="13570" width="27.75" style="15" bestFit="1" customWidth="1"/>
    <col min="13571" max="13573" width="14.75" style="15" customWidth="1"/>
    <col min="13574" max="13574" width="23.25" style="15" customWidth="1"/>
    <col min="13575" max="13575" width="2.5" style="15" customWidth="1"/>
    <col min="13576" max="13576" width="0" style="15" hidden="1" customWidth="1"/>
    <col min="13577" max="13824" width="9" style="15"/>
    <col min="13825" max="13825" width="2.25" style="15" customWidth="1"/>
    <col min="13826" max="13826" width="27.75" style="15" bestFit="1" customWidth="1"/>
    <col min="13827" max="13829" width="14.75" style="15" customWidth="1"/>
    <col min="13830" max="13830" width="23.25" style="15" customWidth="1"/>
    <col min="13831" max="13831" width="2.5" style="15" customWidth="1"/>
    <col min="13832" max="13832" width="0" style="15" hidden="1" customWidth="1"/>
    <col min="13833" max="14080" width="9" style="15"/>
    <col min="14081" max="14081" width="2.25" style="15" customWidth="1"/>
    <col min="14082" max="14082" width="27.75" style="15" bestFit="1" customWidth="1"/>
    <col min="14083" max="14085" width="14.75" style="15" customWidth="1"/>
    <col min="14086" max="14086" width="23.25" style="15" customWidth="1"/>
    <col min="14087" max="14087" width="2.5" style="15" customWidth="1"/>
    <col min="14088" max="14088" width="0" style="15" hidden="1" customWidth="1"/>
    <col min="14089" max="14336" width="9" style="15"/>
    <col min="14337" max="14337" width="2.25" style="15" customWidth="1"/>
    <col min="14338" max="14338" width="27.75" style="15" bestFit="1" customWidth="1"/>
    <col min="14339" max="14341" width="14.75" style="15" customWidth="1"/>
    <col min="14342" max="14342" width="23.25" style="15" customWidth="1"/>
    <col min="14343" max="14343" width="2.5" style="15" customWidth="1"/>
    <col min="14344" max="14344" width="0" style="15" hidden="1" customWidth="1"/>
    <col min="14345" max="14592" width="9" style="15"/>
    <col min="14593" max="14593" width="2.25" style="15" customWidth="1"/>
    <col min="14594" max="14594" width="27.75" style="15" bestFit="1" customWidth="1"/>
    <col min="14595" max="14597" width="14.75" style="15" customWidth="1"/>
    <col min="14598" max="14598" width="23.25" style="15" customWidth="1"/>
    <col min="14599" max="14599" width="2.5" style="15" customWidth="1"/>
    <col min="14600" max="14600" width="0" style="15" hidden="1" customWidth="1"/>
    <col min="14601" max="14848" width="9" style="15"/>
    <col min="14849" max="14849" width="2.25" style="15" customWidth="1"/>
    <col min="14850" max="14850" width="27.75" style="15" bestFit="1" customWidth="1"/>
    <col min="14851" max="14853" width="14.75" style="15" customWidth="1"/>
    <col min="14854" max="14854" width="23.25" style="15" customWidth="1"/>
    <col min="14855" max="14855" width="2.5" style="15" customWidth="1"/>
    <col min="14856" max="14856" width="0" style="15" hidden="1" customWidth="1"/>
    <col min="14857" max="15104" width="9" style="15"/>
    <col min="15105" max="15105" width="2.25" style="15" customWidth="1"/>
    <col min="15106" max="15106" width="27.75" style="15" bestFit="1" customWidth="1"/>
    <col min="15107" max="15109" width="14.75" style="15" customWidth="1"/>
    <col min="15110" max="15110" width="23.25" style="15" customWidth="1"/>
    <col min="15111" max="15111" width="2.5" style="15" customWidth="1"/>
    <col min="15112" max="15112" width="0" style="15" hidden="1" customWidth="1"/>
    <col min="15113" max="15360" width="9" style="15"/>
    <col min="15361" max="15361" width="2.25" style="15" customWidth="1"/>
    <col min="15362" max="15362" width="27.75" style="15" bestFit="1" customWidth="1"/>
    <col min="15363" max="15365" width="14.75" style="15" customWidth="1"/>
    <col min="15366" max="15366" width="23.25" style="15" customWidth="1"/>
    <col min="15367" max="15367" width="2.5" style="15" customWidth="1"/>
    <col min="15368" max="15368" width="0" style="15" hidden="1" customWidth="1"/>
    <col min="15369" max="15616" width="9" style="15"/>
    <col min="15617" max="15617" width="2.25" style="15" customWidth="1"/>
    <col min="15618" max="15618" width="27.75" style="15" bestFit="1" customWidth="1"/>
    <col min="15619" max="15621" width="14.75" style="15" customWidth="1"/>
    <col min="15622" max="15622" width="23.25" style="15" customWidth="1"/>
    <col min="15623" max="15623" width="2.5" style="15" customWidth="1"/>
    <col min="15624" max="15624" width="0" style="15" hidden="1" customWidth="1"/>
    <col min="15625" max="15872" width="9" style="15"/>
    <col min="15873" max="15873" width="2.25" style="15" customWidth="1"/>
    <col min="15874" max="15874" width="27.75" style="15" bestFit="1" customWidth="1"/>
    <col min="15875" max="15877" width="14.75" style="15" customWidth="1"/>
    <col min="15878" max="15878" width="23.25" style="15" customWidth="1"/>
    <col min="15879" max="15879" width="2.5" style="15" customWidth="1"/>
    <col min="15880" max="15880" width="0" style="15" hidden="1" customWidth="1"/>
    <col min="15881" max="16128" width="9" style="15"/>
    <col min="16129" max="16129" width="2.25" style="15" customWidth="1"/>
    <col min="16130" max="16130" width="27.75" style="15" bestFit="1" customWidth="1"/>
    <col min="16131" max="16133" width="14.75" style="15" customWidth="1"/>
    <col min="16134" max="16134" width="23.25" style="15" customWidth="1"/>
    <col min="16135" max="16135" width="2.5" style="15" customWidth="1"/>
    <col min="16136" max="16136" width="0" style="15" hidden="1" customWidth="1"/>
    <col min="16137" max="16384" width="9" style="15"/>
  </cols>
  <sheetData>
    <row r="1" spans="1:7" ht="48.75" customHeight="1">
      <c r="A1" s="15" t="str">
        <f>IF(OR(E22="",E22&lt;0),"",IF(E22&lt;500000,"補助金額が下限値（50万円）に達していません（申請対象外です）。確認してください。","補助金額が下限値（50万円）超えていますので，申請可能額となっています。"))</f>
        <v>補助金額が下限値（50万円）超えていますので，申請可能額となっています。</v>
      </c>
    </row>
    <row r="2" spans="1:7" ht="10.5" customHeight="1">
      <c r="B2" s="13"/>
      <c r="C2" s="13"/>
      <c r="D2" s="13"/>
      <c r="E2" s="13"/>
      <c r="F2" s="13"/>
      <c r="G2" s="14"/>
    </row>
    <row r="3" spans="1:7" ht="18.75" customHeight="1">
      <c r="A3" s="16" t="s">
        <v>119</v>
      </c>
      <c r="B3" s="16"/>
      <c r="C3" s="13"/>
      <c r="D3" s="13"/>
      <c r="E3" s="13"/>
      <c r="F3" s="13"/>
      <c r="G3" s="14"/>
    </row>
    <row r="4" spans="1:7" s="18" customFormat="1" ht="24" customHeight="1">
      <c r="B4" s="428" t="s">
        <v>66</v>
      </c>
      <c r="C4" s="428"/>
      <c r="D4" s="428"/>
      <c r="E4" s="428"/>
      <c r="F4" s="428"/>
      <c r="G4" s="17"/>
    </row>
    <row r="5" spans="1:7" s="18" customFormat="1" ht="24" customHeight="1">
      <c r="B5" s="65"/>
      <c r="C5" s="65"/>
      <c r="D5" s="65"/>
      <c r="E5" s="65"/>
      <c r="F5" s="65"/>
      <c r="G5" s="17"/>
    </row>
    <row r="6" spans="1:7" s="18" customFormat="1" ht="24" customHeight="1">
      <c r="B6" s="66" t="s">
        <v>87</v>
      </c>
      <c r="C6" s="65"/>
      <c r="D6" s="65"/>
      <c r="E6" s="65"/>
      <c r="F6" s="65"/>
      <c r="G6" s="17"/>
    </row>
    <row r="7" spans="1:7" s="18" customFormat="1" ht="5.25" customHeight="1" thickBot="1">
      <c r="B7" s="19"/>
      <c r="C7" s="19"/>
      <c r="D7" s="19"/>
      <c r="E7" s="19"/>
      <c r="F7" s="19"/>
      <c r="G7" s="17"/>
    </row>
    <row r="8" spans="1:7" s="18" customFormat="1" ht="33.75" customHeight="1" thickBot="1">
      <c r="B8" s="67" t="s">
        <v>88</v>
      </c>
      <c r="C8" s="68" t="s">
        <v>89</v>
      </c>
      <c r="D8" s="429" t="s">
        <v>90</v>
      </c>
      <c r="E8" s="430"/>
      <c r="F8" s="69" t="s">
        <v>70</v>
      </c>
      <c r="G8" s="17"/>
    </row>
    <row r="9" spans="1:7" s="18" customFormat="1" ht="33.75" customHeight="1">
      <c r="B9" s="70" t="s">
        <v>91</v>
      </c>
      <c r="C9" s="187">
        <v>2000000</v>
      </c>
      <c r="D9" s="431"/>
      <c r="E9" s="432"/>
      <c r="F9" s="71"/>
      <c r="G9" s="17"/>
    </row>
    <row r="10" spans="1:7" s="18" customFormat="1" ht="33.75" customHeight="1">
      <c r="B10" s="72" t="s">
        <v>92</v>
      </c>
      <c r="C10" s="188">
        <v>2066000</v>
      </c>
      <c r="D10" s="433"/>
      <c r="E10" s="434"/>
      <c r="F10" s="73"/>
      <c r="G10" s="17"/>
    </row>
    <row r="11" spans="1:7" s="18" customFormat="1" ht="33.75" customHeight="1">
      <c r="B11" s="72" t="s">
        <v>93</v>
      </c>
      <c r="C11" s="128"/>
      <c r="D11" s="435"/>
      <c r="E11" s="436"/>
      <c r="F11" s="73"/>
      <c r="G11" s="17"/>
    </row>
    <row r="12" spans="1:7" s="18" customFormat="1" ht="33.75" customHeight="1" thickBot="1">
      <c r="B12" s="74" t="s">
        <v>94</v>
      </c>
      <c r="C12" s="129"/>
      <c r="D12" s="437"/>
      <c r="E12" s="438"/>
      <c r="F12" s="75"/>
      <c r="G12" s="17"/>
    </row>
    <row r="13" spans="1:7" s="18" customFormat="1" ht="33.75" customHeight="1" thickTop="1" thickBot="1">
      <c r="B13" s="76" t="s">
        <v>95</v>
      </c>
      <c r="C13" s="189">
        <f>SUM(C9:C12)</f>
        <v>4066000</v>
      </c>
      <c r="D13" s="439"/>
      <c r="E13" s="440"/>
      <c r="F13" s="77"/>
      <c r="G13" s="17"/>
    </row>
    <row r="14" spans="1:7" s="18" customFormat="1" ht="24" customHeight="1">
      <c r="B14" s="65"/>
      <c r="C14" s="65"/>
      <c r="D14" s="65"/>
      <c r="E14" s="65"/>
      <c r="F14" s="65"/>
      <c r="G14" s="17"/>
    </row>
    <row r="15" spans="1:7" s="18" customFormat="1" ht="24" customHeight="1">
      <c r="B15" s="66" t="s">
        <v>96</v>
      </c>
      <c r="C15" s="65"/>
      <c r="D15" s="65"/>
      <c r="E15" s="65"/>
      <c r="F15" s="65"/>
      <c r="G15" s="17"/>
    </row>
    <row r="16" spans="1:7" s="18" customFormat="1" ht="5.25" customHeight="1" thickBot="1">
      <c r="B16" s="19"/>
      <c r="C16" s="19"/>
      <c r="D16" s="19"/>
      <c r="E16" s="19"/>
      <c r="F16" s="19"/>
      <c r="G16" s="17"/>
    </row>
    <row r="17" spans="2:7" ht="18" customHeight="1">
      <c r="B17" s="20"/>
      <c r="C17" s="441" t="s">
        <v>67</v>
      </c>
      <c r="D17" s="441" t="s">
        <v>68</v>
      </c>
      <c r="E17" s="441" t="s">
        <v>69</v>
      </c>
      <c r="F17" s="444" t="s">
        <v>70</v>
      </c>
      <c r="G17" s="21"/>
    </row>
    <row r="18" spans="2:7" ht="18" customHeight="1">
      <c r="B18" s="22" t="s">
        <v>97</v>
      </c>
      <c r="C18" s="442"/>
      <c r="D18" s="442"/>
      <c r="E18" s="442"/>
      <c r="F18" s="445"/>
      <c r="G18" s="21"/>
    </row>
    <row r="19" spans="2:7" ht="18" customHeight="1">
      <c r="B19" s="23"/>
      <c r="C19" s="442"/>
      <c r="D19" s="442"/>
      <c r="E19" s="442"/>
      <c r="F19" s="445"/>
      <c r="G19" s="21"/>
    </row>
    <row r="20" spans="2:7" ht="18" customHeight="1">
      <c r="B20" s="23"/>
      <c r="C20" s="443"/>
      <c r="D20" s="443"/>
      <c r="E20" s="443"/>
      <c r="F20" s="445"/>
      <c r="G20" s="21"/>
    </row>
    <row r="21" spans="2:7" ht="18" customHeight="1" thickBot="1">
      <c r="B21" s="24"/>
      <c r="C21" s="25" t="s">
        <v>71</v>
      </c>
      <c r="D21" s="25" t="s">
        <v>71</v>
      </c>
      <c r="E21" s="25" t="s">
        <v>71</v>
      </c>
      <c r="F21" s="446"/>
      <c r="G21" s="21"/>
    </row>
    <row r="22" spans="2:7" ht="84" customHeight="1" thickBot="1">
      <c r="B22" s="182" t="s">
        <v>336</v>
      </c>
      <c r="C22" s="181">
        <f>C68</f>
        <v>4066000</v>
      </c>
      <c r="D22" s="181">
        <f>C68</f>
        <v>4066000</v>
      </c>
      <c r="E22" s="181">
        <f>IF(ROUNDDOWN(D22*1/2,0)&lt;500000,0,IF(ROUNDDOWN(D22*1/2,0)&gt;=2000000,2000000,ROUNDDOWN(D22*1/2,0)))</f>
        <v>2000000</v>
      </c>
      <c r="F22" s="28"/>
      <c r="G22" s="21"/>
    </row>
    <row r="23" spans="2:7" ht="21.95" customHeight="1">
      <c r="B23" s="427"/>
      <c r="C23" s="427"/>
      <c r="D23" s="427"/>
      <c r="E23" s="427"/>
      <c r="F23" s="427"/>
      <c r="G23" s="21"/>
    </row>
    <row r="24" spans="2:7" ht="21.95" customHeight="1">
      <c r="B24" s="421" t="s">
        <v>106</v>
      </c>
      <c r="C24" s="421"/>
      <c r="D24" s="421"/>
      <c r="E24" s="421"/>
      <c r="F24" s="421"/>
      <c r="G24" s="21"/>
    </row>
    <row r="25" spans="2:7" ht="21.95" customHeight="1" thickBot="1">
      <c r="B25" s="29"/>
      <c r="C25" s="30"/>
      <c r="D25" s="30"/>
      <c r="E25" s="30"/>
      <c r="F25" s="31" t="s">
        <v>72</v>
      </c>
      <c r="G25" s="21"/>
    </row>
    <row r="26" spans="2:7" ht="21.95" customHeight="1">
      <c r="B26" s="422" t="s">
        <v>73</v>
      </c>
      <c r="C26" s="424" t="s">
        <v>99</v>
      </c>
      <c r="D26" s="407" t="s">
        <v>74</v>
      </c>
      <c r="E26" s="408"/>
      <c r="F26" s="409"/>
    </row>
    <row r="27" spans="2:7" ht="21.95" customHeight="1" thickBot="1">
      <c r="B27" s="423"/>
      <c r="C27" s="425"/>
      <c r="D27" s="32" t="s">
        <v>100</v>
      </c>
      <c r="E27" s="410" t="s">
        <v>83</v>
      </c>
      <c r="F27" s="411"/>
    </row>
    <row r="28" spans="2:7" ht="18.75" customHeight="1">
      <c r="B28" s="426" t="s">
        <v>101</v>
      </c>
      <c r="C28" s="177">
        <v>100000</v>
      </c>
      <c r="D28" s="178" t="s">
        <v>135</v>
      </c>
      <c r="E28" s="391" t="s">
        <v>360</v>
      </c>
      <c r="F28" s="392"/>
    </row>
    <row r="29" spans="2:7" ht="18.75" customHeight="1">
      <c r="B29" s="405"/>
      <c r="C29" s="179">
        <v>50000</v>
      </c>
      <c r="D29" s="180" t="s">
        <v>135</v>
      </c>
      <c r="E29" s="379" t="s">
        <v>361</v>
      </c>
      <c r="F29" s="380"/>
    </row>
    <row r="30" spans="2:7" ht="18.75" customHeight="1">
      <c r="B30" s="405"/>
      <c r="C30" s="173">
        <v>150000</v>
      </c>
      <c r="D30" s="171" t="s">
        <v>135</v>
      </c>
      <c r="E30" s="379" t="s">
        <v>362</v>
      </c>
      <c r="F30" s="380"/>
    </row>
    <row r="31" spans="2:7" ht="18.75" customHeight="1">
      <c r="B31" s="405"/>
      <c r="C31" s="173">
        <v>300000</v>
      </c>
      <c r="D31" s="171" t="s">
        <v>135</v>
      </c>
      <c r="E31" s="185" t="s">
        <v>358</v>
      </c>
      <c r="F31" s="186"/>
    </row>
    <row r="32" spans="2:7" ht="18.75" customHeight="1">
      <c r="B32" s="405"/>
      <c r="C32" s="173">
        <v>200000</v>
      </c>
      <c r="D32" s="171" t="s">
        <v>133</v>
      </c>
      <c r="E32" s="185" t="s">
        <v>359</v>
      </c>
      <c r="F32" s="186"/>
    </row>
    <row r="33" spans="2:6" ht="18.75" customHeight="1">
      <c r="B33" s="405"/>
      <c r="C33" s="173"/>
      <c r="D33" s="171"/>
      <c r="E33" s="379"/>
      <c r="F33" s="380"/>
    </row>
    <row r="34" spans="2:6" ht="18.75" customHeight="1">
      <c r="B34" s="405"/>
      <c r="C34" s="133"/>
      <c r="D34" s="171"/>
      <c r="E34" s="417"/>
      <c r="F34" s="418"/>
    </row>
    <row r="35" spans="2:6" ht="18.75" customHeight="1">
      <c r="B35" s="406"/>
      <c r="C35" s="134"/>
      <c r="D35" s="184"/>
      <c r="E35" s="419"/>
      <c r="F35" s="420"/>
    </row>
    <row r="36" spans="2:6" ht="18.75" customHeight="1">
      <c r="B36" s="38" t="s">
        <v>75</v>
      </c>
      <c r="C36" s="176">
        <f>SUM(C28:C35)</f>
        <v>800000</v>
      </c>
      <c r="D36" s="383"/>
      <c r="E36" s="384"/>
      <c r="F36" s="385"/>
    </row>
    <row r="37" spans="2:6" ht="18.75" customHeight="1">
      <c r="B37" s="404" t="s">
        <v>102</v>
      </c>
      <c r="C37" s="172">
        <v>150000</v>
      </c>
      <c r="D37" s="170" t="s">
        <v>135</v>
      </c>
      <c r="E37" s="413" t="s">
        <v>351</v>
      </c>
      <c r="F37" s="414"/>
    </row>
    <row r="38" spans="2:6" ht="18.75" customHeight="1">
      <c r="B38" s="405"/>
      <c r="C38" s="179">
        <v>2000000</v>
      </c>
      <c r="D38" s="180" t="s">
        <v>350</v>
      </c>
      <c r="E38" s="379" t="s">
        <v>349</v>
      </c>
      <c r="F38" s="380"/>
    </row>
    <row r="39" spans="2:6" ht="18.75" customHeight="1">
      <c r="B39" s="405"/>
      <c r="C39" s="179">
        <v>150000</v>
      </c>
      <c r="D39" s="180" t="s">
        <v>135</v>
      </c>
      <c r="E39" s="379" t="s">
        <v>352</v>
      </c>
      <c r="F39" s="380"/>
    </row>
    <row r="40" spans="2:6" ht="18.75" customHeight="1">
      <c r="B40" s="405"/>
      <c r="C40" s="179">
        <v>60000</v>
      </c>
      <c r="D40" s="180" t="s">
        <v>348</v>
      </c>
      <c r="E40" s="379" t="s">
        <v>353</v>
      </c>
      <c r="F40" s="380"/>
    </row>
    <row r="41" spans="2:6" ht="18.75" customHeight="1">
      <c r="B41" s="405"/>
      <c r="C41" s="173">
        <v>500000</v>
      </c>
      <c r="D41" s="171" t="s">
        <v>135</v>
      </c>
      <c r="E41" s="415" t="s">
        <v>363</v>
      </c>
      <c r="F41" s="416"/>
    </row>
    <row r="42" spans="2:6" ht="18.75" customHeight="1">
      <c r="B42" s="405"/>
      <c r="C42" s="173">
        <v>100000</v>
      </c>
      <c r="D42" s="171" t="s">
        <v>135</v>
      </c>
      <c r="E42" s="379" t="s">
        <v>354</v>
      </c>
      <c r="F42" s="380"/>
    </row>
    <row r="43" spans="2:6" ht="18.75" customHeight="1">
      <c r="B43" s="405"/>
      <c r="C43" s="133"/>
      <c r="D43" s="37"/>
      <c r="E43" s="417"/>
      <c r="F43" s="418"/>
    </row>
    <row r="44" spans="2:6" ht="18.75" customHeight="1">
      <c r="B44" s="406"/>
      <c r="C44" s="134"/>
      <c r="D44" s="34"/>
      <c r="E44" s="419"/>
      <c r="F44" s="420"/>
    </row>
    <row r="45" spans="2:6" ht="18.75" customHeight="1">
      <c r="B45" s="35" t="s">
        <v>75</v>
      </c>
      <c r="C45" s="137">
        <f>SUM(C37:C44)</f>
        <v>2960000</v>
      </c>
      <c r="D45" s="386"/>
      <c r="E45" s="387"/>
      <c r="F45" s="388"/>
    </row>
    <row r="46" spans="2:6" ht="30" customHeight="1">
      <c r="B46" s="412" t="s">
        <v>103</v>
      </c>
      <c r="C46" s="172">
        <v>180000</v>
      </c>
      <c r="D46" s="170" t="s">
        <v>136</v>
      </c>
      <c r="E46" s="395" t="s">
        <v>355</v>
      </c>
      <c r="F46" s="396"/>
    </row>
    <row r="47" spans="2:6" ht="25.5" customHeight="1">
      <c r="B47" s="405"/>
      <c r="C47" s="173"/>
      <c r="D47" s="171"/>
      <c r="E47" s="397"/>
      <c r="F47" s="398"/>
    </row>
    <row r="48" spans="2:6" ht="18.75" customHeight="1">
      <c r="B48" s="405"/>
      <c r="C48" s="133"/>
      <c r="D48" s="37"/>
      <c r="E48" s="79"/>
      <c r="F48" s="80"/>
    </row>
    <row r="49" spans="2:6" ht="18.75" customHeight="1">
      <c r="B49" s="405"/>
      <c r="C49" s="133"/>
      <c r="D49" s="37"/>
      <c r="E49" s="79"/>
      <c r="F49" s="80"/>
    </row>
    <row r="50" spans="2:6" ht="18.75" customHeight="1">
      <c r="B50" s="405"/>
      <c r="C50" s="133"/>
      <c r="D50" s="37"/>
      <c r="E50" s="79"/>
      <c r="F50" s="80"/>
    </row>
    <row r="51" spans="2:6" ht="18.75" customHeight="1">
      <c r="B51" s="405"/>
      <c r="C51" s="133"/>
      <c r="D51" s="37"/>
      <c r="E51" s="393"/>
      <c r="F51" s="394"/>
    </row>
    <row r="52" spans="2:6" ht="18.75" customHeight="1">
      <c r="B52" s="405"/>
      <c r="C52" s="133"/>
      <c r="D52" s="37"/>
      <c r="E52" s="393"/>
      <c r="F52" s="394"/>
    </row>
    <row r="53" spans="2:6" ht="18.75" customHeight="1">
      <c r="B53" s="406"/>
      <c r="C53" s="134"/>
      <c r="D53" s="34"/>
      <c r="E53" s="381"/>
      <c r="F53" s="382"/>
    </row>
    <row r="54" spans="2:6" ht="18.75" customHeight="1">
      <c r="B54" s="35" t="s">
        <v>75</v>
      </c>
      <c r="C54" s="174">
        <f>SUM(C46:C53)</f>
        <v>180000</v>
      </c>
      <c r="D54" s="386"/>
      <c r="E54" s="387"/>
      <c r="F54" s="388"/>
    </row>
    <row r="55" spans="2:6" ht="18.75" customHeight="1">
      <c r="B55" s="404" t="s">
        <v>104</v>
      </c>
      <c r="C55" s="172">
        <v>120000</v>
      </c>
      <c r="D55" s="170" t="s">
        <v>132</v>
      </c>
      <c r="E55" s="389" t="s">
        <v>356</v>
      </c>
      <c r="F55" s="390"/>
    </row>
    <row r="56" spans="2:6" ht="18.75" customHeight="1">
      <c r="B56" s="405"/>
      <c r="C56" s="173">
        <v>6000</v>
      </c>
      <c r="D56" s="171" t="s">
        <v>134</v>
      </c>
      <c r="E56" s="391" t="s">
        <v>357</v>
      </c>
      <c r="F56" s="392"/>
    </row>
    <row r="57" spans="2:6" ht="18.75" customHeight="1">
      <c r="B57" s="405"/>
      <c r="C57" s="133"/>
      <c r="D57" s="37"/>
      <c r="E57" s="79"/>
      <c r="F57" s="80"/>
    </row>
    <row r="58" spans="2:6" ht="18.75" customHeight="1">
      <c r="B58" s="405"/>
      <c r="C58" s="133"/>
      <c r="D58" s="37"/>
      <c r="E58" s="79"/>
      <c r="F58" s="80"/>
    </row>
    <row r="59" spans="2:6" ht="18.75" customHeight="1">
      <c r="B59" s="405"/>
      <c r="C59" s="133"/>
      <c r="D59" s="37"/>
      <c r="E59" s="79"/>
      <c r="F59" s="80"/>
    </row>
    <row r="60" spans="2:6" ht="18.75" customHeight="1">
      <c r="B60" s="405"/>
      <c r="C60" s="133"/>
      <c r="D60" s="37"/>
      <c r="E60" s="393"/>
      <c r="F60" s="394"/>
    </row>
    <row r="61" spans="2:6" ht="18.75" customHeight="1">
      <c r="B61" s="405"/>
      <c r="C61" s="133"/>
      <c r="D61" s="37"/>
      <c r="E61" s="393"/>
      <c r="F61" s="394"/>
    </row>
    <row r="62" spans="2:6" ht="18.75" customHeight="1">
      <c r="B62" s="406"/>
      <c r="C62" s="134"/>
      <c r="D62" s="34"/>
      <c r="E62" s="381"/>
      <c r="F62" s="382"/>
    </row>
    <row r="63" spans="2:6" ht="18.75" customHeight="1">
      <c r="B63" s="35" t="s">
        <v>75</v>
      </c>
      <c r="C63" s="174">
        <f>SUM(C55:C62)</f>
        <v>126000</v>
      </c>
      <c r="D63" s="386"/>
      <c r="E63" s="387"/>
      <c r="F63" s="388"/>
    </row>
    <row r="64" spans="2:6" ht="18.75" customHeight="1">
      <c r="B64" s="404" t="s">
        <v>105</v>
      </c>
      <c r="C64" s="136"/>
      <c r="D64" s="78"/>
      <c r="E64" s="402"/>
      <c r="F64" s="403"/>
    </row>
    <row r="65" spans="1:7" ht="18.75" customHeight="1">
      <c r="B65" s="405"/>
      <c r="C65" s="133"/>
      <c r="D65" s="37"/>
      <c r="E65" s="393"/>
      <c r="F65" s="394"/>
    </row>
    <row r="66" spans="1:7" ht="18.75" customHeight="1">
      <c r="B66" s="406"/>
      <c r="C66" s="134"/>
      <c r="D66" s="34"/>
      <c r="E66" s="381"/>
      <c r="F66" s="382"/>
    </row>
    <row r="67" spans="1:7" ht="18.75" customHeight="1" thickBot="1">
      <c r="B67" s="35" t="s">
        <v>75</v>
      </c>
      <c r="C67" s="137">
        <f>SUM(C64:C66)</f>
        <v>0</v>
      </c>
      <c r="D67" s="383"/>
      <c r="E67" s="384"/>
      <c r="F67" s="385"/>
    </row>
    <row r="68" spans="1:7" ht="18.75" customHeight="1" thickTop="1" thickBot="1">
      <c r="B68" s="39" t="s">
        <v>76</v>
      </c>
      <c r="C68" s="175">
        <f>SUM(C36,C45,C54,C63,C67)</f>
        <v>4066000</v>
      </c>
      <c r="D68" s="399"/>
      <c r="E68" s="400"/>
      <c r="F68" s="401"/>
    </row>
    <row r="69" spans="1:7" ht="21.95" customHeight="1">
      <c r="A69" s="166" t="s">
        <v>324</v>
      </c>
      <c r="B69" s="19"/>
      <c r="C69" s="19"/>
      <c r="D69" s="19"/>
      <c r="E69" s="19"/>
      <c r="F69" s="19"/>
    </row>
    <row r="70" spans="1:7" ht="12" customHeight="1">
      <c r="B70" s="19"/>
      <c r="C70" s="19"/>
      <c r="D70" s="19"/>
      <c r="E70" s="19"/>
      <c r="F70" s="19"/>
    </row>
    <row r="71" spans="1:7" ht="32.25" customHeight="1">
      <c r="B71" s="19"/>
      <c r="C71" s="19"/>
      <c r="D71" s="19"/>
      <c r="E71" s="19"/>
      <c r="F71" s="19"/>
      <c r="G71" s="21"/>
    </row>
    <row r="72" spans="1:7">
      <c r="B72" s="40" t="s">
        <v>78</v>
      </c>
    </row>
  </sheetData>
  <mergeCells count="55">
    <mergeCell ref="B23:F23"/>
    <mergeCell ref="B4:F4"/>
    <mergeCell ref="D8:E8"/>
    <mergeCell ref="D9:E9"/>
    <mergeCell ref="D10:E10"/>
    <mergeCell ref="D11:E11"/>
    <mergeCell ref="D12:E12"/>
    <mergeCell ref="D13:E13"/>
    <mergeCell ref="C17:C20"/>
    <mergeCell ref="D17:D20"/>
    <mergeCell ref="E17:E20"/>
    <mergeCell ref="F17:F21"/>
    <mergeCell ref="B24:F24"/>
    <mergeCell ref="B26:B27"/>
    <mergeCell ref="C26:C27"/>
    <mergeCell ref="B28:B35"/>
    <mergeCell ref="E34:F34"/>
    <mergeCell ref="E35:F35"/>
    <mergeCell ref="E29:F29"/>
    <mergeCell ref="B64:B66"/>
    <mergeCell ref="D26:F26"/>
    <mergeCell ref="E27:F27"/>
    <mergeCell ref="E28:F28"/>
    <mergeCell ref="E30:F30"/>
    <mergeCell ref="E33:F33"/>
    <mergeCell ref="B37:B44"/>
    <mergeCell ref="B46:B53"/>
    <mergeCell ref="B55:B62"/>
    <mergeCell ref="E37:F37"/>
    <mergeCell ref="E41:F41"/>
    <mergeCell ref="E42:F42"/>
    <mergeCell ref="E43:F43"/>
    <mergeCell ref="D36:F36"/>
    <mergeCell ref="E61:F61"/>
    <mergeCell ref="E44:F44"/>
    <mergeCell ref="D68:F68"/>
    <mergeCell ref="E62:F62"/>
    <mergeCell ref="D63:F63"/>
    <mergeCell ref="E64:F64"/>
    <mergeCell ref="E65:F65"/>
    <mergeCell ref="E38:F38"/>
    <mergeCell ref="E39:F39"/>
    <mergeCell ref="E40:F40"/>
    <mergeCell ref="E66:F66"/>
    <mergeCell ref="D67:F67"/>
    <mergeCell ref="E53:F53"/>
    <mergeCell ref="D54:F54"/>
    <mergeCell ref="E55:F55"/>
    <mergeCell ref="E56:F56"/>
    <mergeCell ref="E60:F60"/>
    <mergeCell ref="D45:F45"/>
    <mergeCell ref="E46:F46"/>
    <mergeCell ref="E47:F47"/>
    <mergeCell ref="E51:F51"/>
    <mergeCell ref="E52:F52"/>
  </mergeCells>
  <phoneticPr fontId="30"/>
  <conditionalFormatting sqref="A1">
    <cfRule type="cellIs" dxfId="0" priority="1" operator="equal">
      <formula>"補助対象経費が下限値（100万円）に達していません（申請対象外です）。確認してください。"</formula>
    </cfRule>
  </conditionalFormatting>
  <dataValidations count="4">
    <dataValidation type="list" allowBlank="1" showInputMessage="1" showErrorMessage="1" sqref="D28:D35">
      <formula1>システム構築費</formula1>
    </dataValidation>
    <dataValidation type="list" allowBlank="1" showInputMessage="1" showErrorMessage="1" sqref="D37:D44">
      <formula1>機器等整備費</formula1>
    </dataValidation>
    <dataValidation type="list" allowBlank="1" showInputMessage="1" showErrorMessage="1" sqref="D46:D53">
      <formula1>システム運用関連費</formula1>
    </dataValidation>
    <dataValidation type="list" allowBlank="1" showInputMessage="1" showErrorMessage="1" sqref="D55:D62">
      <formula1>専門家経費</formula1>
    </dataValidation>
  </dataValidations>
  <printOptions horizontalCentered="1" gridLinesSet="0"/>
  <pageMargins left="0.39370078740157483" right="0.39370078740157483" top="0.59055118110236227" bottom="0.39370078740157483" header="0.51181102362204722" footer="0.19685039370078741"/>
  <pageSetup paperSize="9" scale="86" fitToHeight="0" orientation="portrait" cellComments="asDisplayed" r:id="rId1"/>
  <headerFooter alignWithMargins="0"/>
  <rowBreaks count="2" manualBreakCount="2">
    <brk id="23" max="7" man="1"/>
    <brk id="71" max="7" man="1"/>
  </rowBreaks>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1"/>
  <sheetViews>
    <sheetView topLeftCell="A58" workbookViewId="0">
      <selection activeCell="E6" sqref="E6"/>
    </sheetView>
  </sheetViews>
  <sheetFormatPr defaultColWidth="9" defaultRowHeight="18.75"/>
  <cols>
    <col min="1" max="3" width="9" style="111"/>
    <col min="4" max="4" width="5.875" style="111" customWidth="1"/>
    <col min="5" max="5" width="48.375" style="111" bestFit="1" customWidth="1"/>
    <col min="6" max="16384" width="9" style="111"/>
  </cols>
  <sheetData>
    <row r="1" spans="1:5">
      <c r="A1" s="447" t="s">
        <v>142</v>
      </c>
      <c r="B1" s="447"/>
      <c r="C1" s="447"/>
      <c r="D1" s="447"/>
      <c r="E1" s="447"/>
    </row>
    <row r="2" spans="1:5">
      <c r="A2" s="118" t="s">
        <v>143</v>
      </c>
      <c r="B2" s="118" t="s">
        <v>144</v>
      </c>
      <c r="C2" s="118" t="s">
        <v>145</v>
      </c>
      <c r="D2" s="119"/>
      <c r="E2" s="120"/>
    </row>
    <row r="3" spans="1:5">
      <c r="A3" s="118" t="s">
        <v>146</v>
      </c>
      <c r="B3" s="121">
        <v>0</v>
      </c>
      <c r="C3" s="121">
        <v>0</v>
      </c>
      <c r="D3" s="122" t="s">
        <v>147</v>
      </c>
      <c r="E3" s="123"/>
    </row>
    <row r="4" spans="1:5">
      <c r="A4" s="118" t="s">
        <v>146</v>
      </c>
      <c r="B4" s="121">
        <v>1</v>
      </c>
      <c r="C4" s="121">
        <v>0</v>
      </c>
      <c r="D4" s="124"/>
      <c r="E4" s="125" t="s">
        <v>148</v>
      </c>
    </row>
    <row r="5" spans="1:5">
      <c r="A5" s="118" t="s">
        <v>146</v>
      </c>
      <c r="B5" s="121">
        <v>2</v>
      </c>
      <c r="C5" s="121">
        <v>0</v>
      </c>
      <c r="D5" s="124"/>
      <c r="E5" s="123" t="s">
        <v>149</v>
      </c>
    </row>
    <row r="6" spans="1:5">
      <c r="A6" s="118" t="s">
        <v>150</v>
      </c>
      <c r="B6" s="121">
        <v>0</v>
      </c>
      <c r="C6" s="121">
        <v>0</v>
      </c>
      <c r="D6" s="122" t="s">
        <v>151</v>
      </c>
      <c r="E6" s="120"/>
    </row>
    <row r="7" spans="1:5">
      <c r="A7" s="118" t="s">
        <v>150</v>
      </c>
      <c r="B7" s="121">
        <v>3</v>
      </c>
      <c r="C7" s="121">
        <v>0</v>
      </c>
      <c r="D7" s="124"/>
      <c r="E7" s="123" t="s">
        <v>152</v>
      </c>
    </row>
    <row r="8" spans="1:5">
      <c r="A8" s="118" t="s">
        <v>150</v>
      </c>
      <c r="B8" s="121">
        <v>4</v>
      </c>
      <c r="C8" s="121">
        <v>0</v>
      </c>
      <c r="D8" s="124"/>
      <c r="E8" s="123" t="s">
        <v>153</v>
      </c>
    </row>
    <row r="9" spans="1:5">
      <c r="A9" s="118" t="s">
        <v>154</v>
      </c>
      <c r="B9" s="121">
        <v>0</v>
      </c>
      <c r="C9" s="121">
        <v>0</v>
      </c>
      <c r="D9" s="122" t="s">
        <v>155</v>
      </c>
      <c r="E9" s="120"/>
    </row>
    <row r="10" spans="1:5">
      <c r="A10" s="118" t="s">
        <v>154</v>
      </c>
      <c r="B10" s="121">
        <v>5</v>
      </c>
      <c r="C10" s="121">
        <v>0</v>
      </c>
      <c r="D10" s="124"/>
      <c r="E10" s="123" t="s">
        <v>155</v>
      </c>
    </row>
    <row r="11" spans="1:5">
      <c r="A11" s="118" t="s">
        <v>156</v>
      </c>
      <c r="B11" s="121">
        <v>0</v>
      </c>
      <c r="C11" s="121">
        <v>0</v>
      </c>
      <c r="D11" s="122" t="s">
        <v>157</v>
      </c>
      <c r="E11" s="120"/>
    </row>
    <row r="12" spans="1:5">
      <c r="A12" s="118" t="s">
        <v>156</v>
      </c>
      <c r="B12" s="121">
        <v>6</v>
      </c>
      <c r="C12" s="121">
        <v>0</v>
      </c>
      <c r="D12" s="124"/>
      <c r="E12" s="123" t="s">
        <v>158</v>
      </c>
    </row>
    <row r="13" spans="1:5">
      <c r="A13" s="118" t="s">
        <v>156</v>
      </c>
      <c r="B13" s="121">
        <v>7</v>
      </c>
      <c r="C13" s="121">
        <v>0</v>
      </c>
      <c r="D13" s="124"/>
      <c r="E13" s="123" t="s">
        <v>159</v>
      </c>
    </row>
    <row r="14" spans="1:5">
      <c r="A14" s="118" t="s">
        <v>156</v>
      </c>
      <c r="B14" s="121">
        <v>8</v>
      </c>
      <c r="C14" s="121">
        <v>0</v>
      </c>
      <c r="D14" s="124"/>
      <c r="E14" s="123" t="s">
        <v>160</v>
      </c>
    </row>
    <row r="15" spans="1:5">
      <c r="A15" s="118" t="s">
        <v>161</v>
      </c>
      <c r="B15" s="121">
        <v>0</v>
      </c>
      <c r="C15" s="121">
        <v>0</v>
      </c>
      <c r="D15" s="122" t="s">
        <v>162</v>
      </c>
      <c r="E15" s="120"/>
    </row>
    <row r="16" spans="1:5">
      <c r="A16" s="118" t="s">
        <v>161</v>
      </c>
      <c r="B16" s="121">
        <v>9</v>
      </c>
      <c r="C16" s="121">
        <v>0</v>
      </c>
      <c r="D16" s="124"/>
      <c r="E16" s="123" t="s">
        <v>163</v>
      </c>
    </row>
    <row r="17" spans="1:5">
      <c r="A17" s="118" t="s">
        <v>161</v>
      </c>
      <c r="B17" s="121">
        <v>10</v>
      </c>
      <c r="C17" s="121">
        <v>0</v>
      </c>
      <c r="D17" s="124"/>
      <c r="E17" s="123" t="s">
        <v>164</v>
      </c>
    </row>
    <row r="18" spans="1:5">
      <c r="A18" s="118" t="s">
        <v>161</v>
      </c>
      <c r="B18" s="121">
        <v>11</v>
      </c>
      <c r="C18" s="121">
        <v>0</v>
      </c>
      <c r="D18" s="124"/>
      <c r="E18" s="123" t="s">
        <v>165</v>
      </c>
    </row>
    <row r="19" spans="1:5">
      <c r="A19" s="118" t="s">
        <v>161</v>
      </c>
      <c r="B19" s="121">
        <v>12</v>
      </c>
      <c r="C19" s="121">
        <v>0</v>
      </c>
      <c r="D19" s="124"/>
      <c r="E19" s="123" t="s">
        <v>166</v>
      </c>
    </row>
    <row r="20" spans="1:5">
      <c r="A20" s="118" t="s">
        <v>161</v>
      </c>
      <c r="B20" s="121">
        <v>13</v>
      </c>
      <c r="C20" s="121">
        <v>0</v>
      </c>
      <c r="D20" s="124"/>
      <c r="E20" s="123" t="s">
        <v>167</v>
      </c>
    </row>
    <row r="21" spans="1:5">
      <c r="A21" s="118" t="s">
        <v>161</v>
      </c>
      <c r="B21" s="121">
        <v>14</v>
      </c>
      <c r="C21" s="121">
        <v>0</v>
      </c>
      <c r="D21" s="124"/>
      <c r="E21" s="123" t="s">
        <v>168</v>
      </c>
    </row>
    <row r="22" spans="1:5">
      <c r="A22" s="118" t="s">
        <v>161</v>
      </c>
      <c r="B22" s="121">
        <v>15</v>
      </c>
      <c r="C22" s="121">
        <v>0</v>
      </c>
      <c r="D22" s="124"/>
      <c r="E22" s="123" t="s">
        <v>169</v>
      </c>
    </row>
    <row r="23" spans="1:5">
      <c r="A23" s="118" t="s">
        <v>161</v>
      </c>
      <c r="B23" s="121">
        <v>16</v>
      </c>
      <c r="C23" s="121">
        <v>0</v>
      </c>
      <c r="D23" s="124"/>
      <c r="E23" s="123" t="s">
        <v>170</v>
      </c>
    </row>
    <row r="24" spans="1:5">
      <c r="A24" s="118" t="s">
        <v>161</v>
      </c>
      <c r="B24" s="121">
        <v>17</v>
      </c>
      <c r="C24" s="121">
        <v>0</v>
      </c>
      <c r="D24" s="124"/>
      <c r="E24" s="123" t="s">
        <v>171</v>
      </c>
    </row>
    <row r="25" spans="1:5">
      <c r="A25" s="118" t="s">
        <v>161</v>
      </c>
      <c r="B25" s="121">
        <v>18</v>
      </c>
      <c r="C25" s="121">
        <v>0</v>
      </c>
      <c r="D25" s="124"/>
      <c r="E25" s="123" t="s">
        <v>172</v>
      </c>
    </row>
    <row r="26" spans="1:5">
      <c r="A26" s="118" t="s">
        <v>161</v>
      </c>
      <c r="B26" s="121">
        <v>19</v>
      </c>
      <c r="C26" s="121">
        <v>0</v>
      </c>
      <c r="D26" s="124"/>
      <c r="E26" s="123" t="s">
        <v>173</v>
      </c>
    </row>
    <row r="27" spans="1:5">
      <c r="A27" s="118" t="s">
        <v>161</v>
      </c>
      <c r="B27" s="121">
        <v>20</v>
      </c>
      <c r="C27" s="121">
        <v>0</v>
      </c>
      <c r="D27" s="124"/>
      <c r="E27" s="123" t="s">
        <v>174</v>
      </c>
    </row>
    <row r="28" spans="1:5">
      <c r="A28" s="118" t="s">
        <v>161</v>
      </c>
      <c r="B28" s="121">
        <v>21</v>
      </c>
      <c r="C28" s="121">
        <v>0</v>
      </c>
      <c r="D28" s="124"/>
      <c r="E28" s="123" t="s">
        <v>175</v>
      </c>
    </row>
    <row r="29" spans="1:5">
      <c r="A29" s="118" t="s">
        <v>161</v>
      </c>
      <c r="B29" s="121">
        <v>22</v>
      </c>
      <c r="C29" s="121">
        <v>0</v>
      </c>
      <c r="D29" s="124"/>
      <c r="E29" s="123" t="s">
        <v>176</v>
      </c>
    </row>
    <row r="30" spans="1:5">
      <c r="A30" s="118" t="s">
        <v>161</v>
      </c>
      <c r="B30" s="121">
        <v>23</v>
      </c>
      <c r="C30" s="121">
        <v>0</v>
      </c>
      <c r="D30" s="124"/>
      <c r="E30" s="123" t="s">
        <v>177</v>
      </c>
    </row>
    <row r="31" spans="1:5">
      <c r="A31" s="118" t="s">
        <v>161</v>
      </c>
      <c r="B31" s="121">
        <v>24</v>
      </c>
      <c r="C31" s="121">
        <v>0</v>
      </c>
      <c r="D31" s="124"/>
      <c r="E31" s="123" t="s">
        <v>178</v>
      </c>
    </row>
    <row r="32" spans="1:5">
      <c r="A32" s="118" t="s">
        <v>161</v>
      </c>
      <c r="B32" s="121">
        <v>25</v>
      </c>
      <c r="C32" s="121">
        <v>0</v>
      </c>
      <c r="D32" s="124"/>
      <c r="E32" s="123" t="s">
        <v>179</v>
      </c>
    </row>
    <row r="33" spans="1:5">
      <c r="A33" s="118" t="s">
        <v>161</v>
      </c>
      <c r="B33" s="121">
        <v>26</v>
      </c>
      <c r="C33" s="121">
        <v>0</v>
      </c>
      <c r="D33" s="124"/>
      <c r="E33" s="123" t="s">
        <v>180</v>
      </c>
    </row>
    <row r="34" spans="1:5">
      <c r="A34" s="118" t="s">
        <v>161</v>
      </c>
      <c r="B34" s="121">
        <v>27</v>
      </c>
      <c r="C34" s="121">
        <v>0</v>
      </c>
      <c r="D34" s="124"/>
      <c r="E34" s="123" t="s">
        <v>181</v>
      </c>
    </row>
    <row r="35" spans="1:5">
      <c r="A35" s="118" t="s">
        <v>161</v>
      </c>
      <c r="B35" s="121">
        <v>28</v>
      </c>
      <c r="C35" s="121">
        <v>0</v>
      </c>
      <c r="D35" s="124"/>
      <c r="E35" s="123" t="s">
        <v>182</v>
      </c>
    </row>
    <row r="36" spans="1:5">
      <c r="A36" s="118" t="s">
        <v>161</v>
      </c>
      <c r="B36" s="121">
        <v>29</v>
      </c>
      <c r="C36" s="121">
        <v>0</v>
      </c>
      <c r="D36" s="124"/>
      <c r="E36" s="123" t="s">
        <v>183</v>
      </c>
    </row>
    <row r="37" spans="1:5">
      <c r="A37" s="118" t="s">
        <v>161</v>
      </c>
      <c r="B37" s="121">
        <v>30</v>
      </c>
      <c r="C37" s="121">
        <v>0</v>
      </c>
      <c r="D37" s="124"/>
      <c r="E37" s="123" t="s">
        <v>184</v>
      </c>
    </row>
    <row r="38" spans="1:5">
      <c r="A38" s="118" t="s">
        <v>161</v>
      </c>
      <c r="B38" s="121">
        <v>31</v>
      </c>
      <c r="C38" s="121">
        <v>0</v>
      </c>
      <c r="D38" s="124"/>
      <c r="E38" s="123" t="s">
        <v>185</v>
      </c>
    </row>
    <row r="39" spans="1:5">
      <c r="A39" s="118" t="s">
        <v>161</v>
      </c>
      <c r="B39" s="121">
        <v>32</v>
      </c>
      <c r="C39" s="121">
        <v>0</v>
      </c>
      <c r="D39" s="124"/>
      <c r="E39" s="123" t="s">
        <v>186</v>
      </c>
    </row>
    <row r="40" spans="1:5">
      <c r="A40" s="118" t="s">
        <v>187</v>
      </c>
      <c r="B40" s="121">
        <v>0</v>
      </c>
      <c r="C40" s="121">
        <v>0</v>
      </c>
      <c r="D40" s="122" t="s">
        <v>188</v>
      </c>
      <c r="E40" s="120"/>
    </row>
    <row r="41" spans="1:5">
      <c r="A41" s="118" t="s">
        <v>187</v>
      </c>
      <c r="B41" s="121">
        <v>33</v>
      </c>
      <c r="C41" s="121">
        <v>0</v>
      </c>
      <c r="D41" s="124"/>
      <c r="E41" s="123" t="s">
        <v>189</v>
      </c>
    </row>
    <row r="42" spans="1:5">
      <c r="A42" s="118" t="s">
        <v>187</v>
      </c>
      <c r="B42" s="121">
        <v>34</v>
      </c>
      <c r="C42" s="121">
        <v>0</v>
      </c>
      <c r="D42" s="124"/>
      <c r="E42" s="123" t="s">
        <v>190</v>
      </c>
    </row>
    <row r="43" spans="1:5">
      <c r="A43" s="118" t="s">
        <v>187</v>
      </c>
      <c r="B43" s="121">
        <v>35</v>
      </c>
      <c r="C43" s="121">
        <v>0</v>
      </c>
      <c r="D43" s="124"/>
      <c r="E43" s="123" t="s">
        <v>191</v>
      </c>
    </row>
    <row r="44" spans="1:5">
      <c r="A44" s="118" t="s">
        <v>187</v>
      </c>
      <c r="B44" s="121">
        <v>36</v>
      </c>
      <c r="C44" s="121">
        <v>0</v>
      </c>
      <c r="D44" s="124"/>
      <c r="E44" s="123" t="s">
        <v>192</v>
      </c>
    </row>
    <row r="45" spans="1:5">
      <c r="A45" s="118" t="s">
        <v>193</v>
      </c>
      <c r="B45" s="121">
        <v>0</v>
      </c>
      <c r="C45" s="121">
        <v>0</v>
      </c>
      <c r="D45" s="122" t="s">
        <v>194</v>
      </c>
      <c r="E45" s="120"/>
    </row>
    <row r="46" spans="1:5">
      <c r="A46" s="118" t="s">
        <v>193</v>
      </c>
      <c r="B46" s="121">
        <v>37</v>
      </c>
      <c r="C46" s="121">
        <v>0</v>
      </c>
      <c r="D46" s="124"/>
      <c r="E46" s="123" t="s">
        <v>195</v>
      </c>
    </row>
    <row r="47" spans="1:5">
      <c r="A47" s="118" t="s">
        <v>193</v>
      </c>
      <c r="B47" s="121">
        <v>38</v>
      </c>
      <c r="C47" s="121">
        <v>0</v>
      </c>
      <c r="D47" s="124"/>
      <c r="E47" s="123" t="s">
        <v>196</v>
      </c>
    </row>
    <row r="48" spans="1:5">
      <c r="A48" s="118" t="s">
        <v>193</v>
      </c>
      <c r="B48" s="121">
        <v>39</v>
      </c>
      <c r="C48" s="121">
        <v>0</v>
      </c>
      <c r="D48" s="124"/>
      <c r="E48" s="123" t="s">
        <v>197</v>
      </c>
    </row>
    <row r="49" spans="1:5">
      <c r="A49" s="118" t="s">
        <v>193</v>
      </c>
      <c r="B49" s="121">
        <v>40</v>
      </c>
      <c r="C49" s="121">
        <v>0</v>
      </c>
      <c r="D49" s="124"/>
      <c r="E49" s="123" t="s">
        <v>198</v>
      </c>
    </row>
    <row r="50" spans="1:5">
      <c r="A50" s="118" t="s">
        <v>193</v>
      </c>
      <c r="B50" s="121">
        <v>41</v>
      </c>
      <c r="C50" s="121">
        <v>0</v>
      </c>
      <c r="D50" s="124"/>
      <c r="E50" s="123" t="s">
        <v>199</v>
      </c>
    </row>
    <row r="51" spans="1:5">
      <c r="A51" s="118" t="s">
        <v>200</v>
      </c>
      <c r="B51" s="121">
        <v>0</v>
      </c>
      <c r="C51" s="121">
        <v>0</v>
      </c>
      <c r="D51" s="122" t="s">
        <v>201</v>
      </c>
      <c r="E51" s="120"/>
    </row>
    <row r="52" spans="1:5">
      <c r="A52" s="118" t="s">
        <v>200</v>
      </c>
      <c r="B52" s="121">
        <v>42</v>
      </c>
      <c r="C52" s="121">
        <v>0</v>
      </c>
      <c r="D52" s="124"/>
      <c r="E52" s="123" t="s">
        <v>202</v>
      </c>
    </row>
    <row r="53" spans="1:5">
      <c r="A53" s="118" t="s">
        <v>200</v>
      </c>
      <c r="B53" s="121">
        <v>43</v>
      </c>
      <c r="C53" s="121">
        <v>0</v>
      </c>
      <c r="D53" s="124"/>
      <c r="E53" s="123" t="s">
        <v>203</v>
      </c>
    </row>
    <row r="54" spans="1:5">
      <c r="A54" s="118" t="s">
        <v>200</v>
      </c>
      <c r="B54" s="121">
        <v>44</v>
      </c>
      <c r="C54" s="121">
        <v>0</v>
      </c>
      <c r="D54" s="124"/>
      <c r="E54" s="123" t="s">
        <v>204</v>
      </c>
    </row>
    <row r="55" spans="1:5">
      <c r="A55" s="118" t="s">
        <v>200</v>
      </c>
      <c r="B55" s="121">
        <v>45</v>
      </c>
      <c r="C55" s="121">
        <v>0</v>
      </c>
      <c r="D55" s="124"/>
      <c r="E55" s="123" t="s">
        <v>205</v>
      </c>
    </row>
    <row r="56" spans="1:5">
      <c r="A56" s="118" t="s">
        <v>200</v>
      </c>
      <c r="B56" s="121">
        <v>46</v>
      </c>
      <c r="C56" s="121">
        <v>0</v>
      </c>
      <c r="D56" s="124"/>
      <c r="E56" s="123" t="s">
        <v>206</v>
      </c>
    </row>
    <row r="57" spans="1:5">
      <c r="A57" s="118" t="s">
        <v>200</v>
      </c>
      <c r="B57" s="121">
        <v>47</v>
      </c>
      <c r="C57" s="121">
        <v>0</v>
      </c>
      <c r="D57" s="124"/>
      <c r="E57" s="123" t="s">
        <v>207</v>
      </c>
    </row>
    <row r="58" spans="1:5">
      <c r="A58" s="118" t="s">
        <v>200</v>
      </c>
      <c r="B58" s="121">
        <v>48</v>
      </c>
      <c r="C58" s="121">
        <v>0</v>
      </c>
      <c r="D58" s="124"/>
      <c r="E58" s="123" t="s">
        <v>208</v>
      </c>
    </row>
    <row r="59" spans="1:5">
      <c r="A59" s="118" t="s">
        <v>200</v>
      </c>
      <c r="B59" s="121">
        <v>49</v>
      </c>
      <c r="C59" s="121">
        <v>0</v>
      </c>
      <c r="D59" s="124"/>
      <c r="E59" s="123" t="s">
        <v>209</v>
      </c>
    </row>
    <row r="60" spans="1:5">
      <c r="A60" s="118" t="s">
        <v>210</v>
      </c>
      <c r="B60" s="121">
        <v>0</v>
      </c>
      <c r="C60" s="121">
        <v>0</v>
      </c>
      <c r="D60" s="122" t="s">
        <v>211</v>
      </c>
      <c r="E60" s="120"/>
    </row>
    <row r="61" spans="1:5">
      <c r="A61" s="118" t="s">
        <v>210</v>
      </c>
      <c r="B61" s="121">
        <v>50</v>
      </c>
      <c r="C61" s="121">
        <v>0</v>
      </c>
      <c r="D61" s="124"/>
      <c r="E61" s="123" t="s">
        <v>212</v>
      </c>
    </row>
    <row r="62" spans="1:5">
      <c r="A62" s="118" t="s">
        <v>210</v>
      </c>
      <c r="B62" s="121">
        <v>51</v>
      </c>
      <c r="C62" s="121">
        <v>0</v>
      </c>
      <c r="D62" s="124"/>
      <c r="E62" s="123" t="s">
        <v>213</v>
      </c>
    </row>
    <row r="63" spans="1:5">
      <c r="A63" s="118" t="s">
        <v>210</v>
      </c>
      <c r="B63" s="121">
        <v>52</v>
      </c>
      <c r="C63" s="121">
        <v>0</v>
      </c>
      <c r="D63" s="124"/>
      <c r="E63" s="123" t="s">
        <v>214</v>
      </c>
    </row>
    <row r="64" spans="1:5">
      <c r="A64" s="118" t="s">
        <v>210</v>
      </c>
      <c r="B64" s="121">
        <v>53</v>
      </c>
      <c r="C64" s="121">
        <v>0</v>
      </c>
      <c r="D64" s="124"/>
      <c r="E64" s="123" t="s">
        <v>215</v>
      </c>
    </row>
    <row r="65" spans="1:5">
      <c r="A65" s="118" t="s">
        <v>210</v>
      </c>
      <c r="B65" s="121">
        <v>54</v>
      </c>
      <c r="C65" s="121">
        <v>0</v>
      </c>
      <c r="D65" s="124"/>
      <c r="E65" s="123" t="s">
        <v>216</v>
      </c>
    </row>
    <row r="66" spans="1:5">
      <c r="A66" s="118" t="s">
        <v>210</v>
      </c>
      <c r="B66" s="121">
        <v>55</v>
      </c>
      <c r="C66" s="121">
        <v>0</v>
      </c>
      <c r="D66" s="124"/>
      <c r="E66" s="123" t="s">
        <v>217</v>
      </c>
    </row>
    <row r="67" spans="1:5">
      <c r="A67" s="118" t="s">
        <v>210</v>
      </c>
      <c r="B67" s="121">
        <v>56</v>
      </c>
      <c r="C67" s="121">
        <v>0</v>
      </c>
      <c r="D67" s="124"/>
      <c r="E67" s="123" t="s">
        <v>218</v>
      </c>
    </row>
    <row r="68" spans="1:5">
      <c r="A68" s="118" t="s">
        <v>210</v>
      </c>
      <c r="B68" s="121">
        <v>57</v>
      </c>
      <c r="C68" s="121">
        <v>0</v>
      </c>
      <c r="D68" s="124"/>
      <c r="E68" s="123" t="s">
        <v>219</v>
      </c>
    </row>
    <row r="69" spans="1:5">
      <c r="A69" s="118" t="s">
        <v>210</v>
      </c>
      <c r="B69" s="121">
        <v>58</v>
      </c>
      <c r="C69" s="121">
        <v>0</v>
      </c>
      <c r="D69" s="124"/>
      <c r="E69" s="123" t="s">
        <v>220</v>
      </c>
    </row>
    <row r="70" spans="1:5">
      <c r="A70" s="118" t="s">
        <v>210</v>
      </c>
      <c r="B70" s="121">
        <v>59</v>
      </c>
      <c r="C70" s="121">
        <v>0</v>
      </c>
      <c r="D70" s="124"/>
      <c r="E70" s="123" t="s">
        <v>221</v>
      </c>
    </row>
    <row r="71" spans="1:5">
      <c r="A71" s="118" t="s">
        <v>210</v>
      </c>
      <c r="B71" s="121">
        <v>60</v>
      </c>
      <c r="C71" s="121">
        <v>0</v>
      </c>
      <c r="D71" s="124"/>
      <c r="E71" s="123" t="s">
        <v>222</v>
      </c>
    </row>
    <row r="72" spans="1:5">
      <c r="A72" s="118" t="s">
        <v>210</v>
      </c>
      <c r="B72" s="121">
        <v>61</v>
      </c>
      <c r="C72" s="121">
        <v>0</v>
      </c>
      <c r="D72" s="124"/>
      <c r="E72" s="123" t="s">
        <v>223</v>
      </c>
    </row>
    <row r="73" spans="1:5">
      <c r="A73" s="118" t="s">
        <v>224</v>
      </c>
      <c r="B73" s="121">
        <v>0</v>
      </c>
      <c r="C73" s="121">
        <v>0</v>
      </c>
      <c r="D73" s="122" t="s">
        <v>225</v>
      </c>
      <c r="E73" s="120"/>
    </row>
    <row r="74" spans="1:5">
      <c r="A74" s="118" t="s">
        <v>224</v>
      </c>
      <c r="B74" s="121">
        <v>62</v>
      </c>
      <c r="C74" s="121">
        <v>0</v>
      </c>
      <c r="D74" s="124"/>
      <c r="E74" s="123" t="s">
        <v>226</v>
      </c>
    </row>
    <row r="75" spans="1:5">
      <c r="A75" s="118" t="s">
        <v>224</v>
      </c>
      <c r="B75" s="121">
        <v>63</v>
      </c>
      <c r="C75" s="121">
        <v>0</v>
      </c>
      <c r="D75" s="124"/>
      <c r="E75" s="123" t="s">
        <v>227</v>
      </c>
    </row>
    <row r="76" spans="1:5">
      <c r="A76" s="118" t="s">
        <v>224</v>
      </c>
      <c r="B76" s="121">
        <v>64</v>
      </c>
      <c r="C76" s="121">
        <v>0</v>
      </c>
      <c r="D76" s="124"/>
      <c r="E76" s="123" t="s">
        <v>228</v>
      </c>
    </row>
    <row r="77" spans="1:5">
      <c r="A77" s="118" t="s">
        <v>224</v>
      </c>
      <c r="B77" s="121">
        <v>65</v>
      </c>
      <c r="C77" s="121">
        <v>0</v>
      </c>
      <c r="D77" s="124"/>
      <c r="E77" s="123" t="s">
        <v>229</v>
      </c>
    </row>
    <row r="78" spans="1:5">
      <c r="A78" s="118" t="s">
        <v>224</v>
      </c>
      <c r="B78" s="121">
        <v>66</v>
      </c>
      <c r="C78" s="121">
        <v>0</v>
      </c>
      <c r="D78" s="124"/>
      <c r="E78" s="123" t="s">
        <v>230</v>
      </c>
    </row>
    <row r="79" spans="1:5">
      <c r="A79" s="118" t="s">
        <v>224</v>
      </c>
      <c r="B79" s="121">
        <v>67</v>
      </c>
      <c r="C79" s="121">
        <v>0</v>
      </c>
      <c r="D79" s="124"/>
      <c r="E79" s="123" t="s">
        <v>231</v>
      </c>
    </row>
    <row r="80" spans="1:5">
      <c r="A80" s="118" t="s">
        <v>232</v>
      </c>
      <c r="B80" s="121">
        <v>0</v>
      </c>
      <c r="C80" s="121">
        <v>0</v>
      </c>
      <c r="D80" s="122" t="s">
        <v>233</v>
      </c>
      <c r="E80" s="120"/>
    </row>
    <row r="81" spans="1:5">
      <c r="A81" s="118" t="s">
        <v>232</v>
      </c>
      <c r="B81" s="121">
        <v>68</v>
      </c>
      <c r="C81" s="121">
        <v>0</v>
      </c>
      <c r="D81" s="124"/>
      <c r="E81" s="123" t="s">
        <v>234</v>
      </c>
    </row>
    <row r="82" spans="1:5">
      <c r="A82" s="118" t="s">
        <v>232</v>
      </c>
      <c r="B82" s="121">
        <v>69</v>
      </c>
      <c r="C82" s="121">
        <v>0</v>
      </c>
      <c r="D82" s="124"/>
      <c r="E82" s="123" t="s">
        <v>235</v>
      </c>
    </row>
    <row r="83" spans="1:5">
      <c r="A83" s="118" t="s">
        <v>232</v>
      </c>
      <c r="B83" s="121">
        <v>70</v>
      </c>
      <c r="C83" s="121">
        <v>0</v>
      </c>
      <c r="D83" s="124"/>
      <c r="E83" s="123" t="s">
        <v>236</v>
      </c>
    </row>
    <row r="84" spans="1:5">
      <c r="A84" s="118" t="s">
        <v>237</v>
      </c>
      <c r="B84" s="121">
        <v>0</v>
      </c>
      <c r="C84" s="121">
        <v>0</v>
      </c>
      <c r="D84" s="122" t="s">
        <v>238</v>
      </c>
      <c r="E84" s="120"/>
    </row>
    <row r="85" spans="1:5">
      <c r="A85" s="118" t="s">
        <v>237</v>
      </c>
      <c r="B85" s="121">
        <v>71</v>
      </c>
      <c r="C85" s="121">
        <v>0</v>
      </c>
      <c r="D85" s="124"/>
      <c r="E85" s="123" t="s">
        <v>239</v>
      </c>
    </row>
    <row r="86" spans="1:5">
      <c r="A86" s="118" t="s">
        <v>237</v>
      </c>
      <c r="B86" s="121">
        <v>72</v>
      </c>
      <c r="C86" s="121">
        <v>0</v>
      </c>
      <c r="D86" s="124"/>
      <c r="E86" s="123" t="s">
        <v>240</v>
      </c>
    </row>
    <row r="87" spans="1:5">
      <c r="A87" s="118" t="s">
        <v>237</v>
      </c>
      <c r="B87" s="121">
        <v>73</v>
      </c>
      <c r="C87" s="121">
        <v>0</v>
      </c>
      <c r="D87" s="124"/>
      <c r="E87" s="123" t="s">
        <v>241</v>
      </c>
    </row>
    <row r="88" spans="1:5">
      <c r="A88" s="118" t="s">
        <v>237</v>
      </c>
      <c r="B88" s="121">
        <v>74</v>
      </c>
      <c r="C88" s="121">
        <v>0</v>
      </c>
      <c r="D88" s="124"/>
      <c r="E88" s="123" t="s">
        <v>242</v>
      </c>
    </row>
    <row r="89" spans="1:5">
      <c r="A89" s="118" t="s">
        <v>243</v>
      </c>
      <c r="B89" s="121">
        <v>0</v>
      </c>
      <c r="C89" s="121">
        <v>0</v>
      </c>
      <c r="D89" s="122" t="s">
        <v>244</v>
      </c>
      <c r="E89" s="120"/>
    </row>
    <row r="90" spans="1:5">
      <c r="A90" s="118" t="s">
        <v>243</v>
      </c>
      <c r="B90" s="121">
        <v>75</v>
      </c>
      <c r="C90" s="121">
        <v>0</v>
      </c>
      <c r="D90" s="124"/>
      <c r="E90" s="123" t="s">
        <v>245</v>
      </c>
    </row>
    <row r="91" spans="1:5">
      <c r="A91" s="118" t="s">
        <v>243</v>
      </c>
      <c r="B91" s="121">
        <v>76</v>
      </c>
      <c r="C91" s="121">
        <v>0</v>
      </c>
      <c r="D91" s="124"/>
      <c r="E91" s="123" t="s">
        <v>246</v>
      </c>
    </row>
    <row r="92" spans="1:5">
      <c r="A92" s="118" t="s">
        <v>243</v>
      </c>
      <c r="B92" s="121">
        <v>77</v>
      </c>
      <c r="C92" s="121">
        <v>0</v>
      </c>
      <c r="D92" s="124"/>
      <c r="E92" s="123" t="s">
        <v>247</v>
      </c>
    </row>
    <row r="93" spans="1:5">
      <c r="A93" s="118" t="s">
        <v>248</v>
      </c>
      <c r="B93" s="121">
        <v>0</v>
      </c>
      <c r="C93" s="121">
        <v>0</v>
      </c>
      <c r="D93" s="122" t="s">
        <v>249</v>
      </c>
      <c r="E93" s="120"/>
    </row>
    <row r="94" spans="1:5">
      <c r="A94" s="118" t="s">
        <v>248</v>
      </c>
      <c r="B94" s="121">
        <v>78</v>
      </c>
      <c r="C94" s="121">
        <v>0</v>
      </c>
      <c r="D94" s="124"/>
      <c r="E94" s="123" t="s">
        <v>250</v>
      </c>
    </row>
    <row r="95" spans="1:5">
      <c r="A95" s="118" t="s">
        <v>248</v>
      </c>
      <c r="B95" s="121">
        <v>79</v>
      </c>
      <c r="C95" s="121">
        <v>0</v>
      </c>
      <c r="D95" s="124"/>
      <c r="E95" s="123" t="s">
        <v>251</v>
      </c>
    </row>
    <row r="96" spans="1:5">
      <c r="A96" s="118" t="s">
        <v>248</v>
      </c>
      <c r="B96" s="121">
        <v>80</v>
      </c>
      <c r="C96" s="121">
        <v>0</v>
      </c>
      <c r="D96" s="124"/>
      <c r="E96" s="123" t="s">
        <v>252</v>
      </c>
    </row>
    <row r="97" spans="1:5">
      <c r="A97" s="118" t="s">
        <v>253</v>
      </c>
      <c r="B97" s="121">
        <v>0</v>
      </c>
      <c r="C97" s="121">
        <v>0</v>
      </c>
      <c r="D97" s="122" t="s">
        <v>254</v>
      </c>
      <c r="E97" s="120"/>
    </row>
    <row r="98" spans="1:5">
      <c r="A98" s="118" t="s">
        <v>253</v>
      </c>
      <c r="B98" s="121">
        <v>81</v>
      </c>
      <c r="C98" s="121">
        <v>0</v>
      </c>
      <c r="D98" s="124"/>
      <c r="E98" s="123" t="s">
        <v>255</v>
      </c>
    </row>
    <row r="99" spans="1:5">
      <c r="A99" s="118" t="s">
        <v>253</v>
      </c>
      <c r="B99" s="121">
        <v>82</v>
      </c>
      <c r="C99" s="121">
        <v>0</v>
      </c>
      <c r="D99" s="124"/>
      <c r="E99" s="123" t="s">
        <v>256</v>
      </c>
    </row>
    <row r="100" spans="1:5">
      <c r="A100" s="118" t="s">
        <v>257</v>
      </c>
      <c r="B100" s="121">
        <v>0</v>
      </c>
      <c r="C100" s="121">
        <v>0</v>
      </c>
      <c r="D100" s="122" t="s">
        <v>258</v>
      </c>
      <c r="E100" s="120"/>
    </row>
    <row r="101" spans="1:5">
      <c r="A101" s="118" t="s">
        <v>257</v>
      </c>
      <c r="B101" s="121">
        <v>83</v>
      </c>
      <c r="C101" s="121">
        <v>0</v>
      </c>
      <c r="D101" s="124"/>
      <c r="E101" s="123" t="s">
        <v>259</v>
      </c>
    </row>
    <row r="102" spans="1:5">
      <c r="A102" s="118" t="s">
        <v>257</v>
      </c>
      <c r="B102" s="121">
        <v>84</v>
      </c>
      <c r="C102" s="121">
        <v>0</v>
      </c>
      <c r="D102" s="124"/>
      <c r="E102" s="123" t="s">
        <v>260</v>
      </c>
    </row>
    <row r="103" spans="1:5">
      <c r="A103" s="118" t="s">
        <v>257</v>
      </c>
      <c r="B103" s="121">
        <v>85</v>
      </c>
      <c r="C103" s="121">
        <v>0</v>
      </c>
      <c r="D103" s="124"/>
      <c r="E103" s="123" t="s">
        <v>261</v>
      </c>
    </row>
    <row r="104" spans="1:5">
      <c r="A104" s="118" t="s">
        <v>262</v>
      </c>
      <c r="B104" s="121">
        <v>0</v>
      </c>
      <c r="C104" s="121">
        <v>0</v>
      </c>
      <c r="D104" s="122" t="s">
        <v>263</v>
      </c>
      <c r="E104" s="120"/>
    </row>
    <row r="105" spans="1:5">
      <c r="A105" s="118" t="s">
        <v>262</v>
      </c>
      <c r="B105" s="121">
        <v>86</v>
      </c>
      <c r="C105" s="121">
        <v>0</v>
      </c>
      <c r="D105" s="124"/>
      <c r="E105" s="123" t="s">
        <v>264</v>
      </c>
    </row>
    <row r="106" spans="1:5">
      <c r="A106" s="118" t="s">
        <v>262</v>
      </c>
      <c r="B106" s="121">
        <v>87</v>
      </c>
      <c r="C106" s="121">
        <v>0</v>
      </c>
      <c r="D106" s="124"/>
      <c r="E106" s="123" t="s">
        <v>265</v>
      </c>
    </row>
    <row r="107" spans="1:5">
      <c r="A107" s="118" t="s">
        <v>266</v>
      </c>
      <c r="B107" s="121">
        <v>0</v>
      </c>
      <c r="C107" s="121">
        <v>0</v>
      </c>
      <c r="D107" s="122" t="s">
        <v>267</v>
      </c>
      <c r="E107" s="120"/>
    </row>
    <row r="108" spans="1:5">
      <c r="A108" s="118" t="s">
        <v>266</v>
      </c>
      <c r="B108" s="121">
        <v>88</v>
      </c>
      <c r="C108" s="121">
        <v>0</v>
      </c>
      <c r="D108" s="124"/>
      <c r="E108" s="123" t="s">
        <v>268</v>
      </c>
    </row>
    <row r="109" spans="1:5">
      <c r="A109" s="118" t="s">
        <v>266</v>
      </c>
      <c r="B109" s="121">
        <v>89</v>
      </c>
      <c r="C109" s="121">
        <v>0</v>
      </c>
      <c r="D109" s="124"/>
      <c r="E109" s="123" t="s">
        <v>269</v>
      </c>
    </row>
    <row r="110" spans="1:5">
      <c r="A110" s="118" t="s">
        <v>266</v>
      </c>
      <c r="B110" s="121">
        <v>90</v>
      </c>
      <c r="C110" s="121">
        <v>0</v>
      </c>
      <c r="D110" s="124"/>
      <c r="E110" s="123" t="s">
        <v>270</v>
      </c>
    </row>
    <row r="111" spans="1:5">
      <c r="A111" s="118" t="s">
        <v>266</v>
      </c>
      <c r="B111" s="121">
        <v>91</v>
      </c>
      <c r="C111" s="121">
        <v>0</v>
      </c>
      <c r="D111" s="124"/>
      <c r="E111" s="123" t="s">
        <v>271</v>
      </c>
    </row>
    <row r="112" spans="1:5">
      <c r="A112" s="118" t="s">
        <v>266</v>
      </c>
      <c r="B112" s="121">
        <v>92</v>
      </c>
      <c r="C112" s="121">
        <v>0</v>
      </c>
      <c r="D112" s="124"/>
      <c r="E112" s="123" t="s">
        <v>272</v>
      </c>
    </row>
    <row r="113" spans="1:5">
      <c r="A113" s="118" t="s">
        <v>266</v>
      </c>
      <c r="B113" s="121">
        <v>93</v>
      </c>
      <c r="C113" s="121">
        <v>0</v>
      </c>
      <c r="D113" s="124"/>
      <c r="E113" s="123" t="s">
        <v>273</v>
      </c>
    </row>
    <row r="114" spans="1:5">
      <c r="A114" s="118" t="s">
        <v>266</v>
      </c>
      <c r="B114" s="121">
        <v>94</v>
      </c>
      <c r="C114" s="121">
        <v>0</v>
      </c>
      <c r="D114" s="124"/>
      <c r="E114" s="123" t="s">
        <v>274</v>
      </c>
    </row>
    <row r="115" spans="1:5">
      <c r="A115" s="118" t="s">
        <v>266</v>
      </c>
      <c r="B115" s="121">
        <v>95</v>
      </c>
      <c r="C115" s="121">
        <v>0</v>
      </c>
      <c r="D115" s="124"/>
      <c r="E115" s="123" t="s">
        <v>275</v>
      </c>
    </row>
    <row r="116" spans="1:5">
      <c r="A116" s="118" t="s">
        <v>266</v>
      </c>
      <c r="B116" s="121">
        <v>96</v>
      </c>
      <c r="C116" s="121">
        <v>0</v>
      </c>
      <c r="D116" s="124"/>
      <c r="E116" s="123" t="s">
        <v>276</v>
      </c>
    </row>
    <row r="117" spans="1:5">
      <c r="A117" s="118" t="s">
        <v>277</v>
      </c>
      <c r="B117" s="121">
        <v>0</v>
      </c>
      <c r="C117" s="121">
        <v>0</v>
      </c>
      <c r="D117" s="122" t="s">
        <v>278</v>
      </c>
      <c r="E117" s="120"/>
    </row>
    <row r="118" spans="1:5">
      <c r="A118" s="118" t="s">
        <v>277</v>
      </c>
      <c r="B118" s="121">
        <v>97</v>
      </c>
      <c r="C118" s="121">
        <v>0</v>
      </c>
      <c r="D118" s="124"/>
      <c r="E118" s="125" t="s">
        <v>279</v>
      </c>
    </row>
    <row r="119" spans="1:5">
      <c r="A119" s="118" t="s">
        <v>277</v>
      </c>
      <c r="B119" s="121">
        <v>98</v>
      </c>
      <c r="C119" s="121">
        <v>0</v>
      </c>
      <c r="D119" s="124"/>
      <c r="E119" s="123" t="s">
        <v>280</v>
      </c>
    </row>
    <row r="120" spans="1:5">
      <c r="A120" s="118" t="s">
        <v>281</v>
      </c>
      <c r="B120" s="121">
        <v>0</v>
      </c>
      <c r="C120" s="121">
        <v>0</v>
      </c>
      <c r="D120" s="122" t="s">
        <v>282</v>
      </c>
      <c r="E120" s="120"/>
    </row>
    <row r="121" spans="1:5">
      <c r="A121" s="118" t="s">
        <v>281</v>
      </c>
      <c r="B121" s="121">
        <v>99</v>
      </c>
      <c r="C121" s="121">
        <v>0</v>
      </c>
      <c r="D121" s="126"/>
      <c r="E121" s="121" t="s">
        <v>282</v>
      </c>
    </row>
  </sheetData>
  <autoFilter ref="A2:E2"/>
  <mergeCells count="1">
    <mergeCell ref="A1:E1"/>
  </mergeCells>
  <phoneticPr fontId="30"/>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M60"/>
  <sheetViews>
    <sheetView showGridLines="0" view="pageBreakPreview" zoomScaleNormal="100" zoomScaleSheetLayoutView="100" workbookViewId="0">
      <selection activeCell="B21" sqref="B21:M22"/>
    </sheetView>
  </sheetViews>
  <sheetFormatPr defaultRowHeight="18.75"/>
  <cols>
    <col min="1" max="1" width="14.625" customWidth="1"/>
    <col min="2" max="13" width="5.375" customWidth="1"/>
  </cols>
  <sheetData>
    <row r="1" spans="1:13">
      <c r="A1" s="221" t="s">
        <v>120</v>
      </c>
      <c r="B1" s="222"/>
      <c r="C1" s="222"/>
      <c r="D1" s="222"/>
      <c r="E1" s="222"/>
      <c r="F1" s="222"/>
      <c r="G1" s="222"/>
      <c r="H1" s="222"/>
      <c r="I1" s="222"/>
      <c r="J1" s="222"/>
      <c r="K1" s="222"/>
      <c r="L1" s="222"/>
      <c r="M1" s="222"/>
    </row>
    <row r="2" spans="1:13">
      <c r="A2" s="223" t="s">
        <v>306</v>
      </c>
      <c r="B2" s="222"/>
      <c r="C2" s="222"/>
      <c r="D2" s="222"/>
      <c r="E2" s="222"/>
      <c r="F2" s="222"/>
      <c r="G2" s="222"/>
      <c r="H2" s="222"/>
      <c r="I2" s="222"/>
      <c r="J2" s="222"/>
      <c r="K2" s="222"/>
      <c r="L2" s="222"/>
      <c r="M2" s="222"/>
    </row>
    <row r="3" spans="1:13">
      <c r="A3" s="1"/>
    </row>
    <row r="4" spans="1:13" ht="19.5" thickBot="1">
      <c r="A4" s="212" t="s">
        <v>0</v>
      </c>
      <c r="B4" s="222"/>
      <c r="C4" s="222"/>
      <c r="D4" s="222"/>
      <c r="E4" s="222"/>
      <c r="F4" s="222"/>
      <c r="G4" s="222"/>
      <c r="H4" s="222"/>
      <c r="I4" s="222"/>
      <c r="J4" s="222"/>
      <c r="K4" s="222"/>
      <c r="L4" s="222"/>
      <c r="M4" s="222"/>
    </row>
    <row r="5" spans="1:13" ht="22.5" customHeight="1">
      <c r="A5" s="81" t="s">
        <v>1</v>
      </c>
      <c r="B5" s="475"/>
      <c r="C5" s="475"/>
      <c r="D5" s="475"/>
      <c r="E5" s="475"/>
      <c r="F5" s="475"/>
      <c r="G5" s="475"/>
      <c r="H5" s="475"/>
      <c r="I5" s="475"/>
      <c r="J5" s="475"/>
      <c r="K5" s="475"/>
      <c r="L5" s="475"/>
      <c r="M5" s="476"/>
    </row>
    <row r="6" spans="1:13" ht="22.5" customHeight="1" thickBot="1">
      <c r="A6" s="99" t="s">
        <v>2</v>
      </c>
      <c r="B6" s="477"/>
      <c r="C6" s="477"/>
      <c r="D6" s="477"/>
      <c r="E6" s="477"/>
      <c r="F6" s="477"/>
      <c r="G6" s="477"/>
      <c r="H6" s="477"/>
      <c r="I6" s="477"/>
      <c r="J6" s="477"/>
      <c r="K6" s="477"/>
      <c r="L6" s="477"/>
      <c r="M6" s="478"/>
    </row>
    <row r="7" spans="1:13" ht="15.75" customHeight="1">
      <c r="A7" s="1"/>
    </row>
    <row r="8" spans="1:13" ht="19.5" thickBot="1">
      <c r="A8" s="212" t="s">
        <v>8</v>
      </c>
      <c r="B8" s="222"/>
      <c r="C8" s="222"/>
      <c r="D8" s="222"/>
      <c r="E8" s="222"/>
      <c r="F8" s="222"/>
      <c r="G8" s="222"/>
      <c r="H8" s="222"/>
      <c r="I8" s="222"/>
      <c r="J8" s="222"/>
      <c r="K8" s="222"/>
      <c r="L8" s="222"/>
      <c r="M8" s="222"/>
    </row>
    <row r="9" spans="1:13" ht="21.4" customHeight="1">
      <c r="A9" s="96" t="s">
        <v>9</v>
      </c>
      <c r="B9" s="469"/>
      <c r="C9" s="470"/>
      <c r="D9" s="470"/>
      <c r="E9" s="470"/>
      <c r="F9" s="470"/>
      <c r="G9" s="470"/>
      <c r="H9" s="470"/>
      <c r="I9" s="470"/>
      <c r="J9" s="470"/>
      <c r="K9" s="470"/>
      <c r="L9" s="470"/>
      <c r="M9" s="471"/>
    </row>
    <row r="10" spans="1:13" ht="21.4" customHeight="1">
      <c r="A10" s="97" t="s">
        <v>10</v>
      </c>
      <c r="B10" s="242"/>
      <c r="C10" s="243"/>
      <c r="D10" s="243"/>
      <c r="E10" s="243"/>
      <c r="F10" s="243"/>
      <c r="G10" s="243"/>
      <c r="H10" s="243"/>
      <c r="I10" s="243"/>
      <c r="J10" s="243"/>
      <c r="K10" s="243"/>
      <c r="L10" s="243"/>
      <c r="M10" s="244"/>
    </row>
    <row r="11" spans="1:13" s="9" customFormat="1" ht="16.5" customHeight="1">
      <c r="A11" s="267" t="s">
        <v>11</v>
      </c>
      <c r="B11" s="472"/>
      <c r="C11" s="473"/>
      <c r="D11" s="473"/>
      <c r="E11" s="473"/>
      <c r="F11" s="473"/>
      <c r="G11" s="473"/>
      <c r="H11" s="473"/>
      <c r="I11" s="473"/>
      <c r="J11" s="473"/>
      <c r="K11" s="473"/>
      <c r="L11" s="473"/>
      <c r="M11" s="474"/>
    </row>
    <row r="12" spans="1:13" ht="20.65" customHeight="1">
      <c r="A12" s="268"/>
      <c r="B12" s="242"/>
      <c r="C12" s="243"/>
      <c r="D12" s="243"/>
      <c r="E12" s="243"/>
      <c r="F12" s="243"/>
      <c r="G12" s="243"/>
      <c r="H12" s="243"/>
      <c r="I12" s="243"/>
      <c r="J12" s="243"/>
      <c r="K12" s="243"/>
      <c r="L12" s="243"/>
      <c r="M12" s="244"/>
    </row>
    <row r="13" spans="1:13" ht="30" customHeight="1">
      <c r="A13" s="98" t="s">
        <v>12</v>
      </c>
      <c r="B13" s="465"/>
      <c r="C13" s="465"/>
      <c r="D13" s="465"/>
      <c r="E13" s="94" t="s">
        <v>13</v>
      </c>
      <c r="F13" s="466" t="s">
        <v>308</v>
      </c>
      <c r="G13" s="466"/>
      <c r="H13" s="466"/>
      <c r="I13" s="467"/>
      <c r="J13" s="467"/>
      <c r="K13" s="467"/>
      <c r="L13" s="468"/>
      <c r="M13" s="95" t="s">
        <v>13</v>
      </c>
    </row>
    <row r="14" spans="1:13" ht="25.5" customHeight="1">
      <c r="A14" s="454" t="s">
        <v>6</v>
      </c>
      <c r="B14" s="458" t="s">
        <v>109</v>
      </c>
      <c r="C14" s="459"/>
      <c r="D14" s="459"/>
      <c r="E14" s="459"/>
      <c r="F14" s="459"/>
      <c r="G14" s="459"/>
      <c r="H14" s="459"/>
      <c r="I14" s="459"/>
      <c r="J14" s="459"/>
      <c r="K14" s="459"/>
      <c r="L14" s="459"/>
      <c r="M14" s="460"/>
    </row>
    <row r="15" spans="1:13" ht="22.5" customHeight="1">
      <c r="A15" s="455"/>
      <c r="B15" s="448"/>
      <c r="C15" s="449"/>
      <c r="D15" s="449"/>
      <c r="E15" s="449"/>
      <c r="F15" s="449"/>
      <c r="G15" s="449"/>
      <c r="H15" s="449"/>
      <c r="I15" s="449"/>
      <c r="J15" s="449"/>
      <c r="K15" s="449"/>
      <c r="L15" s="449"/>
      <c r="M15" s="450"/>
    </row>
    <row r="16" spans="1:13" ht="22.5" customHeight="1">
      <c r="A16" s="455"/>
      <c r="B16" s="448"/>
      <c r="C16" s="449"/>
      <c r="D16" s="449"/>
      <c r="E16" s="449"/>
      <c r="F16" s="449"/>
      <c r="G16" s="449"/>
      <c r="H16" s="449"/>
      <c r="I16" s="449"/>
      <c r="J16" s="449"/>
      <c r="K16" s="449"/>
      <c r="L16" s="449"/>
      <c r="M16" s="450"/>
    </row>
    <row r="17" spans="1:13" ht="22.5" customHeight="1">
      <c r="A17" s="455"/>
      <c r="B17" s="448"/>
      <c r="C17" s="449"/>
      <c r="D17" s="449"/>
      <c r="E17" s="449"/>
      <c r="F17" s="449"/>
      <c r="G17" s="449"/>
      <c r="H17" s="449"/>
      <c r="I17" s="449"/>
      <c r="J17" s="449"/>
      <c r="K17" s="449"/>
      <c r="L17" s="449"/>
      <c r="M17" s="450"/>
    </row>
    <row r="18" spans="1:13" ht="22.5" customHeight="1">
      <c r="A18" s="455"/>
      <c r="B18" s="448"/>
      <c r="C18" s="449"/>
      <c r="D18" s="449"/>
      <c r="E18" s="449"/>
      <c r="F18" s="449"/>
      <c r="G18" s="449"/>
      <c r="H18" s="449"/>
      <c r="I18" s="449"/>
      <c r="J18" s="449"/>
      <c r="K18" s="449"/>
      <c r="L18" s="449"/>
      <c r="M18" s="450"/>
    </row>
    <row r="19" spans="1:13" ht="22.5" customHeight="1">
      <c r="A19" s="456"/>
      <c r="B19" s="461"/>
      <c r="C19" s="462"/>
      <c r="D19" s="462"/>
      <c r="E19" s="462"/>
      <c r="F19" s="462"/>
      <c r="G19" s="462"/>
      <c r="H19" s="462"/>
      <c r="I19" s="462"/>
      <c r="J19" s="462"/>
      <c r="K19" s="462"/>
      <c r="L19" s="462"/>
      <c r="M19" s="463"/>
    </row>
    <row r="20" spans="1:13" ht="25.5" customHeight="1">
      <c r="A20" s="454" t="s">
        <v>110</v>
      </c>
      <c r="B20" s="458" t="s">
        <v>111</v>
      </c>
      <c r="C20" s="459"/>
      <c r="D20" s="459"/>
      <c r="E20" s="459"/>
      <c r="F20" s="459"/>
      <c r="G20" s="459"/>
      <c r="H20" s="459"/>
      <c r="I20" s="459"/>
      <c r="J20" s="459"/>
      <c r="K20" s="459"/>
      <c r="L20" s="459"/>
      <c r="M20" s="460"/>
    </row>
    <row r="21" spans="1:13" ht="22.5" customHeight="1">
      <c r="A21" s="455"/>
      <c r="B21" s="448"/>
      <c r="C21" s="449"/>
      <c r="D21" s="449"/>
      <c r="E21" s="449"/>
      <c r="F21" s="449"/>
      <c r="G21" s="449"/>
      <c r="H21" s="449"/>
      <c r="I21" s="449"/>
      <c r="J21" s="449"/>
      <c r="K21" s="449"/>
      <c r="L21" s="449"/>
      <c r="M21" s="450"/>
    </row>
    <row r="22" spans="1:13" ht="22.5" customHeight="1">
      <c r="A22" s="455"/>
      <c r="B22" s="448"/>
      <c r="C22" s="449"/>
      <c r="D22" s="449"/>
      <c r="E22" s="449"/>
      <c r="F22" s="449"/>
      <c r="G22" s="449"/>
      <c r="H22" s="449"/>
      <c r="I22" s="449"/>
      <c r="J22" s="449"/>
      <c r="K22" s="449"/>
      <c r="L22" s="449"/>
      <c r="M22" s="450"/>
    </row>
    <row r="23" spans="1:13" ht="22.5" customHeight="1">
      <c r="A23" s="455"/>
      <c r="B23" s="448"/>
      <c r="C23" s="449"/>
      <c r="D23" s="449"/>
      <c r="E23" s="449"/>
      <c r="F23" s="449"/>
      <c r="G23" s="449"/>
      <c r="H23" s="449"/>
      <c r="I23" s="449"/>
      <c r="J23" s="449"/>
      <c r="K23" s="449"/>
      <c r="L23" s="449"/>
      <c r="M23" s="450"/>
    </row>
    <row r="24" spans="1:13" ht="22.5" customHeight="1">
      <c r="A24" s="455"/>
      <c r="B24" s="448"/>
      <c r="C24" s="449"/>
      <c r="D24" s="449"/>
      <c r="E24" s="449"/>
      <c r="F24" s="449"/>
      <c r="G24" s="449"/>
      <c r="H24" s="449"/>
      <c r="I24" s="449"/>
      <c r="J24" s="449"/>
      <c r="K24" s="449"/>
      <c r="L24" s="449"/>
      <c r="M24" s="450"/>
    </row>
    <row r="25" spans="1:13" ht="22.5" customHeight="1">
      <c r="A25" s="456"/>
      <c r="B25" s="461"/>
      <c r="C25" s="462"/>
      <c r="D25" s="462"/>
      <c r="E25" s="462"/>
      <c r="F25" s="462"/>
      <c r="G25" s="462"/>
      <c r="H25" s="462"/>
      <c r="I25" s="462"/>
      <c r="J25" s="462"/>
      <c r="K25" s="462"/>
      <c r="L25" s="462"/>
      <c r="M25" s="463"/>
    </row>
    <row r="26" spans="1:13" ht="25.5" customHeight="1">
      <c r="A26" s="454" t="s">
        <v>112</v>
      </c>
      <c r="B26" s="458" t="s">
        <v>113</v>
      </c>
      <c r="C26" s="459"/>
      <c r="D26" s="459"/>
      <c r="E26" s="459"/>
      <c r="F26" s="459"/>
      <c r="G26" s="459"/>
      <c r="H26" s="459"/>
      <c r="I26" s="459"/>
      <c r="J26" s="459"/>
      <c r="K26" s="459"/>
      <c r="L26" s="459"/>
      <c r="M26" s="460"/>
    </row>
    <row r="27" spans="1:13" ht="22.5" customHeight="1">
      <c r="A27" s="455"/>
      <c r="B27" s="448"/>
      <c r="C27" s="449"/>
      <c r="D27" s="449"/>
      <c r="E27" s="449"/>
      <c r="F27" s="449"/>
      <c r="G27" s="449"/>
      <c r="H27" s="449"/>
      <c r="I27" s="449"/>
      <c r="J27" s="449"/>
      <c r="K27" s="449"/>
      <c r="L27" s="449"/>
      <c r="M27" s="450"/>
    </row>
    <row r="28" spans="1:13" ht="22.5" customHeight="1">
      <c r="A28" s="455"/>
      <c r="B28" s="448"/>
      <c r="C28" s="449"/>
      <c r="D28" s="449"/>
      <c r="E28" s="449"/>
      <c r="F28" s="449"/>
      <c r="G28" s="449"/>
      <c r="H28" s="449"/>
      <c r="I28" s="449"/>
      <c r="J28" s="449"/>
      <c r="K28" s="449"/>
      <c r="L28" s="449"/>
      <c r="M28" s="450"/>
    </row>
    <row r="29" spans="1:13" ht="22.5" customHeight="1">
      <c r="A29" s="455"/>
      <c r="B29" s="448"/>
      <c r="C29" s="449"/>
      <c r="D29" s="449"/>
      <c r="E29" s="449"/>
      <c r="F29" s="449"/>
      <c r="G29" s="449"/>
      <c r="H29" s="449"/>
      <c r="I29" s="449"/>
      <c r="J29" s="449"/>
      <c r="K29" s="449"/>
      <c r="L29" s="449"/>
      <c r="M29" s="450"/>
    </row>
    <row r="30" spans="1:13" ht="22.5" customHeight="1">
      <c r="A30" s="455"/>
      <c r="B30" s="448"/>
      <c r="C30" s="449"/>
      <c r="D30" s="449"/>
      <c r="E30" s="449"/>
      <c r="F30" s="449"/>
      <c r="G30" s="449"/>
      <c r="H30" s="449"/>
      <c r="I30" s="449"/>
      <c r="J30" s="449"/>
      <c r="K30" s="449"/>
      <c r="L30" s="449"/>
      <c r="M30" s="450"/>
    </row>
    <row r="31" spans="1:13" ht="22.5" customHeight="1" thickBot="1">
      <c r="A31" s="457"/>
      <c r="B31" s="451"/>
      <c r="C31" s="452"/>
      <c r="D31" s="452"/>
      <c r="E31" s="452"/>
      <c r="F31" s="452"/>
      <c r="G31" s="452"/>
      <c r="H31" s="452"/>
      <c r="I31" s="452"/>
      <c r="J31" s="452"/>
      <c r="K31" s="452"/>
      <c r="L31" s="452"/>
      <c r="M31" s="453"/>
    </row>
    <row r="32" spans="1:13">
      <c r="A32" s="5"/>
    </row>
    <row r="33" spans="1:13" ht="18.75" customHeight="1">
      <c r="A33" s="212" t="s">
        <v>15</v>
      </c>
      <c r="B33" s="212"/>
      <c r="C33" s="212"/>
      <c r="D33" s="212"/>
      <c r="E33" s="212"/>
      <c r="F33" s="212"/>
      <c r="G33" s="212"/>
      <c r="H33" s="212"/>
      <c r="I33" s="212"/>
      <c r="J33" s="212"/>
      <c r="K33" s="212"/>
      <c r="L33" s="212"/>
      <c r="M33" s="212"/>
    </row>
    <row r="34" spans="1:13" ht="19.5" customHeight="1">
      <c r="A34" s="464" t="s">
        <v>114</v>
      </c>
      <c r="B34" s="464"/>
      <c r="C34" s="464"/>
      <c r="D34" s="464"/>
      <c r="E34" s="464"/>
      <c r="F34" s="464"/>
      <c r="G34" s="464"/>
      <c r="H34" s="464"/>
      <c r="I34" s="464"/>
      <c r="J34" s="464"/>
      <c r="K34" s="464"/>
      <c r="L34" s="464"/>
      <c r="M34" s="464"/>
    </row>
    <row r="35" spans="1:13">
      <c r="A35" s="86" t="s">
        <v>16</v>
      </c>
      <c r="B35" s="87" t="s">
        <v>18</v>
      </c>
      <c r="C35" s="87"/>
      <c r="D35" s="87"/>
      <c r="E35" s="87"/>
      <c r="F35" s="87"/>
      <c r="G35" s="87"/>
      <c r="H35" s="87"/>
      <c r="I35" s="87"/>
      <c r="J35" s="87"/>
      <c r="K35" s="87" t="s">
        <v>18</v>
      </c>
      <c r="L35" s="87"/>
      <c r="M35" s="88"/>
    </row>
    <row r="36" spans="1:13">
      <c r="A36" s="89" t="s">
        <v>17</v>
      </c>
      <c r="B36" s="90">
        <v>4</v>
      </c>
      <c r="C36" s="90">
        <v>5</v>
      </c>
      <c r="D36" s="90">
        <v>6</v>
      </c>
      <c r="E36" s="90">
        <v>7</v>
      </c>
      <c r="F36" s="90">
        <v>8</v>
      </c>
      <c r="G36" s="90">
        <v>9</v>
      </c>
      <c r="H36" s="90">
        <v>10</v>
      </c>
      <c r="I36" s="90">
        <v>11</v>
      </c>
      <c r="J36" s="90">
        <v>12</v>
      </c>
      <c r="K36" s="90">
        <v>1</v>
      </c>
      <c r="L36" s="90">
        <v>2</v>
      </c>
      <c r="M36" s="91">
        <v>3</v>
      </c>
    </row>
    <row r="37" spans="1:13" ht="18.75" customHeight="1">
      <c r="A37" s="92"/>
      <c r="B37" s="288"/>
      <c r="C37" s="288"/>
      <c r="D37" s="281"/>
      <c r="E37" s="281"/>
      <c r="F37" s="281"/>
      <c r="G37" s="281"/>
      <c r="H37" s="281"/>
      <c r="I37" s="281"/>
      <c r="J37" s="281"/>
      <c r="K37" s="281"/>
      <c r="L37" s="281"/>
      <c r="M37" s="284"/>
    </row>
    <row r="38" spans="1:13" ht="18.75" customHeight="1">
      <c r="A38" s="59"/>
      <c r="B38" s="289"/>
      <c r="C38" s="289"/>
      <c r="D38" s="282"/>
      <c r="E38" s="282"/>
      <c r="F38" s="282"/>
      <c r="G38" s="282"/>
      <c r="H38" s="282"/>
      <c r="I38" s="282"/>
      <c r="J38" s="282"/>
      <c r="K38" s="282"/>
      <c r="L38" s="282"/>
      <c r="M38" s="285"/>
    </row>
    <row r="39" spans="1:13" ht="18.75" customHeight="1">
      <c r="A39" s="59"/>
      <c r="B39" s="289"/>
      <c r="C39" s="289"/>
      <c r="D39" s="282"/>
      <c r="E39" s="282"/>
      <c r="F39" s="282"/>
      <c r="G39" s="282"/>
      <c r="H39" s="282"/>
      <c r="I39" s="282"/>
      <c r="J39" s="282"/>
      <c r="K39" s="282"/>
      <c r="L39" s="282"/>
      <c r="M39" s="285"/>
    </row>
    <row r="40" spans="1:13" ht="18.75" customHeight="1">
      <c r="A40" s="60"/>
      <c r="B40" s="289"/>
      <c r="C40" s="289"/>
      <c r="D40" s="282"/>
      <c r="E40" s="282"/>
      <c r="F40" s="282"/>
      <c r="G40" s="282"/>
      <c r="H40" s="282"/>
      <c r="I40" s="282"/>
      <c r="J40" s="282"/>
      <c r="K40" s="282"/>
      <c r="L40" s="282"/>
      <c r="M40" s="285"/>
    </row>
    <row r="41" spans="1:13" ht="18.75" customHeight="1">
      <c r="A41" s="93"/>
      <c r="B41" s="290"/>
      <c r="C41" s="290"/>
      <c r="D41" s="283"/>
      <c r="E41" s="283"/>
      <c r="F41" s="283"/>
      <c r="G41" s="283"/>
      <c r="H41" s="283"/>
      <c r="I41" s="283"/>
      <c r="J41" s="283"/>
      <c r="K41" s="283"/>
      <c r="L41" s="283"/>
      <c r="M41" s="286"/>
    </row>
    <row r="42" spans="1:13">
      <c r="A42" s="2"/>
    </row>
    <row r="43" spans="1:13" hidden="1">
      <c r="A43" s="212" t="s">
        <v>19</v>
      </c>
      <c r="B43" s="212"/>
      <c r="C43" s="212"/>
      <c r="D43" s="212"/>
      <c r="E43" s="212"/>
      <c r="F43" s="212"/>
      <c r="G43" s="212"/>
      <c r="H43" s="212"/>
      <c r="I43" s="212"/>
      <c r="J43" s="212"/>
      <c r="K43" s="212"/>
      <c r="L43" s="212"/>
      <c r="M43" s="212"/>
    </row>
    <row r="44" spans="1:13" ht="19.5" hidden="1" customHeight="1" thickBot="1">
      <c r="A44" s="212" t="s">
        <v>20</v>
      </c>
      <c r="B44" s="212"/>
      <c r="C44" s="212"/>
      <c r="D44" s="212"/>
      <c r="E44" s="212"/>
      <c r="F44" s="212"/>
      <c r="G44" s="212"/>
      <c r="H44" s="212"/>
      <c r="I44" s="212"/>
      <c r="J44" s="212"/>
      <c r="K44" s="212"/>
      <c r="L44" s="212"/>
      <c r="M44" s="212"/>
    </row>
    <row r="45" spans="1:13" ht="19.5" hidden="1" customHeight="1" thickBot="1">
      <c r="A45" s="7" t="s">
        <v>21</v>
      </c>
      <c r="B45" s="337" t="s">
        <v>22</v>
      </c>
      <c r="C45" s="338"/>
      <c r="D45" s="338"/>
      <c r="E45" s="338"/>
      <c r="F45" s="338" t="s">
        <v>23</v>
      </c>
      <c r="G45" s="338"/>
      <c r="H45" s="338"/>
      <c r="I45" s="338"/>
      <c r="J45" s="338" t="s">
        <v>24</v>
      </c>
      <c r="K45" s="338"/>
      <c r="L45" s="338"/>
      <c r="M45" s="341"/>
    </row>
    <row r="46" spans="1:13" ht="22.7" hidden="1" customHeight="1">
      <c r="A46" s="55" t="s">
        <v>25</v>
      </c>
      <c r="B46" s="351"/>
      <c r="C46" s="218"/>
      <c r="D46" s="218"/>
      <c r="E46" s="218"/>
      <c r="F46" s="218"/>
      <c r="G46" s="218"/>
      <c r="H46" s="218"/>
      <c r="I46" s="218"/>
      <c r="J46" s="218"/>
      <c r="K46" s="218"/>
      <c r="L46" s="218"/>
      <c r="M46" s="219"/>
    </row>
    <row r="47" spans="1:13" ht="22.7" hidden="1" customHeight="1">
      <c r="A47" s="56" t="s">
        <v>26</v>
      </c>
      <c r="B47" s="310"/>
      <c r="C47" s="202"/>
      <c r="D47" s="202"/>
      <c r="E47" s="202"/>
      <c r="F47" s="374"/>
      <c r="G47" s="374"/>
      <c r="H47" s="374"/>
      <c r="I47" s="374"/>
      <c r="J47" s="202"/>
      <c r="K47" s="202"/>
      <c r="L47" s="202"/>
      <c r="M47" s="220"/>
    </row>
    <row r="48" spans="1:13" ht="22.7" hidden="1" customHeight="1">
      <c r="A48" s="56" t="s">
        <v>27</v>
      </c>
      <c r="B48" s="310"/>
      <c r="C48" s="202"/>
      <c r="D48" s="202"/>
      <c r="E48" s="202"/>
      <c r="F48" s="202"/>
      <c r="G48" s="202"/>
      <c r="H48" s="202"/>
      <c r="I48" s="202"/>
      <c r="J48" s="202"/>
      <c r="K48" s="202"/>
      <c r="L48" s="202"/>
      <c r="M48" s="220"/>
    </row>
    <row r="49" spans="1:13" ht="22.7" hidden="1" customHeight="1">
      <c r="A49" s="56" t="s">
        <v>28</v>
      </c>
      <c r="B49" s="310"/>
      <c r="C49" s="202"/>
      <c r="D49" s="202"/>
      <c r="E49" s="202"/>
      <c r="F49" s="202"/>
      <c r="G49" s="202"/>
      <c r="H49" s="202"/>
      <c r="I49" s="202"/>
      <c r="J49" s="202"/>
      <c r="K49" s="202"/>
      <c r="L49" s="202"/>
      <c r="M49" s="220"/>
    </row>
    <row r="50" spans="1:13" ht="22.7" hidden="1" customHeight="1" thickBot="1">
      <c r="A50" s="57" t="s">
        <v>29</v>
      </c>
      <c r="B50" s="311"/>
      <c r="C50" s="312"/>
      <c r="D50" s="312"/>
      <c r="E50" s="312"/>
      <c r="F50" s="340"/>
      <c r="G50" s="340"/>
      <c r="H50" s="340"/>
      <c r="I50" s="340"/>
      <c r="J50" s="312"/>
      <c r="K50" s="312"/>
      <c r="L50" s="312"/>
      <c r="M50" s="373"/>
    </row>
    <row r="51" spans="1:13" hidden="1">
      <c r="A51" s="6"/>
    </row>
    <row r="52" spans="1:13" ht="19.5" hidden="1" customHeight="1" thickBot="1">
      <c r="A52" s="212" t="s">
        <v>86</v>
      </c>
      <c r="B52" s="212"/>
      <c r="C52" s="212"/>
      <c r="D52" s="212"/>
      <c r="E52" s="212"/>
      <c r="F52" s="212"/>
      <c r="G52" s="212"/>
      <c r="H52" s="212"/>
      <c r="I52" s="212"/>
      <c r="J52" s="212"/>
      <c r="K52" s="212"/>
      <c r="L52" s="212"/>
      <c r="M52" s="212"/>
    </row>
    <row r="53" spans="1:13" ht="15" hidden="1" customHeight="1">
      <c r="A53" s="258" t="s">
        <v>21</v>
      </c>
      <c r="B53" s="261" t="s">
        <v>30</v>
      </c>
      <c r="C53" s="262"/>
      <c r="D53" s="262"/>
      <c r="E53" s="263"/>
      <c r="F53" s="261" t="s">
        <v>33</v>
      </c>
      <c r="G53" s="262"/>
      <c r="H53" s="262"/>
      <c r="I53" s="263"/>
      <c r="J53" s="261"/>
      <c r="K53" s="262"/>
      <c r="L53" s="262"/>
      <c r="M53" s="263"/>
    </row>
    <row r="54" spans="1:13" ht="15" hidden="1" customHeight="1">
      <c r="A54" s="259"/>
      <c r="B54" s="209" t="s">
        <v>31</v>
      </c>
      <c r="C54" s="210"/>
      <c r="D54" s="210"/>
      <c r="E54" s="211"/>
      <c r="F54" s="209" t="s">
        <v>34</v>
      </c>
      <c r="G54" s="210"/>
      <c r="H54" s="210"/>
      <c r="I54" s="211"/>
      <c r="J54" s="209" t="s">
        <v>36</v>
      </c>
      <c r="K54" s="210"/>
      <c r="L54" s="210"/>
      <c r="M54" s="211"/>
    </row>
    <row r="55" spans="1:13" ht="15" hidden="1" customHeight="1" thickBot="1">
      <c r="A55" s="260"/>
      <c r="B55" s="203" t="s">
        <v>32</v>
      </c>
      <c r="C55" s="204"/>
      <c r="D55" s="204"/>
      <c r="E55" s="205"/>
      <c r="F55" s="264" t="s">
        <v>35</v>
      </c>
      <c r="G55" s="265"/>
      <c r="H55" s="265"/>
      <c r="I55" s="266"/>
      <c r="J55" s="203"/>
      <c r="K55" s="204"/>
      <c r="L55" s="204"/>
      <c r="M55" s="205"/>
    </row>
    <row r="56" spans="1:13" ht="22.7" hidden="1" customHeight="1">
      <c r="A56" s="11" t="s">
        <v>37</v>
      </c>
      <c r="B56" s="255"/>
      <c r="C56" s="256"/>
      <c r="D56" s="256"/>
      <c r="E56" s="257"/>
      <c r="F56" s="255"/>
      <c r="G56" s="256"/>
      <c r="H56" s="256"/>
      <c r="I56" s="257"/>
      <c r="J56" s="255"/>
      <c r="K56" s="256"/>
      <c r="L56" s="256"/>
      <c r="M56" s="257"/>
    </row>
    <row r="57" spans="1:13" ht="22.7" hidden="1" customHeight="1">
      <c r="A57" s="12" t="s">
        <v>38</v>
      </c>
      <c r="B57" s="193"/>
      <c r="C57" s="194"/>
      <c r="D57" s="194"/>
      <c r="E57" s="195"/>
      <c r="F57" s="193"/>
      <c r="G57" s="194"/>
      <c r="H57" s="194"/>
      <c r="I57" s="195"/>
      <c r="J57" s="193"/>
      <c r="K57" s="194"/>
      <c r="L57" s="194"/>
      <c r="M57" s="195"/>
    </row>
    <row r="58" spans="1:13" ht="22.7" hidden="1" customHeight="1">
      <c r="A58" s="12" t="s">
        <v>39</v>
      </c>
      <c r="B58" s="193"/>
      <c r="C58" s="194"/>
      <c r="D58" s="194"/>
      <c r="E58" s="195"/>
      <c r="F58" s="193"/>
      <c r="G58" s="194"/>
      <c r="H58" s="194"/>
      <c r="I58" s="195"/>
      <c r="J58" s="193"/>
      <c r="K58" s="194"/>
      <c r="L58" s="194"/>
      <c r="M58" s="195"/>
    </row>
    <row r="59" spans="1:13" ht="22.7" hidden="1" customHeight="1" thickBot="1">
      <c r="A59" s="61" t="s">
        <v>40</v>
      </c>
      <c r="B59" s="196"/>
      <c r="C59" s="197"/>
      <c r="D59" s="197"/>
      <c r="E59" s="198"/>
      <c r="F59" s="196"/>
      <c r="G59" s="197"/>
      <c r="H59" s="197"/>
      <c r="I59" s="198"/>
      <c r="J59" s="196"/>
      <c r="K59" s="197"/>
      <c r="L59" s="197"/>
      <c r="M59" s="198"/>
    </row>
    <row r="60" spans="1:13" ht="22.7" hidden="1" customHeight="1" thickTop="1" thickBot="1">
      <c r="A60" s="62" t="s">
        <v>41</v>
      </c>
      <c r="B60" s="199"/>
      <c r="C60" s="200"/>
      <c r="D60" s="200"/>
      <c r="E60" s="201"/>
      <c r="F60" s="199"/>
      <c r="G60" s="200"/>
      <c r="H60" s="200"/>
      <c r="I60" s="201"/>
      <c r="J60" s="199"/>
      <c r="K60" s="200"/>
      <c r="L60" s="200"/>
      <c r="M60" s="201"/>
    </row>
  </sheetData>
  <mergeCells count="95">
    <mergeCell ref="A1:M1"/>
    <mergeCell ref="A2:M2"/>
    <mergeCell ref="A4:M4"/>
    <mergeCell ref="B5:M5"/>
    <mergeCell ref="B6:M6"/>
    <mergeCell ref="A8:M8"/>
    <mergeCell ref="B9:M9"/>
    <mergeCell ref="B10:M10"/>
    <mergeCell ref="A11:A12"/>
    <mergeCell ref="B11:M11"/>
    <mergeCell ref="B12:M12"/>
    <mergeCell ref="B25:M25"/>
    <mergeCell ref="B13:D13"/>
    <mergeCell ref="F13:H13"/>
    <mergeCell ref="I13:L13"/>
    <mergeCell ref="B14:M14"/>
    <mergeCell ref="B15:M15"/>
    <mergeCell ref="B16:M16"/>
    <mergeCell ref="B17:M17"/>
    <mergeCell ref="A33:M33"/>
    <mergeCell ref="A34:M34"/>
    <mergeCell ref="B37:B41"/>
    <mergeCell ref="C37:C41"/>
    <mergeCell ref="D37:D41"/>
    <mergeCell ref="E37:E41"/>
    <mergeCell ref="F37:F41"/>
    <mergeCell ref="G37:G41"/>
    <mergeCell ref="B46:E46"/>
    <mergeCell ref="F46:I46"/>
    <mergeCell ref="J46:M46"/>
    <mergeCell ref="H37:H41"/>
    <mergeCell ref="I37:I41"/>
    <mergeCell ref="J37:J41"/>
    <mergeCell ref="K37:K41"/>
    <mergeCell ref="L37:L41"/>
    <mergeCell ref="M37:M41"/>
    <mergeCell ref="A43:M43"/>
    <mergeCell ref="A44:M44"/>
    <mergeCell ref="B45:E45"/>
    <mergeCell ref="F45:I45"/>
    <mergeCell ref="J45:M45"/>
    <mergeCell ref="B47:E47"/>
    <mergeCell ref="F47:I47"/>
    <mergeCell ref="J47:M47"/>
    <mergeCell ref="B48:E48"/>
    <mergeCell ref="F48:I48"/>
    <mergeCell ref="J48:M48"/>
    <mergeCell ref="B49:E49"/>
    <mergeCell ref="F49:I49"/>
    <mergeCell ref="J49:M49"/>
    <mergeCell ref="B50:E50"/>
    <mergeCell ref="F50:I50"/>
    <mergeCell ref="J50:M50"/>
    <mergeCell ref="A52:M52"/>
    <mergeCell ref="A53:A55"/>
    <mergeCell ref="B53:E53"/>
    <mergeCell ref="F53:I53"/>
    <mergeCell ref="J53:M53"/>
    <mergeCell ref="B54:E54"/>
    <mergeCell ref="F54:I54"/>
    <mergeCell ref="J54:M54"/>
    <mergeCell ref="B55:E55"/>
    <mergeCell ref="F55:I55"/>
    <mergeCell ref="J55:M55"/>
    <mergeCell ref="B56:E56"/>
    <mergeCell ref="F56:I56"/>
    <mergeCell ref="J56:M56"/>
    <mergeCell ref="B57:E57"/>
    <mergeCell ref="F57:I57"/>
    <mergeCell ref="J57:M57"/>
    <mergeCell ref="B60:E60"/>
    <mergeCell ref="F60:I60"/>
    <mergeCell ref="J60:M60"/>
    <mergeCell ref="B58:E58"/>
    <mergeCell ref="F58:I58"/>
    <mergeCell ref="J58:M58"/>
    <mergeCell ref="B59:E59"/>
    <mergeCell ref="F59:I59"/>
    <mergeCell ref="J59:M59"/>
    <mergeCell ref="B30:M30"/>
    <mergeCell ref="B31:M31"/>
    <mergeCell ref="A14:A19"/>
    <mergeCell ref="A20:A25"/>
    <mergeCell ref="B23:M23"/>
    <mergeCell ref="A26:A31"/>
    <mergeCell ref="B26:M26"/>
    <mergeCell ref="B27:M27"/>
    <mergeCell ref="B28:M28"/>
    <mergeCell ref="B29:M29"/>
    <mergeCell ref="B18:M18"/>
    <mergeCell ref="B19:M19"/>
    <mergeCell ref="B20:M20"/>
    <mergeCell ref="B21:M21"/>
    <mergeCell ref="B22:M22"/>
    <mergeCell ref="B24:M24"/>
  </mergeCells>
  <phoneticPr fontId="30"/>
  <pageMargins left="0.75" right="0.75" top="1" bottom="1" header="0.5" footer="0.5"/>
  <pageSetup paperSize="9" orientation="portrait"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249977111117893"/>
    <pageSetUpPr fitToPage="1"/>
  </sheetPr>
  <dimension ref="A1:G71"/>
  <sheetViews>
    <sheetView showGridLines="0" view="pageBreakPreview" topLeftCell="A13" zoomScaleNormal="100" zoomScaleSheetLayoutView="100" workbookViewId="0">
      <selection activeCell="B21" sqref="B21:M22"/>
    </sheetView>
  </sheetViews>
  <sheetFormatPr defaultRowHeight="13.5"/>
  <cols>
    <col min="1" max="1" width="2.25" style="15" customWidth="1"/>
    <col min="2" max="2" width="27.75" style="40" bestFit="1" customWidth="1"/>
    <col min="3" max="5" width="14.75" style="40" customWidth="1"/>
    <col min="6" max="6" width="23.25" style="40" customWidth="1"/>
    <col min="7" max="7" width="2.5" style="15" customWidth="1"/>
    <col min="8" max="255" width="9" style="15"/>
    <col min="256" max="256" width="2.25" style="15" customWidth="1"/>
    <col min="257" max="257" width="27.75" style="15" bestFit="1" customWidth="1"/>
    <col min="258" max="260" width="14.75" style="15" customWidth="1"/>
    <col min="261" max="261" width="23.25" style="15" customWidth="1"/>
    <col min="262" max="262" width="2.5" style="15" customWidth="1"/>
    <col min="263" max="263" width="0" style="15" hidden="1" customWidth="1"/>
    <col min="264" max="511" width="9" style="15"/>
    <col min="512" max="512" width="2.25" style="15" customWidth="1"/>
    <col min="513" max="513" width="27.75" style="15" bestFit="1" customWidth="1"/>
    <col min="514" max="516" width="14.75" style="15" customWidth="1"/>
    <col min="517" max="517" width="23.25" style="15" customWidth="1"/>
    <col min="518" max="518" width="2.5" style="15" customWidth="1"/>
    <col min="519" max="519" width="0" style="15" hidden="1" customWidth="1"/>
    <col min="520" max="767" width="9" style="15"/>
    <col min="768" max="768" width="2.25" style="15" customWidth="1"/>
    <col min="769" max="769" width="27.75" style="15" bestFit="1" customWidth="1"/>
    <col min="770" max="772" width="14.75" style="15" customWidth="1"/>
    <col min="773" max="773" width="23.25" style="15" customWidth="1"/>
    <col min="774" max="774" width="2.5" style="15" customWidth="1"/>
    <col min="775" max="775" width="0" style="15" hidden="1" customWidth="1"/>
    <col min="776" max="1023" width="9" style="15"/>
    <col min="1024" max="1024" width="2.25" style="15" customWidth="1"/>
    <col min="1025" max="1025" width="27.75" style="15" bestFit="1" customWidth="1"/>
    <col min="1026" max="1028" width="14.75" style="15" customWidth="1"/>
    <col min="1029" max="1029" width="23.25" style="15" customWidth="1"/>
    <col min="1030" max="1030" width="2.5" style="15" customWidth="1"/>
    <col min="1031" max="1031" width="0" style="15" hidden="1" customWidth="1"/>
    <col min="1032" max="1279" width="9" style="15"/>
    <col min="1280" max="1280" width="2.25" style="15" customWidth="1"/>
    <col min="1281" max="1281" width="27.75" style="15" bestFit="1" customWidth="1"/>
    <col min="1282" max="1284" width="14.75" style="15" customWidth="1"/>
    <col min="1285" max="1285" width="23.25" style="15" customWidth="1"/>
    <col min="1286" max="1286" width="2.5" style="15" customWidth="1"/>
    <col min="1287" max="1287" width="0" style="15" hidden="1" customWidth="1"/>
    <col min="1288" max="1535" width="9" style="15"/>
    <col min="1536" max="1536" width="2.25" style="15" customWidth="1"/>
    <col min="1537" max="1537" width="27.75" style="15" bestFit="1" customWidth="1"/>
    <col min="1538" max="1540" width="14.75" style="15" customWidth="1"/>
    <col min="1541" max="1541" width="23.25" style="15" customWidth="1"/>
    <col min="1542" max="1542" width="2.5" style="15" customWidth="1"/>
    <col min="1543" max="1543" width="0" style="15" hidden="1" customWidth="1"/>
    <col min="1544" max="1791" width="9" style="15"/>
    <col min="1792" max="1792" width="2.25" style="15" customWidth="1"/>
    <col min="1793" max="1793" width="27.75" style="15" bestFit="1" customWidth="1"/>
    <col min="1794" max="1796" width="14.75" style="15" customWidth="1"/>
    <col min="1797" max="1797" width="23.25" style="15" customWidth="1"/>
    <col min="1798" max="1798" width="2.5" style="15" customWidth="1"/>
    <col min="1799" max="1799" width="0" style="15" hidden="1" customWidth="1"/>
    <col min="1800" max="2047" width="9" style="15"/>
    <col min="2048" max="2048" width="2.25" style="15" customWidth="1"/>
    <col min="2049" max="2049" width="27.75" style="15" bestFit="1" customWidth="1"/>
    <col min="2050" max="2052" width="14.75" style="15" customWidth="1"/>
    <col min="2053" max="2053" width="23.25" style="15" customWidth="1"/>
    <col min="2054" max="2054" width="2.5" style="15" customWidth="1"/>
    <col min="2055" max="2055" width="0" style="15" hidden="1" customWidth="1"/>
    <col min="2056" max="2303" width="9" style="15"/>
    <col min="2304" max="2304" width="2.25" style="15" customWidth="1"/>
    <col min="2305" max="2305" width="27.75" style="15" bestFit="1" customWidth="1"/>
    <col min="2306" max="2308" width="14.75" style="15" customWidth="1"/>
    <col min="2309" max="2309" width="23.25" style="15" customWidth="1"/>
    <col min="2310" max="2310" width="2.5" style="15" customWidth="1"/>
    <col min="2311" max="2311" width="0" style="15" hidden="1" customWidth="1"/>
    <col min="2312" max="2559" width="9" style="15"/>
    <col min="2560" max="2560" width="2.25" style="15" customWidth="1"/>
    <col min="2561" max="2561" width="27.75" style="15" bestFit="1" customWidth="1"/>
    <col min="2562" max="2564" width="14.75" style="15" customWidth="1"/>
    <col min="2565" max="2565" width="23.25" style="15" customWidth="1"/>
    <col min="2566" max="2566" width="2.5" style="15" customWidth="1"/>
    <col min="2567" max="2567" width="0" style="15" hidden="1" customWidth="1"/>
    <col min="2568" max="2815" width="9" style="15"/>
    <col min="2816" max="2816" width="2.25" style="15" customWidth="1"/>
    <col min="2817" max="2817" width="27.75" style="15" bestFit="1" customWidth="1"/>
    <col min="2818" max="2820" width="14.75" style="15" customWidth="1"/>
    <col min="2821" max="2821" width="23.25" style="15" customWidth="1"/>
    <col min="2822" max="2822" width="2.5" style="15" customWidth="1"/>
    <col min="2823" max="2823" width="0" style="15" hidden="1" customWidth="1"/>
    <col min="2824" max="3071" width="9" style="15"/>
    <col min="3072" max="3072" width="2.25" style="15" customWidth="1"/>
    <col min="3073" max="3073" width="27.75" style="15" bestFit="1" customWidth="1"/>
    <col min="3074" max="3076" width="14.75" style="15" customWidth="1"/>
    <col min="3077" max="3077" width="23.25" style="15" customWidth="1"/>
    <col min="3078" max="3078" width="2.5" style="15" customWidth="1"/>
    <col min="3079" max="3079" width="0" style="15" hidden="1" customWidth="1"/>
    <col min="3080" max="3327" width="9" style="15"/>
    <col min="3328" max="3328" width="2.25" style="15" customWidth="1"/>
    <col min="3329" max="3329" width="27.75" style="15" bestFit="1" customWidth="1"/>
    <col min="3330" max="3332" width="14.75" style="15" customWidth="1"/>
    <col min="3333" max="3333" width="23.25" style="15" customWidth="1"/>
    <col min="3334" max="3334" width="2.5" style="15" customWidth="1"/>
    <col min="3335" max="3335" width="0" style="15" hidden="1" customWidth="1"/>
    <col min="3336" max="3583" width="9" style="15"/>
    <col min="3584" max="3584" width="2.25" style="15" customWidth="1"/>
    <col min="3585" max="3585" width="27.75" style="15" bestFit="1" customWidth="1"/>
    <col min="3586" max="3588" width="14.75" style="15" customWidth="1"/>
    <col min="3589" max="3589" width="23.25" style="15" customWidth="1"/>
    <col min="3590" max="3590" width="2.5" style="15" customWidth="1"/>
    <col min="3591" max="3591" width="0" style="15" hidden="1" customWidth="1"/>
    <col min="3592" max="3839" width="9" style="15"/>
    <col min="3840" max="3840" width="2.25" style="15" customWidth="1"/>
    <col min="3841" max="3841" width="27.75" style="15" bestFit="1" customWidth="1"/>
    <col min="3842" max="3844" width="14.75" style="15" customWidth="1"/>
    <col min="3845" max="3845" width="23.25" style="15" customWidth="1"/>
    <col min="3846" max="3846" width="2.5" style="15" customWidth="1"/>
    <col min="3847" max="3847" width="0" style="15" hidden="1" customWidth="1"/>
    <col min="3848" max="4095" width="9" style="15"/>
    <col min="4096" max="4096" width="2.25" style="15" customWidth="1"/>
    <col min="4097" max="4097" width="27.75" style="15" bestFit="1" customWidth="1"/>
    <col min="4098" max="4100" width="14.75" style="15" customWidth="1"/>
    <col min="4101" max="4101" width="23.25" style="15" customWidth="1"/>
    <col min="4102" max="4102" width="2.5" style="15" customWidth="1"/>
    <col min="4103" max="4103" width="0" style="15" hidden="1" customWidth="1"/>
    <col min="4104" max="4351" width="9" style="15"/>
    <col min="4352" max="4352" width="2.25" style="15" customWidth="1"/>
    <col min="4353" max="4353" width="27.75" style="15" bestFit="1" customWidth="1"/>
    <col min="4354" max="4356" width="14.75" style="15" customWidth="1"/>
    <col min="4357" max="4357" width="23.25" style="15" customWidth="1"/>
    <col min="4358" max="4358" width="2.5" style="15" customWidth="1"/>
    <col min="4359" max="4359" width="0" style="15" hidden="1" customWidth="1"/>
    <col min="4360" max="4607" width="9" style="15"/>
    <col min="4608" max="4608" width="2.25" style="15" customWidth="1"/>
    <col min="4609" max="4609" width="27.75" style="15" bestFit="1" customWidth="1"/>
    <col min="4610" max="4612" width="14.75" style="15" customWidth="1"/>
    <col min="4613" max="4613" width="23.25" style="15" customWidth="1"/>
    <col min="4614" max="4614" width="2.5" style="15" customWidth="1"/>
    <col min="4615" max="4615" width="0" style="15" hidden="1" customWidth="1"/>
    <col min="4616" max="4863" width="9" style="15"/>
    <col min="4864" max="4864" width="2.25" style="15" customWidth="1"/>
    <col min="4865" max="4865" width="27.75" style="15" bestFit="1" customWidth="1"/>
    <col min="4866" max="4868" width="14.75" style="15" customWidth="1"/>
    <col min="4869" max="4869" width="23.25" style="15" customWidth="1"/>
    <col min="4870" max="4870" width="2.5" style="15" customWidth="1"/>
    <col min="4871" max="4871" width="0" style="15" hidden="1" customWidth="1"/>
    <col min="4872" max="5119" width="9" style="15"/>
    <col min="5120" max="5120" width="2.25" style="15" customWidth="1"/>
    <col min="5121" max="5121" width="27.75" style="15" bestFit="1" customWidth="1"/>
    <col min="5122" max="5124" width="14.75" style="15" customWidth="1"/>
    <col min="5125" max="5125" width="23.25" style="15" customWidth="1"/>
    <col min="5126" max="5126" width="2.5" style="15" customWidth="1"/>
    <col min="5127" max="5127" width="0" style="15" hidden="1" customWidth="1"/>
    <col min="5128" max="5375" width="9" style="15"/>
    <col min="5376" max="5376" width="2.25" style="15" customWidth="1"/>
    <col min="5377" max="5377" width="27.75" style="15" bestFit="1" customWidth="1"/>
    <col min="5378" max="5380" width="14.75" style="15" customWidth="1"/>
    <col min="5381" max="5381" width="23.25" style="15" customWidth="1"/>
    <col min="5382" max="5382" width="2.5" style="15" customWidth="1"/>
    <col min="5383" max="5383" width="0" style="15" hidden="1" customWidth="1"/>
    <col min="5384" max="5631" width="9" style="15"/>
    <col min="5632" max="5632" width="2.25" style="15" customWidth="1"/>
    <col min="5633" max="5633" width="27.75" style="15" bestFit="1" customWidth="1"/>
    <col min="5634" max="5636" width="14.75" style="15" customWidth="1"/>
    <col min="5637" max="5637" width="23.25" style="15" customWidth="1"/>
    <col min="5638" max="5638" width="2.5" style="15" customWidth="1"/>
    <col min="5639" max="5639" width="0" style="15" hidden="1" customWidth="1"/>
    <col min="5640" max="5887" width="9" style="15"/>
    <col min="5888" max="5888" width="2.25" style="15" customWidth="1"/>
    <col min="5889" max="5889" width="27.75" style="15" bestFit="1" customWidth="1"/>
    <col min="5890" max="5892" width="14.75" style="15" customWidth="1"/>
    <col min="5893" max="5893" width="23.25" style="15" customWidth="1"/>
    <col min="5894" max="5894" width="2.5" style="15" customWidth="1"/>
    <col min="5895" max="5895" width="0" style="15" hidden="1" customWidth="1"/>
    <col min="5896" max="6143" width="9" style="15"/>
    <col min="6144" max="6144" width="2.25" style="15" customWidth="1"/>
    <col min="6145" max="6145" width="27.75" style="15" bestFit="1" customWidth="1"/>
    <col min="6146" max="6148" width="14.75" style="15" customWidth="1"/>
    <col min="6149" max="6149" width="23.25" style="15" customWidth="1"/>
    <col min="6150" max="6150" width="2.5" style="15" customWidth="1"/>
    <col min="6151" max="6151" width="0" style="15" hidden="1" customWidth="1"/>
    <col min="6152" max="6399" width="9" style="15"/>
    <col min="6400" max="6400" width="2.25" style="15" customWidth="1"/>
    <col min="6401" max="6401" width="27.75" style="15" bestFit="1" customWidth="1"/>
    <col min="6402" max="6404" width="14.75" style="15" customWidth="1"/>
    <col min="6405" max="6405" width="23.25" style="15" customWidth="1"/>
    <col min="6406" max="6406" width="2.5" style="15" customWidth="1"/>
    <col min="6407" max="6407" width="0" style="15" hidden="1" customWidth="1"/>
    <col min="6408" max="6655" width="9" style="15"/>
    <col min="6656" max="6656" width="2.25" style="15" customWidth="1"/>
    <col min="6657" max="6657" width="27.75" style="15" bestFit="1" customWidth="1"/>
    <col min="6658" max="6660" width="14.75" style="15" customWidth="1"/>
    <col min="6661" max="6661" width="23.25" style="15" customWidth="1"/>
    <col min="6662" max="6662" width="2.5" style="15" customWidth="1"/>
    <col min="6663" max="6663" width="0" style="15" hidden="1" customWidth="1"/>
    <col min="6664" max="6911" width="9" style="15"/>
    <col min="6912" max="6912" width="2.25" style="15" customWidth="1"/>
    <col min="6913" max="6913" width="27.75" style="15" bestFit="1" customWidth="1"/>
    <col min="6914" max="6916" width="14.75" style="15" customWidth="1"/>
    <col min="6917" max="6917" width="23.25" style="15" customWidth="1"/>
    <col min="6918" max="6918" width="2.5" style="15" customWidth="1"/>
    <col min="6919" max="6919" width="0" style="15" hidden="1" customWidth="1"/>
    <col min="6920" max="7167" width="9" style="15"/>
    <col min="7168" max="7168" width="2.25" style="15" customWidth="1"/>
    <col min="7169" max="7169" width="27.75" style="15" bestFit="1" customWidth="1"/>
    <col min="7170" max="7172" width="14.75" style="15" customWidth="1"/>
    <col min="7173" max="7173" width="23.25" style="15" customWidth="1"/>
    <col min="7174" max="7174" width="2.5" style="15" customWidth="1"/>
    <col min="7175" max="7175" width="0" style="15" hidden="1" customWidth="1"/>
    <col min="7176" max="7423" width="9" style="15"/>
    <col min="7424" max="7424" width="2.25" style="15" customWidth="1"/>
    <col min="7425" max="7425" width="27.75" style="15" bestFit="1" customWidth="1"/>
    <col min="7426" max="7428" width="14.75" style="15" customWidth="1"/>
    <col min="7429" max="7429" width="23.25" style="15" customWidth="1"/>
    <col min="7430" max="7430" width="2.5" style="15" customWidth="1"/>
    <col min="7431" max="7431" width="0" style="15" hidden="1" customWidth="1"/>
    <col min="7432" max="7679" width="9" style="15"/>
    <col min="7680" max="7680" width="2.25" style="15" customWidth="1"/>
    <col min="7681" max="7681" width="27.75" style="15" bestFit="1" customWidth="1"/>
    <col min="7682" max="7684" width="14.75" style="15" customWidth="1"/>
    <col min="7685" max="7685" width="23.25" style="15" customWidth="1"/>
    <col min="7686" max="7686" width="2.5" style="15" customWidth="1"/>
    <col min="7687" max="7687" width="0" style="15" hidden="1" customWidth="1"/>
    <col min="7688" max="7935" width="9" style="15"/>
    <col min="7936" max="7936" width="2.25" style="15" customWidth="1"/>
    <col min="7937" max="7937" width="27.75" style="15" bestFit="1" customWidth="1"/>
    <col min="7938" max="7940" width="14.75" style="15" customWidth="1"/>
    <col min="7941" max="7941" width="23.25" style="15" customWidth="1"/>
    <col min="7942" max="7942" width="2.5" style="15" customWidth="1"/>
    <col min="7943" max="7943" width="0" style="15" hidden="1" customWidth="1"/>
    <col min="7944" max="8191" width="9" style="15"/>
    <col min="8192" max="8192" width="2.25" style="15" customWidth="1"/>
    <col min="8193" max="8193" width="27.75" style="15" bestFit="1" customWidth="1"/>
    <col min="8194" max="8196" width="14.75" style="15" customWidth="1"/>
    <col min="8197" max="8197" width="23.25" style="15" customWidth="1"/>
    <col min="8198" max="8198" width="2.5" style="15" customWidth="1"/>
    <col min="8199" max="8199" width="0" style="15" hidden="1" customWidth="1"/>
    <col min="8200" max="8447" width="9" style="15"/>
    <col min="8448" max="8448" width="2.25" style="15" customWidth="1"/>
    <col min="8449" max="8449" width="27.75" style="15" bestFit="1" customWidth="1"/>
    <col min="8450" max="8452" width="14.75" style="15" customWidth="1"/>
    <col min="8453" max="8453" width="23.25" style="15" customWidth="1"/>
    <col min="8454" max="8454" width="2.5" style="15" customWidth="1"/>
    <col min="8455" max="8455" width="0" style="15" hidden="1" customWidth="1"/>
    <col min="8456" max="8703" width="9" style="15"/>
    <col min="8704" max="8704" width="2.25" style="15" customWidth="1"/>
    <col min="8705" max="8705" width="27.75" style="15" bestFit="1" customWidth="1"/>
    <col min="8706" max="8708" width="14.75" style="15" customWidth="1"/>
    <col min="8709" max="8709" width="23.25" style="15" customWidth="1"/>
    <col min="8710" max="8710" width="2.5" style="15" customWidth="1"/>
    <col min="8711" max="8711" width="0" style="15" hidden="1" customWidth="1"/>
    <col min="8712" max="8959" width="9" style="15"/>
    <col min="8960" max="8960" width="2.25" style="15" customWidth="1"/>
    <col min="8961" max="8961" width="27.75" style="15" bestFit="1" customWidth="1"/>
    <col min="8962" max="8964" width="14.75" style="15" customWidth="1"/>
    <col min="8965" max="8965" width="23.25" style="15" customWidth="1"/>
    <col min="8966" max="8966" width="2.5" style="15" customWidth="1"/>
    <col min="8967" max="8967" width="0" style="15" hidden="1" customWidth="1"/>
    <col min="8968" max="9215" width="9" style="15"/>
    <col min="9216" max="9216" width="2.25" style="15" customWidth="1"/>
    <col min="9217" max="9217" width="27.75" style="15" bestFit="1" customWidth="1"/>
    <col min="9218" max="9220" width="14.75" style="15" customWidth="1"/>
    <col min="9221" max="9221" width="23.25" style="15" customWidth="1"/>
    <col min="9222" max="9222" width="2.5" style="15" customWidth="1"/>
    <col min="9223" max="9223" width="0" style="15" hidden="1" customWidth="1"/>
    <col min="9224" max="9471" width="9" style="15"/>
    <col min="9472" max="9472" width="2.25" style="15" customWidth="1"/>
    <col min="9473" max="9473" width="27.75" style="15" bestFit="1" customWidth="1"/>
    <col min="9474" max="9476" width="14.75" style="15" customWidth="1"/>
    <col min="9477" max="9477" width="23.25" style="15" customWidth="1"/>
    <col min="9478" max="9478" width="2.5" style="15" customWidth="1"/>
    <col min="9479" max="9479" width="0" style="15" hidden="1" customWidth="1"/>
    <col min="9480" max="9727" width="9" style="15"/>
    <col min="9728" max="9728" width="2.25" style="15" customWidth="1"/>
    <col min="9729" max="9729" width="27.75" style="15" bestFit="1" customWidth="1"/>
    <col min="9730" max="9732" width="14.75" style="15" customWidth="1"/>
    <col min="9733" max="9733" width="23.25" style="15" customWidth="1"/>
    <col min="9734" max="9734" width="2.5" style="15" customWidth="1"/>
    <col min="9735" max="9735" width="0" style="15" hidden="1" customWidth="1"/>
    <col min="9736" max="9983" width="9" style="15"/>
    <col min="9984" max="9984" width="2.25" style="15" customWidth="1"/>
    <col min="9985" max="9985" width="27.75" style="15" bestFit="1" customWidth="1"/>
    <col min="9986" max="9988" width="14.75" style="15" customWidth="1"/>
    <col min="9989" max="9989" width="23.25" style="15" customWidth="1"/>
    <col min="9990" max="9990" width="2.5" style="15" customWidth="1"/>
    <col min="9991" max="9991" width="0" style="15" hidden="1" customWidth="1"/>
    <col min="9992" max="10239" width="9" style="15"/>
    <col min="10240" max="10240" width="2.25" style="15" customWidth="1"/>
    <col min="10241" max="10241" width="27.75" style="15" bestFit="1" customWidth="1"/>
    <col min="10242" max="10244" width="14.75" style="15" customWidth="1"/>
    <col min="10245" max="10245" width="23.25" style="15" customWidth="1"/>
    <col min="10246" max="10246" width="2.5" style="15" customWidth="1"/>
    <col min="10247" max="10247" width="0" style="15" hidden="1" customWidth="1"/>
    <col min="10248" max="10495" width="9" style="15"/>
    <col min="10496" max="10496" width="2.25" style="15" customWidth="1"/>
    <col min="10497" max="10497" width="27.75" style="15" bestFit="1" customWidth="1"/>
    <col min="10498" max="10500" width="14.75" style="15" customWidth="1"/>
    <col min="10501" max="10501" width="23.25" style="15" customWidth="1"/>
    <col min="10502" max="10502" width="2.5" style="15" customWidth="1"/>
    <col min="10503" max="10503" width="0" style="15" hidden="1" customWidth="1"/>
    <col min="10504" max="10751" width="9" style="15"/>
    <col min="10752" max="10752" width="2.25" style="15" customWidth="1"/>
    <col min="10753" max="10753" width="27.75" style="15" bestFit="1" customWidth="1"/>
    <col min="10754" max="10756" width="14.75" style="15" customWidth="1"/>
    <col min="10757" max="10757" width="23.25" style="15" customWidth="1"/>
    <col min="10758" max="10758" width="2.5" style="15" customWidth="1"/>
    <col min="10759" max="10759" width="0" style="15" hidden="1" customWidth="1"/>
    <col min="10760" max="11007" width="9" style="15"/>
    <col min="11008" max="11008" width="2.25" style="15" customWidth="1"/>
    <col min="11009" max="11009" width="27.75" style="15" bestFit="1" customWidth="1"/>
    <col min="11010" max="11012" width="14.75" style="15" customWidth="1"/>
    <col min="11013" max="11013" width="23.25" style="15" customWidth="1"/>
    <col min="11014" max="11014" width="2.5" style="15" customWidth="1"/>
    <col min="11015" max="11015" width="0" style="15" hidden="1" customWidth="1"/>
    <col min="11016" max="11263" width="9" style="15"/>
    <col min="11264" max="11264" width="2.25" style="15" customWidth="1"/>
    <col min="11265" max="11265" width="27.75" style="15" bestFit="1" customWidth="1"/>
    <col min="11266" max="11268" width="14.75" style="15" customWidth="1"/>
    <col min="11269" max="11269" width="23.25" style="15" customWidth="1"/>
    <col min="11270" max="11270" width="2.5" style="15" customWidth="1"/>
    <col min="11271" max="11271" width="0" style="15" hidden="1" customWidth="1"/>
    <col min="11272" max="11519" width="9" style="15"/>
    <col min="11520" max="11520" width="2.25" style="15" customWidth="1"/>
    <col min="11521" max="11521" width="27.75" style="15" bestFit="1" customWidth="1"/>
    <col min="11522" max="11524" width="14.75" style="15" customWidth="1"/>
    <col min="11525" max="11525" width="23.25" style="15" customWidth="1"/>
    <col min="11526" max="11526" width="2.5" style="15" customWidth="1"/>
    <col min="11527" max="11527" width="0" style="15" hidden="1" customWidth="1"/>
    <col min="11528" max="11775" width="9" style="15"/>
    <col min="11776" max="11776" width="2.25" style="15" customWidth="1"/>
    <col min="11777" max="11777" width="27.75" style="15" bestFit="1" customWidth="1"/>
    <col min="11778" max="11780" width="14.75" style="15" customWidth="1"/>
    <col min="11781" max="11781" width="23.25" style="15" customWidth="1"/>
    <col min="11782" max="11782" width="2.5" style="15" customWidth="1"/>
    <col min="11783" max="11783" width="0" style="15" hidden="1" customWidth="1"/>
    <col min="11784" max="12031" width="9" style="15"/>
    <col min="12032" max="12032" width="2.25" style="15" customWidth="1"/>
    <col min="12033" max="12033" width="27.75" style="15" bestFit="1" customWidth="1"/>
    <col min="12034" max="12036" width="14.75" style="15" customWidth="1"/>
    <col min="12037" max="12037" width="23.25" style="15" customWidth="1"/>
    <col min="12038" max="12038" width="2.5" style="15" customWidth="1"/>
    <col min="12039" max="12039" width="0" style="15" hidden="1" customWidth="1"/>
    <col min="12040" max="12287" width="9" style="15"/>
    <col min="12288" max="12288" width="2.25" style="15" customWidth="1"/>
    <col min="12289" max="12289" width="27.75" style="15" bestFit="1" customWidth="1"/>
    <col min="12290" max="12292" width="14.75" style="15" customWidth="1"/>
    <col min="12293" max="12293" width="23.25" style="15" customWidth="1"/>
    <col min="12294" max="12294" width="2.5" style="15" customWidth="1"/>
    <col min="12295" max="12295" width="0" style="15" hidden="1" customWidth="1"/>
    <col min="12296" max="12543" width="9" style="15"/>
    <col min="12544" max="12544" width="2.25" style="15" customWidth="1"/>
    <col min="12545" max="12545" width="27.75" style="15" bestFit="1" customWidth="1"/>
    <col min="12546" max="12548" width="14.75" style="15" customWidth="1"/>
    <col min="12549" max="12549" width="23.25" style="15" customWidth="1"/>
    <col min="12550" max="12550" width="2.5" style="15" customWidth="1"/>
    <col min="12551" max="12551" width="0" style="15" hidden="1" customWidth="1"/>
    <col min="12552" max="12799" width="9" style="15"/>
    <col min="12800" max="12800" width="2.25" style="15" customWidth="1"/>
    <col min="12801" max="12801" width="27.75" style="15" bestFit="1" customWidth="1"/>
    <col min="12802" max="12804" width="14.75" style="15" customWidth="1"/>
    <col min="12805" max="12805" width="23.25" style="15" customWidth="1"/>
    <col min="12806" max="12806" width="2.5" style="15" customWidth="1"/>
    <col min="12807" max="12807" width="0" style="15" hidden="1" customWidth="1"/>
    <col min="12808" max="13055" width="9" style="15"/>
    <col min="13056" max="13056" width="2.25" style="15" customWidth="1"/>
    <col min="13057" max="13057" width="27.75" style="15" bestFit="1" customWidth="1"/>
    <col min="13058" max="13060" width="14.75" style="15" customWidth="1"/>
    <col min="13061" max="13061" width="23.25" style="15" customWidth="1"/>
    <col min="13062" max="13062" width="2.5" style="15" customWidth="1"/>
    <col min="13063" max="13063" width="0" style="15" hidden="1" customWidth="1"/>
    <col min="13064" max="13311" width="9" style="15"/>
    <col min="13312" max="13312" width="2.25" style="15" customWidth="1"/>
    <col min="13313" max="13313" width="27.75" style="15" bestFit="1" customWidth="1"/>
    <col min="13314" max="13316" width="14.75" style="15" customWidth="1"/>
    <col min="13317" max="13317" width="23.25" style="15" customWidth="1"/>
    <col min="13318" max="13318" width="2.5" style="15" customWidth="1"/>
    <col min="13319" max="13319" width="0" style="15" hidden="1" customWidth="1"/>
    <col min="13320" max="13567" width="9" style="15"/>
    <col min="13568" max="13568" width="2.25" style="15" customWidth="1"/>
    <col min="13569" max="13569" width="27.75" style="15" bestFit="1" customWidth="1"/>
    <col min="13570" max="13572" width="14.75" style="15" customWidth="1"/>
    <col min="13573" max="13573" width="23.25" style="15" customWidth="1"/>
    <col min="13574" max="13574" width="2.5" style="15" customWidth="1"/>
    <col min="13575" max="13575" width="0" style="15" hidden="1" customWidth="1"/>
    <col min="13576" max="13823" width="9" style="15"/>
    <col min="13824" max="13824" width="2.25" style="15" customWidth="1"/>
    <col min="13825" max="13825" width="27.75" style="15" bestFit="1" customWidth="1"/>
    <col min="13826" max="13828" width="14.75" style="15" customWidth="1"/>
    <col min="13829" max="13829" width="23.25" style="15" customWidth="1"/>
    <col min="13830" max="13830" width="2.5" style="15" customWidth="1"/>
    <col min="13831" max="13831" width="0" style="15" hidden="1" customWidth="1"/>
    <col min="13832" max="14079" width="9" style="15"/>
    <col min="14080" max="14080" width="2.25" style="15" customWidth="1"/>
    <col min="14081" max="14081" width="27.75" style="15" bestFit="1" customWidth="1"/>
    <col min="14082" max="14084" width="14.75" style="15" customWidth="1"/>
    <col min="14085" max="14085" width="23.25" style="15" customWidth="1"/>
    <col min="14086" max="14086" width="2.5" style="15" customWidth="1"/>
    <col min="14087" max="14087" width="0" style="15" hidden="1" customWidth="1"/>
    <col min="14088" max="14335" width="9" style="15"/>
    <col min="14336" max="14336" width="2.25" style="15" customWidth="1"/>
    <col min="14337" max="14337" width="27.75" style="15" bestFit="1" customWidth="1"/>
    <col min="14338" max="14340" width="14.75" style="15" customWidth="1"/>
    <col min="14341" max="14341" width="23.25" style="15" customWidth="1"/>
    <col min="14342" max="14342" width="2.5" style="15" customWidth="1"/>
    <col min="14343" max="14343" width="0" style="15" hidden="1" customWidth="1"/>
    <col min="14344" max="14591" width="9" style="15"/>
    <col min="14592" max="14592" width="2.25" style="15" customWidth="1"/>
    <col min="14593" max="14593" width="27.75" style="15" bestFit="1" customWidth="1"/>
    <col min="14594" max="14596" width="14.75" style="15" customWidth="1"/>
    <col min="14597" max="14597" width="23.25" style="15" customWidth="1"/>
    <col min="14598" max="14598" width="2.5" style="15" customWidth="1"/>
    <col min="14599" max="14599" width="0" style="15" hidden="1" customWidth="1"/>
    <col min="14600" max="14847" width="9" style="15"/>
    <col min="14848" max="14848" width="2.25" style="15" customWidth="1"/>
    <col min="14849" max="14849" width="27.75" style="15" bestFit="1" customWidth="1"/>
    <col min="14850" max="14852" width="14.75" style="15" customWidth="1"/>
    <col min="14853" max="14853" width="23.25" style="15" customWidth="1"/>
    <col min="14854" max="14854" width="2.5" style="15" customWidth="1"/>
    <col min="14855" max="14855" width="0" style="15" hidden="1" customWidth="1"/>
    <col min="14856" max="15103" width="9" style="15"/>
    <col min="15104" max="15104" width="2.25" style="15" customWidth="1"/>
    <col min="15105" max="15105" width="27.75" style="15" bestFit="1" customWidth="1"/>
    <col min="15106" max="15108" width="14.75" style="15" customWidth="1"/>
    <col min="15109" max="15109" width="23.25" style="15" customWidth="1"/>
    <col min="15110" max="15110" width="2.5" style="15" customWidth="1"/>
    <col min="15111" max="15111" width="0" style="15" hidden="1" customWidth="1"/>
    <col min="15112" max="15359" width="9" style="15"/>
    <col min="15360" max="15360" width="2.25" style="15" customWidth="1"/>
    <col min="15361" max="15361" width="27.75" style="15" bestFit="1" customWidth="1"/>
    <col min="15362" max="15364" width="14.75" style="15" customWidth="1"/>
    <col min="15365" max="15365" width="23.25" style="15" customWidth="1"/>
    <col min="15366" max="15366" width="2.5" style="15" customWidth="1"/>
    <col min="15367" max="15367" width="0" style="15" hidden="1" customWidth="1"/>
    <col min="15368" max="15615" width="9" style="15"/>
    <col min="15616" max="15616" width="2.25" style="15" customWidth="1"/>
    <col min="15617" max="15617" width="27.75" style="15" bestFit="1" customWidth="1"/>
    <col min="15618" max="15620" width="14.75" style="15" customWidth="1"/>
    <col min="15621" max="15621" width="23.25" style="15" customWidth="1"/>
    <col min="15622" max="15622" width="2.5" style="15" customWidth="1"/>
    <col min="15623" max="15623" width="0" style="15" hidden="1" customWidth="1"/>
    <col min="15624" max="15871" width="9" style="15"/>
    <col min="15872" max="15872" width="2.25" style="15" customWidth="1"/>
    <col min="15873" max="15873" width="27.75" style="15" bestFit="1" customWidth="1"/>
    <col min="15874" max="15876" width="14.75" style="15" customWidth="1"/>
    <col min="15877" max="15877" width="23.25" style="15" customWidth="1"/>
    <col min="15878" max="15878" width="2.5" style="15" customWidth="1"/>
    <col min="15879" max="15879" width="0" style="15" hidden="1" customWidth="1"/>
    <col min="15880" max="16127" width="9" style="15"/>
    <col min="16128" max="16128" width="2.25" style="15" customWidth="1"/>
    <col min="16129" max="16129" width="27.75" style="15" bestFit="1" customWidth="1"/>
    <col min="16130" max="16132" width="14.75" style="15" customWidth="1"/>
    <col min="16133" max="16133" width="23.25" style="15" customWidth="1"/>
    <col min="16134" max="16134" width="2.5" style="15" customWidth="1"/>
    <col min="16135" max="16135" width="0" style="15" hidden="1" customWidth="1"/>
    <col min="16136" max="16384" width="9" style="15"/>
  </cols>
  <sheetData>
    <row r="1" spans="1:7" ht="10.5" customHeight="1">
      <c r="B1" s="13"/>
      <c r="C1" s="13"/>
      <c r="D1" s="13"/>
      <c r="E1" s="13"/>
      <c r="F1" s="13"/>
      <c r="G1" s="14"/>
    </row>
    <row r="2" spans="1:7" ht="18.75" customHeight="1">
      <c r="A2" s="16" t="s">
        <v>121</v>
      </c>
      <c r="B2" s="16"/>
      <c r="C2" s="13"/>
      <c r="D2" s="13"/>
      <c r="E2" s="13"/>
      <c r="F2" s="13"/>
      <c r="G2" s="14"/>
    </row>
    <row r="3" spans="1:7" s="18" customFormat="1" ht="24" customHeight="1">
      <c r="B3" s="428" t="s">
        <v>66</v>
      </c>
      <c r="C3" s="428"/>
      <c r="D3" s="428"/>
      <c r="E3" s="428"/>
      <c r="F3" s="428"/>
      <c r="G3" s="17"/>
    </row>
    <row r="4" spans="1:7" s="18" customFormat="1" ht="24" customHeight="1">
      <c r="B4" s="65"/>
      <c r="C4" s="65"/>
      <c r="D4" s="65"/>
      <c r="E4" s="65"/>
      <c r="F4" s="65"/>
      <c r="G4" s="17"/>
    </row>
    <row r="5" spans="1:7" s="18" customFormat="1" ht="24" customHeight="1">
      <c r="B5" s="66" t="s">
        <v>87</v>
      </c>
      <c r="C5" s="65"/>
      <c r="D5" s="65"/>
      <c r="E5" s="65"/>
      <c r="F5" s="65"/>
      <c r="G5" s="17"/>
    </row>
    <row r="6" spans="1:7" s="18" customFormat="1" ht="5.25" customHeight="1" thickBot="1">
      <c r="B6" s="19"/>
      <c r="C6" s="19"/>
      <c r="D6" s="19"/>
      <c r="E6" s="19"/>
      <c r="F6" s="19"/>
      <c r="G6" s="17"/>
    </row>
    <row r="7" spans="1:7" s="18" customFormat="1" ht="33.75" customHeight="1" thickBot="1">
      <c r="B7" s="67" t="s">
        <v>88</v>
      </c>
      <c r="C7" s="68" t="s">
        <v>89</v>
      </c>
      <c r="D7" s="429" t="s">
        <v>90</v>
      </c>
      <c r="E7" s="430"/>
      <c r="F7" s="69" t="s">
        <v>70</v>
      </c>
      <c r="G7" s="17"/>
    </row>
    <row r="8" spans="1:7" s="18" customFormat="1" ht="33.75" customHeight="1">
      <c r="B8" s="70" t="s">
        <v>91</v>
      </c>
      <c r="C8" s="127"/>
      <c r="D8" s="431"/>
      <c r="E8" s="432"/>
      <c r="F8" s="71"/>
      <c r="G8" s="17"/>
    </row>
    <row r="9" spans="1:7" s="18" customFormat="1" ht="33.75" customHeight="1">
      <c r="B9" s="72" t="s">
        <v>92</v>
      </c>
      <c r="C9" s="128"/>
      <c r="D9" s="433"/>
      <c r="E9" s="434"/>
      <c r="F9" s="73"/>
      <c r="G9" s="17"/>
    </row>
    <row r="10" spans="1:7" s="18" customFormat="1" ht="33.75" customHeight="1">
      <c r="B10" s="72" t="s">
        <v>93</v>
      </c>
      <c r="C10" s="128"/>
      <c r="D10" s="435"/>
      <c r="E10" s="436"/>
      <c r="F10" s="73"/>
      <c r="G10" s="17"/>
    </row>
    <row r="11" spans="1:7" s="18" customFormat="1" ht="33.75" customHeight="1" thickBot="1">
      <c r="B11" s="74" t="s">
        <v>94</v>
      </c>
      <c r="C11" s="129"/>
      <c r="D11" s="437"/>
      <c r="E11" s="438"/>
      <c r="F11" s="75"/>
      <c r="G11" s="17"/>
    </row>
    <row r="12" spans="1:7" s="18" customFormat="1" ht="33.75" customHeight="1" thickTop="1" thickBot="1">
      <c r="B12" s="76" t="s">
        <v>95</v>
      </c>
      <c r="C12" s="130">
        <f>SUM(C8:C11)</f>
        <v>0</v>
      </c>
      <c r="D12" s="439"/>
      <c r="E12" s="440"/>
      <c r="F12" s="77"/>
      <c r="G12" s="17"/>
    </row>
    <row r="13" spans="1:7" s="18" customFormat="1" ht="24" customHeight="1">
      <c r="B13" s="65"/>
      <c r="C13" s="65"/>
      <c r="D13" s="65"/>
      <c r="E13" s="65"/>
      <c r="F13" s="65"/>
      <c r="G13" s="17"/>
    </row>
    <row r="14" spans="1:7" s="18" customFormat="1" ht="24" customHeight="1">
      <c r="B14" s="66" t="s">
        <v>96</v>
      </c>
      <c r="C14" s="65"/>
      <c r="D14" s="65"/>
      <c r="E14" s="65"/>
      <c r="F14" s="65"/>
      <c r="G14" s="17"/>
    </row>
    <row r="15" spans="1:7" s="18" customFormat="1" ht="5.25" customHeight="1" thickBot="1">
      <c r="B15" s="19"/>
      <c r="C15" s="19"/>
      <c r="D15" s="19"/>
      <c r="E15" s="19"/>
      <c r="F15" s="19"/>
      <c r="G15" s="17"/>
    </row>
    <row r="16" spans="1:7" ht="18" customHeight="1">
      <c r="B16" s="20"/>
      <c r="C16" s="441" t="s">
        <v>67</v>
      </c>
      <c r="D16" s="441" t="s">
        <v>68</v>
      </c>
      <c r="E16" s="441" t="s">
        <v>307</v>
      </c>
      <c r="F16" s="444" t="s">
        <v>70</v>
      </c>
      <c r="G16" s="21"/>
    </row>
    <row r="17" spans="2:7" ht="18" customHeight="1">
      <c r="B17" s="22" t="s">
        <v>97</v>
      </c>
      <c r="C17" s="442"/>
      <c r="D17" s="442"/>
      <c r="E17" s="442"/>
      <c r="F17" s="445"/>
      <c r="G17" s="21"/>
    </row>
    <row r="18" spans="2:7" ht="18" customHeight="1">
      <c r="B18" s="23"/>
      <c r="C18" s="442"/>
      <c r="D18" s="442"/>
      <c r="E18" s="442"/>
      <c r="F18" s="445"/>
      <c r="G18" s="21"/>
    </row>
    <row r="19" spans="2:7" ht="18" customHeight="1">
      <c r="B19" s="23"/>
      <c r="C19" s="443"/>
      <c r="D19" s="443"/>
      <c r="E19" s="443"/>
      <c r="F19" s="445"/>
      <c r="G19" s="21"/>
    </row>
    <row r="20" spans="2:7" ht="18" customHeight="1" thickBot="1">
      <c r="B20" s="24"/>
      <c r="C20" s="25" t="s">
        <v>71</v>
      </c>
      <c r="D20" s="25" t="s">
        <v>71</v>
      </c>
      <c r="E20" s="25" t="s">
        <v>71</v>
      </c>
      <c r="F20" s="446"/>
      <c r="G20" s="21"/>
    </row>
    <row r="21" spans="2:7" ht="84" customHeight="1" thickBot="1">
      <c r="B21" s="26" t="s">
        <v>98</v>
      </c>
      <c r="C21" s="27">
        <f>C67</f>
        <v>0</v>
      </c>
      <c r="D21" s="27">
        <f>C67</f>
        <v>0</v>
      </c>
      <c r="E21" s="27">
        <f>ROUNDDOWN(D21*2/3,0)</f>
        <v>0</v>
      </c>
      <c r="F21" s="28"/>
      <c r="G21" s="21"/>
    </row>
    <row r="22" spans="2:7" ht="21.95" customHeight="1">
      <c r="B22" s="427"/>
      <c r="C22" s="427"/>
      <c r="D22" s="427"/>
      <c r="E22" s="427"/>
      <c r="F22" s="427"/>
      <c r="G22" s="21"/>
    </row>
    <row r="23" spans="2:7" ht="21.95" customHeight="1">
      <c r="B23" s="421" t="s">
        <v>106</v>
      </c>
      <c r="C23" s="421"/>
      <c r="D23" s="421"/>
      <c r="E23" s="421"/>
      <c r="F23" s="421"/>
      <c r="G23" s="21"/>
    </row>
    <row r="24" spans="2:7" ht="21.95" customHeight="1" thickBot="1">
      <c r="B24" s="29"/>
      <c r="C24" s="30"/>
      <c r="D24" s="30"/>
      <c r="E24" s="30"/>
      <c r="F24" s="31" t="s">
        <v>72</v>
      </c>
      <c r="G24" s="21"/>
    </row>
    <row r="25" spans="2:7" ht="21.95" customHeight="1">
      <c r="B25" s="422" t="s">
        <v>73</v>
      </c>
      <c r="C25" s="424" t="s">
        <v>99</v>
      </c>
      <c r="D25" s="407" t="s">
        <v>74</v>
      </c>
      <c r="E25" s="408"/>
      <c r="F25" s="409"/>
    </row>
    <row r="26" spans="2:7" ht="21.95" customHeight="1" thickBot="1">
      <c r="B26" s="423"/>
      <c r="C26" s="425"/>
      <c r="D26" s="32" t="s">
        <v>100</v>
      </c>
      <c r="E26" s="410" t="s">
        <v>83</v>
      </c>
      <c r="F26" s="411"/>
    </row>
    <row r="27" spans="2:7" ht="18.75" customHeight="1">
      <c r="B27" s="426" t="s">
        <v>101</v>
      </c>
      <c r="C27" s="131" t="str">
        <f>IF(D27="","",SUMIFS('別記様式第5号ー【参考】 '!$I:$I,'別記様式第5号ー【参考】 '!$D:$D,様式第5号ー別紙２!$B$27,'別記様式第5号ー【参考】 '!$E:$E,様式第5号ー別紙２!D27))</f>
        <v/>
      </c>
      <c r="D27" s="33"/>
      <c r="E27" s="479" t="str">
        <f t="shared" ref="E27:E34" si="0">IF(OR(C27="",C27=0),"","別紙「補助事業用帳簿」のとおり")</f>
        <v/>
      </c>
      <c r="F27" s="480"/>
    </row>
    <row r="28" spans="2:7" ht="18.75" customHeight="1">
      <c r="B28" s="405"/>
      <c r="C28" s="132" t="str">
        <f>IF(D28="","",SUMIFS('別記様式第5号ー【参考】 '!$I:$I,'別記様式第5号ー【参考】 '!$D:$D,様式第5号ー別紙２!$B$27,'別記様式第5号ー【参考】 '!$E:$E,様式第5号ー別紙２!D28))</f>
        <v/>
      </c>
      <c r="D28" s="36"/>
      <c r="E28" s="479" t="str">
        <f t="shared" si="0"/>
        <v/>
      </c>
      <c r="F28" s="480"/>
    </row>
    <row r="29" spans="2:7" ht="18.75" customHeight="1">
      <c r="B29" s="405"/>
      <c r="C29" s="133" t="str">
        <f>IF(D29="","",SUMIFS('別記様式第5号ー【参考】 '!$I:$I,'別記様式第5号ー【参考】 '!$D:$D,様式第5号ー別紙２!$B$27,'別記様式第5号ー【参考】 '!$E:$E,様式第5号ー別紙２!D29))</f>
        <v/>
      </c>
      <c r="D29" s="37"/>
      <c r="E29" s="479" t="str">
        <f t="shared" si="0"/>
        <v/>
      </c>
      <c r="F29" s="480"/>
    </row>
    <row r="30" spans="2:7" ht="18.75" customHeight="1">
      <c r="B30" s="405"/>
      <c r="C30" s="133" t="str">
        <f>IF(D30="","",SUMIFS('別記様式第5号ー【参考】 '!$I:$I,'別記様式第5号ー【参考】 '!$D:$D,様式第5号ー別紙２!$B$27,'別記様式第5号ー【参考】 '!$E:$E,様式第5号ー別紙２!D30))</f>
        <v/>
      </c>
      <c r="D30" s="37"/>
      <c r="E30" s="479" t="str">
        <f t="shared" si="0"/>
        <v/>
      </c>
      <c r="F30" s="480"/>
    </row>
    <row r="31" spans="2:7" ht="18.75" customHeight="1">
      <c r="B31" s="405"/>
      <c r="C31" s="133" t="str">
        <f>IF(D31="","",SUMIFS('別記様式第5号ー【参考】 '!$I:$I,'別記様式第5号ー【参考】 '!$D:$D,様式第5号ー別紙２!$B$27,'別記様式第5号ー【参考】 '!$E:$E,様式第5号ー別紙２!D31))</f>
        <v/>
      </c>
      <c r="D31" s="37"/>
      <c r="E31" s="479" t="str">
        <f t="shared" si="0"/>
        <v/>
      </c>
      <c r="F31" s="480"/>
    </row>
    <row r="32" spans="2:7" ht="18.75" customHeight="1">
      <c r="B32" s="405"/>
      <c r="C32" s="133" t="str">
        <f>IF(D32="","",SUMIFS('別記様式第5号ー【参考】 '!$I:$I,'別記様式第5号ー【参考】 '!$D:$D,様式第5号ー別紙２!$B$27,'別記様式第5号ー【参考】 '!$E:$E,様式第5号ー別紙２!D32))</f>
        <v/>
      </c>
      <c r="D32" s="37"/>
      <c r="E32" s="479" t="str">
        <f t="shared" si="0"/>
        <v/>
      </c>
      <c r="F32" s="480"/>
    </row>
    <row r="33" spans="2:6" ht="18.75" customHeight="1">
      <c r="B33" s="405"/>
      <c r="C33" s="133" t="str">
        <f>IF(D33="","",SUMIFS('別記様式第5号ー【参考】 '!$I:$I,'別記様式第5号ー【参考】 '!$D:$D,様式第5号ー別紙２!$B$27,'別記様式第5号ー【参考】 '!$E:$E,様式第5号ー別紙２!D33))</f>
        <v/>
      </c>
      <c r="D33" s="37"/>
      <c r="E33" s="479" t="str">
        <f t="shared" si="0"/>
        <v/>
      </c>
      <c r="F33" s="480"/>
    </row>
    <row r="34" spans="2:6" ht="18.75" customHeight="1">
      <c r="B34" s="406"/>
      <c r="C34" s="134" t="str">
        <f>IF(D34="","",SUMIFS('別記様式第5号ー【参考】 '!$I:$I,'別記様式第5号ー【参考】 '!$D:$D,様式第5号ー別紙２!$B$27,'別記様式第5号ー【参考】 '!$E:$E,様式第5号ー別紙２!D34))</f>
        <v/>
      </c>
      <c r="D34" s="34"/>
      <c r="E34" s="479" t="str">
        <f t="shared" si="0"/>
        <v/>
      </c>
      <c r="F34" s="480"/>
    </row>
    <row r="35" spans="2:6" ht="18.75" customHeight="1">
      <c r="B35" s="38" t="s">
        <v>75</v>
      </c>
      <c r="C35" s="135">
        <f>SUM(C27:C34)</f>
        <v>0</v>
      </c>
      <c r="D35" s="383"/>
      <c r="E35" s="384"/>
      <c r="F35" s="385"/>
    </row>
    <row r="36" spans="2:6" ht="18.75" customHeight="1">
      <c r="B36" s="404" t="s">
        <v>102</v>
      </c>
      <c r="C36" s="136" t="str">
        <f>IF(D36="","",SUMIFS('別記様式第5号ー【参考】 '!$I:$I,'別記様式第5号ー【参考】 '!$D:$D,様式第5号ー別紙２!$B$36,'別記様式第5号ー【参考】 '!$E:$E,様式第5号ー別紙２!D36))</f>
        <v/>
      </c>
      <c r="D36" s="78"/>
      <c r="E36" s="481" t="str">
        <f t="shared" ref="E36:E43" si="1">IF(OR(C36="",C36=0),"","別紙「補助事業用帳簿」のとおり")</f>
        <v/>
      </c>
      <c r="F36" s="482"/>
    </row>
    <row r="37" spans="2:6" ht="18.75" customHeight="1">
      <c r="B37" s="405"/>
      <c r="C37" s="132" t="str">
        <f>IF(D37="","",SUMIFS('別記様式第5号ー【参考】 '!$I:$I,'別記様式第5号ー【参考】 '!$D:$D,様式第5号ー別紙２!$B$36,'別記様式第5号ー【参考】 '!$E:$E,様式第5号ー別紙２!D37))</f>
        <v/>
      </c>
      <c r="D37" s="36"/>
      <c r="E37" s="479" t="str">
        <f t="shared" si="1"/>
        <v/>
      </c>
      <c r="F37" s="480"/>
    </row>
    <row r="38" spans="2:6" ht="18.75" customHeight="1">
      <c r="B38" s="405"/>
      <c r="C38" s="132" t="str">
        <f>IF(D38="","",SUMIFS('別記様式第5号ー【参考】 '!$I:$I,'別記様式第5号ー【参考】 '!$D:$D,様式第5号ー別紙２!$B$36,'別記様式第5号ー【参考】 '!$E:$E,様式第5号ー別紙２!D38))</f>
        <v/>
      </c>
      <c r="D38" s="36"/>
      <c r="E38" s="479" t="str">
        <f t="shared" si="1"/>
        <v/>
      </c>
      <c r="F38" s="480"/>
    </row>
    <row r="39" spans="2:6" ht="18.75" customHeight="1">
      <c r="B39" s="405"/>
      <c r="C39" s="132" t="str">
        <f>IF(D39="","",SUMIFS('別記様式第5号ー【参考】 '!$I:$I,'別記様式第5号ー【参考】 '!$D:$D,様式第5号ー別紙２!$B$36,'別記様式第5号ー【参考】 '!$E:$E,様式第5号ー別紙２!D39))</f>
        <v/>
      </c>
      <c r="D39" s="36"/>
      <c r="E39" s="479" t="str">
        <f t="shared" si="1"/>
        <v/>
      </c>
      <c r="F39" s="480"/>
    </row>
    <row r="40" spans="2:6" ht="18.75" customHeight="1">
      <c r="B40" s="405"/>
      <c r="C40" s="133" t="str">
        <f>IF(D40="","",SUMIFS('別記様式第5号ー【参考】 '!$I:$I,'別記様式第5号ー【参考】 '!$D:$D,様式第5号ー別紙２!$B$36,'別記様式第5号ー【参考】 '!$E:$E,様式第5号ー別紙２!D40))</f>
        <v/>
      </c>
      <c r="D40" s="37"/>
      <c r="E40" s="479" t="str">
        <f t="shared" si="1"/>
        <v/>
      </c>
      <c r="F40" s="480"/>
    </row>
    <row r="41" spans="2:6" ht="18.75" customHeight="1">
      <c r="B41" s="405"/>
      <c r="C41" s="133" t="str">
        <f>IF(D41="","",SUMIFS('別記様式第5号ー【参考】 '!$I:$I,'別記様式第5号ー【参考】 '!$D:$D,様式第5号ー別紙２!$B$36,'別記様式第5号ー【参考】 '!$E:$E,様式第5号ー別紙２!D41))</f>
        <v/>
      </c>
      <c r="D41" s="37"/>
      <c r="E41" s="479" t="str">
        <f t="shared" si="1"/>
        <v/>
      </c>
      <c r="F41" s="480"/>
    </row>
    <row r="42" spans="2:6" ht="18.75" customHeight="1">
      <c r="B42" s="405"/>
      <c r="C42" s="133" t="str">
        <f>IF(D42="","",SUMIFS('別記様式第5号ー【参考】 '!$I:$I,'別記様式第5号ー【参考】 '!$D:$D,様式第5号ー別紙２!$B$36,'別記様式第5号ー【参考】 '!$E:$E,様式第5号ー別紙２!D42))</f>
        <v/>
      </c>
      <c r="D42" s="37"/>
      <c r="E42" s="479" t="str">
        <f t="shared" si="1"/>
        <v/>
      </c>
      <c r="F42" s="480"/>
    </row>
    <row r="43" spans="2:6" ht="18.75" customHeight="1">
      <c r="B43" s="406"/>
      <c r="C43" s="134" t="str">
        <f>IF(D43="","",SUMIFS('別記様式第5号ー【参考】 '!$I:$I,'別記様式第5号ー【参考】 '!$D:$D,様式第5号ー別紙２!$B$36,'別記様式第5号ー【参考】 '!$E:$E,様式第5号ー別紙２!D43))</f>
        <v/>
      </c>
      <c r="D43" s="34"/>
      <c r="E43" s="479" t="str">
        <f t="shared" si="1"/>
        <v/>
      </c>
      <c r="F43" s="480"/>
    </row>
    <row r="44" spans="2:6" ht="18.75" customHeight="1">
      <c r="B44" s="35" t="s">
        <v>75</v>
      </c>
      <c r="C44" s="137">
        <f>SUM(C36:C43)</f>
        <v>0</v>
      </c>
      <c r="D44" s="386"/>
      <c r="E44" s="387"/>
      <c r="F44" s="388"/>
    </row>
    <row r="45" spans="2:6" ht="18.75" customHeight="1">
      <c r="B45" s="412" t="s">
        <v>103</v>
      </c>
      <c r="C45" s="136" t="str">
        <f>IF(D45="","",SUMIFS('別記様式第5号ー【参考】 '!$I:$I,'別記様式第5号ー【参考】 '!$D:$D,様式第5号ー別紙２!$B$45,'別記様式第5号ー【参考】 '!$E:$E,様式第5号ー別紙２!D45))</f>
        <v/>
      </c>
      <c r="D45" s="78"/>
      <c r="E45" s="479" t="str">
        <f t="shared" ref="E45:E52" si="2">IF(OR(C45="",C45=0),"","別紙「補助事業用帳簿」のとおり")</f>
        <v/>
      </c>
      <c r="F45" s="480"/>
    </row>
    <row r="46" spans="2:6" ht="18.75" customHeight="1">
      <c r="B46" s="405"/>
      <c r="C46" s="133" t="str">
        <f>IF(D46="","",SUMIFS('別記様式第5号ー【参考】 '!$I:$I,'別記様式第5号ー【参考】 '!$D:$D,様式第5号ー別紙２!$B$45,'別記様式第5号ー【参考】 '!$E:$E,様式第5号ー別紙２!D46))</f>
        <v/>
      </c>
      <c r="D46" s="37"/>
      <c r="E46" s="479" t="str">
        <f t="shared" si="2"/>
        <v/>
      </c>
      <c r="F46" s="480"/>
    </row>
    <row r="47" spans="2:6" ht="18.75" customHeight="1">
      <c r="B47" s="405"/>
      <c r="C47" s="133" t="str">
        <f>IF(D47="","",SUMIFS('別記様式第5号ー【参考】 '!$I:$I,'別記様式第5号ー【参考】 '!$D:$D,様式第5号ー別紙２!$B$45,'別記様式第5号ー【参考】 '!$E:$E,様式第5号ー別紙２!D47))</f>
        <v/>
      </c>
      <c r="D47" s="37"/>
      <c r="E47" s="479" t="str">
        <f t="shared" si="2"/>
        <v/>
      </c>
      <c r="F47" s="480"/>
    </row>
    <row r="48" spans="2:6" ht="18.75" customHeight="1">
      <c r="B48" s="405"/>
      <c r="C48" s="133" t="str">
        <f>IF(D48="","",SUMIFS('別記様式第5号ー【参考】 '!$I:$I,'別記様式第5号ー【参考】 '!$D:$D,様式第5号ー別紙２!$B$45,'別記様式第5号ー【参考】 '!$E:$E,様式第5号ー別紙２!D48))</f>
        <v/>
      </c>
      <c r="D48" s="37"/>
      <c r="E48" s="479" t="str">
        <f t="shared" si="2"/>
        <v/>
      </c>
      <c r="F48" s="480"/>
    </row>
    <row r="49" spans="2:6" ht="18.75" customHeight="1">
      <c r="B49" s="405"/>
      <c r="C49" s="133" t="str">
        <f>IF(D49="","",SUMIFS('別記様式第5号ー【参考】 '!$I:$I,'別記様式第5号ー【参考】 '!$D:$D,様式第5号ー別紙２!$B$45,'別記様式第5号ー【参考】 '!$E:$E,様式第5号ー別紙２!D49))</f>
        <v/>
      </c>
      <c r="D49" s="37"/>
      <c r="E49" s="479" t="str">
        <f t="shared" si="2"/>
        <v/>
      </c>
      <c r="F49" s="480"/>
    </row>
    <row r="50" spans="2:6" ht="18.75" customHeight="1">
      <c r="B50" s="405"/>
      <c r="C50" s="133" t="str">
        <f>IF(D50="","",SUMIFS('別記様式第5号ー【参考】 '!$I:$I,'別記様式第5号ー【参考】 '!$D:$D,様式第5号ー別紙２!$B$45,'別記様式第5号ー【参考】 '!$E:$E,様式第5号ー別紙２!D50))</f>
        <v/>
      </c>
      <c r="D50" s="37"/>
      <c r="E50" s="479" t="str">
        <f t="shared" si="2"/>
        <v/>
      </c>
      <c r="F50" s="480"/>
    </row>
    <row r="51" spans="2:6" ht="18.75" customHeight="1">
      <c r="B51" s="405"/>
      <c r="C51" s="133" t="str">
        <f>IF(D51="","",SUMIFS('別記様式第5号ー【参考】 '!$I:$I,'別記様式第5号ー【参考】 '!$D:$D,様式第5号ー別紙２!$B$45,'別記様式第5号ー【参考】 '!$E:$E,様式第5号ー別紙２!D51))</f>
        <v/>
      </c>
      <c r="D51" s="37"/>
      <c r="E51" s="479" t="str">
        <f t="shared" si="2"/>
        <v/>
      </c>
      <c r="F51" s="480"/>
    </row>
    <row r="52" spans="2:6" ht="18.75" customHeight="1">
      <c r="B52" s="406"/>
      <c r="C52" s="134" t="str">
        <f>IF(D52="","",SUMIFS('別記様式第5号ー【参考】 '!$I:$I,'別記様式第5号ー【参考】 '!$D:$D,様式第5号ー別紙２!$B$45,'別記様式第5号ー【参考】 '!$E:$E,様式第5号ー別紙２!D52))</f>
        <v/>
      </c>
      <c r="D52" s="34"/>
      <c r="E52" s="479" t="str">
        <f t="shared" si="2"/>
        <v/>
      </c>
      <c r="F52" s="480"/>
    </row>
    <row r="53" spans="2:6" ht="18.75" customHeight="1">
      <c r="B53" s="35" t="s">
        <v>75</v>
      </c>
      <c r="C53" s="137">
        <f>SUM(C45:C52)</f>
        <v>0</v>
      </c>
      <c r="D53" s="386"/>
      <c r="E53" s="387"/>
      <c r="F53" s="388"/>
    </row>
    <row r="54" spans="2:6" ht="18.75" customHeight="1">
      <c r="B54" s="404" t="s">
        <v>104</v>
      </c>
      <c r="C54" s="136" t="str">
        <f>IF(D54="","",SUMIFS('別記様式第5号ー【参考】 '!$I:$I,'別記様式第5号ー【参考】 '!$D:$D,様式第5号ー別紙２!$B$54,'別記様式第5号ー【参考】 '!$E:$E,様式第5号ー別紙２!D54))</f>
        <v/>
      </c>
      <c r="D54" s="78"/>
      <c r="E54" s="479" t="str">
        <f t="shared" ref="E54:E61" si="3">IF(OR(C54="",C54=0),"","別紙「補助事業用帳簿」のとおり")</f>
        <v/>
      </c>
      <c r="F54" s="480"/>
    </row>
    <row r="55" spans="2:6" ht="18.75" customHeight="1">
      <c r="B55" s="405"/>
      <c r="C55" s="133" t="str">
        <f>IF(D55="","",SUMIFS('別記様式第5号ー【参考】 '!$I:$I,'別記様式第5号ー【参考】 '!$D:$D,様式第5号ー別紙２!$B$54,'別記様式第5号ー【参考】 '!$E:$E,様式第5号ー別紙２!D55))</f>
        <v/>
      </c>
      <c r="D55" s="37"/>
      <c r="E55" s="479" t="str">
        <f t="shared" si="3"/>
        <v/>
      </c>
      <c r="F55" s="480"/>
    </row>
    <row r="56" spans="2:6" ht="18.75" customHeight="1">
      <c r="B56" s="405"/>
      <c r="C56" s="133" t="str">
        <f>IF(D56="","",SUMIFS('別記様式第5号ー【参考】 '!$I:$I,'別記様式第5号ー【参考】 '!$D:$D,様式第5号ー別紙２!$B$54,'別記様式第5号ー【参考】 '!$E:$E,様式第5号ー別紙２!D56))</f>
        <v/>
      </c>
      <c r="D56" s="37"/>
      <c r="E56" s="479" t="str">
        <f t="shared" si="3"/>
        <v/>
      </c>
      <c r="F56" s="480"/>
    </row>
    <row r="57" spans="2:6" ht="18.75" customHeight="1">
      <c r="B57" s="405"/>
      <c r="C57" s="133" t="str">
        <f>IF(D57="","",SUMIFS('別記様式第5号ー【参考】 '!$I:$I,'別記様式第5号ー【参考】 '!$D:$D,様式第5号ー別紙２!$B$54,'別記様式第5号ー【参考】 '!$E:$E,様式第5号ー別紙２!D57))</f>
        <v/>
      </c>
      <c r="D57" s="37"/>
      <c r="E57" s="479" t="str">
        <f t="shared" si="3"/>
        <v/>
      </c>
      <c r="F57" s="480"/>
    </row>
    <row r="58" spans="2:6" ht="18.75" customHeight="1">
      <c r="B58" s="405"/>
      <c r="C58" s="133" t="str">
        <f>IF(D58="","",SUMIFS('別記様式第5号ー【参考】 '!$I:$I,'別記様式第5号ー【参考】 '!$D:$D,様式第5号ー別紙２!$B$54,'別記様式第5号ー【参考】 '!$E:$E,様式第5号ー別紙２!D58))</f>
        <v/>
      </c>
      <c r="D58" s="37"/>
      <c r="E58" s="479" t="str">
        <f t="shared" si="3"/>
        <v/>
      </c>
      <c r="F58" s="480"/>
    </row>
    <row r="59" spans="2:6" ht="18.75" customHeight="1">
      <c r="B59" s="405"/>
      <c r="C59" s="133" t="str">
        <f>IF(D59="","",SUMIFS('別記様式第5号ー【参考】 '!$I:$I,'別記様式第5号ー【参考】 '!$D:$D,様式第5号ー別紙２!$B$54,'別記様式第5号ー【参考】 '!$E:$E,様式第5号ー別紙２!D59))</f>
        <v/>
      </c>
      <c r="D59" s="37"/>
      <c r="E59" s="479" t="str">
        <f t="shared" si="3"/>
        <v/>
      </c>
      <c r="F59" s="480"/>
    </row>
    <row r="60" spans="2:6" ht="18.75" customHeight="1">
      <c r="B60" s="405"/>
      <c r="C60" s="133" t="str">
        <f>IF(D60="","",SUMIFS('別記様式第5号ー【参考】 '!$I:$I,'別記様式第5号ー【参考】 '!$D:$D,様式第5号ー別紙２!$B$54,'別記様式第5号ー【参考】 '!$E:$E,様式第5号ー別紙２!D60))</f>
        <v/>
      </c>
      <c r="D60" s="37"/>
      <c r="E60" s="479" t="str">
        <f t="shared" si="3"/>
        <v/>
      </c>
      <c r="F60" s="480"/>
    </row>
    <row r="61" spans="2:6" ht="18.75" customHeight="1">
      <c r="B61" s="406"/>
      <c r="C61" s="134" t="str">
        <f>IF(D61="","",SUMIFS('別記様式第5号ー【参考】 '!$I:$I,'別記様式第5号ー【参考】 '!$D:$D,様式第5号ー別紙２!$B$54,'別記様式第5号ー【参考】 '!$E:$E,様式第5号ー別紙２!D61))</f>
        <v/>
      </c>
      <c r="D61" s="34"/>
      <c r="E61" s="479" t="str">
        <f t="shared" si="3"/>
        <v/>
      </c>
      <c r="F61" s="480"/>
    </row>
    <row r="62" spans="2:6" ht="18.75" customHeight="1">
      <c r="B62" s="35" t="s">
        <v>75</v>
      </c>
      <c r="C62" s="137">
        <f>SUM(C54:C61)</f>
        <v>0</v>
      </c>
      <c r="D62" s="386"/>
      <c r="E62" s="387"/>
      <c r="F62" s="388"/>
    </row>
    <row r="63" spans="2:6" ht="18.75" customHeight="1">
      <c r="B63" s="404" t="s">
        <v>105</v>
      </c>
      <c r="C63" s="136"/>
      <c r="D63" s="78"/>
      <c r="E63" s="402"/>
      <c r="F63" s="403"/>
    </row>
    <row r="64" spans="2:6" ht="18.75" customHeight="1">
      <c r="B64" s="405"/>
      <c r="C64" s="133"/>
      <c r="D64" s="37"/>
      <c r="E64" s="393"/>
      <c r="F64" s="394"/>
    </row>
    <row r="65" spans="1:7" ht="18.75" customHeight="1">
      <c r="B65" s="406"/>
      <c r="C65" s="134"/>
      <c r="D65" s="34"/>
      <c r="E65" s="381"/>
      <c r="F65" s="382"/>
    </row>
    <row r="66" spans="1:7" ht="18.75" customHeight="1" thickBot="1">
      <c r="B66" s="35" t="s">
        <v>75</v>
      </c>
      <c r="C66" s="137">
        <f>SUM(C63:C65)</f>
        <v>0</v>
      </c>
      <c r="D66" s="383"/>
      <c r="E66" s="384"/>
      <c r="F66" s="385"/>
    </row>
    <row r="67" spans="1:7" ht="18.75" customHeight="1" thickTop="1" thickBot="1">
      <c r="B67" s="39" t="s">
        <v>76</v>
      </c>
      <c r="C67" s="138">
        <f>SUM(C35,C44,C53,C62,C66)</f>
        <v>0</v>
      </c>
      <c r="D67" s="399"/>
      <c r="E67" s="400"/>
      <c r="F67" s="401"/>
    </row>
    <row r="68" spans="1:7" ht="21.95" customHeight="1">
      <c r="A68" s="15" t="s">
        <v>77</v>
      </c>
      <c r="B68" s="19"/>
      <c r="C68" s="19"/>
      <c r="D68" s="19"/>
      <c r="E68" s="19"/>
      <c r="F68" s="19"/>
    </row>
    <row r="69" spans="1:7" ht="12" customHeight="1">
      <c r="B69" s="19"/>
      <c r="C69" s="19"/>
      <c r="D69" s="19"/>
      <c r="E69" s="19"/>
      <c r="F69" s="19"/>
    </row>
    <row r="70" spans="1:7" ht="32.25" customHeight="1">
      <c r="B70" s="19"/>
      <c r="C70" s="19"/>
      <c r="D70" s="19"/>
      <c r="E70" s="19"/>
      <c r="F70" s="19"/>
      <c r="G70" s="21"/>
    </row>
    <row r="71" spans="1:7">
      <c r="B71" s="40" t="s">
        <v>78</v>
      </c>
    </row>
  </sheetData>
  <mergeCells count="63">
    <mergeCell ref="E37:F37"/>
    <mergeCell ref="E38:F38"/>
    <mergeCell ref="E39:F39"/>
    <mergeCell ref="E47:F47"/>
    <mergeCell ref="E48:F48"/>
    <mergeCell ref="D44:F44"/>
    <mergeCell ref="B22:F22"/>
    <mergeCell ref="B3:F3"/>
    <mergeCell ref="D7:E7"/>
    <mergeCell ref="D8:E8"/>
    <mergeCell ref="D9:E9"/>
    <mergeCell ref="D10:E10"/>
    <mergeCell ref="D11:E11"/>
    <mergeCell ref="D12:E12"/>
    <mergeCell ref="C16:C19"/>
    <mergeCell ref="D16:D19"/>
    <mergeCell ref="E16:E19"/>
    <mergeCell ref="F16:F20"/>
    <mergeCell ref="B23:F23"/>
    <mergeCell ref="B25:B26"/>
    <mergeCell ref="C25:C26"/>
    <mergeCell ref="D25:F25"/>
    <mergeCell ref="E26:F26"/>
    <mergeCell ref="E34:F34"/>
    <mergeCell ref="D35:F35"/>
    <mergeCell ref="B36:B43"/>
    <mergeCell ref="E36:F36"/>
    <mergeCell ref="E40:F40"/>
    <mergeCell ref="E41:F41"/>
    <mergeCell ref="E42:F42"/>
    <mergeCell ref="E43:F43"/>
    <mergeCell ref="B27:B34"/>
    <mergeCell ref="E27:F27"/>
    <mergeCell ref="E29:F29"/>
    <mergeCell ref="E32:F32"/>
    <mergeCell ref="E33:F33"/>
    <mergeCell ref="E28:F28"/>
    <mergeCell ref="E30:F30"/>
    <mergeCell ref="E31:F31"/>
    <mergeCell ref="B45:B52"/>
    <mergeCell ref="E45:F45"/>
    <mergeCell ref="E46:F46"/>
    <mergeCell ref="E50:F50"/>
    <mergeCell ref="E51:F51"/>
    <mergeCell ref="E52:F52"/>
    <mergeCell ref="E49:F49"/>
    <mergeCell ref="D53:F53"/>
    <mergeCell ref="B54:B61"/>
    <mergeCell ref="E54:F54"/>
    <mergeCell ref="E55:F55"/>
    <mergeCell ref="E59:F59"/>
    <mergeCell ref="E60:F60"/>
    <mergeCell ref="E61:F61"/>
    <mergeCell ref="E56:F56"/>
    <mergeCell ref="E57:F57"/>
    <mergeCell ref="E58:F58"/>
    <mergeCell ref="D67:F67"/>
    <mergeCell ref="D62:F62"/>
    <mergeCell ref="B63:B65"/>
    <mergeCell ref="E63:F63"/>
    <mergeCell ref="E64:F64"/>
    <mergeCell ref="E65:F65"/>
    <mergeCell ref="D66:F66"/>
  </mergeCells>
  <phoneticPr fontId="30"/>
  <dataValidations count="4">
    <dataValidation type="list" allowBlank="1" showInputMessage="1" showErrorMessage="1" sqref="D27:D34">
      <formula1>システム構築費</formula1>
    </dataValidation>
    <dataValidation type="list" allowBlank="1" showInputMessage="1" showErrorMessage="1" sqref="D36:D43">
      <formula1>機器等整備費</formula1>
    </dataValidation>
    <dataValidation type="list" allowBlank="1" showInputMessage="1" showErrorMessage="1" sqref="D45:D52">
      <formula1>システム運用関連費</formula1>
    </dataValidation>
    <dataValidation type="list" allowBlank="1" showInputMessage="1" showErrorMessage="1" sqref="D54:D61">
      <formula1>専門家経費</formula1>
    </dataValidation>
  </dataValidations>
  <printOptions horizontalCentered="1" gridLinesSet="0"/>
  <pageMargins left="0.39370078740157483" right="0.39370078740157483" top="0.59055118110236227" bottom="0.39370078740157483" header="0.51181102362204722" footer="0.19685039370078741"/>
  <pageSetup paperSize="9" scale="86" fitToHeight="0" orientation="portrait" r:id="rId1"/>
  <headerFooter alignWithMargins="0"/>
  <rowBreaks count="2" manualBreakCount="2">
    <brk id="22" max="7" man="1"/>
    <brk id="70" max="7" man="1"/>
  </rowBreaks>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pageSetUpPr fitToPage="1"/>
  </sheetPr>
  <dimension ref="A1:L52"/>
  <sheetViews>
    <sheetView showGridLines="0" view="pageBreakPreview" zoomScaleNormal="100" zoomScaleSheetLayoutView="100" workbookViewId="0">
      <selection activeCell="B21" sqref="B21:M22"/>
    </sheetView>
  </sheetViews>
  <sheetFormatPr defaultRowHeight="13.5"/>
  <cols>
    <col min="1" max="1" width="1.75" style="43" customWidth="1"/>
    <col min="2" max="2" width="5.875" style="42" customWidth="1"/>
    <col min="3" max="3" width="8.5" style="42" bestFit="1" customWidth="1"/>
    <col min="4" max="4" width="18" style="139" bestFit="1" customWidth="1"/>
    <col min="5" max="5" width="12.25" style="139" bestFit="1" customWidth="1"/>
    <col min="6" max="6" width="18.75" style="42" customWidth="1"/>
    <col min="7" max="7" width="14" style="42" customWidth="1"/>
    <col min="8" max="9" width="11.25" style="145" customWidth="1"/>
    <col min="10" max="12" width="9" style="42"/>
    <col min="13" max="258" width="9" style="43"/>
    <col min="259" max="259" width="1.75" style="43" customWidth="1"/>
    <col min="260" max="262" width="11.375" style="43" customWidth="1"/>
    <col min="263" max="263" width="21.5" style="43" customWidth="1"/>
    <col min="264" max="264" width="14.5" style="43" customWidth="1"/>
    <col min="265" max="265" width="11.375" style="43" customWidth="1"/>
    <col min="266" max="514" width="9" style="43"/>
    <col min="515" max="515" width="1.75" style="43" customWidth="1"/>
    <col min="516" max="518" width="11.375" style="43" customWidth="1"/>
    <col min="519" max="519" width="21.5" style="43" customWidth="1"/>
    <col min="520" max="520" width="14.5" style="43" customWidth="1"/>
    <col min="521" max="521" width="11.375" style="43" customWidth="1"/>
    <col min="522" max="770" width="9" style="43"/>
    <col min="771" max="771" width="1.75" style="43" customWidth="1"/>
    <col min="772" max="774" width="11.375" style="43" customWidth="1"/>
    <col min="775" max="775" width="21.5" style="43" customWidth="1"/>
    <col min="776" max="776" width="14.5" style="43" customWidth="1"/>
    <col min="777" max="777" width="11.375" style="43" customWidth="1"/>
    <col min="778" max="1026" width="9" style="43"/>
    <col min="1027" max="1027" width="1.75" style="43" customWidth="1"/>
    <col min="1028" max="1030" width="11.375" style="43" customWidth="1"/>
    <col min="1031" max="1031" width="21.5" style="43" customWidth="1"/>
    <col min="1032" max="1032" width="14.5" style="43" customWidth="1"/>
    <col min="1033" max="1033" width="11.375" style="43" customWidth="1"/>
    <col min="1034" max="1282" width="9" style="43"/>
    <col min="1283" max="1283" width="1.75" style="43" customWidth="1"/>
    <col min="1284" max="1286" width="11.375" style="43" customWidth="1"/>
    <col min="1287" max="1287" width="21.5" style="43" customWidth="1"/>
    <col min="1288" max="1288" width="14.5" style="43" customWidth="1"/>
    <col min="1289" max="1289" width="11.375" style="43" customWidth="1"/>
    <col min="1290" max="1538" width="9" style="43"/>
    <col min="1539" max="1539" width="1.75" style="43" customWidth="1"/>
    <col min="1540" max="1542" width="11.375" style="43" customWidth="1"/>
    <col min="1543" max="1543" width="21.5" style="43" customWidth="1"/>
    <col min="1544" max="1544" width="14.5" style="43" customWidth="1"/>
    <col min="1545" max="1545" width="11.375" style="43" customWidth="1"/>
    <col min="1546" max="1794" width="9" style="43"/>
    <col min="1795" max="1795" width="1.75" style="43" customWidth="1"/>
    <col min="1796" max="1798" width="11.375" style="43" customWidth="1"/>
    <col min="1799" max="1799" width="21.5" style="43" customWidth="1"/>
    <col min="1800" max="1800" width="14.5" style="43" customWidth="1"/>
    <col min="1801" max="1801" width="11.375" style="43" customWidth="1"/>
    <col min="1802" max="2050" width="9" style="43"/>
    <col min="2051" max="2051" width="1.75" style="43" customWidth="1"/>
    <col min="2052" max="2054" width="11.375" style="43" customWidth="1"/>
    <col min="2055" max="2055" width="21.5" style="43" customWidth="1"/>
    <col min="2056" max="2056" width="14.5" style="43" customWidth="1"/>
    <col min="2057" max="2057" width="11.375" style="43" customWidth="1"/>
    <col min="2058" max="2306" width="9" style="43"/>
    <col min="2307" max="2307" width="1.75" style="43" customWidth="1"/>
    <col min="2308" max="2310" width="11.375" style="43" customWidth="1"/>
    <col min="2311" max="2311" width="21.5" style="43" customWidth="1"/>
    <col min="2312" max="2312" width="14.5" style="43" customWidth="1"/>
    <col min="2313" max="2313" width="11.375" style="43" customWidth="1"/>
    <col min="2314" max="2562" width="9" style="43"/>
    <col min="2563" max="2563" width="1.75" style="43" customWidth="1"/>
    <col min="2564" max="2566" width="11.375" style="43" customWidth="1"/>
    <col min="2567" max="2567" width="21.5" style="43" customWidth="1"/>
    <col min="2568" max="2568" width="14.5" style="43" customWidth="1"/>
    <col min="2569" max="2569" width="11.375" style="43" customWidth="1"/>
    <col min="2570" max="2818" width="9" style="43"/>
    <col min="2819" max="2819" width="1.75" style="43" customWidth="1"/>
    <col min="2820" max="2822" width="11.375" style="43" customWidth="1"/>
    <col min="2823" max="2823" width="21.5" style="43" customWidth="1"/>
    <col min="2824" max="2824" width="14.5" style="43" customWidth="1"/>
    <col min="2825" max="2825" width="11.375" style="43" customWidth="1"/>
    <col min="2826" max="3074" width="9" style="43"/>
    <col min="3075" max="3075" width="1.75" style="43" customWidth="1"/>
    <col min="3076" max="3078" width="11.375" style="43" customWidth="1"/>
    <col min="3079" max="3079" width="21.5" style="43" customWidth="1"/>
    <col min="3080" max="3080" width="14.5" style="43" customWidth="1"/>
    <col min="3081" max="3081" width="11.375" style="43" customWidth="1"/>
    <col min="3082" max="3330" width="9" style="43"/>
    <col min="3331" max="3331" width="1.75" style="43" customWidth="1"/>
    <col min="3332" max="3334" width="11.375" style="43" customWidth="1"/>
    <col min="3335" max="3335" width="21.5" style="43" customWidth="1"/>
    <col min="3336" max="3336" width="14.5" style="43" customWidth="1"/>
    <col min="3337" max="3337" width="11.375" style="43" customWidth="1"/>
    <col min="3338" max="3586" width="9" style="43"/>
    <col min="3587" max="3587" width="1.75" style="43" customWidth="1"/>
    <col min="3588" max="3590" width="11.375" style="43" customWidth="1"/>
    <col min="3591" max="3591" width="21.5" style="43" customWidth="1"/>
    <col min="3592" max="3592" width="14.5" style="43" customWidth="1"/>
    <col min="3593" max="3593" width="11.375" style="43" customWidth="1"/>
    <col min="3594" max="3842" width="9" style="43"/>
    <col min="3843" max="3843" width="1.75" style="43" customWidth="1"/>
    <col min="3844" max="3846" width="11.375" style="43" customWidth="1"/>
    <col min="3847" max="3847" width="21.5" style="43" customWidth="1"/>
    <col min="3848" max="3848" width="14.5" style="43" customWidth="1"/>
    <col min="3849" max="3849" width="11.375" style="43" customWidth="1"/>
    <col min="3850" max="4098" width="9" style="43"/>
    <col min="4099" max="4099" width="1.75" style="43" customWidth="1"/>
    <col min="4100" max="4102" width="11.375" style="43" customWidth="1"/>
    <col min="4103" max="4103" width="21.5" style="43" customWidth="1"/>
    <col min="4104" max="4104" width="14.5" style="43" customWidth="1"/>
    <col min="4105" max="4105" width="11.375" style="43" customWidth="1"/>
    <col min="4106" max="4354" width="9" style="43"/>
    <col min="4355" max="4355" width="1.75" style="43" customWidth="1"/>
    <col min="4356" max="4358" width="11.375" style="43" customWidth="1"/>
    <col min="4359" max="4359" width="21.5" style="43" customWidth="1"/>
    <col min="4360" max="4360" width="14.5" style="43" customWidth="1"/>
    <col min="4361" max="4361" width="11.375" style="43" customWidth="1"/>
    <col min="4362" max="4610" width="9" style="43"/>
    <col min="4611" max="4611" width="1.75" style="43" customWidth="1"/>
    <col min="4612" max="4614" width="11.375" style="43" customWidth="1"/>
    <col min="4615" max="4615" width="21.5" style="43" customWidth="1"/>
    <col min="4616" max="4616" width="14.5" style="43" customWidth="1"/>
    <col min="4617" max="4617" width="11.375" style="43" customWidth="1"/>
    <col min="4618" max="4866" width="9" style="43"/>
    <col min="4867" max="4867" width="1.75" style="43" customWidth="1"/>
    <col min="4868" max="4870" width="11.375" style="43" customWidth="1"/>
    <col min="4871" max="4871" width="21.5" style="43" customWidth="1"/>
    <col min="4872" max="4872" width="14.5" style="43" customWidth="1"/>
    <col min="4873" max="4873" width="11.375" style="43" customWidth="1"/>
    <col min="4874" max="5122" width="9" style="43"/>
    <col min="5123" max="5123" width="1.75" style="43" customWidth="1"/>
    <col min="5124" max="5126" width="11.375" style="43" customWidth="1"/>
    <col min="5127" max="5127" width="21.5" style="43" customWidth="1"/>
    <col min="5128" max="5128" width="14.5" style="43" customWidth="1"/>
    <col min="5129" max="5129" width="11.375" style="43" customWidth="1"/>
    <col min="5130" max="5378" width="9" style="43"/>
    <col min="5379" max="5379" width="1.75" style="43" customWidth="1"/>
    <col min="5380" max="5382" width="11.375" style="43" customWidth="1"/>
    <col min="5383" max="5383" width="21.5" style="43" customWidth="1"/>
    <col min="5384" max="5384" width="14.5" style="43" customWidth="1"/>
    <col min="5385" max="5385" width="11.375" style="43" customWidth="1"/>
    <col min="5386" max="5634" width="9" style="43"/>
    <col min="5635" max="5635" width="1.75" style="43" customWidth="1"/>
    <col min="5636" max="5638" width="11.375" style="43" customWidth="1"/>
    <col min="5639" max="5639" width="21.5" style="43" customWidth="1"/>
    <col min="5640" max="5640" width="14.5" style="43" customWidth="1"/>
    <col min="5641" max="5641" width="11.375" style="43" customWidth="1"/>
    <col min="5642" max="5890" width="9" style="43"/>
    <col min="5891" max="5891" width="1.75" style="43" customWidth="1"/>
    <col min="5892" max="5894" width="11.375" style="43" customWidth="1"/>
    <col min="5895" max="5895" width="21.5" style="43" customWidth="1"/>
    <col min="5896" max="5896" width="14.5" style="43" customWidth="1"/>
    <col min="5897" max="5897" width="11.375" style="43" customWidth="1"/>
    <col min="5898" max="6146" width="9" style="43"/>
    <col min="6147" max="6147" width="1.75" style="43" customWidth="1"/>
    <col min="6148" max="6150" width="11.375" style="43" customWidth="1"/>
    <col min="6151" max="6151" width="21.5" style="43" customWidth="1"/>
    <col min="6152" max="6152" width="14.5" style="43" customWidth="1"/>
    <col min="6153" max="6153" width="11.375" style="43" customWidth="1"/>
    <col min="6154" max="6402" width="9" style="43"/>
    <col min="6403" max="6403" width="1.75" style="43" customWidth="1"/>
    <col min="6404" max="6406" width="11.375" style="43" customWidth="1"/>
    <col min="6407" max="6407" width="21.5" style="43" customWidth="1"/>
    <col min="6408" max="6408" width="14.5" style="43" customWidth="1"/>
    <col min="6409" max="6409" width="11.375" style="43" customWidth="1"/>
    <col min="6410" max="6658" width="9" style="43"/>
    <col min="6659" max="6659" width="1.75" style="43" customWidth="1"/>
    <col min="6660" max="6662" width="11.375" style="43" customWidth="1"/>
    <col min="6663" max="6663" width="21.5" style="43" customWidth="1"/>
    <col min="6664" max="6664" width="14.5" style="43" customWidth="1"/>
    <col min="6665" max="6665" width="11.375" style="43" customWidth="1"/>
    <col min="6666" max="6914" width="9" style="43"/>
    <col min="6915" max="6915" width="1.75" style="43" customWidth="1"/>
    <col min="6916" max="6918" width="11.375" style="43" customWidth="1"/>
    <col min="6919" max="6919" width="21.5" style="43" customWidth="1"/>
    <col min="6920" max="6920" width="14.5" style="43" customWidth="1"/>
    <col min="6921" max="6921" width="11.375" style="43" customWidth="1"/>
    <col min="6922" max="7170" width="9" style="43"/>
    <col min="7171" max="7171" width="1.75" style="43" customWidth="1"/>
    <col min="7172" max="7174" width="11.375" style="43" customWidth="1"/>
    <col min="7175" max="7175" width="21.5" style="43" customWidth="1"/>
    <col min="7176" max="7176" width="14.5" style="43" customWidth="1"/>
    <col min="7177" max="7177" width="11.375" style="43" customWidth="1"/>
    <col min="7178" max="7426" width="9" style="43"/>
    <col min="7427" max="7427" width="1.75" style="43" customWidth="1"/>
    <col min="7428" max="7430" width="11.375" style="43" customWidth="1"/>
    <col min="7431" max="7431" width="21.5" style="43" customWidth="1"/>
    <col min="7432" max="7432" width="14.5" style="43" customWidth="1"/>
    <col min="7433" max="7433" width="11.375" style="43" customWidth="1"/>
    <col min="7434" max="7682" width="9" style="43"/>
    <col min="7683" max="7683" width="1.75" style="43" customWidth="1"/>
    <col min="7684" max="7686" width="11.375" style="43" customWidth="1"/>
    <col min="7687" max="7687" width="21.5" style="43" customWidth="1"/>
    <col min="7688" max="7688" width="14.5" style="43" customWidth="1"/>
    <col min="7689" max="7689" width="11.375" style="43" customWidth="1"/>
    <col min="7690" max="7938" width="9" style="43"/>
    <col min="7939" max="7939" width="1.75" style="43" customWidth="1"/>
    <col min="7940" max="7942" width="11.375" style="43" customWidth="1"/>
    <col min="7943" max="7943" width="21.5" style="43" customWidth="1"/>
    <col min="7944" max="7944" width="14.5" style="43" customWidth="1"/>
    <col min="7945" max="7945" width="11.375" style="43" customWidth="1"/>
    <col min="7946" max="8194" width="9" style="43"/>
    <col min="8195" max="8195" width="1.75" style="43" customWidth="1"/>
    <col min="8196" max="8198" width="11.375" style="43" customWidth="1"/>
    <col min="8199" max="8199" width="21.5" style="43" customWidth="1"/>
    <col min="8200" max="8200" width="14.5" style="43" customWidth="1"/>
    <col min="8201" max="8201" width="11.375" style="43" customWidth="1"/>
    <col min="8202" max="8450" width="9" style="43"/>
    <col min="8451" max="8451" width="1.75" style="43" customWidth="1"/>
    <col min="8452" max="8454" width="11.375" style="43" customWidth="1"/>
    <col min="8455" max="8455" width="21.5" style="43" customWidth="1"/>
    <col min="8456" max="8456" width="14.5" style="43" customWidth="1"/>
    <col min="8457" max="8457" width="11.375" style="43" customWidth="1"/>
    <col min="8458" max="8706" width="9" style="43"/>
    <col min="8707" max="8707" width="1.75" style="43" customWidth="1"/>
    <col min="8708" max="8710" width="11.375" style="43" customWidth="1"/>
    <col min="8711" max="8711" width="21.5" style="43" customWidth="1"/>
    <col min="8712" max="8712" width="14.5" style="43" customWidth="1"/>
    <col min="8713" max="8713" width="11.375" style="43" customWidth="1"/>
    <col min="8714" max="8962" width="9" style="43"/>
    <col min="8963" max="8963" width="1.75" style="43" customWidth="1"/>
    <col min="8964" max="8966" width="11.375" style="43" customWidth="1"/>
    <col min="8967" max="8967" width="21.5" style="43" customWidth="1"/>
    <col min="8968" max="8968" width="14.5" style="43" customWidth="1"/>
    <col min="8969" max="8969" width="11.375" style="43" customWidth="1"/>
    <col min="8970" max="9218" width="9" style="43"/>
    <col min="9219" max="9219" width="1.75" style="43" customWidth="1"/>
    <col min="9220" max="9222" width="11.375" style="43" customWidth="1"/>
    <col min="9223" max="9223" width="21.5" style="43" customWidth="1"/>
    <col min="9224" max="9224" width="14.5" style="43" customWidth="1"/>
    <col min="9225" max="9225" width="11.375" style="43" customWidth="1"/>
    <col min="9226" max="9474" width="9" style="43"/>
    <col min="9475" max="9475" width="1.75" style="43" customWidth="1"/>
    <col min="9476" max="9478" width="11.375" style="43" customWidth="1"/>
    <col min="9479" max="9479" width="21.5" style="43" customWidth="1"/>
    <col min="9480" max="9480" width="14.5" style="43" customWidth="1"/>
    <col min="9481" max="9481" width="11.375" style="43" customWidth="1"/>
    <col min="9482" max="9730" width="9" style="43"/>
    <col min="9731" max="9731" width="1.75" style="43" customWidth="1"/>
    <col min="9732" max="9734" width="11.375" style="43" customWidth="1"/>
    <col min="9735" max="9735" width="21.5" style="43" customWidth="1"/>
    <col min="9736" max="9736" width="14.5" style="43" customWidth="1"/>
    <col min="9737" max="9737" width="11.375" style="43" customWidth="1"/>
    <col min="9738" max="9986" width="9" style="43"/>
    <col min="9987" max="9987" width="1.75" style="43" customWidth="1"/>
    <col min="9988" max="9990" width="11.375" style="43" customWidth="1"/>
    <col min="9991" max="9991" width="21.5" style="43" customWidth="1"/>
    <col min="9992" max="9992" width="14.5" style="43" customWidth="1"/>
    <col min="9993" max="9993" width="11.375" style="43" customWidth="1"/>
    <col min="9994" max="10242" width="9" style="43"/>
    <col min="10243" max="10243" width="1.75" style="43" customWidth="1"/>
    <col min="10244" max="10246" width="11.375" style="43" customWidth="1"/>
    <col min="10247" max="10247" width="21.5" style="43" customWidth="1"/>
    <col min="10248" max="10248" width="14.5" style="43" customWidth="1"/>
    <col min="10249" max="10249" width="11.375" style="43" customWidth="1"/>
    <col min="10250" max="10498" width="9" style="43"/>
    <col min="10499" max="10499" width="1.75" style="43" customWidth="1"/>
    <col min="10500" max="10502" width="11.375" style="43" customWidth="1"/>
    <col min="10503" max="10503" width="21.5" style="43" customWidth="1"/>
    <col min="10504" max="10504" width="14.5" style="43" customWidth="1"/>
    <col min="10505" max="10505" width="11.375" style="43" customWidth="1"/>
    <col min="10506" max="10754" width="9" style="43"/>
    <col min="10755" max="10755" width="1.75" style="43" customWidth="1"/>
    <col min="10756" max="10758" width="11.375" style="43" customWidth="1"/>
    <col min="10759" max="10759" width="21.5" style="43" customWidth="1"/>
    <col min="10760" max="10760" width="14.5" style="43" customWidth="1"/>
    <col min="10761" max="10761" width="11.375" style="43" customWidth="1"/>
    <col min="10762" max="11010" width="9" style="43"/>
    <col min="11011" max="11011" width="1.75" style="43" customWidth="1"/>
    <col min="11012" max="11014" width="11.375" style="43" customWidth="1"/>
    <col min="11015" max="11015" width="21.5" style="43" customWidth="1"/>
    <col min="11016" max="11016" width="14.5" style="43" customWidth="1"/>
    <col min="11017" max="11017" width="11.375" style="43" customWidth="1"/>
    <col min="11018" max="11266" width="9" style="43"/>
    <col min="11267" max="11267" width="1.75" style="43" customWidth="1"/>
    <col min="11268" max="11270" width="11.375" style="43" customWidth="1"/>
    <col min="11271" max="11271" width="21.5" style="43" customWidth="1"/>
    <col min="11272" max="11272" width="14.5" style="43" customWidth="1"/>
    <col min="11273" max="11273" width="11.375" style="43" customWidth="1"/>
    <col min="11274" max="11522" width="9" style="43"/>
    <col min="11523" max="11523" width="1.75" style="43" customWidth="1"/>
    <col min="11524" max="11526" width="11.375" style="43" customWidth="1"/>
    <col min="11527" max="11527" width="21.5" style="43" customWidth="1"/>
    <col min="11528" max="11528" width="14.5" style="43" customWidth="1"/>
    <col min="11529" max="11529" width="11.375" style="43" customWidth="1"/>
    <col min="11530" max="11778" width="9" style="43"/>
    <col min="11779" max="11779" width="1.75" style="43" customWidth="1"/>
    <col min="11780" max="11782" width="11.375" style="43" customWidth="1"/>
    <col min="11783" max="11783" width="21.5" style="43" customWidth="1"/>
    <col min="11784" max="11784" width="14.5" style="43" customWidth="1"/>
    <col min="11785" max="11785" width="11.375" style="43" customWidth="1"/>
    <col min="11786" max="12034" width="9" style="43"/>
    <col min="12035" max="12035" width="1.75" style="43" customWidth="1"/>
    <col min="12036" max="12038" width="11.375" style="43" customWidth="1"/>
    <col min="12039" max="12039" width="21.5" style="43" customWidth="1"/>
    <col min="12040" max="12040" width="14.5" style="43" customWidth="1"/>
    <col min="12041" max="12041" width="11.375" style="43" customWidth="1"/>
    <col min="12042" max="12290" width="9" style="43"/>
    <col min="12291" max="12291" width="1.75" style="43" customWidth="1"/>
    <col min="12292" max="12294" width="11.375" style="43" customWidth="1"/>
    <col min="12295" max="12295" width="21.5" style="43" customWidth="1"/>
    <col min="12296" max="12296" width="14.5" style="43" customWidth="1"/>
    <col min="12297" max="12297" width="11.375" style="43" customWidth="1"/>
    <col min="12298" max="12546" width="9" style="43"/>
    <col min="12547" max="12547" width="1.75" style="43" customWidth="1"/>
    <col min="12548" max="12550" width="11.375" style="43" customWidth="1"/>
    <col min="12551" max="12551" width="21.5" style="43" customWidth="1"/>
    <col min="12552" max="12552" width="14.5" style="43" customWidth="1"/>
    <col min="12553" max="12553" width="11.375" style="43" customWidth="1"/>
    <col min="12554" max="12802" width="9" style="43"/>
    <col min="12803" max="12803" width="1.75" style="43" customWidth="1"/>
    <col min="12804" max="12806" width="11.375" style="43" customWidth="1"/>
    <col min="12807" max="12807" width="21.5" style="43" customWidth="1"/>
    <col min="12808" max="12808" width="14.5" style="43" customWidth="1"/>
    <col min="12809" max="12809" width="11.375" style="43" customWidth="1"/>
    <col min="12810" max="13058" width="9" style="43"/>
    <col min="13059" max="13059" width="1.75" style="43" customWidth="1"/>
    <col min="13060" max="13062" width="11.375" style="43" customWidth="1"/>
    <col min="13063" max="13063" width="21.5" style="43" customWidth="1"/>
    <col min="13064" max="13064" width="14.5" style="43" customWidth="1"/>
    <col min="13065" max="13065" width="11.375" style="43" customWidth="1"/>
    <col min="13066" max="13314" width="9" style="43"/>
    <col min="13315" max="13315" width="1.75" style="43" customWidth="1"/>
    <col min="13316" max="13318" width="11.375" style="43" customWidth="1"/>
    <col min="13319" max="13319" width="21.5" style="43" customWidth="1"/>
    <col min="13320" max="13320" width="14.5" style="43" customWidth="1"/>
    <col min="13321" max="13321" width="11.375" style="43" customWidth="1"/>
    <col min="13322" max="13570" width="9" style="43"/>
    <col min="13571" max="13571" width="1.75" style="43" customWidth="1"/>
    <col min="13572" max="13574" width="11.375" style="43" customWidth="1"/>
    <col min="13575" max="13575" width="21.5" style="43" customWidth="1"/>
    <col min="13576" max="13576" width="14.5" style="43" customWidth="1"/>
    <col min="13577" max="13577" width="11.375" style="43" customWidth="1"/>
    <col min="13578" max="13826" width="9" style="43"/>
    <col min="13827" max="13827" width="1.75" style="43" customWidth="1"/>
    <col min="13828" max="13830" width="11.375" style="43" customWidth="1"/>
    <col min="13831" max="13831" width="21.5" style="43" customWidth="1"/>
    <col min="13832" max="13832" width="14.5" style="43" customWidth="1"/>
    <col min="13833" max="13833" width="11.375" style="43" customWidth="1"/>
    <col min="13834" max="14082" width="9" style="43"/>
    <col min="14083" max="14083" width="1.75" style="43" customWidth="1"/>
    <col min="14084" max="14086" width="11.375" style="43" customWidth="1"/>
    <col min="14087" max="14087" width="21.5" style="43" customWidth="1"/>
    <col min="14088" max="14088" width="14.5" style="43" customWidth="1"/>
    <col min="14089" max="14089" width="11.375" style="43" customWidth="1"/>
    <col min="14090" max="14338" width="9" style="43"/>
    <col min="14339" max="14339" width="1.75" style="43" customWidth="1"/>
    <col min="14340" max="14342" width="11.375" style="43" customWidth="1"/>
    <col min="14343" max="14343" width="21.5" style="43" customWidth="1"/>
    <col min="14344" max="14344" width="14.5" style="43" customWidth="1"/>
    <col min="14345" max="14345" width="11.375" style="43" customWidth="1"/>
    <col min="14346" max="14594" width="9" style="43"/>
    <col min="14595" max="14595" width="1.75" style="43" customWidth="1"/>
    <col min="14596" max="14598" width="11.375" style="43" customWidth="1"/>
    <col min="14599" max="14599" width="21.5" style="43" customWidth="1"/>
    <col min="14600" max="14600" width="14.5" style="43" customWidth="1"/>
    <col min="14601" max="14601" width="11.375" style="43" customWidth="1"/>
    <col min="14602" max="14850" width="9" style="43"/>
    <col min="14851" max="14851" width="1.75" style="43" customWidth="1"/>
    <col min="14852" max="14854" width="11.375" style="43" customWidth="1"/>
    <col min="14855" max="14855" width="21.5" style="43" customWidth="1"/>
    <col min="14856" max="14856" width="14.5" style="43" customWidth="1"/>
    <col min="14857" max="14857" width="11.375" style="43" customWidth="1"/>
    <col min="14858" max="15106" width="9" style="43"/>
    <col min="15107" max="15107" width="1.75" style="43" customWidth="1"/>
    <col min="15108" max="15110" width="11.375" style="43" customWidth="1"/>
    <col min="15111" max="15111" width="21.5" style="43" customWidth="1"/>
    <col min="15112" max="15112" width="14.5" style="43" customWidth="1"/>
    <col min="15113" max="15113" width="11.375" style="43" customWidth="1"/>
    <col min="15114" max="15362" width="9" style="43"/>
    <col min="15363" max="15363" width="1.75" style="43" customWidth="1"/>
    <col min="15364" max="15366" width="11.375" style="43" customWidth="1"/>
    <col min="15367" max="15367" width="21.5" style="43" customWidth="1"/>
    <col min="15368" max="15368" width="14.5" style="43" customWidth="1"/>
    <col min="15369" max="15369" width="11.375" style="43" customWidth="1"/>
    <col min="15370" max="15618" width="9" style="43"/>
    <col min="15619" max="15619" width="1.75" style="43" customWidth="1"/>
    <col min="15620" max="15622" width="11.375" style="43" customWidth="1"/>
    <col min="15623" max="15623" width="21.5" style="43" customWidth="1"/>
    <col min="15624" max="15624" width="14.5" style="43" customWidth="1"/>
    <col min="15625" max="15625" width="11.375" style="43" customWidth="1"/>
    <col min="15626" max="15874" width="9" style="43"/>
    <col min="15875" max="15875" width="1.75" style="43" customWidth="1"/>
    <col min="15876" max="15878" width="11.375" style="43" customWidth="1"/>
    <col min="15879" max="15879" width="21.5" style="43" customWidth="1"/>
    <col min="15880" max="15880" width="14.5" style="43" customWidth="1"/>
    <col min="15881" max="15881" width="11.375" style="43" customWidth="1"/>
    <col min="15882" max="16130" width="9" style="43"/>
    <col min="16131" max="16131" width="1.75" style="43" customWidth="1"/>
    <col min="16132" max="16134" width="11.375" style="43" customWidth="1"/>
    <col min="16135" max="16135" width="21.5" style="43" customWidth="1"/>
    <col min="16136" max="16136" width="14.5" style="43" customWidth="1"/>
    <col min="16137" max="16137" width="11.375" style="43" customWidth="1"/>
    <col min="16138" max="16384" width="9" style="43"/>
  </cols>
  <sheetData>
    <row r="1" spans="1:12">
      <c r="B1" s="41" t="s">
        <v>127</v>
      </c>
    </row>
    <row r="3" spans="1:12" ht="14.25">
      <c r="C3" s="44"/>
      <c r="D3" s="44"/>
      <c r="E3" s="44" t="s">
        <v>79</v>
      </c>
      <c r="F3" s="44"/>
      <c r="G3" s="44"/>
      <c r="H3" s="44"/>
      <c r="I3" s="44"/>
      <c r="J3" s="44"/>
      <c r="K3" s="44"/>
      <c r="L3" s="44"/>
    </row>
    <row r="5" spans="1:12" ht="14.25" thickBot="1">
      <c r="B5" s="41"/>
      <c r="C5" s="41"/>
      <c r="D5" s="140"/>
      <c r="E5" s="140"/>
      <c r="F5" s="41"/>
      <c r="G5" s="41"/>
      <c r="H5" s="146"/>
      <c r="I5" s="146" t="s">
        <v>72</v>
      </c>
      <c r="J5" s="41"/>
      <c r="K5" s="41"/>
      <c r="L5" s="45"/>
    </row>
    <row r="6" spans="1:12" ht="26.25" thickBot="1">
      <c r="B6" s="46" t="s">
        <v>80</v>
      </c>
      <c r="C6" s="47" t="s">
        <v>81</v>
      </c>
      <c r="D6" s="100" t="s">
        <v>82</v>
      </c>
      <c r="E6" s="100" t="s">
        <v>116</v>
      </c>
      <c r="F6" s="48" t="s">
        <v>83</v>
      </c>
      <c r="G6" s="48" t="s">
        <v>84</v>
      </c>
      <c r="H6" s="147" t="s">
        <v>85</v>
      </c>
      <c r="I6" s="148" t="s">
        <v>115</v>
      </c>
      <c r="J6" s="41" t="s">
        <v>117</v>
      </c>
      <c r="K6" s="41"/>
      <c r="L6" s="41"/>
    </row>
    <row r="7" spans="1:12">
      <c r="A7" s="158"/>
      <c r="B7" s="49"/>
      <c r="C7" s="144"/>
      <c r="D7" s="141"/>
      <c r="E7" s="141"/>
      <c r="F7" s="50"/>
      <c r="G7" s="50"/>
      <c r="H7" s="149"/>
      <c r="I7" s="150"/>
      <c r="J7" s="157"/>
      <c r="K7" s="41"/>
      <c r="L7" s="41"/>
    </row>
    <row r="8" spans="1:12">
      <c r="A8" s="158"/>
      <c r="B8" s="51"/>
      <c r="C8" s="52"/>
      <c r="D8" s="142"/>
      <c r="E8" s="142"/>
      <c r="F8" s="52"/>
      <c r="G8" s="52"/>
      <c r="H8" s="151"/>
      <c r="I8" s="152"/>
      <c r="J8" s="41"/>
      <c r="K8" s="41"/>
      <c r="L8" s="41"/>
    </row>
    <row r="9" spans="1:12">
      <c r="A9" s="158"/>
      <c r="B9" s="51"/>
      <c r="C9" s="52"/>
      <c r="D9" s="142"/>
      <c r="E9" s="142"/>
      <c r="F9" s="52"/>
      <c r="G9" s="52"/>
      <c r="H9" s="151"/>
      <c r="I9" s="152"/>
      <c r="J9" s="41"/>
      <c r="K9" s="41"/>
      <c r="L9" s="41"/>
    </row>
    <row r="10" spans="1:12">
      <c r="A10" s="158"/>
      <c r="B10" s="51"/>
      <c r="C10" s="52"/>
      <c r="D10" s="142"/>
      <c r="E10" s="142"/>
      <c r="F10" s="52"/>
      <c r="G10" s="52"/>
      <c r="H10" s="151"/>
      <c r="I10" s="152"/>
      <c r="J10" s="41"/>
      <c r="K10" s="41"/>
      <c r="L10" s="41"/>
    </row>
    <row r="11" spans="1:12">
      <c r="A11" s="158"/>
      <c r="B11" s="51"/>
      <c r="C11" s="52"/>
      <c r="D11" s="142"/>
      <c r="E11" s="142"/>
      <c r="F11" s="52"/>
      <c r="G11" s="52"/>
      <c r="H11" s="151"/>
      <c r="I11" s="152"/>
      <c r="J11" s="41"/>
      <c r="K11" s="41"/>
      <c r="L11" s="41"/>
    </row>
    <row r="12" spans="1:12">
      <c r="A12" s="158"/>
      <c r="B12" s="51"/>
      <c r="C12" s="52"/>
      <c r="D12" s="142"/>
      <c r="E12" s="142"/>
      <c r="F12" s="52"/>
      <c r="G12" s="52"/>
      <c r="H12" s="151"/>
      <c r="I12" s="152"/>
      <c r="J12" s="41"/>
      <c r="K12" s="41"/>
      <c r="L12" s="41"/>
    </row>
    <row r="13" spans="1:12">
      <c r="A13" s="158"/>
      <c r="B13" s="51"/>
      <c r="C13" s="52"/>
      <c r="D13" s="142"/>
      <c r="E13" s="142"/>
      <c r="F13" s="52"/>
      <c r="G13" s="52"/>
      <c r="H13" s="151"/>
      <c r="I13" s="152"/>
      <c r="J13" s="41"/>
      <c r="K13" s="41"/>
      <c r="L13" s="41"/>
    </row>
    <row r="14" spans="1:12">
      <c r="A14" s="158"/>
      <c r="B14" s="51"/>
      <c r="C14" s="52"/>
      <c r="D14" s="142"/>
      <c r="E14" s="142"/>
      <c r="F14" s="52"/>
      <c r="G14" s="52"/>
      <c r="H14" s="151"/>
      <c r="I14" s="152"/>
      <c r="J14" s="41"/>
      <c r="K14" s="41"/>
      <c r="L14" s="41"/>
    </row>
    <row r="15" spans="1:12">
      <c r="A15" s="158"/>
      <c r="B15" s="51"/>
      <c r="C15" s="52"/>
      <c r="D15" s="142"/>
      <c r="E15" s="142"/>
      <c r="F15" s="52"/>
      <c r="G15" s="52"/>
      <c r="H15" s="151"/>
      <c r="I15" s="152"/>
      <c r="J15" s="41"/>
      <c r="K15" s="41"/>
      <c r="L15" s="41"/>
    </row>
    <row r="16" spans="1:12">
      <c r="A16" s="158"/>
      <c r="B16" s="51"/>
      <c r="C16" s="52"/>
      <c r="D16" s="142"/>
      <c r="F16" s="52"/>
      <c r="G16" s="52"/>
      <c r="H16" s="151"/>
      <c r="I16" s="152"/>
      <c r="J16" s="41"/>
      <c r="K16" s="41"/>
      <c r="L16" s="41"/>
    </row>
    <row r="17" spans="1:12">
      <c r="A17" s="158"/>
      <c r="B17" s="51"/>
      <c r="C17" s="52"/>
      <c r="D17" s="142"/>
      <c r="E17" s="142"/>
      <c r="F17" s="52"/>
      <c r="G17" s="52"/>
      <c r="H17" s="151"/>
      <c r="I17" s="152"/>
      <c r="J17" s="41"/>
      <c r="K17" s="41"/>
      <c r="L17" s="41"/>
    </row>
    <row r="18" spans="1:12">
      <c r="A18" s="158"/>
      <c r="B18" s="51"/>
      <c r="C18" s="52"/>
      <c r="D18" s="142"/>
      <c r="E18" s="142"/>
      <c r="F18" s="52"/>
      <c r="G18" s="52"/>
      <c r="H18" s="151"/>
      <c r="I18" s="152"/>
      <c r="J18" s="41"/>
      <c r="K18" s="41"/>
      <c r="L18" s="41"/>
    </row>
    <row r="19" spans="1:12">
      <c r="A19" s="158"/>
      <c r="B19" s="51"/>
      <c r="C19" s="52"/>
      <c r="D19" s="142"/>
      <c r="E19" s="142"/>
      <c r="F19" s="52"/>
      <c r="G19" s="52"/>
      <c r="H19" s="151"/>
      <c r="I19" s="152"/>
      <c r="J19" s="41"/>
      <c r="K19" s="41"/>
      <c r="L19" s="41"/>
    </row>
    <row r="20" spans="1:12">
      <c r="A20" s="158"/>
      <c r="B20" s="51"/>
      <c r="C20" s="52"/>
      <c r="D20" s="142"/>
      <c r="E20" s="142"/>
      <c r="F20" s="52"/>
      <c r="G20" s="52"/>
      <c r="H20" s="151"/>
      <c r="I20" s="152"/>
      <c r="J20" s="41"/>
      <c r="K20" s="41"/>
      <c r="L20" s="41"/>
    </row>
    <row r="21" spans="1:12">
      <c r="A21" s="158"/>
      <c r="B21" s="51"/>
      <c r="C21" s="52"/>
      <c r="D21" s="142"/>
      <c r="E21" s="142"/>
      <c r="F21" s="52"/>
      <c r="G21" s="52"/>
      <c r="H21" s="151"/>
      <c r="I21" s="152"/>
      <c r="J21" s="41"/>
      <c r="K21" s="41"/>
      <c r="L21" s="41"/>
    </row>
    <row r="22" spans="1:12">
      <c r="A22" s="158"/>
      <c r="B22" s="51"/>
      <c r="C22" s="52"/>
      <c r="D22" s="142"/>
      <c r="E22" s="142"/>
      <c r="F22" s="52"/>
      <c r="G22" s="52"/>
      <c r="H22" s="151"/>
      <c r="I22" s="152"/>
      <c r="J22" s="41"/>
      <c r="K22" s="41"/>
      <c r="L22" s="41"/>
    </row>
    <row r="23" spans="1:12">
      <c r="A23" s="158"/>
      <c r="B23" s="51"/>
      <c r="C23" s="52"/>
      <c r="D23" s="142"/>
      <c r="E23" s="142"/>
      <c r="F23" s="52"/>
      <c r="G23" s="52"/>
      <c r="H23" s="151"/>
      <c r="I23" s="152"/>
      <c r="J23" s="41"/>
      <c r="K23" s="41"/>
      <c r="L23" s="41"/>
    </row>
    <row r="24" spans="1:12">
      <c r="A24" s="158"/>
      <c r="B24" s="51"/>
      <c r="C24" s="52"/>
      <c r="D24" s="142"/>
      <c r="E24" s="142"/>
      <c r="F24" s="52"/>
      <c r="G24" s="52"/>
      <c r="H24" s="151"/>
      <c r="I24" s="152"/>
      <c r="J24" s="41"/>
      <c r="K24" s="41"/>
      <c r="L24" s="41"/>
    </row>
    <row r="25" spans="1:12">
      <c r="A25" s="158"/>
      <c r="B25" s="51"/>
      <c r="C25" s="52"/>
      <c r="D25" s="142"/>
      <c r="E25" s="142"/>
      <c r="F25" s="52"/>
      <c r="G25" s="52"/>
      <c r="H25" s="151"/>
      <c r="I25" s="152"/>
      <c r="J25" s="41"/>
      <c r="K25" s="41"/>
      <c r="L25" s="41"/>
    </row>
    <row r="26" spans="1:12">
      <c r="A26" s="158"/>
      <c r="B26" s="51"/>
      <c r="C26" s="52"/>
      <c r="D26" s="142"/>
      <c r="E26" s="142"/>
      <c r="F26" s="52"/>
      <c r="G26" s="52"/>
      <c r="H26" s="151"/>
      <c r="I26" s="152"/>
      <c r="J26" s="41"/>
      <c r="K26" s="41"/>
      <c r="L26" s="41"/>
    </row>
    <row r="27" spans="1:12">
      <c r="A27" s="158"/>
      <c r="B27" s="51"/>
      <c r="C27" s="52"/>
      <c r="D27" s="142"/>
      <c r="E27" s="142"/>
      <c r="F27" s="52"/>
      <c r="G27" s="52"/>
      <c r="H27" s="151"/>
      <c r="I27" s="152"/>
      <c r="J27" s="41"/>
      <c r="K27" s="41"/>
      <c r="L27" s="41"/>
    </row>
    <row r="28" spans="1:12">
      <c r="A28" s="158"/>
      <c r="B28" s="51"/>
      <c r="C28" s="52"/>
      <c r="D28" s="142"/>
      <c r="E28" s="142"/>
      <c r="F28" s="52"/>
      <c r="G28" s="52"/>
      <c r="H28" s="151"/>
      <c r="I28" s="152"/>
      <c r="J28" s="41"/>
      <c r="K28" s="41"/>
      <c r="L28" s="41"/>
    </row>
    <row r="29" spans="1:12">
      <c r="A29" s="158"/>
      <c r="B29" s="51"/>
      <c r="C29" s="52"/>
      <c r="D29" s="142"/>
      <c r="E29" s="142"/>
      <c r="F29" s="52"/>
      <c r="G29" s="52"/>
      <c r="H29" s="151"/>
      <c r="I29" s="152"/>
      <c r="J29" s="41"/>
      <c r="K29" s="41"/>
      <c r="L29" s="41"/>
    </row>
    <row r="30" spans="1:12">
      <c r="A30" s="158"/>
      <c r="B30" s="51"/>
      <c r="C30" s="52"/>
      <c r="D30" s="142"/>
      <c r="E30" s="142"/>
      <c r="F30" s="52"/>
      <c r="G30" s="52"/>
      <c r="H30" s="151"/>
      <c r="I30" s="152"/>
      <c r="J30" s="41"/>
      <c r="K30" s="41"/>
      <c r="L30" s="41"/>
    </row>
    <row r="31" spans="1:12">
      <c r="A31" s="158"/>
      <c r="B31" s="51"/>
      <c r="C31" s="52"/>
      <c r="D31" s="142"/>
      <c r="E31" s="142"/>
      <c r="F31" s="52"/>
      <c r="G31" s="52"/>
      <c r="H31" s="151"/>
      <c r="I31" s="152"/>
      <c r="J31" s="41"/>
      <c r="K31" s="41"/>
      <c r="L31" s="41"/>
    </row>
    <row r="32" spans="1:12">
      <c r="A32" s="158"/>
      <c r="B32" s="51"/>
      <c r="C32" s="52"/>
      <c r="D32" s="142"/>
      <c r="E32" s="142"/>
      <c r="F32" s="52"/>
      <c r="G32" s="52"/>
      <c r="H32" s="151"/>
      <c r="I32" s="152"/>
      <c r="J32" s="41"/>
      <c r="K32" s="41"/>
      <c r="L32" s="41"/>
    </row>
    <row r="33" spans="1:12">
      <c r="A33" s="158"/>
      <c r="B33" s="51"/>
      <c r="C33" s="52"/>
      <c r="D33" s="142"/>
      <c r="E33" s="142"/>
      <c r="F33" s="52"/>
      <c r="G33" s="52"/>
      <c r="H33" s="151"/>
      <c r="I33" s="152"/>
      <c r="J33" s="41"/>
      <c r="K33" s="41"/>
      <c r="L33" s="41"/>
    </row>
    <row r="34" spans="1:12">
      <c r="A34" s="158"/>
      <c r="B34" s="51"/>
      <c r="C34" s="52"/>
      <c r="D34" s="142"/>
      <c r="E34" s="142"/>
      <c r="F34" s="52"/>
      <c r="G34" s="52"/>
      <c r="H34" s="151"/>
      <c r="I34" s="152"/>
      <c r="J34" s="41"/>
      <c r="K34" s="41"/>
      <c r="L34" s="41"/>
    </row>
    <row r="35" spans="1:12">
      <c r="A35" s="158"/>
      <c r="B35" s="51"/>
      <c r="C35" s="52"/>
      <c r="D35" s="142"/>
      <c r="E35" s="142"/>
      <c r="F35" s="52"/>
      <c r="G35" s="52"/>
      <c r="H35" s="151"/>
      <c r="I35" s="152"/>
      <c r="J35" s="41"/>
      <c r="K35" s="41"/>
      <c r="L35" s="41"/>
    </row>
    <row r="36" spans="1:12">
      <c r="A36" s="158"/>
      <c r="B36" s="51"/>
      <c r="C36" s="52"/>
      <c r="D36" s="142"/>
      <c r="E36" s="142"/>
      <c r="F36" s="52"/>
      <c r="G36" s="52"/>
      <c r="H36" s="151"/>
      <c r="I36" s="152"/>
      <c r="J36" s="41"/>
      <c r="K36" s="41"/>
      <c r="L36" s="41"/>
    </row>
    <row r="37" spans="1:12">
      <c r="A37" s="158"/>
      <c r="B37" s="51"/>
      <c r="C37" s="52"/>
      <c r="D37" s="142"/>
      <c r="E37" s="142"/>
      <c r="F37" s="52"/>
      <c r="G37" s="52"/>
      <c r="H37" s="151"/>
      <c r="I37" s="152"/>
      <c r="J37" s="41"/>
      <c r="K37" s="41"/>
      <c r="L37" s="41"/>
    </row>
    <row r="38" spans="1:12">
      <c r="A38" s="158"/>
      <c r="B38" s="51"/>
      <c r="C38" s="52"/>
      <c r="D38" s="142"/>
      <c r="E38" s="142"/>
      <c r="F38" s="52"/>
      <c r="G38" s="52"/>
      <c r="H38" s="151"/>
      <c r="I38" s="152"/>
      <c r="J38" s="41"/>
      <c r="K38" s="41"/>
      <c r="L38" s="41"/>
    </row>
    <row r="39" spans="1:12">
      <c r="A39" s="158"/>
      <c r="B39" s="51"/>
      <c r="C39" s="52"/>
      <c r="D39" s="142"/>
      <c r="E39" s="142"/>
      <c r="F39" s="52"/>
      <c r="G39" s="52"/>
      <c r="H39" s="151"/>
      <c r="I39" s="152"/>
      <c r="J39" s="41"/>
      <c r="K39" s="41"/>
      <c r="L39" s="41"/>
    </row>
    <row r="40" spans="1:12">
      <c r="A40" s="158"/>
      <c r="B40" s="51"/>
      <c r="C40" s="52"/>
      <c r="D40" s="142"/>
      <c r="E40" s="142"/>
      <c r="F40" s="52"/>
      <c r="G40" s="52"/>
      <c r="H40" s="151"/>
      <c r="I40" s="152"/>
      <c r="J40" s="41"/>
      <c r="K40" s="41"/>
      <c r="L40" s="41"/>
    </row>
    <row r="41" spans="1:12">
      <c r="A41" s="158"/>
      <c r="B41" s="51"/>
      <c r="C41" s="52"/>
      <c r="D41" s="142"/>
      <c r="E41" s="142"/>
      <c r="F41" s="52"/>
      <c r="G41" s="52"/>
      <c r="H41" s="151"/>
      <c r="I41" s="152"/>
      <c r="J41" s="41"/>
      <c r="K41" s="41"/>
      <c r="L41" s="41"/>
    </row>
    <row r="42" spans="1:12">
      <c r="A42" s="158"/>
      <c r="B42" s="51"/>
      <c r="C42" s="52"/>
      <c r="D42" s="142"/>
      <c r="E42" s="142"/>
      <c r="F42" s="52"/>
      <c r="G42" s="52"/>
      <c r="H42" s="151"/>
      <c r="I42" s="152"/>
      <c r="J42" s="41"/>
      <c r="K42" s="41"/>
      <c r="L42" s="41"/>
    </row>
    <row r="43" spans="1:12">
      <c r="A43" s="158"/>
      <c r="B43" s="51"/>
      <c r="C43" s="52"/>
      <c r="D43" s="142"/>
      <c r="E43" s="142"/>
      <c r="F43" s="52"/>
      <c r="G43" s="52"/>
      <c r="H43" s="151"/>
      <c r="I43" s="152"/>
      <c r="J43" s="41"/>
      <c r="K43" s="41"/>
      <c r="L43" s="41"/>
    </row>
    <row r="44" spans="1:12">
      <c r="A44" s="158"/>
      <c r="B44" s="51"/>
      <c r="C44" s="52"/>
      <c r="D44" s="142"/>
      <c r="E44" s="142"/>
      <c r="F44" s="52"/>
      <c r="G44" s="52"/>
      <c r="H44" s="151"/>
      <c r="I44" s="152"/>
      <c r="J44" s="41"/>
      <c r="K44" s="41"/>
      <c r="L44" s="41"/>
    </row>
    <row r="45" spans="1:12">
      <c r="A45" s="158"/>
      <c r="B45" s="51"/>
      <c r="C45" s="52"/>
      <c r="D45" s="142"/>
      <c r="E45" s="142"/>
      <c r="F45" s="52"/>
      <c r="G45" s="52"/>
      <c r="H45" s="151"/>
      <c r="I45" s="152"/>
      <c r="J45" s="41"/>
      <c r="K45" s="41"/>
      <c r="L45" s="41"/>
    </row>
    <row r="46" spans="1:12">
      <c r="A46" s="158"/>
      <c r="B46" s="51"/>
      <c r="C46" s="52"/>
      <c r="D46" s="142"/>
      <c r="E46" s="142"/>
      <c r="F46" s="52"/>
      <c r="G46" s="52"/>
      <c r="H46" s="151"/>
      <c r="I46" s="152"/>
      <c r="J46" s="41"/>
      <c r="K46" s="41"/>
      <c r="L46" s="41"/>
    </row>
    <row r="47" spans="1:12">
      <c r="A47" s="158"/>
      <c r="B47" s="51"/>
      <c r="C47" s="52"/>
      <c r="D47" s="142"/>
      <c r="E47" s="142"/>
      <c r="F47" s="52"/>
      <c r="G47" s="52"/>
      <c r="H47" s="151"/>
      <c r="I47" s="152"/>
      <c r="J47" s="41"/>
      <c r="K47" s="41"/>
      <c r="L47" s="41"/>
    </row>
    <row r="48" spans="1:12">
      <c r="A48" s="158"/>
      <c r="B48" s="51"/>
      <c r="C48" s="52"/>
      <c r="D48" s="142"/>
      <c r="E48" s="142"/>
      <c r="F48" s="52"/>
      <c r="G48" s="52"/>
      <c r="H48" s="151"/>
      <c r="I48" s="152"/>
      <c r="J48" s="41"/>
      <c r="K48" s="41"/>
      <c r="L48" s="41"/>
    </row>
    <row r="49" spans="1:12">
      <c r="A49" s="158"/>
      <c r="B49" s="51"/>
      <c r="C49" s="52"/>
      <c r="D49" s="142"/>
      <c r="E49" s="142"/>
      <c r="F49" s="52"/>
      <c r="G49" s="52"/>
      <c r="H49" s="151"/>
      <c r="I49" s="152"/>
      <c r="J49" s="41"/>
      <c r="K49" s="41"/>
      <c r="L49" s="41"/>
    </row>
    <row r="50" spans="1:12">
      <c r="A50" s="158"/>
      <c r="B50" s="51"/>
      <c r="C50" s="52"/>
      <c r="D50" s="142"/>
      <c r="E50" s="142"/>
      <c r="F50" s="52"/>
      <c r="G50" s="52"/>
      <c r="H50" s="151"/>
      <c r="I50" s="152"/>
      <c r="J50" s="41"/>
      <c r="K50" s="41"/>
      <c r="L50" s="41"/>
    </row>
    <row r="51" spans="1:12" ht="14.25" thickBot="1">
      <c r="A51" s="158"/>
      <c r="B51" s="53"/>
      <c r="C51" s="54"/>
      <c r="D51" s="143"/>
      <c r="E51" s="143"/>
      <c r="F51" s="54"/>
      <c r="G51" s="54"/>
      <c r="H51" s="153"/>
      <c r="I51" s="154"/>
      <c r="J51" s="41"/>
      <c r="K51" s="41"/>
      <c r="L51" s="41"/>
    </row>
    <row r="52" spans="1:12" ht="20.25" customHeight="1" thickTop="1" thickBot="1">
      <c r="B52" s="159"/>
      <c r="C52" s="160"/>
      <c r="D52" s="160"/>
      <c r="E52" s="160" t="s">
        <v>309</v>
      </c>
      <c r="F52" s="160"/>
      <c r="G52" s="161"/>
      <c r="H52" s="155"/>
      <c r="I52" s="156"/>
      <c r="J52" s="41"/>
      <c r="K52" s="41"/>
      <c r="L52" s="41"/>
    </row>
  </sheetData>
  <phoneticPr fontId="30"/>
  <dataValidations count="4">
    <dataValidation type="list" allowBlank="1" showInputMessage="1" showErrorMessage="1" sqref="D7:D51">
      <formula1>経費項目</formula1>
    </dataValidation>
    <dataValidation type="list" allowBlank="1" showInputMessage="1" showErrorMessage="1" sqref="E7:E15 E17:E51">
      <formula1>INDIRECT(D7)</formula1>
    </dataValidation>
    <dataValidation type="list" allowBlank="1" showInputMessage="1" showErrorMessage="1" sqref="F16">
      <formula1>INDIRECT(D16)</formula1>
    </dataValidation>
    <dataValidation type="list" allowBlank="1" showInputMessage="1" showErrorMessage="1" sqref="J7">
      <formula1>"8,10"</formula1>
    </dataValidation>
  </dataValidations>
  <pageMargins left="0.70866141732283472" right="0.31496062992125984" top="0.74803149606299213" bottom="0.74803149606299213" header="0.31496062992125984" footer="0.31496062992125984"/>
  <pageSetup paperSize="9" scale="85" fitToHeight="0"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35</vt:i4>
      </vt:variant>
    </vt:vector>
  </HeadingPairs>
  <TitlesOfParts>
    <vt:vector size="43" baseType="lpstr">
      <vt:lpstr>Sheet1</vt:lpstr>
      <vt:lpstr>Sheet3</vt:lpstr>
      <vt:lpstr>様式第1号ー別紙１</vt:lpstr>
      <vt:lpstr>様式第１号ー別紙２</vt:lpstr>
      <vt:lpstr>産業分類区分表</vt:lpstr>
      <vt:lpstr>様式第5号ー別紙１</vt:lpstr>
      <vt:lpstr>様式第5号ー別紙２</vt:lpstr>
      <vt:lpstr>別記様式第5号ー【参考】 </vt:lpstr>
      <vt:lpstr>B</vt:lpstr>
      <vt:lpstr>C_</vt:lpstr>
      <vt:lpstr>D</vt:lpstr>
      <vt:lpstr>'別記様式第5号ー【参考】 '!Print_Area</vt:lpstr>
      <vt:lpstr>様式第1号ー別紙１!Print_Area</vt:lpstr>
      <vt:lpstr>様式第１号ー別紙２!Print_Area</vt:lpstr>
      <vt:lpstr>様式第5号ー別紙２!Print_Area</vt:lpstr>
      <vt:lpstr>'別記様式第5号ー【参考】 '!Print_Titles</vt:lpstr>
      <vt:lpstr>サービス業で他に分類されないもの</vt:lpstr>
      <vt:lpstr>システム運用関連費</vt:lpstr>
      <vt:lpstr>システム構築費</vt:lpstr>
      <vt:lpstr>医療・福祉</vt:lpstr>
      <vt:lpstr>運輸業・郵便業</vt:lpstr>
      <vt:lpstr>卸売業・小売業</vt:lpstr>
      <vt:lpstr>学術研究・専門・技術サービス業</vt:lpstr>
      <vt:lpstr>機器等整備費</vt:lpstr>
      <vt:lpstr>漁業</vt:lpstr>
      <vt:lpstr>教育・学習支援業</vt:lpstr>
      <vt:lpstr>金融業・保険業</vt:lpstr>
      <vt:lpstr>区分大</vt:lpstr>
      <vt:lpstr>経費項目</vt:lpstr>
      <vt:lpstr>建設業</vt:lpstr>
      <vt:lpstr>公務で他に分類されないもの</vt:lpstr>
      <vt:lpstr>鉱業・採石業・砂利採取業</vt:lpstr>
      <vt:lpstr>宿泊業・飲食サービス業</vt:lpstr>
      <vt:lpstr>情報通信業</vt:lpstr>
      <vt:lpstr>生活関連サービス業・娯楽業</vt:lpstr>
      <vt:lpstr>製造業</vt:lpstr>
      <vt:lpstr>専門家経費</vt:lpstr>
      <vt:lpstr>大区分</vt:lpstr>
      <vt:lpstr>電気・ガス・熱供給・水道業</vt:lpstr>
      <vt:lpstr>農業・林業</vt:lpstr>
      <vt:lpstr>不動産業・物品賃貸業</vt:lpstr>
      <vt:lpstr>複合サービス事業</vt:lpstr>
      <vt:lpstr>分類不能の産業</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宮城県環境産業新技術開発等事業費補助金交付要綱（案）</dc:title>
  <dc:creator>sotec</dc:creator>
  <cp:lastModifiedBy>admin</cp:lastModifiedBy>
  <cp:revision>2</cp:revision>
  <cp:lastPrinted>2022-06-27T12:58:40Z</cp:lastPrinted>
  <dcterms:created xsi:type="dcterms:W3CDTF">2021-04-27T10:08:00Z</dcterms:created>
  <dcterms:modified xsi:type="dcterms:W3CDTF">2022-06-27T12:58:45Z</dcterms:modified>
</cp:coreProperties>
</file>