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40" windowHeight="12150" tabRatio="683"/>
  </bookViews>
  <sheets>
    <sheet name="実施要領様式第９号" sheetId="91" r:id="rId1"/>
    <sheet name="リスト" sheetId="86" state="hidden" r:id="rId2"/>
  </sheets>
  <externalReferences>
    <externalReference r:id="rId3"/>
  </externalReferences>
  <definedNames>
    <definedName name="Bタイプ">リスト!$D$6</definedName>
    <definedName name="アピアランス支援事業">リスト!$H$15</definedName>
    <definedName name="アンテナショップ利活用型市町村ブランド推進支援事業補助率">リスト!$H$29</definedName>
    <definedName name="がん検診受診率向上促進事業補助率">リスト!$H$14</definedName>
    <definedName name="コミュニティサロン設置運営事業補助率">リスト!$H$24</definedName>
    <definedName name="ごみ減量化・再資源化促進事業補助率">リスト!$H$9</definedName>
    <definedName name="システム名">[1]対象システム一覧!$H$3:$H$52</definedName>
    <definedName name="ふるさと緑の道整備事業補助率">リスト!$H$41</definedName>
    <definedName name="みやぎの水田農業改革支援事業">リスト!$C$32:$D$32</definedName>
    <definedName name="みやぎの水田農業改革支援事業補助率">リスト!$H$31:$I$31</definedName>
    <definedName name="みやぎの豊かな森林づくり支援事業補助率">リスト!$H$44:$J$44</definedName>
    <definedName name="みやぎ木のやすらぎ空間確保対策事業">リスト!$H$42:$J$42</definedName>
    <definedName name="みやぎ路観光地整備事業補助率">リスト!$H$28</definedName>
    <definedName name="メニュー名">リスト!$B$3:$B$46</definedName>
    <definedName name="安心・安全なまちづくりに向けた防犯カメラ設置事業補助率">リスト!$H$11</definedName>
    <definedName name="移住・定住・交流推進支援事業">リスト!$C$7:$D$7</definedName>
    <definedName name="移住・定住・交流推進支援事業補助率">リスト!$H$6:$I$6</definedName>
    <definedName name="園芸特産重点強化整備事業補助率">リスト!$H$35</definedName>
    <definedName name="環境生活部">#REF!</definedName>
    <definedName name="監査委員事務局">#REF!</definedName>
    <definedName name="企業局">#REF!</definedName>
    <definedName name="議会事務局">#REF!</definedName>
    <definedName name="宮城の松林健全化事業">リスト!$C$43:$F$43</definedName>
    <definedName name="宮城の松林健全化事業補助率">リスト!$H$43</definedName>
    <definedName name="漁港改良助成事業補助率">リスト!$H$38:$I$38</definedName>
    <definedName name="漁船乗組員救急救命推進事業補助率">リスト!$H$37</definedName>
    <definedName name="教育庁">#REF!</definedName>
    <definedName name="経済商工観光部">#REF!</definedName>
    <definedName name="警察本部">#REF!</definedName>
    <definedName name="公衆浴場安定確保対策事業補助率">リスト!$H$8</definedName>
    <definedName name="最適土地利用支援事業">リスト!$H$36</definedName>
    <definedName name="細目">リスト!$C$3:$C$46</definedName>
    <definedName name="在宅酸素療法者酸素濃縮器利用助成事業補助率">リスト!$H$21</definedName>
    <definedName name="山の幸振興総合対策事業補助率">リスト!$H$39</definedName>
    <definedName name="市町村健康づくり推進事業補助率">リスト!$H$13</definedName>
    <definedName name="市町村献血推進事業補助率">リスト!$H$25</definedName>
    <definedName name="市町村交通安全対策推進事業">リスト!$C$8:$D$8</definedName>
    <definedName name="市町村交通安全対策推進事業補助率">リスト!$H$7:$I$7</definedName>
    <definedName name="市町村地域福祉おこし事業補助率">リスト!$H$12</definedName>
    <definedName name="市町村提案事業補助率">リスト!$H$45</definedName>
    <definedName name="事業所内保育施設助成事業補助率">リスト!$H$17</definedName>
    <definedName name="事業番号">リスト!$A$3:$A$45</definedName>
    <definedName name="重度身体障害者ケア付き住宅運営費補助事業補助率">リスト!$H$20</definedName>
    <definedName name="出納局">#REF!</definedName>
    <definedName name="商店街施設整備支援事業補助率">リスト!$H$27</definedName>
    <definedName name="小規模林道事業補助率">リスト!$H$40</definedName>
    <definedName name="少年補導センター運営事業補助率">リスト!$H$10</definedName>
    <definedName name="消防・防災施設等整備事業補助率">リスト!$H$3</definedName>
    <definedName name="消防・防災体制強化事業">リスト!$C$3:$D$3</definedName>
    <definedName name="消防団員確保・充実強化及び女性消防団員・学生消防団員・機能別消防団員活動推進事業補助率">リスト!$H$4</definedName>
    <definedName name="障害児保育事業補助率">リスト!$H$16</definedName>
    <definedName name="食育実践地域活動支援事業">リスト!$C$31:$E$31</definedName>
    <definedName name="食育実践地域活動支援事業補助率">リスト!$H$30</definedName>
    <definedName name="震災復興・企画部">#REF!</definedName>
    <definedName name="人事委員会事務局">#REF!</definedName>
    <definedName name="総務部">#REF!</definedName>
    <definedName name="大規模水稲直播栽培団地育成事業補助率">リスト!$H$32</definedName>
    <definedName name="知的障害者グループホーム体験ステイ推進事業補助率">リスト!$H$22</definedName>
    <definedName name="地域産業振興事業">リスト!$C$26:$D$26</definedName>
    <definedName name="地域産業振興事業補助率">リスト!$H$26:$I$26</definedName>
    <definedName name="地域子育て支援センター事業補助率">リスト!$H$19</definedName>
    <definedName name="低年齢児保育施設助成事業補助率">リスト!$H$18</definedName>
    <definedName name="都市と農山漁村の交流拡大事業">リスト!$H$33</definedName>
    <definedName name="土木部">#REF!</definedName>
    <definedName name="難聴児補聴器購入助成事業補助率">リスト!$H$23</definedName>
    <definedName name="農産加工ビジネス支援事業補助率">リスト!$H$33</definedName>
    <definedName name="農林水産部">#REF!</definedName>
    <definedName name="番号">リスト!$A$3:$A$46</definedName>
    <definedName name="部局名">[1]対象システム一覧!$J$2:$X$2</definedName>
    <definedName name="保健福祉部">#REF!</definedName>
    <definedName name="補助率">リスト!$H$3:$H$46</definedName>
    <definedName name="豊かなふる里保全整備事業補助率">リスト!$H$34</definedName>
    <definedName name="魅力ある地域づくり事業補助率">リスト!$H$5:$I$5</definedName>
    <definedName name="労働委員会事務局">#REF!</definedName>
  </definedNames>
  <calcPr calcId="162913"/>
</workbook>
</file>

<file path=xl/calcChain.xml><?xml version="1.0" encoding="utf-8"?>
<calcChain xmlns="http://schemas.openxmlformats.org/spreadsheetml/2006/main">
  <c r="A16" i="91" l="1"/>
  <c r="A14" i="91"/>
  <c r="A24" i="91"/>
  <c r="A20" i="91"/>
  <c r="A18" i="91"/>
  <c r="A19" i="91"/>
  <c r="A21" i="91"/>
  <c r="A26" i="91"/>
  <c r="A25" i="91"/>
  <c r="A23" i="91"/>
  <c r="A15" i="91"/>
  <c r="A22" i="91"/>
  <c r="A17" i="91"/>
  <c r="A13" i="91"/>
  <c r="D27" i="91" l="1"/>
  <c r="C8" i="91" s="1"/>
  <c r="C27" i="91"/>
</calcChain>
</file>

<file path=xl/sharedStrings.xml><?xml version="1.0" encoding="utf-8"?>
<sst xmlns="http://schemas.openxmlformats.org/spreadsheetml/2006/main" count="270" uniqueCount="159">
  <si>
    <t>圏域名</t>
    <rPh sb="0" eb="2">
      <t>ケンイキ</t>
    </rPh>
    <rPh sb="2" eb="3">
      <t>メイ</t>
    </rPh>
    <phoneticPr fontId="41"/>
  </si>
  <si>
    <t>市町村等名</t>
    <rPh sb="0" eb="3">
      <t>シチョウソン</t>
    </rPh>
    <rPh sb="3" eb="4">
      <t>トウ</t>
    </rPh>
    <rPh sb="4" eb="5">
      <t>メイ</t>
    </rPh>
    <phoneticPr fontId="41"/>
  </si>
  <si>
    <t>メニュー番号リスト</t>
    <rPh sb="4" eb="6">
      <t>バンゴウ</t>
    </rPh>
    <phoneticPr fontId="41"/>
  </si>
  <si>
    <t>市町村等リスト</t>
    <rPh sb="0" eb="3">
      <t>シチョウソン</t>
    </rPh>
    <rPh sb="3" eb="4">
      <t>トウ</t>
    </rPh>
    <phoneticPr fontId="41"/>
  </si>
  <si>
    <t>番号</t>
    <phoneticPr fontId="41"/>
  </si>
  <si>
    <t>メニュー名</t>
    <phoneticPr fontId="41"/>
  </si>
  <si>
    <t>番号</t>
    <rPh sb="0" eb="2">
      <t>バンゴウ</t>
    </rPh>
    <phoneticPr fontId="41"/>
  </si>
  <si>
    <t>圏域番号</t>
    <rPh sb="0" eb="2">
      <t>ケンイキ</t>
    </rPh>
    <rPh sb="2" eb="4">
      <t>バンゴウ</t>
    </rPh>
    <phoneticPr fontId="41"/>
  </si>
  <si>
    <t>白石市</t>
    <rPh sb="0" eb="3">
      <t>シロイシシ</t>
    </rPh>
    <phoneticPr fontId="47"/>
  </si>
  <si>
    <t>仙南</t>
    <rPh sb="0" eb="2">
      <t>センナン</t>
    </rPh>
    <phoneticPr fontId="41"/>
  </si>
  <si>
    <t>角田市</t>
    <rPh sb="0" eb="3">
      <t>カクダシ</t>
    </rPh>
    <phoneticPr fontId="47"/>
  </si>
  <si>
    <t>魅力ある地域づくり事業</t>
  </si>
  <si>
    <t>蔵王町</t>
    <rPh sb="0" eb="3">
      <t>ザオウチョウ</t>
    </rPh>
    <phoneticPr fontId="47"/>
  </si>
  <si>
    <t>七ヶ宿町</t>
    <rPh sb="0" eb="4">
      <t>シチカシュクマチ</t>
    </rPh>
    <phoneticPr fontId="47"/>
  </si>
  <si>
    <t>大河原町</t>
    <rPh sb="0" eb="3">
      <t>オオカワラ</t>
    </rPh>
    <rPh sb="3" eb="4">
      <t>マチ</t>
    </rPh>
    <phoneticPr fontId="47"/>
  </si>
  <si>
    <t>公衆浴場安定確保対策事業</t>
  </si>
  <si>
    <t>村田町</t>
    <rPh sb="0" eb="3">
      <t>ムラタマチ</t>
    </rPh>
    <phoneticPr fontId="47"/>
  </si>
  <si>
    <t>ごみ減量化・再資源化促進事業</t>
  </si>
  <si>
    <t>柴田町</t>
    <rPh sb="0" eb="3">
      <t>シバタマチ</t>
    </rPh>
    <phoneticPr fontId="47"/>
  </si>
  <si>
    <t>少年補導センター運営事業</t>
  </si>
  <si>
    <t>川崎町</t>
    <rPh sb="0" eb="3">
      <t>カワサキチョウ</t>
    </rPh>
    <phoneticPr fontId="47"/>
  </si>
  <si>
    <t>丸森町</t>
    <rPh sb="0" eb="3">
      <t>マルモリマチ</t>
    </rPh>
    <phoneticPr fontId="47"/>
  </si>
  <si>
    <t>市町村地域福祉おこし事業</t>
  </si>
  <si>
    <t>仙南地域広域行政事務組合</t>
    <rPh sb="0" eb="2">
      <t>センナン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</si>
  <si>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市町村健康づくり推進事業</t>
    <rPh sb="0" eb="3">
      <t>シチョウソン</t>
    </rPh>
    <rPh sb="3" eb="5">
      <t>ケンコウ</t>
    </rPh>
    <rPh sb="8" eb="10">
      <t>スイシン</t>
    </rPh>
    <rPh sb="10" eb="12">
      <t>ジギョウ</t>
    </rPh>
    <phoneticPr fontId="41"/>
  </si>
  <si>
    <t>仙台市</t>
    <rPh sb="0" eb="3">
      <t>センダイシ</t>
    </rPh>
    <phoneticPr fontId="47"/>
  </si>
  <si>
    <t>仙台</t>
    <rPh sb="0" eb="2">
      <t>センダイ</t>
    </rPh>
    <phoneticPr fontId="41"/>
  </si>
  <si>
    <t>がん検診受診率向上促進事業</t>
  </si>
  <si>
    <t>塩竈市</t>
    <rPh sb="0" eb="3">
      <t>シオガマシ</t>
    </rPh>
    <phoneticPr fontId="47"/>
  </si>
  <si>
    <t>障害児保育事業</t>
  </si>
  <si>
    <t>名取市</t>
    <rPh sb="0" eb="3">
      <t>ナトリシ</t>
    </rPh>
    <phoneticPr fontId="47"/>
  </si>
  <si>
    <t>事業所内保育施設助成事業</t>
  </si>
  <si>
    <t>多賀城市</t>
    <rPh sb="0" eb="4">
      <t>タガジョウシ</t>
    </rPh>
    <phoneticPr fontId="47"/>
  </si>
  <si>
    <t>低年齢児保育施設助成事業</t>
  </si>
  <si>
    <t>岩沼市</t>
    <rPh sb="0" eb="3">
      <t>イワヌマシ</t>
    </rPh>
    <phoneticPr fontId="47"/>
  </si>
  <si>
    <t>地域子育て支援センター事業</t>
  </si>
  <si>
    <t>富谷市</t>
    <rPh sb="0" eb="2">
      <t>トミヤ</t>
    </rPh>
    <rPh sb="2" eb="3">
      <t>シ</t>
    </rPh>
    <phoneticPr fontId="47"/>
  </si>
  <si>
    <t>重度身体障害者ケア付き住宅運営費補助事業</t>
  </si>
  <si>
    <t>亘理町</t>
    <rPh sb="0" eb="3">
      <t>ワタリチョウ</t>
    </rPh>
    <phoneticPr fontId="47"/>
  </si>
  <si>
    <t>在宅酸素療法者酸素濃縮器利用助成事業</t>
  </si>
  <si>
    <t>山元町</t>
    <rPh sb="0" eb="3">
      <t>ヤマモトチョウ</t>
    </rPh>
    <phoneticPr fontId="47"/>
  </si>
  <si>
    <t>知的障害者グループホーム体験ステイ推進事業</t>
  </si>
  <si>
    <t>松島町</t>
    <rPh sb="0" eb="3">
      <t>マツシマチョウ</t>
    </rPh>
    <phoneticPr fontId="47"/>
  </si>
  <si>
    <t>難聴児補聴器購入助成事業</t>
    <phoneticPr fontId="41"/>
  </si>
  <si>
    <t>七ヶ浜町</t>
    <rPh sb="0" eb="4">
      <t>シチガハママチ</t>
    </rPh>
    <phoneticPr fontId="47"/>
  </si>
  <si>
    <t>コミュニティサロン設置運営事業</t>
    <phoneticPr fontId="41"/>
  </si>
  <si>
    <t>利府町</t>
    <rPh sb="0" eb="3">
      <t>リフチョウ</t>
    </rPh>
    <phoneticPr fontId="47"/>
  </si>
  <si>
    <t>市町村献血推進事業</t>
  </si>
  <si>
    <t>大和町</t>
    <rPh sb="0" eb="3">
      <t>タイワチョウ</t>
    </rPh>
    <phoneticPr fontId="47"/>
  </si>
  <si>
    <t>大郷町</t>
    <rPh sb="0" eb="3">
      <t>オオサトチョウ</t>
    </rPh>
    <phoneticPr fontId="47"/>
  </si>
  <si>
    <t>商店街施設整備支援事業</t>
    <rPh sb="0" eb="3">
      <t>ショウテンガイ</t>
    </rPh>
    <rPh sb="3" eb="5">
      <t>シセツ</t>
    </rPh>
    <rPh sb="5" eb="7">
      <t>セイビ</t>
    </rPh>
    <rPh sb="7" eb="9">
      <t>シエン</t>
    </rPh>
    <rPh sb="9" eb="11">
      <t>ジギョウ</t>
    </rPh>
    <phoneticPr fontId="41"/>
  </si>
  <si>
    <t>大衡村</t>
    <rPh sb="0" eb="3">
      <t>オオヒラムラ</t>
    </rPh>
    <phoneticPr fontId="47"/>
  </si>
  <si>
    <t>みやぎ路観光地整備事業</t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</si>
  <si>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47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</si>
  <si>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7"/>
  </si>
  <si>
    <t>アンテナショップ利活用型市町村ブランド推進支援事業</t>
  </si>
  <si>
    <t>大崎市</t>
    <rPh sb="0" eb="2">
      <t>オオサキ</t>
    </rPh>
    <rPh sb="2" eb="3">
      <t>シ</t>
    </rPh>
    <phoneticPr fontId="47"/>
  </si>
  <si>
    <t>大崎</t>
    <rPh sb="0" eb="2">
      <t>オオサキ</t>
    </rPh>
    <phoneticPr fontId="41"/>
  </si>
  <si>
    <t>色麻町</t>
    <rPh sb="0" eb="2">
      <t>シカマ</t>
    </rPh>
    <rPh sb="2" eb="3">
      <t>マチ</t>
    </rPh>
    <phoneticPr fontId="47"/>
  </si>
  <si>
    <t>加美町</t>
    <rPh sb="0" eb="3">
      <t>カミマチ</t>
    </rPh>
    <phoneticPr fontId="47"/>
  </si>
  <si>
    <t>大規模水稲直播栽培団地育成事業</t>
    <phoneticPr fontId="41"/>
  </si>
  <si>
    <t>涌谷町</t>
    <rPh sb="0" eb="3">
      <t>ワクヤチョウ</t>
    </rPh>
    <phoneticPr fontId="47"/>
  </si>
  <si>
    <t>美里町</t>
    <rPh sb="0" eb="3">
      <t>ミサトマチ</t>
    </rPh>
    <phoneticPr fontId="47"/>
  </si>
  <si>
    <t>豊かなふる里保全整備事業</t>
    <phoneticPr fontId="41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</si>
  <si>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</si>
  <si>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園芸特産重点強化整備事業</t>
    <phoneticPr fontId="41"/>
  </si>
  <si>
    <t>栗原市</t>
    <rPh sb="0" eb="3">
      <t>クリハラシ</t>
    </rPh>
    <phoneticPr fontId="47"/>
  </si>
  <si>
    <t>栗原</t>
    <rPh sb="0" eb="2">
      <t>クリハラ</t>
    </rPh>
    <phoneticPr fontId="41"/>
  </si>
  <si>
    <t>漁船乗組員救急救命推進事業</t>
  </si>
  <si>
    <t>登米市</t>
    <rPh sb="0" eb="2">
      <t>トヨマ</t>
    </rPh>
    <rPh sb="2" eb="3">
      <t>シ</t>
    </rPh>
    <phoneticPr fontId="47"/>
  </si>
  <si>
    <t>登米</t>
    <rPh sb="0" eb="2">
      <t>トメ</t>
    </rPh>
    <phoneticPr fontId="41"/>
  </si>
  <si>
    <t>漁港改良助成事業</t>
  </si>
  <si>
    <t>石巻市</t>
    <rPh sb="0" eb="3">
      <t>イシノマキシ</t>
    </rPh>
    <phoneticPr fontId="47"/>
  </si>
  <si>
    <t>石巻</t>
    <rPh sb="0" eb="2">
      <t>イシノマキ</t>
    </rPh>
    <phoneticPr fontId="41"/>
  </si>
  <si>
    <t>山の幸振興総合対策事業</t>
  </si>
  <si>
    <t>東松島市</t>
    <rPh sb="0" eb="3">
      <t>ヒガシマツシマ</t>
    </rPh>
    <rPh sb="3" eb="4">
      <t>シ</t>
    </rPh>
    <phoneticPr fontId="47"/>
  </si>
  <si>
    <t>小規模林道事業</t>
  </si>
  <si>
    <t>女川町</t>
    <rPh sb="0" eb="3">
      <t>オナガワチョウ</t>
    </rPh>
    <phoneticPr fontId="47"/>
  </si>
  <si>
    <t>ふるさと緑の道整備事業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</si>
  <si>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</si>
  <si>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気仙沼市</t>
    <rPh sb="0" eb="4">
      <t>ケセンヌマシ</t>
    </rPh>
    <phoneticPr fontId="47"/>
  </si>
  <si>
    <t>気仙沼・本吉</t>
    <rPh sb="0" eb="3">
      <t>ケセンヌマ</t>
    </rPh>
    <rPh sb="4" eb="6">
      <t>モトヨシ</t>
    </rPh>
    <phoneticPr fontId="41"/>
  </si>
  <si>
    <t>宮城の松林健全化事業</t>
  </si>
  <si>
    <t>南三陸町</t>
    <rPh sb="0" eb="1">
      <t>ミナミ</t>
    </rPh>
    <rPh sb="1" eb="4">
      <t>サンリクチョウ</t>
    </rPh>
    <phoneticPr fontId="47"/>
  </si>
  <si>
    <t>みやぎの豊かな森林づくり支援事業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</si>
  <si>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6">
      <t>ギョウセイジムクミアイ</t>
    </rPh>
    <phoneticPr fontId="47"/>
  </si>
  <si>
    <t>市町村提案事業</t>
  </si>
  <si>
    <t>補助金総額</t>
    <rPh sb="0" eb="3">
      <t>ホジョキン</t>
    </rPh>
    <rPh sb="3" eb="5">
      <t>ソウガク</t>
    </rPh>
    <phoneticPr fontId="41"/>
  </si>
  <si>
    <t>千円</t>
    <rPh sb="0" eb="2">
      <t>センエン</t>
    </rPh>
    <phoneticPr fontId="41"/>
  </si>
  <si>
    <t>（単位：千円）</t>
    <rPh sb="1" eb="3">
      <t>タンイ</t>
    </rPh>
    <rPh sb="4" eb="6">
      <t>センエン</t>
    </rPh>
    <phoneticPr fontId="41"/>
  </si>
  <si>
    <t>事務所名</t>
    <rPh sb="0" eb="3">
      <t>ジムショ</t>
    </rPh>
    <rPh sb="3" eb="4">
      <t>メイ</t>
    </rPh>
    <phoneticPr fontId="41"/>
  </si>
  <si>
    <t>市町村等名</t>
    <rPh sb="0" eb="4">
      <t>シチョウソントウ</t>
    </rPh>
    <rPh sb="4" eb="5">
      <t>メイ</t>
    </rPh>
    <phoneticPr fontId="41"/>
  </si>
  <si>
    <t>メニュー数</t>
    <rPh sb="4" eb="5">
      <t>スウ</t>
    </rPh>
    <phoneticPr fontId="41"/>
  </si>
  <si>
    <t>補助金額</t>
    <rPh sb="0" eb="3">
      <t>ホジョキン</t>
    </rPh>
    <rPh sb="3" eb="4">
      <t>ガク</t>
    </rPh>
    <phoneticPr fontId="41"/>
  </si>
  <si>
    <t>備考</t>
    <rPh sb="0" eb="2">
      <t>ビコウ</t>
    </rPh>
    <phoneticPr fontId="41"/>
  </si>
  <si>
    <t>合計</t>
    <rPh sb="0" eb="2">
      <t>ゴウケイ</t>
    </rPh>
    <phoneticPr fontId="41"/>
  </si>
  <si>
    <t>市町村振興総合補助金管内交付決定一覧表</t>
    <rPh sb="0" eb="3">
      <t>シチョウソン</t>
    </rPh>
    <rPh sb="3" eb="5">
      <t>シンコウ</t>
    </rPh>
    <rPh sb="5" eb="7">
      <t>ソウゴウ</t>
    </rPh>
    <rPh sb="7" eb="10">
      <t>ホジョキン</t>
    </rPh>
    <rPh sb="10" eb="12">
      <t>カンナイ</t>
    </rPh>
    <rPh sb="12" eb="14">
      <t>コウフ</t>
    </rPh>
    <rPh sb="14" eb="16">
      <t>ケッテイ</t>
    </rPh>
    <rPh sb="16" eb="19">
      <t>イチランヒョウ</t>
    </rPh>
    <phoneticPr fontId="41"/>
  </si>
  <si>
    <t>事務所名</t>
    <rPh sb="0" eb="2">
      <t>ジム</t>
    </rPh>
    <rPh sb="2" eb="3">
      <t>ショ</t>
    </rPh>
    <rPh sb="3" eb="4">
      <t>メイ</t>
    </rPh>
    <phoneticPr fontId="21"/>
  </si>
  <si>
    <t>大河原地方振興事務所</t>
    <rPh sb="0" eb="10">
      <t>オオガワラチホウシンコウジムショ</t>
    </rPh>
    <phoneticPr fontId="21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</si>
  <si>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</si>
  <si>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北部地方振興事務所</t>
    <rPh sb="0" eb="9">
      <t>ホクブチホウシンコウジムショ</t>
    </rPh>
    <phoneticPr fontId="21"/>
  </si>
  <si>
    <t>北部地方振興事務所栗原地域事務所</t>
    <rPh sb="0" eb="9">
      <t>ホクブチホウシンコウジムショ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1"/>
  </si>
  <si>
    <t>東部地方振興事務所登米地域事務所</t>
    <rPh sb="0" eb="9">
      <t>トウブチホウシンコウジムショ</t>
    </rPh>
    <rPh sb="9" eb="11">
      <t>トメ</t>
    </rPh>
    <rPh sb="11" eb="13">
      <t>チイキ</t>
    </rPh>
    <rPh sb="13" eb="15">
      <t>ジム</t>
    </rPh>
    <rPh sb="15" eb="16">
      <t>ショ</t>
    </rPh>
    <phoneticPr fontId="21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</si>
  <si>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</si>
  <si>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気仙沼地方振興事務所</t>
    <rPh sb="0" eb="3">
      <t>ケセンヌマ</t>
    </rPh>
    <rPh sb="3" eb="5">
      <t>チホウ</t>
    </rPh>
    <rPh sb="5" eb="7">
      <t>シンコウ</t>
    </rPh>
    <rPh sb="7" eb="9">
      <t>ジム</t>
    </rPh>
    <rPh sb="9" eb="10">
      <t>ショ</t>
    </rPh>
    <phoneticPr fontId="21"/>
  </si>
  <si>
    <t>市町村提案事業（特別枠）</t>
    <rPh sb="8" eb="11">
      <t>トクベツワク</t>
    </rPh>
    <phoneticPr fontId="21"/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</si>
  <si>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1"/>
  </si>
  <si>
    <t>亘理名取共立衛生処理組合</t>
    <rPh sb="0" eb="2">
      <t>ワタリ</t>
    </rPh>
    <rPh sb="2" eb="4">
      <t>ナトリ</t>
    </rPh>
    <rPh sb="4" eb="6">
      <t>キョウリツ</t>
    </rPh>
    <rPh sb="6" eb="8">
      <t>エイセイ</t>
    </rPh>
    <rPh sb="8" eb="10">
      <t>ショリ</t>
    </rPh>
    <rPh sb="10" eb="12">
      <t>クミアイ</t>
    </rPh>
    <phoneticPr fontId="21"/>
  </si>
  <si>
    <t>Aタイプ</t>
    <phoneticPr fontId="21"/>
  </si>
  <si>
    <t>Bタイプ</t>
    <phoneticPr fontId="21"/>
  </si>
  <si>
    <t>交通安全指導員設置運営事業</t>
    <rPh sb="0" eb="2">
      <t>コウツウ</t>
    </rPh>
    <rPh sb="2" eb="4">
      <t>アンゼン</t>
    </rPh>
    <rPh sb="4" eb="7">
      <t>シドウイン</t>
    </rPh>
    <rPh sb="7" eb="9">
      <t>セッチ</t>
    </rPh>
    <rPh sb="9" eb="11">
      <t>ウンエイ</t>
    </rPh>
    <rPh sb="11" eb="13">
      <t>ジギョウ</t>
    </rPh>
    <phoneticPr fontId="21"/>
  </si>
  <si>
    <t>暴走族根絶・飲酒運転根絶・高齢者交通事故防止・自転車安全利用推進事業</t>
    <rPh sb="0" eb="2">
      <t>ボウソウ</t>
    </rPh>
    <rPh sb="2" eb="3">
      <t>ゾク</t>
    </rPh>
    <rPh sb="3" eb="5">
      <t>コンゼツ</t>
    </rPh>
    <rPh sb="6" eb="8">
      <t>インシュ</t>
    </rPh>
    <rPh sb="8" eb="10">
      <t>ウンテン</t>
    </rPh>
    <rPh sb="10" eb="12">
      <t>コンゼツ</t>
    </rPh>
    <rPh sb="13" eb="16">
      <t>コウレイシャ</t>
    </rPh>
    <rPh sb="16" eb="18">
      <t>コウツウ</t>
    </rPh>
    <rPh sb="18" eb="20">
      <t>ジコ</t>
    </rPh>
    <rPh sb="20" eb="22">
      <t>ボウシ</t>
    </rPh>
    <rPh sb="23" eb="26">
      <t>ジテンシャ</t>
    </rPh>
    <rPh sb="26" eb="28">
      <t>アンゼン</t>
    </rPh>
    <rPh sb="28" eb="30">
      <t>リヨウ</t>
    </rPh>
    <rPh sb="30" eb="32">
      <t>スイシン</t>
    </rPh>
    <rPh sb="32" eb="34">
      <t>ジギョウ</t>
    </rPh>
    <phoneticPr fontId="21"/>
  </si>
  <si>
    <t>食の体験学習の取組（タイプA　地域食材等の知識習得）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チイキ</t>
    </rPh>
    <rPh sb="17" eb="19">
      <t>ショクザイ</t>
    </rPh>
    <rPh sb="19" eb="20">
      <t>トウ</t>
    </rPh>
    <rPh sb="21" eb="23">
      <t>チシキ</t>
    </rPh>
    <rPh sb="23" eb="25">
      <t>シュウトク</t>
    </rPh>
    <phoneticPr fontId="21"/>
  </si>
  <si>
    <t>食の体験学習の取組（タイプB　健全な食生活の実践）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ケンゼン</t>
    </rPh>
    <rPh sb="18" eb="21">
      <t>ショクセイカツ</t>
    </rPh>
    <rPh sb="22" eb="24">
      <t>ジッセン</t>
    </rPh>
    <phoneticPr fontId="21"/>
  </si>
  <si>
    <t>食に関する正しい知識の普及</t>
    <rPh sb="0" eb="1">
      <t>ショク</t>
    </rPh>
    <rPh sb="2" eb="3">
      <t>カン</t>
    </rPh>
    <rPh sb="5" eb="6">
      <t>タダ</t>
    </rPh>
    <rPh sb="8" eb="10">
      <t>チシキ</t>
    </rPh>
    <rPh sb="11" eb="13">
      <t>フキュウ</t>
    </rPh>
    <phoneticPr fontId="21"/>
  </si>
  <si>
    <t>共同利用機械・施設整備（転作作物）タイプ</t>
    <rPh sb="0" eb="2">
      <t>キョウドウ</t>
    </rPh>
    <rPh sb="2" eb="4">
      <t>リヨウ</t>
    </rPh>
    <rPh sb="4" eb="6">
      <t>キカイ</t>
    </rPh>
    <rPh sb="7" eb="9">
      <t>シセツ</t>
    </rPh>
    <rPh sb="9" eb="11">
      <t>セイビ</t>
    </rPh>
    <rPh sb="12" eb="14">
      <t>テンサク</t>
    </rPh>
    <rPh sb="14" eb="16">
      <t>サクモツ</t>
    </rPh>
    <phoneticPr fontId="21"/>
  </si>
  <si>
    <t>共同利用機械整備（稲態様転作）タイプ</t>
    <rPh sb="0" eb="2">
      <t>キョウドウ</t>
    </rPh>
    <rPh sb="2" eb="4">
      <t>リヨウ</t>
    </rPh>
    <rPh sb="4" eb="6">
      <t>キカイ</t>
    </rPh>
    <rPh sb="6" eb="8">
      <t>セイビ</t>
    </rPh>
    <rPh sb="9" eb="10">
      <t>イネ</t>
    </rPh>
    <rPh sb="10" eb="12">
      <t>タイヨウ</t>
    </rPh>
    <rPh sb="12" eb="14">
      <t>テンサク</t>
    </rPh>
    <phoneticPr fontId="21"/>
  </si>
  <si>
    <t>伐倒駆除事業</t>
    <rPh sb="0" eb="2">
      <t>バットウ</t>
    </rPh>
    <rPh sb="2" eb="4">
      <t>クジョ</t>
    </rPh>
    <rPh sb="4" eb="6">
      <t>ジギョウ</t>
    </rPh>
    <phoneticPr fontId="21"/>
  </si>
  <si>
    <t>樹幹注入事業</t>
    <rPh sb="0" eb="2">
      <t>ジュカン</t>
    </rPh>
    <rPh sb="2" eb="4">
      <t>チュウニュウ</t>
    </rPh>
    <rPh sb="4" eb="6">
      <t>ジギョウ</t>
    </rPh>
    <phoneticPr fontId="21"/>
  </si>
  <si>
    <t>生立木除去事業</t>
    <rPh sb="0" eb="1">
      <t>セイ</t>
    </rPh>
    <rPh sb="1" eb="2">
      <t>リツ</t>
    </rPh>
    <rPh sb="2" eb="3">
      <t>ボク</t>
    </rPh>
    <rPh sb="3" eb="5">
      <t>ジョキョ</t>
    </rPh>
    <rPh sb="5" eb="7">
      <t>ジギョウ</t>
    </rPh>
    <phoneticPr fontId="21"/>
  </si>
  <si>
    <t>地上散布事業</t>
    <rPh sb="0" eb="2">
      <t>チジョウ</t>
    </rPh>
    <rPh sb="2" eb="4">
      <t>サンプ</t>
    </rPh>
    <rPh sb="4" eb="6">
      <t>ジギョウ</t>
    </rPh>
    <phoneticPr fontId="21"/>
  </si>
  <si>
    <t>市町村交通安全対策推進事業</t>
    <phoneticPr fontId="21"/>
  </si>
  <si>
    <t>地域産業振興事業</t>
    <phoneticPr fontId="21"/>
  </si>
  <si>
    <t>食育実践地域活動支援事業</t>
    <phoneticPr fontId="21"/>
  </si>
  <si>
    <t>みやぎの水田農業改革支援事業</t>
    <phoneticPr fontId="21"/>
  </si>
  <si>
    <t>細目</t>
    <rPh sb="0" eb="2">
      <t>サイモク</t>
    </rPh>
    <phoneticPr fontId="21"/>
  </si>
  <si>
    <t>補助率</t>
    <rPh sb="0" eb="3">
      <t>ホジョリツ</t>
    </rPh>
    <phoneticPr fontId="21"/>
  </si>
  <si>
    <t>1/2</t>
    <phoneticPr fontId="21"/>
  </si>
  <si>
    <r>
      <t>1</t>
    </r>
    <r>
      <rPr>
        <sz val="11"/>
        <color theme="1"/>
        <rFont val="ＭＳ Ｐゴシック"/>
        <family val="3"/>
        <charset val="128"/>
      </rPr>
      <t>/3</t>
    </r>
    <phoneticPr fontId="21"/>
  </si>
  <si>
    <t>単価</t>
    <rPh sb="0" eb="2">
      <t>タンカ</t>
    </rPh>
    <phoneticPr fontId="21"/>
  </si>
  <si>
    <t>定額</t>
    <rPh sb="0" eb="2">
      <t>テイガク</t>
    </rPh>
    <phoneticPr fontId="21"/>
  </si>
  <si>
    <t>3/4</t>
    <phoneticPr fontId="21"/>
  </si>
  <si>
    <t>1/3</t>
    <phoneticPr fontId="21"/>
  </si>
  <si>
    <t>45/100</t>
    <phoneticPr fontId="21"/>
  </si>
  <si>
    <r>
      <t>1</t>
    </r>
    <r>
      <rPr>
        <sz val="11"/>
        <color theme="1"/>
        <rFont val="ＭＳ Ｐゴシック"/>
        <family val="3"/>
        <charset val="128"/>
      </rPr>
      <t>/2</t>
    </r>
    <r>
      <rPr>
        <sz val="11"/>
        <color theme="1"/>
        <rFont val="ＭＳ Ｐゴシック"/>
        <family val="2"/>
        <charset val="128"/>
        <scheme val="minor"/>
      </rPr>
      <t/>
    </r>
    <phoneticPr fontId="21"/>
  </si>
  <si>
    <t>1/4</t>
    <phoneticPr fontId="21"/>
  </si>
  <si>
    <t>1/10</t>
    <phoneticPr fontId="21"/>
  </si>
  <si>
    <t>4/10</t>
    <phoneticPr fontId="21"/>
  </si>
  <si>
    <t>63/100</t>
    <phoneticPr fontId="21"/>
  </si>
  <si>
    <r>
      <t>9</t>
    </r>
    <r>
      <rPr>
        <sz val="11"/>
        <color theme="1"/>
        <rFont val="ＭＳ Ｐゴシック"/>
        <family val="2"/>
        <charset val="128"/>
        <scheme val="minor"/>
      </rPr>
      <t>-1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</si>
  <si>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3-1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</si>
  <si>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3-2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</si>
  <si>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3-3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</si>
  <si>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3-4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</si>
  <si>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8-1</t>
    </r>
    <phoneticPr fontId="21"/>
  </si>
  <si>
    <t>33-1</t>
    <phoneticPr fontId="21"/>
  </si>
  <si>
    <r>
      <t>3</t>
    </r>
    <r>
      <rPr>
        <sz val="11"/>
        <color theme="1"/>
        <rFont val="ＭＳ Ｐゴシック"/>
        <family val="2"/>
        <charset val="128"/>
        <scheme val="minor"/>
      </rPr>
      <t>5-1</t>
    </r>
    <phoneticPr fontId="21"/>
  </si>
  <si>
    <t>（実施要領）別記様式第９号</t>
    <rPh sb="1" eb="3">
      <t>ジッシ</t>
    </rPh>
    <rPh sb="3" eb="5">
      <t>ヨウリョウ</t>
    </rPh>
    <rPh sb="6" eb="8">
      <t>ベッキ</t>
    </rPh>
    <rPh sb="8" eb="10">
      <t>ヨウシキ</t>
    </rPh>
    <rPh sb="10" eb="11">
      <t>ダイ</t>
    </rPh>
    <rPh sb="12" eb="13">
      <t>ゴウ</t>
    </rPh>
    <phoneticPr fontId="41"/>
  </si>
  <si>
    <t>移住・定住・交流推進支援事業</t>
  </si>
  <si>
    <t>アピアランス支援事業</t>
  </si>
  <si>
    <t>都市と農山漁村の交流拡大事業</t>
  </si>
  <si>
    <t>最適土地利用支援事業</t>
  </si>
  <si>
    <t>消防・防災体制強化事業</t>
    <rPh sb="5" eb="7">
      <t>タイセイ</t>
    </rPh>
    <rPh sb="7" eb="9">
      <t>キョウカ</t>
    </rPh>
    <phoneticPr fontId="21"/>
  </si>
  <si>
    <t>消防団員確保・充実強化及び女性消防団員・学生消防団員・機能別消防団員活動推進事業</t>
    <phoneticPr fontId="21"/>
  </si>
  <si>
    <t>備蓄体制整備事業</t>
    <rPh sb="0" eb="2">
      <t>ビチク</t>
    </rPh>
    <rPh sb="2" eb="4">
      <t>タイセイ</t>
    </rPh>
    <rPh sb="4" eb="6">
      <t>セイビ</t>
    </rPh>
    <rPh sb="6" eb="8">
      <t>ジギョウ</t>
    </rPh>
    <phoneticPr fontId="21"/>
  </si>
  <si>
    <t>学生を核とした地域づくり支援事業</t>
    <rPh sb="0" eb="2">
      <t>ガクセイ</t>
    </rPh>
    <rPh sb="3" eb="4">
      <t>カク</t>
    </rPh>
    <rPh sb="7" eb="9">
      <t>チイキ</t>
    </rPh>
    <rPh sb="12" eb="16">
      <t>シエンジギョウ</t>
    </rPh>
    <phoneticPr fontId="21"/>
  </si>
  <si>
    <t>1/2</t>
    <phoneticPr fontId="21"/>
  </si>
  <si>
    <t>安全・安心なまちづくりに向けた防犯カメラ設置事業</t>
    <rPh sb="0" eb="2">
      <t>アンゼン</t>
    </rPh>
    <rPh sb="3" eb="5">
      <t>アンシン</t>
    </rPh>
    <rPh sb="12" eb="13">
      <t>ム</t>
    </rPh>
    <rPh sb="15" eb="17">
      <t>ボウハン</t>
    </rPh>
    <rPh sb="20" eb="22">
      <t>セッチ</t>
    </rPh>
    <rPh sb="22" eb="24">
      <t>ジギョウ</t>
    </rPh>
    <phoneticPr fontId="41"/>
  </si>
  <si>
    <t>消防施設等整備事業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</si>
</sst>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60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9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0" borderId="0"/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45" fillId="0" borderId="0"/>
    <xf numFmtId="0" fontId="19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55">
    <xf numFmtId="0" fontId="0" fillId="0" borderId="0" xfId="0"/>
    <xf numFmtId="0" fontId="19" fillId="0" borderId="0" xfId="51">
      <alignment vertical="center"/>
    </xf>
    <xf numFmtId="0" fontId="19" fillId="0" borderId="0" xfId="51" applyAlignment="1">
      <alignment horizontal="center" vertical="center"/>
    </xf>
    <xf numFmtId="0" fontId="19" fillId="0" borderId="0" xfId="51" applyAlignment="1">
      <alignment vertical="center"/>
    </xf>
    <xf numFmtId="0" fontId="46" fillId="0" borderId="0" xfId="53" applyFont="1">
      <alignment vertical="center"/>
    </xf>
    <xf numFmtId="0" fontId="46" fillId="0" borderId="0" xfId="53" applyFont="1" applyAlignment="1">
      <alignment horizontal="right" vertical="center"/>
    </xf>
    <xf numFmtId="0" fontId="46" fillId="0" borderId="0" xfId="53" applyFont="1" applyAlignment="1">
      <alignment horizontal="center" vertical="center" shrinkToFit="1"/>
    </xf>
    <xf numFmtId="0" fontId="46" fillId="0" borderId="0" xfId="53" applyFont="1" applyAlignment="1">
      <alignment vertical="center"/>
    </xf>
    <xf numFmtId="0" fontId="46" fillId="0" borderId="10" xfId="53" applyFont="1" applyBorder="1" applyAlignment="1">
      <alignment horizontal="center" vertical="center"/>
    </xf>
    <xf numFmtId="0" fontId="46" fillId="0" borderId="10" xfId="53" applyFont="1" applyBorder="1">
      <alignment vertical="center"/>
    </xf>
    <xf numFmtId="0" fontId="46" fillId="0" borderId="11" xfId="53" applyFont="1" applyBorder="1">
      <alignment vertical="center"/>
    </xf>
    <xf numFmtId="0" fontId="46" fillId="0" borderId="19" xfId="53" applyFont="1" applyBorder="1" applyAlignment="1">
      <alignment horizontal="center" vertical="center"/>
    </xf>
    <xf numFmtId="0" fontId="46" fillId="0" borderId="19" xfId="53" applyFont="1" applyBorder="1">
      <alignment vertical="center"/>
    </xf>
    <xf numFmtId="0" fontId="17" fillId="0" borderId="0" xfId="51" applyFont="1" applyAlignment="1">
      <alignment horizontal="center" vertical="center"/>
    </xf>
    <xf numFmtId="0" fontId="17" fillId="0" borderId="0" xfId="51" applyFont="1">
      <alignment vertical="center"/>
    </xf>
    <xf numFmtId="38" fontId="46" fillId="0" borderId="19" xfId="52" applyFont="1" applyBorder="1" applyAlignment="1">
      <alignment horizontal="right" vertical="center"/>
    </xf>
    <xf numFmtId="0" fontId="15" fillId="0" borderId="0" xfId="51" applyFont="1">
      <alignment vertical="center"/>
    </xf>
    <xf numFmtId="0" fontId="12" fillId="0" borderId="0" xfId="51" applyFont="1">
      <alignment vertical="center"/>
    </xf>
    <xf numFmtId="38" fontId="46" fillId="0" borderId="22" xfId="52" applyFont="1" applyBorder="1" applyAlignment="1">
      <alignment horizontal="right" vertical="center"/>
    </xf>
    <xf numFmtId="0" fontId="48" fillId="0" borderId="0" xfId="53" applyFont="1">
      <alignment vertical="center"/>
    </xf>
    <xf numFmtId="49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6" fillId="0" borderId="22" xfId="53" applyFont="1" applyBorder="1" applyAlignment="1">
      <alignment horizontal="center" vertical="center"/>
    </xf>
    <xf numFmtId="49" fontId="10" fillId="0" borderId="0" xfId="51" applyNumberFormat="1" applyFont="1" applyAlignment="1">
      <alignment horizontal="right" vertical="center"/>
    </xf>
    <xf numFmtId="0" fontId="9" fillId="0" borderId="0" xfId="51" applyFont="1">
      <alignment vertical="center"/>
    </xf>
    <xf numFmtId="0" fontId="8" fillId="0" borderId="0" xfId="51" applyFont="1">
      <alignment vertical="center"/>
    </xf>
    <xf numFmtId="0" fontId="7" fillId="0" borderId="0" xfId="51" applyFont="1">
      <alignment vertical="center"/>
    </xf>
    <xf numFmtId="0" fontId="6" fillId="0" borderId="0" xfId="51" applyFont="1">
      <alignment vertical="center"/>
    </xf>
    <xf numFmtId="0" fontId="5" fillId="0" borderId="0" xfId="51" applyFont="1">
      <alignment vertical="center"/>
    </xf>
    <xf numFmtId="0" fontId="4" fillId="0" borderId="0" xfId="51" applyFont="1">
      <alignment vertical="center"/>
    </xf>
    <xf numFmtId="0" fontId="3" fillId="0" borderId="0" xfId="51" applyFont="1">
      <alignment vertical="center"/>
    </xf>
    <xf numFmtId="0" fontId="2" fillId="0" borderId="0" xfId="51" applyFont="1">
      <alignment vertical="center"/>
    </xf>
    <xf numFmtId="0" fontId="46" fillId="0" borderId="20" xfId="53" applyFont="1" applyBorder="1" applyAlignment="1">
      <alignment horizontal="center" vertical="center" shrinkToFit="1"/>
    </xf>
    <xf numFmtId="0" fontId="46" fillId="0" borderId="21" xfId="53" applyFont="1" applyBorder="1" applyAlignment="1">
      <alignment horizontal="center" vertical="center" shrinkToFit="1"/>
    </xf>
    <xf numFmtId="0" fontId="46" fillId="0" borderId="23" xfId="53" applyFont="1" applyBorder="1" applyAlignment="1">
      <alignment horizontal="center" vertical="center" shrinkToFit="1"/>
    </xf>
    <xf numFmtId="0" fontId="46" fillId="0" borderId="24" xfId="53" applyFont="1" applyBorder="1" applyAlignment="1">
      <alignment horizontal="center" vertical="center" shrinkToFit="1"/>
    </xf>
    <xf numFmtId="0" fontId="46" fillId="0" borderId="19" xfId="53" applyFont="1" applyBorder="1" applyAlignment="1">
      <alignment horizontal="center" vertical="center"/>
    </xf>
    <xf numFmtId="0" fontId="46" fillId="0" borderId="0" xfId="53" applyFont="1" applyAlignment="1">
      <alignment horizontal="center" vertical="center"/>
    </xf>
    <xf numFmtId="0" fontId="46" fillId="0" borderId="11" xfId="53" applyFont="1" applyBorder="1" applyAlignment="1">
      <alignment horizontal="center" vertical="center" shrinkToFit="1"/>
    </xf>
    <xf numFmtId="0" fontId="46" fillId="0" borderId="14" xfId="53" applyFont="1" applyBorder="1" applyAlignment="1">
      <alignment horizontal="center" vertical="center" shrinkToFit="1"/>
    </xf>
    <xf numFmtId="0" fontId="46" fillId="0" borderId="12" xfId="53" applyFont="1" applyBorder="1" applyAlignment="1">
      <alignment horizontal="center" vertical="center"/>
    </xf>
    <xf numFmtId="0" fontId="46" fillId="0" borderId="13" xfId="53" applyFont="1" applyBorder="1" applyAlignment="1">
      <alignment horizontal="center" vertical="center"/>
    </xf>
    <xf numFmtId="0" fontId="46" fillId="0" borderId="15" xfId="53" applyFont="1" applyBorder="1" applyAlignment="1">
      <alignment horizontal="center" vertical="center"/>
    </xf>
    <xf numFmtId="0" fontId="46" fillId="0" borderId="16" xfId="53" applyFont="1" applyBorder="1" applyAlignment="1">
      <alignment horizontal="center" vertical="center"/>
    </xf>
    <xf numFmtId="38" fontId="46" fillId="0" borderId="12" xfId="52" applyFont="1" applyBorder="1" applyAlignment="1">
      <alignment horizontal="right" vertical="center"/>
    </xf>
    <xf numFmtId="38" fontId="46" fillId="0" borderId="17" xfId="52" applyFont="1" applyBorder="1" applyAlignment="1">
      <alignment horizontal="right" vertical="center"/>
    </xf>
    <xf numFmtId="38" fontId="46" fillId="0" borderId="15" xfId="52" applyFont="1" applyBorder="1" applyAlignment="1">
      <alignment horizontal="right" vertical="center"/>
    </xf>
    <xf numFmtId="38" fontId="46" fillId="0" borderId="18" xfId="52" applyFont="1" applyBorder="1" applyAlignment="1">
      <alignment horizontal="right" vertical="center"/>
    </xf>
    <xf numFmtId="0" fontId="46" fillId="0" borderId="13" xfId="53" applyFont="1" applyBorder="1" applyAlignment="1">
      <alignment horizontal="left" vertical="center"/>
    </xf>
    <xf numFmtId="0" fontId="46" fillId="0" borderId="16" xfId="53" applyFont="1" applyBorder="1" applyAlignment="1">
      <alignment horizontal="left" vertical="center"/>
    </xf>
    <xf numFmtId="0" fontId="46" fillId="0" borderId="10" xfId="53" applyFont="1" applyBorder="1" applyAlignment="1">
      <alignment horizontal="center" vertical="center"/>
    </xf>
    <xf numFmtId="0" fontId="46" fillId="0" borderId="10" xfId="53" applyFont="1" applyBorder="1" applyAlignment="1">
      <alignment horizontal="center" vertical="center" shrinkToFit="1"/>
    </xf>
    <xf numFmtId="0" fontId="12" fillId="0" borderId="0" xfId="51" applyFont="1" applyAlignment="1">
      <alignment horizontal="center" vertical="center"/>
    </xf>
    <xf numFmtId="0" fontId="19" fillId="0" borderId="0" xfId="5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ハイパーリンク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2" builtinId="6"/>
    <cellStyle name="桁区切り 2" xfId="49"/>
    <cellStyle name="桁区切り 3" xfId="5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2" xfId="41"/>
    <cellStyle name="標準 2 2" xfId="50"/>
    <cellStyle name="標準 3" xfId="43"/>
    <cellStyle name="標準 4" xfId="44"/>
    <cellStyle name="標準 5" xfId="45"/>
    <cellStyle name="標準 6" xfId="47"/>
    <cellStyle name="標準 7" xfId="51"/>
    <cellStyle name="標準 8" xfId="53"/>
    <cellStyle name="標準 9" xfId="54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o/&#21442;&#32771;&#36039;&#26009;/&#12484;&#12540;&#12523;&#39006;/&#38598;&#35336;&#33258;&#21205;&#21270;/&#12308;&#23550;&#35937;&#12471;&#12473;&#12486;&#12512;&#26356;&#26032;&#29256;&#12309;(&#12371;&#12371;&#12395;&#25152;&#23646;&#21517;&#12434;&#35352;&#20837;&#12375;&#12390;&#12367;&#12384;&#12373;&#12356;)_&#21029;&#32025;&#22238;&#31572;&#27096;&#24335;&#65288;H28&#12467;&#12473;&#12488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回答様式"/>
      <sheetName val="対象システム一覧"/>
    </sheetNames>
    <sheetDataSet>
      <sheetData sheetId="0"/>
      <sheetData sheetId="1">
        <row r="2">
          <cell r="J2" t="str">
            <v>総務部</v>
          </cell>
          <cell r="K2" t="str">
            <v>震災復興・企画部</v>
          </cell>
          <cell r="L2" t="str">
            <v>環境生活部</v>
          </cell>
          <cell r="M2" t="str">
            <v>保健福祉部</v>
          </cell>
          <cell r="N2" t="str">
            <v>経済商工観光部</v>
          </cell>
          <cell r="O2" t="str">
            <v>農林水産部</v>
          </cell>
          <cell r="P2" t="str">
            <v>土木部</v>
          </cell>
          <cell r="Q2" t="str">
            <v>出納局</v>
          </cell>
          <cell r="R2" t="str">
            <v>企業局</v>
          </cell>
          <cell r="S2" t="str">
            <v>教育庁</v>
          </cell>
          <cell r="T2" t="str">
            <v>議会事務局</v>
          </cell>
          <cell r="U2" t="str">
            <v>監査委員事務局</v>
          </cell>
          <cell r="V2" t="str">
            <v>人事委員会事務局</v>
          </cell>
          <cell r="W2" t="str">
            <v>労働委員会事務局</v>
          </cell>
          <cell r="X2" t="str">
            <v>警察本部</v>
          </cell>
        </row>
        <row r="3">
          <cell r="H3"/>
        </row>
        <row r="4">
          <cell r="H4"/>
        </row>
        <row r="5">
          <cell r="H5"/>
        </row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1">
          <cell r="H11"/>
        </row>
        <row r="12">
          <cell r="H12"/>
        </row>
        <row r="13">
          <cell r="H13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6">
          <cell r="H26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7"/>
  <sheetViews>
    <sheetView tabSelected="1" view="pageBreakPreview" topLeftCell="A2" zoomScaleNormal="100" zoomScaleSheetLayoutView="100" workbookViewId="0">
      <selection activeCell="A13" sqref="A13:B13"/>
    </sheetView>
  </sheetViews>
  <sheetFormatPr defaultRowHeight="12.75" x14ac:dyDescent="0.15"/>
  <cols>
    <col min="1" max="2" width="12.5" style="4" customWidth="1"/>
    <col min="3" max="3" width="12.375" style="4" customWidth="1"/>
    <col min="4" max="4" width="27.625" style="4" customWidth="1"/>
    <col min="5" max="5" width="11.625" style="4" customWidth="1"/>
    <col min="6" max="16384" width="9" style="4"/>
  </cols>
  <sheetData>
    <row r="1" spans="1:6" x14ac:dyDescent="0.15">
      <c r="A1" s="19" t="s">
        <v>147</v>
      </c>
    </row>
    <row r="3" spans="1:6" ht="21.75" customHeight="1" x14ac:dyDescent="0.15">
      <c r="A3" s="37" t="s">
        <v>96</v>
      </c>
      <c r="B3" s="37"/>
      <c r="C3" s="37"/>
      <c r="D3" s="37"/>
      <c r="E3" s="37"/>
      <c r="F3" s="7"/>
    </row>
    <row r="5" spans="1:6" ht="17.25" customHeight="1" x14ac:dyDescent="0.15">
      <c r="A5" s="38" t="s">
        <v>90</v>
      </c>
      <c r="B5" s="38"/>
      <c r="C5" s="40"/>
      <c r="D5" s="41"/>
    </row>
    <row r="6" spans="1:6" ht="17.25" customHeight="1" x14ac:dyDescent="0.15">
      <c r="A6" s="39"/>
      <c r="B6" s="39"/>
      <c r="C6" s="42"/>
      <c r="D6" s="43"/>
    </row>
    <row r="7" spans="1:6" x14ac:dyDescent="0.15">
      <c r="A7" s="6"/>
      <c r="B7" s="6"/>
    </row>
    <row r="8" spans="1:6" ht="17.25" customHeight="1" x14ac:dyDescent="0.15">
      <c r="A8" s="38" t="s">
        <v>87</v>
      </c>
      <c r="B8" s="38"/>
      <c r="C8" s="44">
        <f>D27</f>
        <v>0</v>
      </c>
      <c r="D8" s="45"/>
      <c r="E8" s="48" t="s">
        <v>88</v>
      </c>
    </row>
    <row r="9" spans="1:6" ht="17.25" customHeight="1" x14ac:dyDescent="0.15">
      <c r="A9" s="39"/>
      <c r="B9" s="39"/>
      <c r="C9" s="46"/>
      <c r="D9" s="47"/>
      <c r="E9" s="49"/>
    </row>
    <row r="11" spans="1:6" x14ac:dyDescent="0.15">
      <c r="E11" s="5" t="s">
        <v>89</v>
      </c>
    </row>
    <row r="12" spans="1:6" ht="33" customHeight="1" x14ac:dyDescent="0.15">
      <c r="A12" s="50" t="s">
        <v>91</v>
      </c>
      <c r="B12" s="50"/>
      <c r="C12" s="8" t="s">
        <v>92</v>
      </c>
      <c r="D12" s="8" t="s">
        <v>93</v>
      </c>
      <c r="E12" s="8" t="s">
        <v>94</v>
      </c>
    </row>
    <row r="13" spans="1:6" ht="33" customHeight="1" x14ac:dyDescent="0.15">
      <c r="A13" s="51" t="str">
        <f ca="1">IFERROR(IF(INDIRECT("リスト!P"&amp;MATCH($C$5,リスト!$P$3:$P$45,0)+ROW()-11)=$C$5,INDIRECT("リスト!M"&amp;MATCH($C$5,リスト!$P$3:$P$45,0)+ROW()-11),""),"")</f>
        <v/>
      </c>
      <c r="B13" s="51"/>
      <c r="C13" s="22"/>
      <c r="D13" s="18"/>
      <c r="E13" s="9"/>
    </row>
    <row r="14" spans="1:6" ht="33" customHeight="1" x14ac:dyDescent="0.15">
      <c r="A14" s="32" t="str">
        <f ca="1">IFERROR(IF(INDIRECT("リスト!P"&amp;MATCH($C$5,リスト!$P$3:$P$45,0)+ROW()-11)=$C$5,INDIRECT("リスト!M"&amp;MATCH($C$5,リスト!$P$3:$P$45,0)+ROW()-11),""),"")</f>
        <v/>
      </c>
      <c r="B14" s="33"/>
      <c r="C14" s="22"/>
      <c r="D14" s="18"/>
      <c r="E14" s="9"/>
    </row>
    <row r="15" spans="1:6" ht="33" customHeight="1" x14ac:dyDescent="0.15">
      <c r="A15" s="32" t="str">
        <f ca="1">IFERROR(IF(INDIRECT("リスト!P"&amp;MATCH($C$5,リスト!$P$3:$P$45,0)+ROW()-11)=$C$5,INDIRECT("リスト!M"&amp;MATCH($C$5,リスト!$P$3:$P$45,0)+ROW()-11),""),"")</f>
        <v/>
      </c>
      <c r="B15" s="33"/>
      <c r="C15" s="22"/>
      <c r="D15" s="18"/>
      <c r="E15" s="9"/>
    </row>
    <row r="16" spans="1:6" ht="33" customHeight="1" x14ac:dyDescent="0.15">
      <c r="A16" s="32" t="str">
        <f ca="1">IFERROR(IF(INDIRECT("リスト!P"&amp;MATCH($C$5,リスト!$P$3:$P$45,0)+ROW()-11)=$C$5,INDIRECT("リスト!M"&amp;MATCH($C$5,リスト!$P$3:$P$45,0)+ROW()-11),""),"")</f>
        <v/>
      </c>
      <c r="B16" s="33"/>
      <c r="C16" s="22"/>
      <c r="D16" s="18"/>
      <c r="E16" s="9"/>
    </row>
    <row r="17" spans="1:5" ht="33" customHeight="1" x14ac:dyDescent="0.15">
      <c r="A17" s="32" t="str">
        <f ca="1">IFERROR(IF(INDIRECT("リスト!P"&amp;MATCH($C$5,リスト!$P$3:$P$45,0)+ROW()-11)=$C$5,INDIRECT("リスト!M"&amp;MATCH($C$5,リスト!$P$3:$P$45,0)+ROW()-11),""),"")</f>
        <v/>
      </c>
      <c r="B17" s="33"/>
      <c r="C17" s="22"/>
      <c r="D17" s="18"/>
      <c r="E17" s="9"/>
    </row>
    <row r="18" spans="1:5" ht="33" customHeight="1" x14ac:dyDescent="0.15">
      <c r="A18" s="32" t="str">
        <f ca="1">IFERROR(IF(INDIRECT("リスト!P"&amp;MATCH($C$5,リスト!$P$3:$P$45,0)+ROW()-11)=$C$5,INDIRECT("リスト!M"&amp;MATCH($C$5,リスト!$P$3:$P$45,0)+ROW()-11),""),"")</f>
        <v/>
      </c>
      <c r="B18" s="33"/>
      <c r="C18" s="22"/>
      <c r="D18" s="18"/>
      <c r="E18" s="9"/>
    </row>
    <row r="19" spans="1:5" ht="33" customHeight="1" x14ac:dyDescent="0.15">
      <c r="A19" s="32" t="str">
        <f ca="1">IFERROR(IF(INDIRECT("リスト!P"&amp;MATCH($C$5,リスト!$P$3:$P$45,0)+ROW()-11)=$C$5,INDIRECT("リスト!M"&amp;MATCH($C$5,リスト!$P$3:$P$45,0)+ROW()-11),""),"")</f>
        <v/>
      </c>
      <c r="B19" s="33"/>
      <c r="C19" s="22"/>
      <c r="D19" s="18"/>
      <c r="E19" s="9"/>
    </row>
    <row r="20" spans="1:5" ht="33" customHeight="1" x14ac:dyDescent="0.15">
      <c r="A20" s="32" t="str">
        <f ca="1">IFERROR(IF(INDIRECT("リスト!P"&amp;MATCH($C$5,リスト!$P$3:$P$45,0)+ROW()-11)=$C$5,INDIRECT("リスト!M"&amp;MATCH($C$5,リスト!$P$3:$P$45,0)+ROW()-11),""),"")</f>
        <v/>
      </c>
      <c r="B20" s="33"/>
      <c r="C20" s="22"/>
      <c r="D20" s="18"/>
      <c r="E20" s="9"/>
    </row>
    <row r="21" spans="1:5" ht="33" customHeight="1" x14ac:dyDescent="0.15">
      <c r="A21" s="32" t="str">
        <f ca="1">IFERROR(IF(INDIRECT("リスト!P"&amp;MATCH($C$5,リスト!$P$3:$P$45,0)+ROW()-11)=$C$5,INDIRECT("リスト!M"&amp;MATCH($C$5,リスト!$P$3:$P$45,0)+ROW()-11),""),"")</f>
        <v/>
      </c>
      <c r="B21" s="33"/>
      <c r="C21" s="22"/>
      <c r="D21" s="18"/>
      <c r="E21" s="9"/>
    </row>
    <row r="22" spans="1:5" ht="33" customHeight="1" x14ac:dyDescent="0.15">
      <c r="A22" s="32" t="str">
        <f ca="1">IFERROR(IF(INDIRECT("リスト!P"&amp;MATCH($C$5,リスト!$P$3:$P$45,0)+ROW()-11)=$C$5,INDIRECT("リスト!M"&amp;MATCH($C$5,リスト!$P$3:$P$45,0)+ROW()-11),""),"")</f>
        <v/>
      </c>
      <c r="B22" s="33"/>
      <c r="C22" s="22"/>
      <c r="D22" s="18"/>
      <c r="E22" s="9"/>
    </row>
    <row r="23" spans="1:5" ht="33" customHeight="1" x14ac:dyDescent="0.15">
      <c r="A23" s="32" t="str">
        <f ca="1">IFERROR(IF(INDIRECT("リスト!P"&amp;MATCH($C$5,リスト!$P$3:$P$45,0)+ROW()-11)=$C$5,INDIRECT("リスト!M"&amp;MATCH($C$5,リスト!$P$3:$P$45,0)+ROW()-11),""),"")</f>
        <v/>
      </c>
      <c r="B23" s="33"/>
      <c r="C23" s="22"/>
      <c r="D23" s="18"/>
      <c r="E23" s="9"/>
    </row>
    <row r="24" spans="1:5" ht="33" customHeight="1" x14ac:dyDescent="0.15">
      <c r="A24" s="32" t="str">
        <f ca="1">IFERROR(IF(INDIRECT("リスト!P"&amp;MATCH($C$5,リスト!$P$3:$P$45,0)+ROW()-11)=$C$5,INDIRECT("リスト!M"&amp;MATCH($C$5,リスト!$P$3:$P$45,0)+ROW()-11),""),"")</f>
        <v/>
      </c>
      <c r="B24" s="33"/>
      <c r="C24" s="22"/>
      <c r="D24" s="18"/>
      <c r="E24" s="9"/>
    </row>
    <row r="25" spans="1:5" ht="33" customHeight="1" x14ac:dyDescent="0.15">
      <c r="A25" s="32" t="str">
        <f ca="1">IFERROR(IF(INDIRECT("リスト!P"&amp;MATCH($C$5,リスト!$P$3:$P$45,0)+ROW()-11)=$C$5,INDIRECT("リスト!M"&amp;MATCH($C$5,リスト!$P$3:$P$45,0)+ROW()-11),""),"")</f>
        <v/>
      </c>
      <c r="B25" s="33"/>
      <c r="C25" s="22"/>
      <c r="D25" s="18"/>
      <c r="E25" s="9"/>
    </row>
    <row r="26" spans="1:5" ht="33" customHeight="1" thickBot="1" x14ac:dyDescent="0.2">
      <c r="A26" s="34" t="str">
        <f ca="1">IFERROR(IF(INDIRECT("リスト!P"&amp;MATCH($C$5,リスト!$P$3:$P$45,0)+ROW()-11)=$C$5,INDIRECT("リスト!M"&amp;MATCH($C$5,リスト!$P$3:$P$45,0)+ROW()-11),""),"")</f>
        <v/>
      </c>
      <c r="B26" s="35"/>
      <c r="C26" s="22"/>
      <c r="D26" s="18"/>
      <c r="E26" s="10"/>
    </row>
    <row r="27" spans="1:5" ht="33" customHeight="1" thickTop="1" x14ac:dyDescent="0.15">
      <c r="A27" s="36" t="s">
        <v>95</v>
      </c>
      <c r="B27" s="36"/>
      <c r="C27" s="11">
        <f>SUM(C13:C26)</f>
        <v>0</v>
      </c>
      <c r="D27" s="15">
        <f>SUM(D13:D26)</f>
        <v>0</v>
      </c>
      <c r="E27" s="12"/>
    </row>
  </sheetData>
  <mergeCells count="22">
    <mergeCell ref="A17:B17"/>
    <mergeCell ref="A3:E3"/>
    <mergeCell ref="A5:B6"/>
    <mergeCell ref="C5:D6"/>
    <mergeCell ref="A8:B9"/>
    <mergeCell ref="C8:D9"/>
    <mergeCell ref="E8:E9"/>
    <mergeCell ref="A12:B12"/>
    <mergeCell ref="A13:B13"/>
    <mergeCell ref="A14:B14"/>
    <mergeCell ref="A15:B15"/>
    <mergeCell ref="A16:B16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3:B23"/>
  </mergeCells>
  <phoneticPr fontId="21"/>
  <dataValidations count="1">
    <dataValidation type="whole" operator="greaterThanOrEqual" allowBlank="1" showInputMessage="1" showErrorMessage="1" error="整数（千円単位）を入力してください。" sqref="D13:D26">
      <formula1>0</formula1>
    </dataValidation>
  </dataValidations>
  <pageMargins left="1.1200000000000001" right="0.7" top="0.8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6"/>
  <sheetViews>
    <sheetView workbookViewId="0">
      <selection activeCell="H46" sqref="H46"/>
    </sheetView>
  </sheetViews>
  <sheetFormatPr defaultRowHeight="13.5" x14ac:dyDescent="0.15"/>
  <cols>
    <col min="1" max="1" width="5.25" style="1" bestFit="1" customWidth="1"/>
    <col min="2" max="2" width="47.75" style="1" bestFit="1" customWidth="1"/>
    <col min="3" max="7" width="3.75" style="1" customWidth="1"/>
    <col min="8" max="10" width="6.875" style="1" customWidth="1"/>
    <col min="11" max="11" width="3.375" style="1" customWidth="1"/>
    <col min="12" max="12" width="5.125" style="1" customWidth="1"/>
    <col min="13" max="13" width="30.125" style="1" customWidth="1"/>
    <col min="14" max="16384" width="9" style="1"/>
  </cols>
  <sheetData>
    <row r="1" spans="1:16" x14ac:dyDescent="0.15">
      <c r="A1" s="1" t="s">
        <v>2</v>
      </c>
      <c r="L1" s="1" t="s">
        <v>3</v>
      </c>
    </row>
    <row r="2" spans="1:16" s="2" customFormat="1" x14ac:dyDescent="0.15">
      <c r="A2" s="2" t="s">
        <v>4</v>
      </c>
      <c r="B2" s="2" t="s">
        <v>5</v>
      </c>
      <c r="C2" s="52" t="s">
        <v>125</v>
      </c>
      <c r="D2" s="53"/>
      <c r="E2" s="53"/>
      <c r="F2" s="53"/>
      <c r="G2" s="53"/>
      <c r="H2" s="54" t="s">
        <v>126</v>
      </c>
      <c r="I2" s="54"/>
      <c r="J2" s="54"/>
      <c r="L2" s="2" t="s">
        <v>6</v>
      </c>
      <c r="M2" s="2" t="s">
        <v>1</v>
      </c>
      <c r="N2" s="2" t="s">
        <v>7</v>
      </c>
      <c r="O2" s="2" t="s">
        <v>0</v>
      </c>
      <c r="P2" s="13" t="s">
        <v>97</v>
      </c>
    </row>
    <row r="3" spans="1:16" x14ac:dyDescent="0.15">
      <c r="A3" s="1">
        <v>1</v>
      </c>
      <c r="B3" s="25" t="s">
        <v>152</v>
      </c>
      <c r="C3" s="31" t="s">
        <v>158</v>
      </c>
      <c r="D3" s="27" t="s">
        <v>154</v>
      </c>
      <c r="H3" s="20" t="s">
        <v>128</v>
      </c>
      <c r="I3" s="21"/>
      <c r="J3" s="21"/>
      <c r="L3" s="3">
        <v>1</v>
      </c>
      <c r="M3" s="3" t="s">
        <v>8</v>
      </c>
      <c r="N3" s="1">
        <v>1</v>
      </c>
      <c r="O3" s="1" t="s">
        <v>9</v>
      </c>
      <c r="P3" s="14" t="s">
        <v>98</v>
      </c>
    </row>
    <row r="4" spans="1:16" x14ac:dyDescent="0.15">
      <c r="A4" s="1">
        <v>2</v>
      </c>
      <c r="B4" s="26" t="s">
        <v>153</v>
      </c>
      <c r="C4" s="24"/>
      <c r="D4" s="24"/>
      <c r="E4" s="24"/>
      <c r="F4" s="24"/>
      <c r="H4" s="20" t="s">
        <v>127</v>
      </c>
      <c r="I4" s="21"/>
      <c r="J4" s="21"/>
      <c r="L4" s="1">
        <v>2</v>
      </c>
      <c r="M4" s="1" t="s">
        <v>10</v>
      </c>
      <c r="N4" s="1">
        <v>1</v>
      </c>
      <c r="O4" s="1" t="s">
        <v>9</v>
      </c>
      <c r="P4" s="14" t="s">
        <v>98</v>
      </c>
    </row>
    <row r="5" spans="1:16" x14ac:dyDescent="0.15">
      <c r="A5" s="1">
        <v>3</v>
      </c>
      <c r="B5" s="1" t="s">
        <v>11</v>
      </c>
      <c r="H5" s="20" t="s">
        <v>127</v>
      </c>
      <c r="I5" s="20" t="s">
        <v>128</v>
      </c>
      <c r="J5" s="21"/>
      <c r="L5" s="1">
        <v>3</v>
      </c>
      <c r="M5" s="1" t="s">
        <v>12</v>
      </c>
      <c r="N5" s="1">
        <v>1</v>
      </c>
      <c r="O5" s="1" t="s">
        <v>9</v>
      </c>
      <c r="P5" s="14" t="s">
        <v>98</v>
      </c>
    </row>
    <row r="6" spans="1:16" x14ac:dyDescent="0.15">
      <c r="A6" s="1">
        <v>4</v>
      </c>
      <c r="B6" s="30" t="s">
        <v>155</v>
      </c>
      <c r="C6" s="24"/>
      <c r="D6" s="24"/>
      <c r="H6" s="20" t="s">
        <v>156</v>
      </c>
      <c r="I6" s="20"/>
      <c r="J6" s="21"/>
      <c r="L6" s="1">
        <v>4</v>
      </c>
      <c r="M6" s="1" t="s">
        <v>13</v>
      </c>
      <c r="N6" s="1">
        <v>1</v>
      </c>
      <c r="O6" s="1" t="s">
        <v>9</v>
      </c>
      <c r="P6" s="14" t="s">
        <v>98</v>
      </c>
    </row>
    <row r="7" spans="1:16" x14ac:dyDescent="0.15">
      <c r="A7" s="1">
        <v>5</v>
      </c>
      <c r="B7" s="1" t="s">
        <v>148</v>
      </c>
      <c r="C7" s="29" t="s">
        <v>108</v>
      </c>
      <c r="D7" s="24" t="s">
        <v>109</v>
      </c>
      <c r="H7" s="20" t="s">
        <v>127</v>
      </c>
      <c r="I7" s="20" t="s">
        <v>128</v>
      </c>
      <c r="J7" s="21"/>
      <c r="L7" s="1">
        <v>5</v>
      </c>
      <c r="M7" s="1" t="s">
        <v>14</v>
      </c>
      <c r="N7" s="1">
        <v>1</v>
      </c>
      <c r="O7" s="1" t="s">
        <v>9</v>
      </c>
      <c r="P7" s="14" t="s">
        <v>98</v>
      </c>
    </row>
    <row r="8" spans="1:16" x14ac:dyDescent="0.15">
      <c r="A8" s="1">
        <v>6</v>
      </c>
      <c r="B8" s="24" t="s">
        <v>121</v>
      </c>
      <c r="C8" s="24" t="s">
        <v>110</v>
      </c>
      <c r="D8" s="24" t="s">
        <v>111</v>
      </c>
      <c r="H8" s="20" t="s">
        <v>129</v>
      </c>
      <c r="I8" s="20" t="s">
        <v>127</v>
      </c>
      <c r="J8" s="21"/>
      <c r="L8" s="1">
        <v>6</v>
      </c>
      <c r="M8" s="1" t="s">
        <v>16</v>
      </c>
      <c r="N8" s="1">
        <v>1</v>
      </c>
      <c r="O8" s="1" t="s">
        <v>9</v>
      </c>
      <c r="P8" s="14" t="s">
        <v>98</v>
      </c>
    </row>
    <row r="9" spans="1:16" x14ac:dyDescent="0.15">
      <c r="A9" s="1">
        <v>7</v>
      </c>
      <c r="B9" s="1" t="s">
        <v>15</v>
      </c>
      <c r="H9" s="20" t="s">
        <v>127</v>
      </c>
      <c r="I9" s="21"/>
      <c r="J9" s="21"/>
      <c r="L9" s="1">
        <v>7</v>
      </c>
      <c r="M9" s="1" t="s">
        <v>18</v>
      </c>
      <c r="N9" s="1">
        <v>1</v>
      </c>
      <c r="O9" s="1" t="s">
        <v>9</v>
      </c>
      <c r="P9" s="14" t="s">
        <v>98</v>
      </c>
    </row>
    <row r="10" spans="1:16" x14ac:dyDescent="0.15">
      <c r="A10" s="1">
        <v>8</v>
      </c>
      <c r="B10" s="1" t="s">
        <v>17</v>
      </c>
      <c r="H10" s="20" t="s">
        <v>127</v>
      </c>
      <c r="I10" s="21"/>
      <c r="J10" s="21"/>
      <c r="L10" s="1">
        <v>8</v>
      </c>
      <c r="M10" s="1" t="s">
        <v>20</v>
      </c>
      <c r="N10" s="1">
        <v>1</v>
      </c>
      <c r="O10" s="1" t="s">
        <v>9</v>
      </c>
      <c r="P10" s="14" t="s">
        <v>98</v>
      </c>
    </row>
    <row r="11" spans="1:16" x14ac:dyDescent="0.15">
      <c r="A11" s="1">
        <v>9</v>
      </c>
      <c r="B11" s="1" t="s">
        <v>19</v>
      </c>
      <c r="H11" s="20" t="s">
        <v>130</v>
      </c>
      <c r="I11" s="21"/>
      <c r="J11" s="21"/>
      <c r="L11" s="1">
        <v>9</v>
      </c>
      <c r="M11" s="1" t="s">
        <v>21</v>
      </c>
      <c r="N11" s="1">
        <v>1</v>
      </c>
      <c r="O11" s="1" t="s">
        <v>9</v>
      </c>
      <c r="P11" s="14" t="s">
        <v>98</v>
      </c>
    </row>
    <row r="12" spans="1:16" x14ac:dyDescent="0.15">
      <c r="A12" s="1">
        <v>10</v>
      </c>
      <c r="B12" s="28" t="s">
        <v>157</v>
      </c>
      <c r="H12" s="20" t="s">
        <v>127</v>
      </c>
      <c r="I12" s="21"/>
      <c r="J12" s="21"/>
      <c r="L12" s="23" t="s">
        <v>139</v>
      </c>
      <c r="M12" s="1" t="s">
        <v>23</v>
      </c>
      <c r="N12" s="1">
        <v>1</v>
      </c>
      <c r="O12" s="1" t="s">
        <v>9</v>
      </c>
      <c r="P12" s="14" t="s">
        <v>98</v>
      </c>
    </row>
    <row r="13" spans="1:16" x14ac:dyDescent="0.15">
      <c r="A13" s="1">
        <v>11</v>
      </c>
      <c r="B13" s="1" t="s">
        <v>22</v>
      </c>
      <c r="H13" s="20" t="s">
        <v>127</v>
      </c>
      <c r="I13" s="21"/>
      <c r="J13" s="21"/>
      <c r="L13" s="1">
        <v>10</v>
      </c>
      <c r="M13" s="1" t="s">
        <v>25</v>
      </c>
      <c r="N13" s="1">
        <v>2</v>
      </c>
      <c r="O13" s="1" t="s">
        <v>26</v>
      </c>
      <c r="P13" s="14" t="s">
        <v>99</v>
      </c>
    </row>
    <row r="14" spans="1:16" x14ac:dyDescent="0.15">
      <c r="A14" s="1">
        <v>12</v>
      </c>
      <c r="B14" s="1" t="s">
        <v>24</v>
      </c>
      <c r="H14" s="20" t="s">
        <v>127</v>
      </c>
      <c r="I14" s="21"/>
      <c r="J14" s="21"/>
      <c r="L14" s="1">
        <v>11</v>
      </c>
      <c r="M14" s="1" t="s">
        <v>28</v>
      </c>
      <c r="N14" s="1">
        <v>2</v>
      </c>
      <c r="O14" s="1" t="s">
        <v>26</v>
      </c>
      <c r="P14" s="14" t="s">
        <v>99</v>
      </c>
    </row>
    <row r="15" spans="1:16" x14ac:dyDescent="0.15">
      <c r="A15" s="1">
        <v>13</v>
      </c>
      <c r="B15" s="1" t="s">
        <v>27</v>
      </c>
      <c r="H15" s="20" t="s">
        <v>127</v>
      </c>
      <c r="I15" s="21"/>
      <c r="J15" s="21"/>
      <c r="L15" s="1">
        <v>12</v>
      </c>
      <c r="M15" s="1" t="s">
        <v>30</v>
      </c>
      <c r="N15" s="1">
        <v>2</v>
      </c>
      <c r="O15" s="1" t="s">
        <v>26</v>
      </c>
      <c r="P15" s="14" t="s">
        <v>99</v>
      </c>
    </row>
    <row r="16" spans="1:16" x14ac:dyDescent="0.15">
      <c r="A16" s="1">
        <v>14</v>
      </c>
      <c r="B16" s="1" t="s">
        <v>149</v>
      </c>
      <c r="H16" s="20" t="s">
        <v>127</v>
      </c>
      <c r="I16" s="21"/>
      <c r="J16" s="21"/>
      <c r="L16" s="1">
        <v>13</v>
      </c>
      <c r="M16" s="1" t="s">
        <v>32</v>
      </c>
      <c r="N16" s="1">
        <v>2</v>
      </c>
      <c r="O16" s="1" t="s">
        <v>26</v>
      </c>
      <c r="P16" s="14" t="s">
        <v>99</v>
      </c>
    </row>
    <row r="17" spans="1:16" x14ac:dyDescent="0.15">
      <c r="A17" s="1">
        <v>15</v>
      </c>
      <c r="B17" s="1" t="s">
        <v>29</v>
      </c>
      <c r="H17" s="20" t="s">
        <v>127</v>
      </c>
      <c r="I17" s="21"/>
      <c r="J17" s="21"/>
      <c r="L17" s="1">
        <v>14</v>
      </c>
      <c r="M17" s="1" t="s">
        <v>34</v>
      </c>
      <c r="N17" s="1">
        <v>2</v>
      </c>
      <c r="O17" s="1" t="s">
        <v>26</v>
      </c>
      <c r="P17" s="14" t="s">
        <v>99</v>
      </c>
    </row>
    <row r="18" spans="1:16" x14ac:dyDescent="0.15">
      <c r="A18" s="1">
        <v>16</v>
      </c>
      <c r="B18" s="1" t="s">
        <v>31</v>
      </c>
      <c r="H18" s="20" t="s">
        <v>127</v>
      </c>
      <c r="I18" s="21"/>
      <c r="J18" s="21"/>
      <c r="L18" s="1">
        <v>15</v>
      </c>
      <c r="M18" s="1" t="s">
        <v>36</v>
      </c>
      <c r="N18" s="1">
        <v>2</v>
      </c>
      <c r="O18" s="1" t="s">
        <v>26</v>
      </c>
      <c r="P18" s="14" t="s">
        <v>99</v>
      </c>
    </row>
    <row r="19" spans="1:16" x14ac:dyDescent="0.15">
      <c r="A19" s="1">
        <v>17</v>
      </c>
      <c r="B19" s="1" t="s">
        <v>33</v>
      </c>
      <c r="H19" s="20" t="s">
        <v>127</v>
      </c>
      <c r="I19" s="21"/>
      <c r="J19" s="21"/>
      <c r="L19" s="1">
        <v>16</v>
      </c>
      <c r="M19" s="1" t="s">
        <v>38</v>
      </c>
      <c r="N19" s="1">
        <v>2</v>
      </c>
      <c r="O19" s="1" t="s">
        <v>26</v>
      </c>
      <c r="P19" s="14" t="s">
        <v>99</v>
      </c>
    </row>
    <row r="20" spans="1:16" x14ac:dyDescent="0.15">
      <c r="A20" s="1">
        <v>18</v>
      </c>
      <c r="B20" s="1" t="s">
        <v>35</v>
      </c>
      <c r="H20" s="20" t="s">
        <v>127</v>
      </c>
      <c r="I20" s="21"/>
      <c r="J20" s="21"/>
      <c r="L20" s="1">
        <v>17</v>
      </c>
      <c r="M20" s="1" t="s">
        <v>40</v>
      </c>
      <c r="N20" s="1">
        <v>2</v>
      </c>
      <c r="O20" s="1" t="s">
        <v>26</v>
      </c>
      <c r="P20" s="14" t="s">
        <v>99</v>
      </c>
    </row>
    <row r="21" spans="1:16" x14ac:dyDescent="0.15">
      <c r="A21" s="1">
        <v>19</v>
      </c>
      <c r="B21" s="1" t="s">
        <v>37</v>
      </c>
      <c r="H21" s="20" t="s">
        <v>131</v>
      </c>
      <c r="I21" s="21"/>
      <c r="J21" s="21"/>
      <c r="L21" s="1">
        <v>18</v>
      </c>
      <c r="M21" s="1" t="s">
        <v>42</v>
      </c>
      <c r="N21" s="1">
        <v>2</v>
      </c>
      <c r="O21" s="1" t="s">
        <v>26</v>
      </c>
      <c r="P21" s="14" t="s">
        <v>99</v>
      </c>
    </row>
    <row r="22" spans="1:16" x14ac:dyDescent="0.15">
      <c r="A22" s="1">
        <v>20</v>
      </c>
      <c r="B22" s="1" t="s">
        <v>39</v>
      </c>
      <c r="H22" s="20" t="s">
        <v>130</v>
      </c>
      <c r="I22" s="21"/>
      <c r="J22" s="21"/>
      <c r="L22" s="1">
        <v>19</v>
      </c>
      <c r="M22" s="1" t="s">
        <v>44</v>
      </c>
      <c r="N22" s="1">
        <v>2</v>
      </c>
      <c r="O22" s="1" t="s">
        <v>26</v>
      </c>
      <c r="P22" s="14" t="s">
        <v>99</v>
      </c>
    </row>
    <row r="23" spans="1:16" x14ac:dyDescent="0.15">
      <c r="A23" s="1">
        <v>21</v>
      </c>
      <c r="B23" s="1" t="s">
        <v>41</v>
      </c>
      <c r="H23" s="20" t="s">
        <v>134</v>
      </c>
      <c r="I23" s="21"/>
      <c r="J23" s="21"/>
      <c r="L23" s="1">
        <v>20</v>
      </c>
      <c r="M23" s="1" t="s">
        <v>46</v>
      </c>
      <c r="N23" s="1">
        <v>2</v>
      </c>
      <c r="O23" s="1" t="s">
        <v>26</v>
      </c>
      <c r="P23" s="14" t="s">
        <v>99</v>
      </c>
    </row>
    <row r="24" spans="1:16" x14ac:dyDescent="0.15">
      <c r="A24" s="1">
        <v>22</v>
      </c>
      <c r="B24" s="1" t="s">
        <v>43</v>
      </c>
      <c r="H24" s="20" t="s">
        <v>132</v>
      </c>
      <c r="I24" s="21"/>
      <c r="J24" s="21"/>
      <c r="L24" s="1">
        <v>21</v>
      </c>
      <c r="M24" s="1" t="s">
        <v>48</v>
      </c>
      <c r="N24" s="1">
        <v>2</v>
      </c>
      <c r="O24" s="1" t="s">
        <v>26</v>
      </c>
      <c r="P24" s="14" t="s">
        <v>99</v>
      </c>
    </row>
    <row r="25" spans="1:16" x14ac:dyDescent="0.15">
      <c r="A25" s="1">
        <v>23</v>
      </c>
      <c r="B25" s="1" t="s">
        <v>45</v>
      </c>
      <c r="H25" s="20" t="s">
        <v>127</v>
      </c>
      <c r="I25" s="21"/>
      <c r="J25" s="21"/>
      <c r="L25" s="1">
        <v>22</v>
      </c>
      <c r="M25" s="1" t="s">
        <v>49</v>
      </c>
      <c r="N25" s="1">
        <v>2</v>
      </c>
      <c r="O25" s="1" t="s">
        <v>26</v>
      </c>
      <c r="P25" s="14" t="s">
        <v>99</v>
      </c>
    </row>
    <row r="26" spans="1:16" x14ac:dyDescent="0.15">
      <c r="A26" s="1">
        <v>24</v>
      </c>
      <c r="B26" s="1" t="s">
        <v>47</v>
      </c>
      <c r="H26" s="20" t="s">
        <v>132</v>
      </c>
      <c r="I26" s="21"/>
      <c r="J26" s="21"/>
      <c r="L26" s="1">
        <v>23</v>
      </c>
      <c r="M26" s="1" t="s">
        <v>51</v>
      </c>
      <c r="N26" s="1">
        <v>2</v>
      </c>
      <c r="O26" s="1" t="s">
        <v>26</v>
      </c>
      <c r="P26" s="14" t="s">
        <v>99</v>
      </c>
    </row>
    <row r="27" spans="1:16" x14ac:dyDescent="0.15">
      <c r="A27" s="1">
        <v>25</v>
      </c>
      <c r="B27" s="24" t="s">
        <v>122</v>
      </c>
      <c r="C27" s="29"/>
      <c r="D27" s="29"/>
      <c r="H27" s="20" t="s">
        <v>127</v>
      </c>
      <c r="I27" s="20" t="s">
        <v>132</v>
      </c>
      <c r="J27" s="21"/>
      <c r="L27" s="23" t="s">
        <v>140</v>
      </c>
      <c r="M27" s="1" t="s">
        <v>53</v>
      </c>
      <c r="N27" s="1">
        <v>2</v>
      </c>
      <c r="O27" s="1" t="s">
        <v>26</v>
      </c>
      <c r="P27" s="14" t="s">
        <v>99</v>
      </c>
    </row>
    <row r="28" spans="1:16" x14ac:dyDescent="0.15">
      <c r="A28" s="1">
        <v>26</v>
      </c>
      <c r="B28" s="1" t="s">
        <v>50</v>
      </c>
      <c r="H28" s="20" t="s">
        <v>135</v>
      </c>
      <c r="I28" s="21"/>
      <c r="J28" s="21"/>
      <c r="L28" s="23" t="s">
        <v>141</v>
      </c>
      <c r="M28" s="1" t="s">
        <v>54</v>
      </c>
      <c r="N28" s="1">
        <v>2</v>
      </c>
      <c r="O28" s="1" t="s">
        <v>26</v>
      </c>
      <c r="P28" s="14" t="s">
        <v>99</v>
      </c>
    </row>
    <row r="29" spans="1:16" x14ac:dyDescent="0.15">
      <c r="A29" s="1">
        <v>27</v>
      </c>
      <c r="B29" s="1" t="s">
        <v>52</v>
      </c>
      <c r="H29" s="20" t="s">
        <v>127</v>
      </c>
      <c r="I29" s="21"/>
      <c r="J29" s="21"/>
      <c r="L29" s="23" t="s">
        <v>142</v>
      </c>
      <c r="M29" s="16" t="s">
        <v>106</v>
      </c>
      <c r="N29" s="1">
        <v>2</v>
      </c>
      <c r="O29" s="1" t="s">
        <v>26</v>
      </c>
      <c r="P29" s="14" t="s">
        <v>99</v>
      </c>
    </row>
    <row r="30" spans="1:16" x14ac:dyDescent="0.15">
      <c r="A30" s="1">
        <v>28</v>
      </c>
      <c r="B30" s="1" t="s">
        <v>55</v>
      </c>
      <c r="H30" s="20" t="s">
        <v>127</v>
      </c>
      <c r="I30" s="21"/>
      <c r="J30" s="21"/>
      <c r="L30" s="23" t="s">
        <v>143</v>
      </c>
      <c r="M30" s="16" t="s">
        <v>107</v>
      </c>
      <c r="N30" s="1">
        <v>2</v>
      </c>
      <c r="O30" s="1" t="s">
        <v>26</v>
      </c>
      <c r="P30" s="14" t="s">
        <v>99</v>
      </c>
    </row>
    <row r="31" spans="1:16" x14ac:dyDescent="0.15">
      <c r="A31" s="1">
        <v>29</v>
      </c>
      <c r="B31" s="24" t="s">
        <v>123</v>
      </c>
      <c r="C31" s="24" t="s">
        <v>112</v>
      </c>
      <c r="D31" s="24" t="s">
        <v>113</v>
      </c>
      <c r="E31" s="24" t="s">
        <v>114</v>
      </c>
      <c r="H31" s="20" t="s">
        <v>127</v>
      </c>
      <c r="I31" s="21"/>
      <c r="J31" s="21"/>
      <c r="L31" s="1">
        <v>24</v>
      </c>
      <c r="M31" s="1" t="s">
        <v>56</v>
      </c>
      <c r="N31" s="1">
        <v>3</v>
      </c>
      <c r="O31" s="1" t="s">
        <v>57</v>
      </c>
      <c r="P31" s="14" t="s">
        <v>100</v>
      </c>
    </row>
    <row r="32" spans="1:16" x14ac:dyDescent="0.15">
      <c r="A32" s="1">
        <v>30</v>
      </c>
      <c r="B32" s="24" t="s">
        <v>124</v>
      </c>
      <c r="C32" s="24" t="s">
        <v>115</v>
      </c>
      <c r="D32" s="29" t="s">
        <v>116</v>
      </c>
      <c r="H32" s="20" t="s">
        <v>132</v>
      </c>
      <c r="I32" s="20" t="s">
        <v>136</v>
      </c>
      <c r="J32" s="21"/>
      <c r="L32" s="1">
        <v>25</v>
      </c>
      <c r="M32" s="1" t="s">
        <v>58</v>
      </c>
      <c r="N32" s="1">
        <v>3</v>
      </c>
      <c r="O32" s="1" t="s">
        <v>57</v>
      </c>
      <c r="P32" s="14" t="s">
        <v>100</v>
      </c>
    </row>
    <row r="33" spans="1:16" x14ac:dyDescent="0.15">
      <c r="A33" s="1">
        <v>31</v>
      </c>
      <c r="B33" s="1" t="s">
        <v>60</v>
      </c>
      <c r="H33" s="20" t="s">
        <v>129</v>
      </c>
      <c r="I33" s="21"/>
      <c r="J33" s="21"/>
      <c r="L33" s="1">
        <v>26</v>
      </c>
      <c r="M33" s="1" t="s">
        <v>59</v>
      </c>
      <c r="N33" s="1">
        <v>3</v>
      </c>
      <c r="O33" s="1" t="s">
        <v>57</v>
      </c>
      <c r="P33" s="14" t="s">
        <v>100</v>
      </c>
    </row>
    <row r="34" spans="1:16" x14ac:dyDescent="0.15">
      <c r="A34" s="1">
        <v>32</v>
      </c>
      <c r="B34" s="24" t="s">
        <v>150</v>
      </c>
      <c r="C34" s="24"/>
      <c r="D34" s="24"/>
      <c r="E34" s="24"/>
      <c r="F34" s="24"/>
      <c r="H34" s="20" t="s">
        <v>127</v>
      </c>
      <c r="I34" s="21"/>
      <c r="J34" s="21"/>
      <c r="L34" s="1">
        <v>27</v>
      </c>
      <c r="M34" s="1" t="s">
        <v>61</v>
      </c>
      <c r="N34" s="1">
        <v>3</v>
      </c>
      <c r="O34" s="1" t="s">
        <v>57</v>
      </c>
      <c r="P34" s="14" t="s">
        <v>100</v>
      </c>
    </row>
    <row r="35" spans="1:16" x14ac:dyDescent="0.15">
      <c r="A35" s="1">
        <v>33</v>
      </c>
      <c r="B35" s="1" t="s">
        <v>63</v>
      </c>
      <c r="H35" s="20" t="s">
        <v>137</v>
      </c>
      <c r="I35" s="21"/>
      <c r="J35" s="21"/>
      <c r="L35" s="1">
        <v>28</v>
      </c>
      <c r="M35" s="1" t="s">
        <v>62</v>
      </c>
      <c r="N35" s="1">
        <v>3</v>
      </c>
      <c r="O35" s="1" t="s">
        <v>57</v>
      </c>
      <c r="P35" s="14" t="s">
        <v>100</v>
      </c>
    </row>
    <row r="36" spans="1:16" x14ac:dyDescent="0.15">
      <c r="A36" s="1">
        <v>34</v>
      </c>
      <c r="B36" s="1" t="s">
        <v>65</v>
      </c>
      <c r="H36" s="20" t="s">
        <v>132</v>
      </c>
      <c r="I36" s="21"/>
      <c r="J36" s="21"/>
      <c r="L36" s="23" t="s">
        <v>144</v>
      </c>
      <c r="M36" s="1" t="s">
        <v>64</v>
      </c>
      <c r="N36" s="1">
        <v>3</v>
      </c>
      <c r="O36" s="1" t="s">
        <v>57</v>
      </c>
      <c r="P36" s="14" t="s">
        <v>100</v>
      </c>
    </row>
    <row r="37" spans="1:16" x14ac:dyDescent="0.15">
      <c r="A37" s="1">
        <v>35</v>
      </c>
      <c r="B37" s="1" t="s">
        <v>151</v>
      </c>
      <c r="H37" s="20" t="s">
        <v>127</v>
      </c>
      <c r="I37" s="21"/>
      <c r="J37" s="21"/>
      <c r="L37" s="1">
        <v>29</v>
      </c>
      <c r="M37" s="1" t="s">
        <v>66</v>
      </c>
      <c r="N37" s="1">
        <v>4</v>
      </c>
      <c r="O37" s="1" t="s">
        <v>67</v>
      </c>
      <c r="P37" s="14" t="s">
        <v>101</v>
      </c>
    </row>
    <row r="38" spans="1:16" x14ac:dyDescent="0.15">
      <c r="A38" s="1">
        <v>36</v>
      </c>
      <c r="B38" s="1" t="s">
        <v>68</v>
      </c>
      <c r="H38" s="20" t="s">
        <v>132</v>
      </c>
      <c r="I38" s="21"/>
      <c r="J38" s="21"/>
      <c r="L38" s="1">
        <v>30</v>
      </c>
      <c r="M38" s="1" t="s">
        <v>69</v>
      </c>
      <c r="N38" s="1">
        <v>5</v>
      </c>
      <c r="O38" s="1" t="s">
        <v>70</v>
      </c>
      <c r="P38" s="14" t="s">
        <v>102</v>
      </c>
    </row>
    <row r="39" spans="1:16" x14ac:dyDescent="0.15">
      <c r="A39" s="1">
        <v>37</v>
      </c>
      <c r="B39" s="1" t="s">
        <v>71</v>
      </c>
      <c r="H39" s="20" t="s">
        <v>133</v>
      </c>
      <c r="I39" s="20" t="s">
        <v>138</v>
      </c>
      <c r="J39" s="21"/>
      <c r="L39" s="1">
        <v>31</v>
      </c>
      <c r="M39" s="1" t="s">
        <v>72</v>
      </c>
      <c r="N39" s="1">
        <v>6</v>
      </c>
      <c r="O39" s="1" t="s">
        <v>73</v>
      </c>
      <c r="P39" s="14" t="s">
        <v>103</v>
      </c>
    </row>
    <row r="40" spans="1:16" x14ac:dyDescent="0.15">
      <c r="A40" s="1">
        <v>38</v>
      </c>
      <c r="B40" s="1" t="s">
        <v>74</v>
      </c>
      <c r="H40" s="20" t="s">
        <v>132</v>
      </c>
      <c r="I40" s="21"/>
      <c r="J40" s="21"/>
      <c r="L40" s="1">
        <v>32</v>
      </c>
      <c r="M40" s="1" t="s">
        <v>75</v>
      </c>
      <c r="N40" s="1">
        <v>6</v>
      </c>
      <c r="O40" s="1" t="s">
        <v>73</v>
      </c>
      <c r="P40" s="14" t="s">
        <v>103</v>
      </c>
    </row>
    <row r="41" spans="1:16" x14ac:dyDescent="0.15">
      <c r="A41" s="1">
        <v>39</v>
      </c>
      <c r="B41" s="1" t="s">
        <v>76</v>
      </c>
      <c r="H41" s="20" t="s">
        <v>132</v>
      </c>
      <c r="I41" s="21"/>
      <c r="J41" s="21"/>
      <c r="L41" s="1">
        <v>33</v>
      </c>
      <c r="M41" s="1" t="s">
        <v>77</v>
      </c>
      <c r="N41" s="1">
        <v>6</v>
      </c>
      <c r="O41" s="1" t="s">
        <v>73</v>
      </c>
      <c r="P41" s="14" t="s">
        <v>103</v>
      </c>
    </row>
    <row r="42" spans="1:16" x14ac:dyDescent="0.15">
      <c r="A42" s="1">
        <v>40</v>
      </c>
      <c r="B42" s="1" t="s">
        <v>78</v>
      </c>
      <c r="H42" s="20" t="s">
        <v>127</v>
      </c>
      <c r="I42" s="21"/>
      <c r="J42" s="21"/>
      <c r="L42" s="23" t="s">
        <v>145</v>
      </c>
      <c r="M42" s="1" t="s">
        <v>79</v>
      </c>
      <c r="N42" s="1">
        <v>6</v>
      </c>
      <c r="O42" s="1" t="s">
        <v>73</v>
      </c>
      <c r="P42" s="14" t="s">
        <v>103</v>
      </c>
    </row>
    <row r="43" spans="1:16" x14ac:dyDescent="0.15">
      <c r="A43" s="1">
        <v>41</v>
      </c>
      <c r="B43" s="1" t="s">
        <v>82</v>
      </c>
      <c r="C43" s="24" t="s">
        <v>117</v>
      </c>
      <c r="D43" s="29" t="s">
        <v>118</v>
      </c>
      <c r="E43" s="29" t="s">
        <v>119</v>
      </c>
      <c r="F43" s="29" t="s">
        <v>120</v>
      </c>
      <c r="G43" s="24"/>
      <c r="H43" s="20" t="s">
        <v>127</v>
      </c>
      <c r="I43" s="21"/>
      <c r="J43" s="21"/>
      <c r="K43" s="17"/>
      <c r="L43" s="1">
        <v>34</v>
      </c>
      <c r="M43" s="1" t="s">
        <v>80</v>
      </c>
      <c r="N43" s="1">
        <v>7</v>
      </c>
      <c r="O43" s="1" t="s">
        <v>81</v>
      </c>
      <c r="P43" s="14" t="s">
        <v>104</v>
      </c>
    </row>
    <row r="44" spans="1:16" x14ac:dyDescent="0.15">
      <c r="A44" s="1">
        <v>42</v>
      </c>
      <c r="B44" s="1" t="s">
        <v>84</v>
      </c>
      <c r="H44" s="20" t="s">
        <v>129</v>
      </c>
      <c r="I44" s="20" t="s">
        <v>127</v>
      </c>
      <c r="J44" s="20" t="s">
        <v>132</v>
      </c>
      <c r="L44" s="1">
        <v>35</v>
      </c>
      <c r="M44" s="1" t="s">
        <v>83</v>
      </c>
      <c r="N44" s="1">
        <v>7</v>
      </c>
      <c r="O44" s="1" t="s">
        <v>81</v>
      </c>
      <c r="P44" s="14" t="s">
        <v>104</v>
      </c>
    </row>
    <row r="45" spans="1:16" x14ac:dyDescent="0.15">
      <c r="A45" s="1">
        <v>43</v>
      </c>
      <c r="B45" s="1" t="s">
        <v>86</v>
      </c>
      <c r="H45" s="20" t="s">
        <v>127</v>
      </c>
      <c r="I45" s="21"/>
      <c r="J45" s="21"/>
      <c r="L45" s="23" t="s">
        <v>146</v>
      </c>
      <c r="M45" s="1" t="s">
        <v>85</v>
      </c>
      <c r="N45" s="1">
        <v>7</v>
      </c>
      <c r="O45" s="1" t="s">
        <v>81</v>
      </c>
      <c r="P45" s="14" t="s">
        <v>104</v>
      </c>
    </row>
    <row r="46" spans="1:16" x14ac:dyDescent="0.15">
      <c r="A46" s="1">
        <v>43</v>
      </c>
      <c r="B46" s="24" t="s">
        <v>105</v>
      </c>
      <c r="C46" s="24"/>
      <c r="D46" s="24"/>
      <c r="E46" s="24"/>
      <c r="F46" s="24"/>
      <c r="H46" s="20" t="s">
        <v>127</v>
      </c>
      <c r="I46" s="21"/>
      <c r="J46" s="21"/>
    </row>
  </sheetData>
  <mergeCells count="2">
    <mergeCell ref="C2:G2"/>
    <mergeCell ref="H2:J2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57</vt:i4>
      </vt:variant>
    </vt:vector>
  </HeadingPairs>
  <TitlesOfParts>
    <vt:vector size="59" baseType="lpstr">
      <vt:lpstr>実施要領様式第９号</vt:lpstr>
      <vt:lpstr>リスト</vt:lpstr>
      <vt:lpstr>Bタイプ</vt:lpstr>
      <vt:lpstr>アピアランス支援事業</vt:lpstr>
      <vt:lpstr>アンテナショップ利活用型市町村ブランド推進支援事業補助率</vt:lpstr>
      <vt:lpstr>がん検診受診率向上促進事業補助率</vt:lpstr>
      <vt:lpstr>コミュニティサロン設置運営事業補助率</vt:lpstr>
      <vt:lpstr>ごみ減量化・再資源化促進事業補助率</vt:lpstr>
      <vt:lpstr>ふるさと緑の道整備事業補助率</vt:lpstr>
      <vt:lpstr>みやぎの水田農業改革支援事業</vt:lpstr>
      <vt:lpstr>みやぎの水田農業改革支援事業補助率</vt:lpstr>
      <vt:lpstr>みやぎの豊かな森林づくり支援事業補助率</vt:lpstr>
      <vt:lpstr>みやぎ木のやすらぎ空間確保対策事業</vt:lpstr>
      <vt:lpstr>みやぎ路観光地整備事業補助率</vt:lpstr>
      <vt:lpstr>メニュー名</vt:lpstr>
      <vt:lpstr>安心・安全なまちづくりに向けた防犯カメラ設置事業補助率</vt:lpstr>
      <vt:lpstr>移住・定住・交流推進支援事業</vt:lpstr>
      <vt:lpstr>移住・定住・交流推進支援事業補助率</vt:lpstr>
      <vt:lpstr>園芸特産重点強化整備事業補助率</vt:lpstr>
      <vt:lpstr>宮城の松林健全化事業</vt:lpstr>
      <vt:lpstr>宮城の松林健全化事業補助率</vt:lpstr>
      <vt:lpstr>漁港改良助成事業補助率</vt:lpstr>
      <vt:lpstr>漁船乗組員救急救命推進事業補助率</vt:lpstr>
      <vt:lpstr>公衆浴場安定確保対策事業補助率</vt:lpstr>
      <vt:lpstr>最適土地利用支援事業</vt:lpstr>
      <vt:lpstr>細目</vt:lpstr>
      <vt:lpstr>在宅酸素療法者酸素濃縮器利用助成事業補助率</vt:lpstr>
      <vt:lpstr>山の幸振興総合対策事業補助率</vt:lpstr>
      <vt:lpstr>市町村健康づくり推進事業補助率</vt:lpstr>
      <vt:lpstr>市町村献血推進事業補助率</vt:lpstr>
      <vt:lpstr>市町村交通安全対策推進事業</vt:lpstr>
      <vt:lpstr>市町村交通安全対策推進事業補助率</vt:lpstr>
      <vt:lpstr>市町村地域福祉おこし事業補助率</vt:lpstr>
      <vt:lpstr>市町村提案事業補助率</vt:lpstr>
      <vt:lpstr>事業所内保育施設助成事業補助率</vt:lpstr>
      <vt:lpstr>事業番号</vt:lpstr>
      <vt:lpstr>重度身体障害者ケア付き住宅運営費補助事業補助率</vt:lpstr>
      <vt:lpstr>商店街施設整備支援事業補助率</vt:lpstr>
      <vt:lpstr>小規模林道事業補助率</vt:lpstr>
      <vt:lpstr>少年補導センター運営事業補助率</vt:lpstr>
      <vt:lpstr>消防・防災施設等整備事業補助率</vt:lpstr>
      <vt:lpstr>消防・防災体制強化事業</vt:lpstr>
      <vt:lpstr>消防団員確保・充実強化及び女性消防団員・学生消防団員・機能別消防団員活動推進事業補助率</vt:lpstr>
      <vt:lpstr>障害児保育事業補助率</vt:lpstr>
      <vt:lpstr>食育実践地域活動支援事業</vt:lpstr>
      <vt:lpstr>食育実践地域活動支援事業補助率</vt:lpstr>
      <vt:lpstr>大規模水稲直播栽培団地育成事業補助率</vt:lpstr>
      <vt:lpstr>知的障害者グループホーム体験ステイ推進事業補助率</vt:lpstr>
      <vt:lpstr>地域産業振興事業</vt:lpstr>
      <vt:lpstr>地域産業振興事業補助率</vt:lpstr>
      <vt:lpstr>地域子育て支援センター事業補助率</vt:lpstr>
      <vt:lpstr>低年齢児保育施設助成事業補助率</vt:lpstr>
      <vt:lpstr>都市と農山漁村の交流拡大事業</vt:lpstr>
      <vt:lpstr>難聴児補聴器購入助成事業補助率</vt:lpstr>
      <vt:lpstr>農産加工ビジネス支援事業補助率</vt:lpstr>
      <vt:lpstr>番号</vt:lpstr>
      <vt:lpstr>補助率</vt:lpstr>
      <vt:lpstr>豊かなふる里保全整備事業補助率</vt:lpstr>
      <vt:lpstr>魅力ある地域づくり事業補助率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2019-03-11T09:21:58Z</dcterms:created>
  <dcterms:modified xsi:type="dcterms:W3CDTF">2024-07-01T06:06:39Z</dcterms:modified>
</cp:coreProperties>
</file>