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再生可能エネルギー室\02_記録用フォルダ\03_水素班\01 FCV\02 タクシー\2022（R4）\00_要綱改正等\運行要綱改正\様式\☆運行様式（関数等微修正後）\"/>
    </mc:Choice>
  </mc:AlternateContent>
  <bookViews>
    <workbookView xWindow="0" yWindow="0" windowWidth="20490" windowHeight="7680" activeTab="2"/>
  </bookViews>
  <sheets>
    <sheet name="実施計画" sheetId="22" r:id="rId1"/>
    <sheet name="走行計画" sheetId="23" r:id="rId2"/>
    <sheet name="費用計画" sheetId="21" r:id="rId3"/>
  </sheets>
  <definedNames>
    <definedName name="_xlnm.Print_Area" localSheetId="0">実施計画!$A$1:$K$92</definedName>
    <definedName name="_xlnm.Print_Area" localSheetId="1">走行計画!$A$1:$H$100</definedName>
    <definedName name="_xlnm.Print_Area" localSheetId="2">費用計画!$A$1:$G$152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3" l="1"/>
  <c r="H94" i="23" l="1"/>
  <c r="H84" i="23"/>
  <c r="H85" i="23"/>
  <c r="H86" i="23"/>
  <c r="H87" i="23"/>
  <c r="H88" i="23"/>
  <c r="H89" i="23"/>
  <c r="H90" i="23"/>
  <c r="H91" i="23"/>
  <c r="H92" i="23"/>
  <c r="H93" i="23"/>
  <c r="H83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70" i="23" s="1"/>
  <c r="H44" i="23"/>
  <c r="H43" i="23"/>
  <c r="H34" i="23"/>
  <c r="H35" i="23"/>
  <c r="H36" i="23"/>
  <c r="H37" i="23"/>
  <c r="H38" i="23"/>
  <c r="H39" i="23"/>
  <c r="H40" i="23"/>
  <c r="H41" i="23"/>
  <c r="H42" i="23"/>
  <c r="H33" i="23"/>
  <c r="F95" i="23" l="1"/>
  <c r="E95" i="23"/>
  <c r="D95" i="23"/>
  <c r="F70" i="23"/>
  <c r="E70" i="23"/>
  <c r="D70" i="23"/>
  <c r="F45" i="23"/>
  <c r="E45" i="23"/>
  <c r="D45" i="23"/>
  <c r="F140" i="21"/>
  <c r="D140" i="21"/>
  <c r="D134" i="21"/>
  <c r="D141" i="21" s="1"/>
  <c r="D133" i="21"/>
  <c r="F134" i="21" s="1"/>
  <c r="F141" i="21" s="1"/>
  <c r="D123" i="21"/>
  <c r="D64" i="21"/>
  <c r="F64" i="21" s="1"/>
  <c r="D58" i="21"/>
  <c r="D65" i="21" s="1"/>
  <c r="D57" i="21"/>
  <c r="F58" i="21" s="1"/>
  <c r="F65" i="21" s="1"/>
  <c r="D47" i="21"/>
  <c r="D68" i="21" s="1"/>
  <c r="F102" i="21"/>
  <c r="D102" i="21"/>
  <c r="D96" i="21"/>
  <c r="D103" i="21" s="1"/>
  <c r="D95" i="21"/>
  <c r="F96" i="21" s="1"/>
  <c r="F103" i="21" s="1"/>
  <c r="D85" i="21"/>
  <c r="D20" i="21"/>
  <c r="D19" i="21"/>
  <c r="H19" i="23"/>
  <c r="H95" i="23" l="1"/>
  <c r="H45" i="23"/>
  <c r="D144" i="21"/>
  <c r="F123" i="21"/>
  <c r="F144" i="21" s="1"/>
  <c r="F47" i="21"/>
  <c r="F68" i="21" s="1"/>
  <c r="D106" i="21"/>
  <c r="F85" i="21"/>
  <c r="F106" i="21" s="1"/>
  <c r="F20" i="21"/>
  <c r="D9" i="21" l="1"/>
  <c r="F9" i="21" l="1"/>
  <c r="F20" i="23"/>
  <c r="E20" i="23"/>
  <c r="D20" i="23"/>
  <c r="H18" i="23"/>
  <c r="H17" i="23"/>
  <c r="H16" i="23"/>
  <c r="H15" i="23"/>
  <c r="H14" i="23"/>
  <c r="H13" i="23"/>
  <c r="H12" i="23"/>
  <c r="H11" i="23"/>
  <c r="H10" i="23"/>
  <c r="H9" i="23"/>
  <c r="H20" i="23" l="1"/>
  <c r="D26" i="21"/>
  <c r="F26" i="21" l="1"/>
  <c r="F27" i="21" s="1"/>
  <c r="F30" i="21" s="1"/>
  <c r="D27" i="21"/>
  <c r="D30" i="21" s="1"/>
</calcChain>
</file>

<file path=xl/sharedStrings.xml><?xml version="1.0" encoding="utf-8"?>
<sst xmlns="http://schemas.openxmlformats.org/spreadsheetml/2006/main" count="424" uniqueCount="85">
  <si>
    <t>合計</t>
    <rPh sb="0" eb="2">
      <t>ゴウケイ</t>
    </rPh>
    <phoneticPr fontId="4"/>
  </si>
  <si>
    <t>１年車検</t>
    <rPh sb="1" eb="2">
      <t>ネン</t>
    </rPh>
    <rPh sb="2" eb="4">
      <t>シャケン</t>
    </rPh>
    <phoneticPr fontId="4"/>
  </si>
  <si>
    <t>３ヶ月点検</t>
    <rPh sb="2" eb="3">
      <t>ゲツ</t>
    </rPh>
    <rPh sb="3" eb="5">
      <t>テンケン</t>
    </rPh>
    <phoneticPr fontId="4"/>
  </si>
  <si>
    <t>備考</t>
    <rPh sb="0" eb="2">
      <t>ビコウ</t>
    </rPh>
    <phoneticPr fontId="4"/>
  </si>
  <si>
    <t>内容</t>
    <rPh sb="0" eb="2">
      <t>ナイヨウ</t>
    </rPh>
    <phoneticPr fontId="4"/>
  </si>
  <si>
    <t>区分</t>
    <rPh sb="0" eb="2">
      <t>クブン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</si>
  <si>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</si>
  <si>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小計</t>
    <rPh sb="0" eb="2">
      <t>ショウケイ</t>
    </rPh>
    <phoneticPr fontId="4"/>
  </si>
  <si>
    <t>補助率等</t>
    <rPh sb="0" eb="3">
      <t>ホジョリツ</t>
    </rPh>
    <rPh sb="3" eb="4">
      <t>トウ</t>
    </rPh>
    <phoneticPr fontId="1"/>
  </si>
  <si>
    <t>×1/2</t>
    <phoneticPr fontId="1"/>
  </si>
  <si>
    <t>上限100万円</t>
    <rPh sb="0" eb="2">
      <t>ジョウゲン</t>
    </rPh>
    <rPh sb="5" eb="7">
      <t>マンエン</t>
    </rPh>
    <phoneticPr fontId="1"/>
  </si>
  <si>
    <t>TEL：</t>
    <phoneticPr fontId="1"/>
  </si>
  <si>
    <t>事業者名：</t>
    <rPh sb="0" eb="4">
      <t>ジギョウシャメイ</t>
    </rPh>
    <phoneticPr fontId="1"/>
  </si>
  <si>
    <t>担当者名：</t>
    <rPh sb="0" eb="4">
      <t>タントウシャメイ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</si>
  <si>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4"/>
  </si>
  <si>
    <t>補助算定基準額
を超過
する額
の10/10</t>
    <rPh sb="0" eb="2">
      <t>ホジョ</t>
    </rPh>
    <rPh sb="2" eb="4">
      <t>サンテイ</t>
    </rPh>
    <rPh sb="4" eb="6">
      <t>キジュン</t>
    </rPh>
    <rPh sb="6" eb="7">
      <t>ガク</t>
    </rPh>
    <rPh sb="9" eb="11">
      <t>チョウカ</t>
    </rPh>
    <rPh sb="14" eb="15">
      <t>ガク</t>
    </rPh>
    <phoneticPr fontId="1"/>
  </si>
  <si>
    <t>月</t>
    <rPh sb="0" eb="1">
      <t>ツキ</t>
    </rPh>
    <phoneticPr fontId="1"/>
  </si>
  <si>
    <t>事業実施予定月数：</t>
    <rPh sb="0" eb="2">
      <t>ジギョウ</t>
    </rPh>
    <rPh sb="2" eb="4">
      <t>ジッシ</t>
    </rPh>
    <rPh sb="4" eb="6">
      <t>ヨテイ</t>
    </rPh>
    <rPh sb="6" eb="8">
      <t>ツキスウ</t>
    </rPh>
    <phoneticPr fontId="1"/>
  </si>
  <si>
    <t>排出係数</t>
    <rPh sb="0" eb="2">
      <t>ハイシュツ</t>
    </rPh>
    <rPh sb="2" eb="4">
      <t>ケイスウ</t>
    </rPh>
    <phoneticPr fontId="4"/>
  </si>
  <si>
    <t>年月</t>
    <rPh sb="0" eb="2">
      <t>ネンゲツ</t>
    </rPh>
    <phoneticPr fontId="4"/>
  </si>
  <si>
    <t>輸送人員
（見込）</t>
    <rPh sb="0" eb="2">
      <t>ユソウ</t>
    </rPh>
    <rPh sb="2" eb="4">
      <t>ジンイン</t>
    </rPh>
    <rPh sb="6" eb="8">
      <t>ミコミ</t>
    </rPh>
    <phoneticPr fontId="4"/>
  </si>
  <si>
    <t>［参考※１］
CO₂排出削減量</t>
    <rPh sb="1" eb="3">
      <t>サンコウ</t>
    </rPh>
    <rPh sb="10" eb="12">
      <t>ハイシュツ</t>
    </rPh>
    <rPh sb="12" eb="15">
      <t>サクゲンリョウ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</si>
  <si>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</si>
  <si>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</si>
  <si>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１　実施計画</t>
    <rPh sb="2" eb="4">
      <t>ジッシ</t>
    </rPh>
    <rPh sb="4" eb="6">
      <t>ケイカク</t>
    </rPh>
    <phoneticPr fontId="4"/>
  </si>
  <si>
    <t>燃料電池自動車タクシー運行事業　事業計画　その１（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phoneticPr fontId="4"/>
  </si>
  <si>
    <t>稼働日数
（見込）</t>
    <rPh sb="0" eb="2">
      <t>カドウ</t>
    </rPh>
    <rPh sb="2" eb="4">
      <t>ニッスウ</t>
    </rPh>
    <rPh sb="6" eb="8">
      <t>ミコミ</t>
    </rPh>
    <phoneticPr fontId="4"/>
  </si>
  <si>
    <t>走行距離
（見込）</t>
    <rPh sb="0" eb="2">
      <t>ソウコウ</t>
    </rPh>
    <rPh sb="2" eb="4">
      <t>キョリ</t>
    </rPh>
    <rPh sb="6" eb="8">
      <t>ミコミ</t>
    </rPh>
    <phoneticPr fontId="4"/>
  </si>
  <si>
    <t>※２　CO₂排出係数
        ＬＰＧ…３．００　ガソリン…２．３２　軽油…２．５８</t>
    <phoneticPr fontId="1"/>
  </si>
  <si>
    <t>２　運行計画</t>
    <rPh sb="2" eb="4">
      <t>ウンコウ</t>
    </rPh>
    <rPh sb="4" eb="6">
      <t>ケイカク</t>
    </rPh>
    <phoneticPr fontId="4"/>
  </si>
  <si>
    <t>燃料電池自動車タクシー運行事業　事業計画　その２（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phoneticPr fontId="4"/>
  </si>
  <si>
    <t>燃料電池自動車タクシー運行事業　事業計画　その３（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ケイカク</t>
    </rPh>
    <rPh sb="28" eb="31">
      <t>ネンドブン</t>
    </rPh>
    <phoneticPr fontId="4"/>
  </si>
  <si>
    <t>導入（予定）車両</t>
    <rPh sb="3" eb="5">
      <t>ヨテイ</t>
    </rPh>
    <phoneticPr fontId="1"/>
  </si>
  <si>
    <t>置換え（予定）車両</t>
    <rPh sb="4" eb="6">
      <t>ヨテイ</t>
    </rPh>
    <phoneticPr fontId="1"/>
  </si>
  <si>
    <t>夏タイヤ</t>
    <rPh sb="0" eb="1">
      <t>ナツ</t>
    </rPh>
    <phoneticPr fontId="1"/>
  </si>
  <si>
    <t>スタッドレスタイヤ</t>
    <phoneticPr fontId="1"/>
  </si>
  <si>
    <t>ホイール</t>
    <phoneticPr fontId="1"/>
  </si>
  <si>
    <t>３か月点検</t>
    <phoneticPr fontId="1"/>
  </si>
  <si>
    <t>車検</t>
    <phoneticPr fontId="1"/>
  </si>
  <si>
    <t>メンテナンス</t>
    <phoneticPr fontId="4"/>
  </si>
  <si>
    <t>制作物・数量</t>
    <rPh sb="0" eb="3">
      <t>セイサクブツ</t>
    </rPh>
    <rPh sb="4" eb="6">
      <t>スウリョウ</t>
    </rPh>
    <phoneticPr fontId="1"/>
  </si>
  <si>
    <t>実施内容</t>
    <rPh sb="0" eb="2">
      <t>ジッシ</t>
    </rPh>
    <rPh sb="2" eb="4">
      <t>ナイヨウ</t>
    </rPh>
    <phoneticPr fontId="1"/>
  </si>
  <si>
    <t>車両ナンバー（取得後）</t>
    <rPh sb="0" eb="2">
      <t>シャリョウ</t>
    </rPh>
    <rPh sb="7" eb="10">
      <t>シュトクゴ</t>
    </rPh>
    <phoneticPr fontId="1"/>
  </si>
  <si>
    <t xml:space="preserve">※１　導入後の運行によるCO₂排出削減量見込み計算式
        走行距離÷置換え前車両燃費［カタログ値］×CO₂排出係数 </t>
    <rPh sb="23" eb="25">
      <t>ケイサン</t>
    </rPh>
    <rPh sb="25" eb="26">
      <t>シキ</t>
    </rPh>
    <rPh sb="35" eb="37">
      <t>ソウコウ</t>
    </rPh>
    <rPh sb="40" eb="41">
      <t>オ</t>
    </rPh>
    <rPh sb="41" eb="42">
      <t>カ</t>
    </rPh>
    <rPh sb="43" eb="44">
      <t>マエ</t>
    </rPh>
    <rPh sb="44" eb="46">
      <t>シャリョウ</t>
    </rPh>
    <phoneticPr fontId="1"/>
  </si>
  <si>
    <t>置換え前車両燃費</t>
    <rPh sb="0" eb="1">
      <t>オ</t>
    </rPh>
    <rPh sb="1" eb="2">
      <t>カ</t>
    </rPh>
    <rPh sb="3" eb="4">
      <t>マエ</t>
    </rPh>
    <rPh sb="4" eb="6">
      <t>シャリョウ</t>
    </rPh>
    <rPh sb="6" eb="8">
      <t>ネンピ</t>
    </rPh>
    <phoneticPr fontId="4"/>
  </si>
  <si>
    <t>消耗品</t>
    <rPh sb="0" eb="3">
      <t>ショウモウヒン</t>
    </rPh>
    <phoneticPr fontId="4"/>
  </si>
  <si>
    <t>広報・普及啓発</t>
    <rPh sb="0" eb="2">
      <t>コウホウ</t>
    </rPh>
    <rPh sb="3" eb="5">
      <t>フキュウ</t>
    </rPh>
    <rPh sb="5" eb="7">
      <t>ケイハツ</t>
    </rPh>
    <phoneticPr fontId="4"/>
  </si>
  <si>
    <t>×1/3</t>
    <phoneticPr fontId="1"/>
  </si>
  <si>
    <t>上限20万円</t>
    <rPh sb="0" eb="2">
      <t>ジョウゲン</t>
    </rPh>
    <rPh sb="4" eb="6">
      <t>マンエン</t>
    </rPh>
    <phoneticPr fontId="1"/>
  </si>
  <si>
    <t>６　添付書類</t>
    <rPh sb="2" eb="4">
      <t>テンプ</t>
    </rPh>
    <rPh sb="4" eb="6">
      <t>ショルイ</t>
    </rPh>
    <phoneticPr fontId="4"/>
  </si>
  <si>
    <t>５　補助対象経費支出予定（合計）</t>
    <rPh sb="13" eb="15">
      <t>ゴウケイ</t>
    </rPh>
    <phoneticPr fontId="1"/>
  </si>
  <si>
    <t>３　補助対象経費支出予定（架装費）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ヨテイ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</si>
  <si>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</si>
  <si>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補助所要額</t>
    <rPh sb="0" eb="2">
      <t>ホジョ</t>
    </rPh>
    <rPh sb="2" eb="5">
      <t>ショヨウガク</t>
    </rPh>
    <phoneticPr fontId="1"/>
  </si>
  <si>
    <t>補助率</t>
    <rPh sb="0" eb="3">
      <t>ホジョリツ</t>
    </rPh>
    <phoneticPr fontId="1"/>
  </si>
  <si>
    <t>－</t>
    <phoneticPr fontId="1"/>
  </si>
  <si>
    <t>架装費</t>
    <phoneticPr fontId="1"/>
  </si>
  <si>
    <t>ドア自動化改造費</t>
    <rPh sb="2" eb="5">
      <t>ジドウカ</t>
    </rPh>
    <rPh sb="5" eb="7">
      <t>カイゾウ</t>
    </rPh>
    <rPh sb="7" eb="8">
      <t>ヒ</t>
    </rPh>
    <phoneticPr fontId="4"/>
  </si>
  <si>
    <t>ラッピング費</t>
    <rPh sb="5" eb="6">
      <t>ヒ</t>
    </rPh>
    <phoneticPr fontId="4"/>
  </si>
  <si>
    <t>　　　■架装費</t>
    <rPh sb="4" eb="7">
      <t>カソウヒ</t>
    </rPh>
    <phoneticPr fontId="1"/>
  </si>
  <si>
    <t>　　　　　ドア自動化改造費及びラッピング費見積書の写し</t>
    <rPh sb="13" eb="14">
      <t>オヨ</t>
    </rPh>
    <phoneticPr fontId="1"/>
  </si>
  <si>
    <t>運行開始予定月</t>
    <rPh sb="0" eb="2">
      <t>ウンコウ</t>
    </rPh>
    <rPh sb="2" eb="4">
      <t>カイシ</t>
    </rPh>
    <rPh sb="4" eb="6">
      <t>ヨテイ</t>
    </rPh>
    <rPh sb="6" eb="7">
      <t>ツキ</t>
    </rPh>
    <phoneticPr fontId="1"/>
  </si>
  <si>
    <t>↑a</t>
    <phoneticPr fontId="1"/>
  </si>
  <si>
    <t>↑b</t>
    <phoneticPr fontId="1"/>
  </si>
  <si>
    <t>↑c</t>
    <phoneticPr fontId="1"/>
  </si>
  <si>
    <t>↑d</t>
    <phoneticPr fontId="1"/>
  </si>
  <si>
    <t>↑a+c</t>
    <phoneticPr fontId="1"/>
  </si>
  <si>
    <t>↑b+d</t>
    <phoneticPr fontId="1"/>
  </si>
  <si>
    <t>補助金額等</t>
    <rPh sb="0" eb="2">
      <t>ホジョ</t>
    </rPh>
    <rPh sb="3" eb="4">
      <t>ガク</t>
    </rPh>
    <rPh sb="4" eb="5">
      <t>トウ</t>
    </rPh>
    <phoneticPr fontId="4"/>
  </si>
  <si>
    <t>車両登録予定月</t>
    <rPh sb="0" eb="2">
      <t>シャリョウ</t>
    </rPh>
    <rPh sb="2" eb="4">
      <t>トウロク</t>
    </rPh>
    <rPh sb="4" eb="6">
      <t>ヨテイ</t>
    </rPh>
    <rPh sb="6" eb="7">
      <t>ツキ</t>
    </rPh>
    <phoneticPr fontId="1"/>
  </si>
  <si>
    <t>架装予定月</t>
    <phoneticPr fontId="1"/>
  </si>
  <si>
    <r>
      <t>運行</t>
    </r>
    <r>
      <rPr>
        <sz val="9"/>
        <color theme="1"/>
        <rFont val="ＭＳ Ｐゴシック"/>
        <family val="3"/>
        <charset val="128"/>
        <scheme val="minor"/>
      </rPr>
      <t>開始見込：　　　年　　月</t>
    </r>
    <rPh sb="0" eb="2">
      <t>ウンコウ</t>
    </rPh>
    <rPh sb="2" eb="4">
      <t>カイシ</t>
    </rPh>
    <rPh sb="4" eb="6">
      <t>ミコミ</t>
    </rPh>
    <rPh sb="10" eb="11">
      <t>ネン</t>
    </rPh>
    <rPh sb="13" eb="14">
      <t>ツキ</t>
    </rPh>
    <phoneticPr fontId="1"/>
  </si>
  <si>
    <r>
      <t>※３　運行</t>
    </r>
    <r>
      <rPr>
        <sz val="9"/>
        <color theme="1"/>
        <rFont val="ＭＳ Ｐゴシック"/>
        <family val="2"/>
        <scheme val="minor"/>
      </rPr>
      <t>開始から２年度目以降の稼働日数等は参考として記入すること</t>
    </r>
    <rPh sb="3" eb="5">
      <t>ウンコウ</t>
    </rPh>
    <rPh sb="5" eb="7">
      <t>カイシ</t>
    </rPh>
    <rPh sb="10" eb="12">
      <t>ネンド</t>
    </rPh>
    <rPh sb="12" eb="13">
      <t>メ</t>
    </rPh>
    <rPh sb="13" eb="15">
      <t>イコウ</t>
    </rPh>
    <rPh sb="16" eb="18">
      <t>カドウ</t>
    </rPh>
    <rPh sb="18" eb="20">
      <t>ニッスウ</t>
    </rPh>
    <rPh sb="20" eb="21">
      <t>ラ</t>
    </rPh>
    <rPh sb="22" eb="24">
      <t>サンコウ</t>
    </rPh>
    <rPh sb="27" eb="29">
      <t>キニュウ</t>
    </rPh>
    <phoneticPr fontId="1"/>
  </si>
  <si>
    <t>消耗品及びメンテナンス費</t>
    <rPh sb="0" eb="2">
      <t>ショウモウ</t>
    </rPh>
    <rPh sb="2" eb="3">
      <t>ヒン</t>
    </rPh>
    <rPh sb="3" eb="4">
      <t>オヨ</t>
    </rPh>
    <rPh sb="11" eb="12">
      <t>ヒ</t>
    </rPh>
    <phoneticPr fontId="4"/>
  </si>
  <si>
    <t>夏タイヤ購入費</t>
    <rPh sb="0" eb="1">
      <t>ナツ</t>
    </rPh>
    <rPh sb="4" eb="6">
      <t>コウニュウ</t>
    </rPh>
    <phoneticPr fontId="4"/>
  </si>
  <si>
    <t>冬タイヤ購入費</t>
    <rPh sb="0" eb="1">
      <t>フユ</t>
    </rPh>
    <rPh sb="4" eb="6">
      <t>コウニュウ</t>
    </rPh>
    <phoneticPr fontId="1"/>
  </si>
  <si>
    <t>ホイール購入費</t>
    <rPh sb="4" eb="6">
      <t>コウニュウ</t>
    </rPh>
    <phoneticPr fontId="4"/>
  </si>
  <si>
    <t>広報及び普及啓発費</t>
    <rPh sb="0" eb="2">
      <t>コウホウ</t>
    </rPh>
    <rPh sb="2" eb="3">
      <t>オヨ</t>
    </rPh>
    <rPh sb="4" eb="6">
      <t>フキュウ</t>
    </rPh>
    <rPh sb="6" eb="8">
      <t>ケイハツ</t>
    </rPh>
    <rPh sb="8" eb="9">
      <t>ヒ</t>
    </rPh>
    <phoneticPr fontId="4"/>
  </si>
  <si>
    <t>　　　　 消耗品及びメンテナンス費</t>
    <rPh sb="8" eb="9">
      <t>オヨ</t>
    </rPh>
    <rPh sb="16" eb="17">
      <t>ヒ</t>
    </rPh>
    <phoneticPr fontId="1"/>
  </si>
  <si>
    <r>
      <t>　　　　　（タイヤ購入費</t>
    </r>
    <r>
      <rPr>
        <sz val="11"/>
        <color theme="1"/>
        <rFont val="ＭＳ Ｐゴシック"/>
        <family val="2"/>
        <scheme val="minor"/>
      </rPr>
      <t>・ホイール購入費</t>
    </r>
    <r>
      <rPr>
        <sz val="11"/>
        <color theme="1"/>
        <rFont val="ＭＳ Ｐゴシック"/>
        <family val="2"/>
        <scheme val="minor"/>
      </rPr>
      <t>・車検費</t>
    </r>
    <r>
      <rPr>
        <sz val="11"/>
        <color theme="1"/>
        <rFont val="ＭＳ Ｐゴシック"/>
        <family val="2"/>
        <scheme val="minor"/>
      </rPr>
      <t>・法定点検費</t>
    </r>
    <r>
      <rPr>
        <sz val="11"/>
        <color theme="1"/>
        <rFont val="ＭＳ Ｐゴシック"/>
        <family val="2"/>
        <scheme val="minor"/>
      </rPr>
      <t>）見積書の写し</t>
    </r>
    <rPh sb="21" eb="23">
      <t>シャケン</t>
    </rPh>
    <rPh sb="23" eb="24">
      <t>ヒ</t>
    </rPh>
    <phoneticPr fontId="1"/>
  </si>
  <si>
    <r>
      <t>　　　　 広報及び普及啓発費</t>
    </r>
    <r>
      <rPr>
        <sz val="11"/>
        <color theme="1"/>
        <rFont val="ＭＳ Ｐゴシック"/>
        <family val="2"/>
        <scheme val="minor"/>
      </rPr>
      <t>見積書の写し</t>
    </r>
    <rPh sb="7" eb="8">
      <t>オヨ</t>
    </rPh>
    <phoneticPr fontId="1"/>
  </si>
  <si>
    <t>４　補助対象経費支出予定（運用費）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ヨテイ</t>
    </rPh>
    <rPh sb="13" eb="15">
      <t>ウンヨウ</t>
    </rPh>
    <phoneticPr fontId="4"/>
  </si>
  <si>
    <t>一般的なタクシーにおける
消耗品及びメンテナンス費（25,000円×事業実施月数）</t>
    <rPh sb="0" eb="3">
      <t>イッパンテキ</t>
    </rPh>
    <rPh sb="13" eb="16">
      <t>ショウモウヒン</t>
    </rPh>
    <rPh sb="16" eb="17">
      <t>オヨ</t>
    </rPh>
    <rPh sb="24" eb="25">
      <t>ヒ</t>
    </rPh>
    <rPh sb="32" eb="33">
      <t>エン</t>
    </rPh>
    <rPh sb="34" eb="36">
      <t>ジギョウ</t>
    </rPh>
    <rPh sb="36" eb="38">
      <t>ジッシ</t>
    </rPh>
    <rPh sb="38" eb="40">
      <t>ツキスウ</t>
    </rPh>
    <phoneticPr fontId="4"/>
  </si>
  <si>
    <t>　　　■運用費</t>
    <rPh sb="4" eb="6">
      <t>ウンヨウ</t>
    </rPh>
    <rPh sb="6" eb="7">
      <t>ヒ</t>
    </rPh>
    <phoneticPr fontId="1"/>
  </si>
  <si>
    <r>
      <t xml:space="preserve">記載要領
車両登録予定月・・・初年度のみ記入すること
架装予定月・・・初年度のみ記入すること
</t>
    </r>
    <r>
      <rPr>
        <sz val="11"/>
        <color theme="1"/>
        <rFont val="ＭＳ Ｐゴシック"/>
        <family val="3"/>
        <charset val="128"/>
        <scheme val="minor"/>
      </rPr>
      <t>運行開始予定月・・・初年度は当該車両の登録年月日の属する月とし，２年度目以降は当該車両が運行を開
　　　　　　　　　　　　　始する日の属する月とすること
消耗品・・・項目ごとに，購入予定月に数量を記入すること
メンテナンス・・・実施予定月に○を記入すること
広報・普及啓発・・・制作予定月に制作物等の内容及び数量を，実施予定月に実施内容を記入すること</t>
    </r>
    <rPh sb="0" eb="2">
      <t>キサイ</t>
    </rPh>
    <rPh sb="2" eb="4">
      <t>ヨウリョウ</t>
    </rPh>
    <rPh sb="5" eb="7">
      <t>シャリョウ</t>
    </rPh>
    <rPh sb="7" eb="9">
      <t>トウロク</t>
    </rPh>
    <rPh sb="9" eb="11">
      <t>ヨテイ</t>
    </rPh>
    <rPh sb="15" eb="18">
      <t>ショネンド</t>
    </rPh>
    <rPh sb="20" eb="22">
      <t>キニュウ</t>
    </rPh>
    <rPh sb="27" eb="29">
      <t>カソウ</t>
    </rPh>
    <rPh sb="29" eb="31">
      <t>ヨテイ</t>
    </rPh>
    <rPh sb="31" eb="32">
      <t>ツキ</t>
    </rPh>
    <rPh sb="51" eb="53">
      <t>ヨテイ</t>
    </rPh>
    <rPh sb="57" eb="60">
      <t>ショネンド</t>
    </rPh>
    <rPh sb="61" eb="63">
      <t>トウガイ</t>
    </rPh>
    <rPh sb="66" eb="68">
      <t>トウロク</t>
    </rPh>
    <rPh sb="68" eb="71">
      <t>ネンガッピ</t>
    </rPh>
    <rPh sb="80" eb="81">
      <t>ネン</t>
    </rPh>
    <rPh sb="81" eb="82">
      <t>ド</t>
    </rPh>
    <rPh sb="82" eb="85">
      <t>メイコウ</t>
    </rPh>
    <rPh sb="86" eb="88">
      <t>トウガイ</t>
    </rPh>
    <rPh sb="88" eb="90">
      <t>シャリョウ</t>
    </rPh>
    <rPh sb="91" eb="93">
      <t>ウンコウ</t>
    </rPh>
    <rPh sb="112" eb="113">
      <t>ヒ</t>
    </rPh>
    <rPh sb="114" eb="115">
      <t>ゾク</t>
    </rPh>
    <rPh sb="117" eb="118">
      <t>ツキ</t>
    </rPh>
    <rPh sb="124" eb="127">
      <t>ショウモウヒン</t>
    </rPh>
    <rPh sb="130" eb="132">
      <t>コウモク</t>
    </rPh>
    <rPh sb="136" eb="138">
      <t>コウニュウ</t>
    </rPh>
    <rPh sb="138" eb="140">
      <t>ヨテイ</t>
    </rPh>
    <rPh sb="140" eb="141">
      <t>ツキ</t>
    </rPh>
    <rPh sb="142" eb="144">
      <t>スウリョウ</t>
    </rPh>
    <rPh sb="145" eb="147">
      <t>キニュウ</t>
    </rPh>
    <rPh sb="161" eb="163">
      <t>ジッシ</t>
    </rPh>
    <rPh sb="163" eb="165">
      <t>ヨテイ</t>
    </rPh>
    <rPh sb="165" eb="166">
      <t>ツキ</t>
    </rPh>
    <rPh sb="169" eb="171">
      <t>キニュウ</t>
    </rPh>
    <rPh sb="176" eb="178">
      <t>コウホウ</t>
    </rPh>
    <rPh sb="179" eb="181">
      <t>フキュウ</t>
    </rPh>
    <rPh sb="181" eb="183">
      <t>ケイハツ</t>
    </rPh>
    <rPh sb="186" eb="188">
      <t>セイサク</t>
    </rPh>
    <rPh sb="188" eb="190">
      <t>ヨテイ</t>
    </rPh>
    <rPh sb="190" eb="191">
      <t>ツキ</t>
    </rPh>
    <rPh sb="192" eb="195">
      <t>セイサクブツ</t>
    </rPh>
    <rPh sb="195" eb="196">
      <t>トウ</t>
    </rPh>
    <rPh sb="197" eb="199">
      <t>ナイヨウ</t>
    </rPh>
    <rPh sb="199" eb="200">
      <t>オヨ</t>
    </rPh>
    <rPh sb="201" eb="203">
      <t>スウリョウ</t>
    </rPh>
    <rPh sb="205" eb="207">
      <t>ジッシ</t>
    </rPh>
    <rPh sb="207" eb="209">
      <t>ヨテイ</t>
    </rPh>
    <rPh sb="209" eb="210">
      <t>ツキ</t>
    </rPh>
    <rPh sb="211" eb="213">
      <t>ジッシ</t>
    </rPh>
    <rPh sb="213" eb="21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</si>
</sst>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kgCO₂/ℓ&quot;"/>
    <numFmt numFmtId="177" formatCode="#,##0&quot;円&quot;;[Red]\-#,##0"/>
    <numFmt numFmtId="178" formatCode="#,##0&quot;km&quot;"/>
    <numFmt numFmtId="179" formatCode="#,##0&quot;円&quot;;\△#,##0&quot;円&quot;"/>
    <numFmt numFmtId="180" formatCode="#,##0&quot;円&quot;;\0&quot;円&quot;;0&quot;円&quot;"/>
    <numFmt numFmtId="181" formatCode="#,##0&quot;km/ℓ&quot;"/>
    <numFmt numFmtId="182" formatCode="0.00&quot;kgCO₂/ℓ&quot;"/>
    <numFmt numFmtId="183" formatCode="#,##0&quot;日&quot;"/>
    <numFmt numFmtId="184" formatCode="#,##0&quot;人&quot;;[Red]\-#,##0"/>
    <numFmt numFmtId="185" formatCode="#,##0&quot;kgCO₂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2" applyAlignment="1">
      <alignment vertical="center"/>
    </xf>
    <xf numFmtId="0" fontId="5" fillId="0" borderId="0" xfId="2" applyFont="1" applyAlignment="1">
      <alignment vertical="center"/>
    </xf>
    <xf numFmtId="0" fontId="3" fillId="3" borderId="0" xfId="2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 shrinkToFit="1"/>
    </xf>
    <xf numFmtId="0" fontId="3" fillId="3" borderId="0" xfId="2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3" fillId="0" borderId="0" xfId="2" applyFill="1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7" xfId="2" applyBorder="1" applyAlignment="1">
      <alignment horizontal="center" vertical="center" shrinkToFit="1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7" fillId="0" borderId="27" xfId="2" applyFont="1" applyBorder="1" applyAlignment="1">
      <alignment vertical="center" shrinkToFit="1"/>
    </xf>
    <xf numFmtId="0" fontId="3" fillId="0" borderId="27" xfId="2" applyBorder="1" applyAlignment="1">
      <alignment horizontal="center" vertical="center"/>
    </xf>
    <xf numFmtId="0" fontId="3" fillId="4" borderId="12" xfId="2" applyFill="1" applyBorder="1" applyAlignment="1">
      <alignment horizontal="center" vertical="center"/>
    </xf>
    <xf numFmtId="0" fontId="3" fillId="4" borderId="12" xfId="2" applyFill="1" applyBorder="1" applyAlignment="1">
      <alignment horizontal="center" vertical="center"/>
    </xf>
    <xf numFmtId="0" fontId="3" fillId="2" borderId="5" xfId="2" applyFill="1" applyBorder="1" applyAlignment="1">
      <alignment vertical="center"/>
    </xf>
    <xf numFmtId="0" fontId="3" fillId="2" borderId="27" xfId="2" applyFill="1" applyBorder="1" applyAlignment="1">
      <alignment vertical="center"/>
    </xf>
    <xf numFmtId="0" fontId="3" fillId="2" borderId="12" xfId="2" applyFill="1" applyBorder="1" applyAlignment="1">
      <alignment vertical="center"/>
    </xf>
    <xf numFmtId="183" fontId="0" fillId="2" borderId="27" xfId="3" applyNumberFormat="1" applyFont="1" applyFill="1" applyBorder="1" applyAlignment="1">
      <alignment vertical="center"/>
    </xf>
    <xf numFmtId="178" fontId="0" fillId="2" borderId="27" xfId="3" applyNumberFormat="1" applyFont="1" applyFill="1" applyBorder="1" applyAlignment="1">
      <alignment vertical="center"/>
    </xf>
    <xf numFmtId="184" fontId="0" fillId="2" borderId="27" xfId="3" applyNumberFormat="1" applyFont="1" applyFill="1" applyBorder="1" applyAlignment="1">
      <alignment vertical="center"/>
    </xf>
    <xf numFmtId="0" fontId="0" fillId="6" borderId="5" xfId="3" applyNumberFormat="1" applyFont="1" applyFill="1" applyBorder="1" applyAlignment="1">
      <alignment vertical="center"/>
    </xf>
    <xf numFmtId="0" fontId="0" fillId="6" borderId="27" xfId="3" applyNumberFormat="1" applyFont="1" applyFill="1" applyBorder="1" applyAlignment="1">
      <alignment vertical="center"/>
    </xf>
    <xf numFmtId="0" fontId="0" fillId="2" borderId="27" xfId="3" applyNumberFormat="1" applyFont="1" applyFill="1" applyBorder="1" applyAlignment="1">
      <alignment vertical="center"/>
    </xf>
    <xf numFmtId="0" fontId="3" fillId="6" borderId="5" xfId="2" applyFill="1" applyBorder="1" applyAlignment="1">
      <alignment vertical="center"/>
    </xf>
    <xf numFmtId="0" fontId="3" fillId="6" borderId="27" xfId="2" applyFill="1" applyBorder="1" applyAlignment="1">
      <alignment vertical="center"/>
    </xf>
    <xf numFmtId="0" fontId="3" fillId="6" borderId="12" xfId="2" applyFill="1" applyBorder="1" applyAlignment="1">
      <alignment vertical="center"/>
    </xf>
    <xf numFmtId="0" fontId="3" fillId="4" borderId="12" xfId="2" applyFill="1" applyBorder="1" applyAlignment="1">
      <alignment horizontal="center" vertical="center"/>
    </xf>
    <xf numFmtId="0" fontId="3" fillId="0" borderId="27" xfId="2" applyBorder="1" applyAlignment="1">
      <alignment vertical="center" shrinkToFit="1"/>
    </xf>
    <xf numFmtId="0" fontId="3" fillId="4" borderId="12" xfId="2" applyFill="1" applyBorder="1" applyAlignment="1">
      <alignment horizontal="center" vertical="center" shrinkToFit="1"/>
    </xf>
    <xf numFmtId="0" fontId="3" fillId="6" borderId="5" xfId="2" applyNumberFormat="1" applyFill="1" applyBorder="1" applyAlignment="1">
      <alignment vertical="center"/>
    </xf>
    <xf numFmtId="0" fontId="3" fillId="6" borderId="27" xfId="2" applyNumberFormat="1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3" fillId="3" borderId="0" xfId="2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78" fontId="7" fillId="3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left" vertical="center"/>
    </xf>
    <xf numFmtId="176" fontId="7" fillId="3" borderId="0" xfId="3" applyNumberFormat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180" fontId="7" fillId="2" borderId="27" xfId="3" applyNumberFormat="1" applyFont="1" applyFill="1" applyBorder="1" applyAlignment="1">
      <alignment vertical="center"/>
    </xf>
    <xf numFmtId="176" fontId="7" fillId="2" borderId="27" xfId="3" applyNumberFormat="1" applyFont="1" applyFill="1" applyBorder="1" applyAlignment="1">
      <alignment vertical="center"/>
    </xf>
    <xf numFmtId="177" fontId="12" fillId="3" borderId="0" xfId="3" applyNumberFormat="1" applyFont="1" applyFill="1" applyBorder="1" applyAlignment="1">
      <alignment horizontal="right" vertical="center" shrinkToFit="1"/>
    </xf>
    <xf numFmtId="38" fontId="7" fillId="0" borderId="15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12" fillId="0" borderId="5" xfId="3" applyFont="1" applyBorder="1" applyAlignment="1">
      <alignment vertical="center" wrapText="1"/>
    </xf>
    <xf numFmtId="179" fontId="7" fillId="0" borderId="5" xfId="1" applyNumberFormat="1" applyFont="1" applyBorder="1" applyAlignment="1">
      <alignment vertical="center"/>
    </xf>
    <xf numFmtId="180" fontId="7" fillId="2" borderId="5" xfId="3" applyNumberFormat="1" applyFont="1" applyFill="1" applyBorder="1" applyAlignment="1">
      <alignment vertical="center"/>
    </xf>
    <xf numFmtId="176" fontId="7" fillId="2" borderId="5" xfId="3" applyNumberFormat="1" applyFont="1" applyFill="1" applyBorder="1" applyAlignment="1">
      <alignment vertical="center"/>
    </xf>
    <xf numFmtId="177" fontId="7" fillId="2" borderId="4" xfId="3" applyNumberFormat="1" applyFont="1" applyFill="1" applyBorder="1" applyAlignment="1">
      <alignment vertical="center"/>
    </xf>
    <xf numFmtId="177" fontId="7" fillId="5" borderId="22" xfId="3" applyNumberFormat="1" applyFont="1" applyFill="1" applyBorder="1" applyAlignment="1">
      <alignment vertical="center"/>
    </xf>
    <xf numFmtId="176" fontId="7" fillId="2" borderId="4" xfId="3" applyNumberFormat="1" applyFont="1" applyFill="1" applyBorder="1" applyAlignment="1">
      <alignment vertical="center"/>
    </xf>
    <xf numFmtId="180" fontId="7" fillId="2" borderId="19" xfId="3" applyNumberFormat="1" applyFont="1" applyFill="1" applyBorder="1" applyAlignment="1">
      <alignment vertical="center"/>
    </xf>
    <xf numFmtId="177" fontId="7" fillId="2" borderId="19" xfId="3" applyNumberFormat="1" applyFont="1" applyFill="1" applyBorder="1" applyAlignment="1">
      <alignment vertical="center"/>
    </xf>
    <xf numFmtId="180" fontId="7" fillId="2" borderId="19" xfId="3" quotePrefix="1" applyNumberFormat="1" applyFont="1" applyFill="1" applyBorder="1" applyAlignment="1">
      <alignment vertical="center"/>
    </xf>
    <xf numFmtId="176" fontId="13" fillId="2" borderId="19" xfId="3" applyNumberFormat="1" applyFont="1" applyFill="1" applyBorder="1" applyAlignment="1">
      <alignment vertical="center"/>
    </xf>
    <xf numFmtId="0" fontId="12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5" fillId="3" borderId="0" xfId="2" applyFont="1" applyFill="1" applyBorder="1" applyAlignment="1">
      <alignment vertical="center"/>
    </xf>
    <xf numFmtId="0" fontId="7" fillId="3" borderId="27" xfId="2" applyFont="1" applyFill="1" applyBorder="1" applyAlignment="1">
      <alignment horizontal="center" vertical="center"/>
    </xf>
    <xf numFmtId="177" fontId="7" fillId="3" borderId="27" xfId="3" applyNumberFormat="1" applyFont="1" applyFill="1" applyBorder="1" applyAlignment="1">
      <alignment horizontal="center" vertical="center"/>
    </xf>
    <xf numFmtId="180" fontId="7" fillId="2" borderId="27" xfId="2" applyNumberFormat="1" applyFont="1" applyFill="1" applyBorder="1" applyAlignment="1">
      <alignment vertical="center"/>
    </xf>
    <xf numFmtId="177" fontId="7" fillId="2" borderId="27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vertical="center" shrinkToFit="1"/>
    </xf>
    <xf numFmtId="177" fontId="7" fillId="3" borderId="0" xfId="3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3" fillId="0" borderId="27" xfId="2" applyBorder="1" applyAlignment="1">
      <alignment horizontal="center" vertical="center" shrinkToFit="1"/>
    </xf>
    <xf numFmtId="0" fontId="3" fillId="4" borderId="12" xfId="2" applyFill="1" applyBorder="1" applyAlignment="1">
      <alignment horizontal="center" vertical="center"/>
    </xf>
    <xf numFmtId="0" fontId="3" fillId="3" borderId="0" xfId="2" applyFill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177" fontId="7" fillId="6" borderId="14" xfId="3" applyNumberFormat="1" applyFont="1" applyFill="1" applyBorder="1" applyAlignment="1" applyProtection="1">
      <alignment vertical="center"/>
      <protection locked="0"/>
    </xf>
    <xf numFmtId="179" fontId="7" fillId="6" borderId="9" xfId="1" applyNumberFormat="1" applyFont="1" applyFill="1" applyBorder="1" applyAlignment="1" applyProtection="1">
      <alignment vertical="center"/>
      <protection locked="0"/>
    </xf>
    <xf numFmtId="176" fontId="7" fillId="3" borderId="14" xfId="3" applyNumberFormat="1" applyFont="1" applyFill="1" applyBorder="1" applyAlignment="1" applyProtection="1">
      <alignment vertical="center"/>
      <protection locked="0"/>
    </xf>
    <xf numFmtId="176" fontId="7" fillId="3" borderId="9" xfId="3" applyNumberFormat="1" applyFont="1" applyFill="1" applyBorder="1" applyAlignment="1" applyProtection="1">
      <alignment vertical="center"/>
      <protection locked="0"/>
    </xf>
    <xf numFmtId="0" fontId="7" fillId="6" borderId="0" xfId="3" applyNumberFormat="1" applyFont="1" applyFill="1" applyBorder="1" applyAlignment="1" applyProtection="1">
      <alignment vertical="center"/>
      <protection locked="0"/>
    </xf>
    <xf numFmtId="177" fontId="7" fillId="6" borderId="15" xfId="3" applyNumberFormat="1" applyFont="1" applyFill="1" applyBorder="1" applyAlignment="1" applyProtection="1">
      <alignment vertical="center"/>
      <protection locked="0"/>
    </xf>
    <xf numFmtId="177" fontId="7" fillId="6" borderId="9" xfId="3" applyNumberFormat="1" applyFont="1" applyFill="1" applyBorder="1" applyAlignment="1" applyProtection="1">
      <alignment vertical="center"/>
      <protection locked="0"/>
    </xf>
    <xf numFmtId="176" fontId="7" fillId="3" borderId="15" xfId="3" applyNumberFormat="1" applyFont="1" applyFill="1" applyBorder="1" applyAlignment="1" applyProtection="1">
      <alignment vertical="center"/>
      <protection locked="0"/>
    </xf>
    <xf numFmtId="176" fontId="7" fillId="3" borderId="5" xfId="3" applyNumberFormat="1" applyFont="1" applyFill="1" applyBorder="1" applyAlignment="1" applyProtection="1">
      <alignment vertical="center"/>
      <protection locked="0"/>
    </xf>
    <xf numFmtId="38" fontId="7" fillId="6" borderId="15" xfId="3" applyFont="1" applyFill="1" applyBorder="1" applyAlignment="1" applyProtection="1">
      <alignment vertical="center"/>
      <protection locked="0"/>
    </xf>
    <xf numFmtId="38" fontId="7" fillId="6" borderId="16" xfId="3" applyFont="1" applyFill="1" applyBorder="1" applyAlignment="1" applyProtection="1">
      <alignment vertical="center"/>
      <protection locked="0"/>
    </xf>
    <xf numFmtId="177" fontId="7" fillId="6" borderId="16" xfId="3" applyNumberFormat="1" applyFont="1" applyFill="1" applyBorder="1" applyAlignment="1" applyProtection="1">
      <alignment vertical="center"/>
      <protection locked="0"/>
    </xf>
    <xf numFmtId="38" fontId="7" fillId="6" borderId="14" xfId="3" applyFont="1" applyFill="1" applyBorder="1" applyAlignment="1" applyProtection="1">
      <alignment vertical="center"/>
      <protection locked="0"/>
    </xf>
    <xf numFmtId="38" fontId="7" fillId="6" borderId="9" xfId="3" applyFont="1" applyFill="1" applyBorder="1" applyAlignment="1" applyProtection="1">
      <alignment vertical="center"/>
      <protection locked="0"/>
    </xf>
    <xf numFmtId="38" fontId="7" fillId="6" borderId="18" xfId="3" applyFont="1" applyFill="1" applyBorder="1" applyAlignment="1" applyProtection="1">
      <alignment vertical="center"/>
      <protection locked="0"/>
    </xf>
    <xf numFmtId="177" fontId="7" fillId="6" borderId="18" xfId="3" applyNumberFormat="1" applyFont="1" applyFill="1" applyBorder="1" applyAlignment="1" applyProtection="1">
      <alignment vertical="center"/>
      <protection locked="0"/>
    </xf>
    <xf numFmtId="176" fontId="7" fillId="3" borderId="16" xfId="3" applyNumberFormat="1" applyFont="1" applyFill="1" applyBorder="1" applyAlignment="1" applyProtection="1">
      <alignment vertical="center"/>
      <protection locked="0"/>
    </xf>
    <xf numFmtId="176" fontId="7" fillId="3" borderId="18" xfId="3" applyNumberFormat="1" applyFont="1" applyFill="1" applyBorder="1" applyAlignment="1" applyProtection="1">
      <alignment vertical="center"/>
      <protection locked="0"/>
    </xf>
    <xf numFmtId="185" fontId="0" fillId="7" borderId="27" xfId="3" applyNumberFormat="1" applyFont="1" applyFill="1" applyBorder="1" applyAlignment="1">
      <alignment vertical="center"/>
    </xf>
    <xf numFmtId="185" fontId="0" fillId="7" borderId="12" xfId="3" applyNumberFormat="1" applyFont="1" applyFill="1" applyBorder="1" applyAlignment="1">
      <alignment vertical="center"/>
    </xf>
    <xf numFmtId="185" fontId="0" fillId="7" borderId="5" xfId="3" applyNumberFormat="1" applyFont="1" applyFill="1" applyBorder="1" applyAlignment="1">
      <alignment vertical="center"/>
    </xf>
    <xf numFmtId="0" fontId="0" fillId="6" borderId="1" xfId="3" applyNumberFormat="1" applyFont="1" applyFill="1" applyBorder="1" applyAlignment="1">
      <alignment vertical="center"/>
    </xf>
    <xf numFmtId="0" fontId="0" fillId="6" borderId="3" xfId="3" applyNumberFormat="1" applyFont="1" applyFill="1" applyBorder="1" applyAlignment="1">
      <alignment vertical="center"/>
    </xf>
    <xf numFmtId="0" fontId="3" fillId="0" borderId="28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3" fillId="4" borderId="29" xfId="2" applyFill="1" applyBorder="1" applyAlignment="1">
      <alignment horizontal="center" vertical="center" shrinkToFit="1"/>
    </xf>
    <xf numFmtId="0" fontId="3" fillId="4" borderId="30" xfId="2" applyFill="1" applyBorder="1" applyAlignment="1">
      <alignment horizontal="center" vertical="center" shrinkToFit="1"/>
    </xf>
    <xf numFmtId="0" fontId="0" fillId="6" borderId="20" xfId="3" applyNumberFormat="1" applyFont="1" applyFill="1" applyBorder="1" applyAlignment="1">
      <alignment vertical="center"/>
    </xf>
    <xf numFmtId="0" fontId="0" fillId="6" borderId="21" xfId="3" applyNumberFormat="1" applyFont="1" applyFill="1" applyBorder="1" applyAlignment="1">
      <alignment vertical="center"/>
    </xf>
    <xf numFmtId="0" fontId="7" fillId="0" borderId="27" xfId="2" applyFont="1" applyBorder="1" applyAlignment="1">
      <alignment horizontal="center" vertical="center" shrinkToFit="1"/>
    </xf>
    <xf numFmtId="0" fontId="3" fillId="6" borderId="27" xfId="2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3" fillId="4" borderId="1" xfId="2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0" fontId="3" fillId="4" borderId="1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10" xfId="2" applyFill="1" applyBorder="1" applyAlignment="1">
      <alignment horizontal="center" vertical="center" shrinkToFit="1"/>
    </xf>
    <xf numFmtId="0" fontId="3" fillId="4" borderId="28" xfId="2" applyFill="1" applyBorder="1" applyAlignment="1">
      <alignment horizontal="center" vertical="center" shrinkToFit="1"/>
    </xf>
    <xf numFmtId="0" fontId="3" fillId="4" borderId="11" xfId="2" applyFill="1" applyBorder="1" applyAlignment="1">
      <alignment horizontal="center" vertical="center" shrinkToFit="1"/>
    </xf>
    <xf numFmtId="0" fontId="3" fillId="6" borderId="7" xfId="2" applyFont="1" applyFill="1" applyBorder="1" applyAlignment="1">
      <alignment horizontal="left" vertical="center"/>
    </xf>
    <xf numFmtId="0" fontId="3" fillId="6" borderId="7" xfId="2" applyFill="1" applyBorder="1" applyAlignment="1">
      <alignment vertical="center"/>
    </xf>
    <xf numFmtId="0" fontId="3" fillId="0" borderId="27" xfId="2" applyBorder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0" fillId="0" borderId="0" xfId="2" applyFont="1" applyAlignment="1">
      <alignment vertical="center"/>
    </xf>
    <xf numFmtId="0" fontId="3" fillId="0" borderId="0" xfId="2" applyAlignment="1">
      <alignment vertical="top"/>
    </xf>
    <xf numFmtId="0" fontId="3" fillId="4" borderId="27" xfId="2" applyFill="1" applyBorder="1" applyAlignment="1">
      <alignment horizontal="center" vertical="center" wrapText="1"/>
    </xf>
    <xf numFmtId="0" fontId="3" fillId="4" borderId="12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10" fillId="0" borderId="28" xfId="2" applyFont="1" applyBorder="1" applyAlignment="1">
      <alignment horizontal="left" vertical="center" wrapText="1"/>
    </xf>
    <xf numFmtId="0" fontId="3" fillId="4" borderId="1" xfId="2" applyFill="1" applyBorder="1" applyAlignment="1">
      <alignment horizontal="center" vertical="center" shrinkToFit="1"/>
    </xf>
    <xf numFmtId="0" fontId="3" fillId="4" borderId="3" xfId="2" applyFill="1" applyBorder="1" applyAlignment="1">
      <alignment horizontal="center" vertical="center" shrinkToFi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38" fontId="7" fillId="0" borderId="17" xfId="3" applyFont="1" applyBorder="1" applyAlignment="1">
      <alignment vertical="center" wrapText="1"/>
    </xf>
    <xf numFmtId="38" fontId="7" fillId="0" borderId="9" xfId="3" applyFont="1" applyBorder="1" applyAlignment="1">
      <alignment vertical="center" wrapText="1"/>
    </xf>
    <xf numFmtId="38" fontId="7" fillId="0" borderId="5" xfId="3" applyFont="1" applyBorder="1" applyAlignment="1">
      <alignment vertical="center" wrapText="1"/>
    </xf>
    <xf numFmtId="177" fontId="7" fillId="0" borderId="17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177" fontId="7" fillId="0" borderId="5" xfId="3" applyNumberFormat="1" applyFont="1" applyBorder="1" applyAlignment="1">
      <alignment horizontal="center" vertical="center" wrapText="1"/>
    </xf>
    <xf numFmtId="177" fontId="7" fillId="0" borderId="25" xfId="3" applyNumberFormat="1" applyFont="1" applyBorder="1" applyAlignment="1">
      <alignment horizontal="center" vertical="center"/>
    </xf>
    <xf numFmtId="177" fontId="7" fillId="0" borderId="26" xfId="3" applyNumberFormat="1" applyFont="1" applyBorder="1" applyAlignment="1">
      <alignment horizontal="center" vertical="center"/>
    </xf>
    <xf numFmtId="177" fontId="7" fillId="0" borderId="24" xfId="3" applyNumberFormat="1" applyFont="1" applyBorder="1" applyAlignment="1">
      <alignment horizontal="center" vertical="center"/>
    </xf>
    <xf numFmtId="38" fontId="7" fillId="2" borderId="6" xfId="3" applyFont="1" applyFill="1" applyBorder="1" applyAlignment="1">
      <alignment horizontal="center" vertical="center"/>
    </xf>
    <xf numFmtId="38" fontId="7" fillId="2" borderId="8" xfId="3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0" fontId="7" fillId="6" borderId="7" xfId="2" applyFont="1" applyFill="1" applyBorder="1" applyAlignment="1" applyProtection="1">
      <alignment horizontal="left" vertical="center"/>
      <protection locked="0"/>
    </xf>
    <xf numFmtId="0" fontId="7" fillId="4" borderId="4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177" fontId="7" fillId="4" borderId="1" xfId="3" applyNumberFormat="1" applyFont="1" applyFill="1" applyBorder="1" applyAlignment="1">
      <alignment horizontal="center" vertical="center"/>
    </xf>
    <xf numFmtId="177" fontId="7" fillId="4" borderId="2" xfId="3" applyNumberFormat="1" applyFont="1" applyFill="1" applyBorder="1" applyAlignment="1">
      <alignment horizontal="center" vertical="center"/>
    </xf>
    <xf numFmtId="177" fontId="7" fillId="4" borderId="3" xfId="3" applyNumberFormat="1" applyFont="1" applyFill="1" applyBorder="1" applyAlignment="1">
      <alignment horizontal="center" vertical="center"/>
    </xf>
    <xf numFmtId="0" fontId="3" fillId="3" borderId="0" xfId="2" applyFill="1" applyBorder="1" applyAlignment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7" fillId="0" borderId="17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3" borderId="17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7" fillId="3" borderId="5" xfId="2" applyFont="1" applyFill="1" applyBorder="1" applyAlignment="1">
      <alignment horizontal="center" vertical="center" shrinkToFit="1"/>
    </xf>
    <xf numFmtId="0" fontId="7" fillId="3" borderId="25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38" fontId="7" fillId="2" borderId="27" xfId="3" applyFont="1" applyFill="1" applyBorder="1" applyAlignment="1">
      <alignment horizontal="center" vertical="center"/>
    </xf>
    <xf numFmtId="38" fontId="7" fillId="2" borderId="20" xfId="3" applyFont="1" applyFill="1" applyBorder="1" applyAlignment="1">
      <alignment horizontal="center" vertical="center"/>
    </xf>
    <xf numFmtId="38" fontId="7" fillId="2" borderId="21" xfId="3" applyFont="1" applyFill="1" applyBorder="1" applyAlignment="1">
      <alignment horizontal="center" vertical="center"/>
    </xf>
    <xf numFmtId="38" fontId="7" fillId="0" borderId="4" xfId="3" applyFont="1" applyBorder="1" applyAlignment="1">
      <alignment horizontal="center" vertical="center" shrinkToFit="1"/>
    </xf>
    <xf numFmtId="38" fontId="7" fillId="0" borderId="9" xfId="3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3" xfId="3" applyNumberFormat="1" applyFont="1" applyBorder="1" applyAlignment="1">
      <alignment horizontal="center" vertical="center"/>
    </xf>
    <xf numFmtId="177" fontId="7" fillId="0" borderId="23" xfId="3" applyNumberFormat="1" applyFont="1" applyBorder="1" applyAlignment="1">
      <alignment horizontal="center" vertical="center"/>
    </xf>
    <xf numFmtId="38" fontId="7" fillId="2" borderId="10" xfId="3" applyFont="1" applyFill="1" applyBorder="1" applyAlignment="1">
      <alignment horizontal="center" vertical="center"/>
    </xf>
    <xf numFmtId="38" fontId="7" fillId="2" borderId="11" xfId="3" applyFont="1" applyFill="1" applyBorder="1" applyAlignment="1">
      <alignment horizontal="center" vertical="center"/>
    </xf>
    <xf numFmtId="0" fontId="3" fillId="6" borderId="7" xfId="2" applyFont="1" applyFill="1" applyBorder="1" applyAlignment="1" applyProtection="1">
      <alignment horizontal="left" vertical="center"/>
      <protection locked="0"/>
    </xf>
    <xf numFmtId="0" fontId="3" fillId="6" borderId="7" xfId="2" applyFill="1" applyBorder="1" applyAlignment="1" applyProtection="1">
      <alignment vertical="center"/>
      <protection locked="0"/>
    </xf>
    <xf numFmtId="0" fontId="3" fillId="6" borderId="1" xfId="2" applyFill="1" applyBorder="1" applyAlignment="1" applyProtection="1">
      <alignment horizontal="left" vertical="center"/>
      <protection locked="0"/>
    </xf>
    <xf numFmtId="0" fontId="3" fillId="6" borderId="3" xfId="2" applyFill="1" applyBorder="1" applyAlignment="1" applyProtection="1">
      <alignment horizontal="left" vertical="center"/>
      <protection locked="0"/>
    </xf>
    <xf numFmtId="0" fontId="7" fillId="6" borderId="1" xfId="2" applyFont="1" applyFill="1" applyBorder="1" applyAlignment="1" applyProtection="1">
      <alignment horizontal="left" vertical="center"/>
      <protection locked="0"/>
    </xf>
    <xf numFmtId="0" fontId="7" fillId="6" borderId="3" xfId="2" applyFont="1" applyFill="1" applyBorder="1" applyAlignment="1" applyProtection="1">
      <alignment horizontal="left" vertical="center"/>
      <protection locked="0"/>
    </xf>
    <xf numFmtId="181" fontId="3" fillId="6" borderId="27" xfId="2" applyNumberFormat="1" applyFill="1" applyBorder="1" applyAlignment="1" applyProtection="1">
      <alignment vertical="center"/>
      <protection locked="0"/>
    </xf>
    <xf numFmtId="182" fontId="3" fillId="6" borderId="27" xfId="2" applyNumberFormat="1" applyFill="1" applyBorder="1" applyAlignment="1" applyProtection="1">
      <alignment vertical="center"/>
      <protection locked="0"/>
    </xf>
    <xf numFmtId="0" fontId="3" fillId="6" borderId="5" xfId="2" applyFill="1" applyBorder="1" applyAlignment="1" applyProtection="1">
      <alignment vertical="center"/>
      <protection locked="0"/>
    </xf>
    <xf numFmtId="0" fontId="3" fillId="6" borderId="27" xfId="2" applyFill="1" applyBorder="1" applyAlignment="1" applyProtection="1">
      <alignment vertical="center"/>
      <protection locked="0"/>
    </xf>
    <xf numFmtId="0" fontId="3" fillId="6" borderId="12" xfId="2" applyFill="1" applyBorder="1" applyAlignment="1" applyProtection="1">
      <alignment vertical="center"/>
      <protection locked="0"/>
    </xf>
    <xf numFmtId="183" fontId="0" fillId="6" borderId="5" xfId="3" applyNumberFormat="1" applyFont="1" applyFill="1" applyBorder="1" applyAlignment="1" applyProtection="1">
      <alignment vertical="center"/>
      <protection locked="0"/>
    </xf>
    <xf numFmtId="178" fontId="0" fillId="6" borderId="5" xfId="3" applyNumberFormat="1" applyFont="1" applyFill="1" applyBorder="1" applyAlignment="1" applyProtection="1">
      <alignment vertical="center"/>
      <protection locked="0"/>
    </xf>
    <xf numFmtId="184" fontId="0" fillId="6" borderId="5" xfId="3" applyNumberFormat="1" applyFont="1" applyFill="1" applyBorder="1" applyAlignment="1" applyProtection="1">
      <alignment vertical="center"/>
      <protection locked="0"/>
    </xf>
    <xf numFmtId="0" fontId="0" fillId="6" borderId="5" xfId="3" applyNumberFormat="1" applyFont="1" applyFill="1" applyBorder="1" applyAlignment="1" applyProtection="1">
      <alignment vertical="center"/>
      <protection locked="0"/>
    </xf>
    <xf numFmtId="183" fontId="0" fillId="6" borderId="27" xfId="3" applyNumberFormat="1" applyFont="1" applyFill="1" applyBorder="1" applyAlignment="1" applyProtection="1">
      <alignment vertical="center"/>
      <protection locked="0"/>
    </xf>
    <xf numFmtId="178" fontId="0" fillId="6" borderId="27" xfId="3" applyNumberFormat="1" applyFont="1" applyFill="1" applyBorder="1" applyAlignment="1" applyProtection="1">
      <alignment vertical="center"/>
      <protection locked="0"/>
    </xf>
    <xf numFmtId="184" fontId="0" fillId="6" borderId="27" xfId="3" applyNumberFormat="1" applyFont="1" applyFill="1" applyBorder="1" applyAlignment="1" applyProtection="1">
      <alignment vertical="center"/>
      <protection locked="0"/>
    </xf>
    <xf numFmtId="0" fontId="0" fillId="6" borderId="27" xfId="3" applyNumberFormat="1" applyFont="1" applyFill="1" applyBorder="1" applyAlignment="1" applyProtection="1">
      <alignment vertical="center"/>
      <protection locked="0"/>
    </xf>
    <xf numFmtId="183" fontId="0" fillId="6" borderId="12" xfId="3" applyNumberFormat="1" applyFont="1" applyFill="1" applyBorder="1" applyAlignment="1" applyProtection="1">
      <alignment vertical="center"/>
      <protection locked="0"/>
    </xf>
    <xf numFmtId="178" fontId="0" fillId="6" borderId="12" xfId="3" applyNumberFormat="1" applyFont="1" applyFill="1" applyBorder="1" applyAlignment="1" applyProtection="1">
      <alignment vertical="center"/>
      <protection locked="0"/>
    </xf>
    <xf numFmtId="184" fontId="0" fillId="6" borderId="12" xfId="3" applyNumberFormat="1" applyFont="1" applyFill="1" applyBorder="1" applyAlignment="1" applyProtection="1">
      <alignment vertical="center"/>
      <protection locked="0"/>
    </xf>
    <xf numFmtId="0" fontId="0" fillId="6" borderId="12" xfId="3" applyNumberFormat="1" applyFont="1" applyFill="1" applyBorder="1" applyAlignment="1" applyProtection="1">
      <alignment vertical="center"/>
      <protection locked="0"/>
    </xf>
    <xf numFmtId="0" fontId="11" fillId="0" borderId="1" xfId="2" applyFont="1" applyBorder="1" applyAlignment="1" applyProtection="1">
      <alignment horizontal="left" vertical="center"/>
      <protection locked="0"/>
    </xf>
    <xf numFmtId="0" fontId="11" fillId="0" borderId="3" xfId="2" applyFont="1" applyBorder="1" applyAlignment="1" applyProtection="1">
      <alignment horizontal="lef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2"/>
  <sheetViews>
    <sheetView showGridLines="0" view="pageBreakPreview" topLeftCell="A25" zoomScaleNormal="100" zoomScaleSheetLayoutView="100" workbookViewId="0">
      <selection activeCell="K9" sqref="K9"/>
    </sheetView>
  </sheetViews>
  <sheetFormatPr defaultRowHeight="28.5" customHeight="1" x14ac:dyDescent="0.15"/>
  <cols>
    <col min="1" max="1" width="3" style="1" customWidth="1"/>
    <col min="2" max="3" width="4.5" style="1" customWidth="1"/>
    <col min="4" max="8" width="10" style="1" customWidth="1"/>
    <col min="9" max="9" width="8.125" style="1" customWidth="1"/>
    <col min="10" max="10" width="10" style="1" customWidth="1"/>
    <col min="11" max="11" width="15.125" style="1" customWidth="1"/>
    <col min="12" max="16384" width="9" style="1"/>
  </cols>
  <sheetData>
    <row r="1" spans="2:11" ht="28.5" customHeight="1" x14ac:dyDescent="0.15">
      <c r="B1" s="123" t="s">
        <v>25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20.25" customHeight="1" x14ac:dyDescent="0.15">
      <c r="B2" s="120" t="s">
        <v>12</v>
      </c>
      <c r="C2" s="120"/>
      <c r="D2" s="120"/>
      <c r="E2" s="120"/>
      <c r="F2" s="120"/>
      <c r="G2" s="121" t="s">
        <v>13</v>
      </c>
      <c r="H2" s="121"/>
      <c r="I2" s="121"/>
      <c r="J2" s="121" t="s">
        <v>11</v>
      </c>
      <c r="K2" s="121"/>
    </row>
    <row r="3" spans="2:11" ht="10.5" customHeight="1" x14ac:dyDescent="0.15">
      <c r="H3" s="10"/>
      <c r="I3" s="10"/>
      <c r="J3" s="10"/>
      <c r="K3" s="10"/>
    </row>
    <row r="4" spans="2:11" ht="24.75" customHeight="1" x14ac:dyDescent="0.15">
      <c r="B4" s="2" t="s">
        <v>24</v>
      </c>
      <c r="C4" s="11"/>
      <c r="D4" s="11"/>
      <c r="E4" s="122" t="s">
        <v>32</v>
      </c>
      <c r="F4" s="122"/>
      <c r="G4" s="109"/>
      <c r="H4" s="109"/>
      <c r="I4" s="110" t="s">
        <v>69</v>
      </c>
      <c r="J4" s="111"/>
      <c r="K4" s="35"/>
    </row>
    <row r="5" spans="2:11" ht="24.75" customHeight="1" x14ac:dyDescent="0.15">
      <c r="B5" s="2"/>
      <c r="C5" s="11"/>
      <c r="D5" s="11"/>
      <c r="E5" s="108" t="s">
        <v>42</v>
      </c>
      <c r="F5" s="108"/>
      <c r="G5" s="109"/>
      <c r="H5" s="109"/>
      <c r="I5" s="110" t="s">
        <v>70</v>
      </c>
      <c r="J5" s="111"/>
      <c r="K5" s="35"/>
    </row>
    <row r="6" spans="2:11" ht="24.75" customHeight="1" x14ac:dyDescent="0.15">
      <c r="B6" s="13"/>
      <c r="C6" s="14"/>
      <c r="D6" s="14"/>
      <c r="I6" s="110" t="s">
        <v>61</v>
      </c>
      <c r="J6" s="111"/>
      <c r="K6" s="35"/>
    </row>
    <row r="7" spans="2:11" ht="20.25" customHeight="1" x14ac:dyDescent="0.15">
      <c r="B7" s="112" t="s">
        <v>19</v>
      </c>
      <c r="C7" s="113"/>
      <c r="D7" s="114" t="s">
        <v>45</v>
      </c>
      <c r="E7" s="115"/>
      <c r="F7" s="116"/>
      <c r="G7" s="114" t="s">
        <v>39</v>
      </c>
      <c r="H7" s="116"/>
      <c r="I7" s="117" t="s">
        <v>46</v>
      </c>
      <c r="J7" s="118"/>
      <c r="K7" s="119"/>
    </row>
    <row r="8" spans="2:11" ht="20.25" customHeight="1" thickBot="1" x14ac:dyDescent="0.2">
      <c r="B8" s="17" t="s">
        <v>22</v>
      </c>
      <c r="C8" s="17" t="s">
        <v>23</v>
      </c>
      <c r="D8" s="31" t="s">
        <v>34</v>
      </c>
      <c r="E8" s="33" t="s">
        <v>35</v>
      </c>
      <c r="F8" s="31" t="s">
        <v>36</v>
      </c>
      <c r="G8" s="31" t="s">
        <v>37</v>
      </c>
      <c r="H8" s="31" t="s">
        <v>38</v>
      </c>
      <c r="I8" s="104" t="s">
        <v>40</v>
      </c>
      <c r="J8" s="105"/>
      <c r="K8" s="31" t="s">
        <v>41</v>
      </c>
    </row>
    <row r="9" spans="2:11" ht="50.1" customHeight="1" thickTop="1" x14ac:dyDescent="0.15">
      <c r="B9" s="28"/>
      <c r="C9" s="19">
        <v>4</v>
      </c>
      <c r="D9" s="34"/>
      <c r="E9" s="34"/>
      <c r="F9" s="25"/>
      <c r="G9" s="25"/>
      <c r="H9" s="25"/>
      <c r="I9" s="106"/>
      <c r="J9" s="107"/>
      <c r="K9" s="26"/>
    </row>
    <row r="10" spans="2:11" ht="50.1" customHeight="1" x14ac:dyDescent="0.15">
      <c r="B10" s="29"/>
      <c r="C10" s="20">
        <v>5</v>
      </c>
      <c r="D10" s="35"/>
      <c r="E10" s="35"/>
      <c r="F10" s="26"/>
      <c r="G10" s="26"/>
      <c r="H10" s="26"/>
      <c r="I10" s="100"/>
      <c r="J10" s="101"/>
      <c r="K10" s="26"/>
    </row>
    <row r="11" spans="2:11" ht="50.1" customHeight="1" x14ac:dyDescent="0.15">
      <c r="B11" s="29"/>
      <c r="C11" s="20">
        <v>6</v>
      </c>
      <c r="D11" s="35"/>
      <c r="E11" s="35"/>
      <c r="F11" s="26"/>
      <c r="G11" s="26"/>
      <c r="H11" s="26"/>
      <c r="I11" s="100"/>
      <c r="J11" s="101"/>
      <c r="K11" s="26"/>
    </row>
    <row r="12" spans="2:11" ht="50.1" customHeight="1" x14ac:dyDescent="0.15">
      <c r="B12" s="29"/>
      <c r="C12" s="20">
        <v>7</v>
      </c>
      <c r="D12" s="35"/>
      <c r="E12" s="35"/>
      <c r="F12" s="26"/>
      <c r="G12" s="26"/>
      <c r="H12" s="26"/>
      <c r="I12" s="100"/>
      <c r="J12" s="101"/>
      <c r="K12" s="26"/>
    </row>
    <row r="13" spans="2:11" ht="50.1" customHeight="1" x14ac:dyDescent="0.15">
      <c r="B13" s="29"/>
      <c r="C13" s="20">
        <v>8</v>
      </c>
      <c r="D13" s="35"/>
      <c r="E13" s="35"/>
      <c r="F13" s="26"/>
      <c r="G13" s="26"/>
      <c r="H13" s="26"/>
      <c r="I13" s="100"/>
      <c r="J13" s="101"/>
      <c r="K13" s="26"/>
    </row>
    <row r="14" spans="2:11" ht="50.1" customHeight="1" x14ac:dyDescent="0.15">
      <c r="B14" s="29"/>
      <c r="C14" s="20">
        <v>9</v>
      </c>
      <c r="D14" s="35"/>
      <c r="E14" s="35"/>
      <c r="F14" s="26"/>
      <c r="G14" s="26"/>
      <c r="H14" s="26"/>
      <c r="I14" s="100"/>
      <c r="J14" s="101"/>
      <c r="K14" s="26"/>
    </row>
    <row r="15" spans="2:11" ht="50.1" customHeight="1" x14ac:dyDescent="0.15">
      <c r="B15" s="29"/>
      <c r="C15" s="20">
        <v>10</v>
      </c>
      <c r="D15" s="35"/>
      <c r="E15" s="35"/>
      <c r="F15" s="26"/>
      <c r="G15" s="26"/>
      <c r="H15" s="26"/>
      <c r="I15" s="100"/>
      <c r="J15" s="101"/>
      <c r="K15" s="26"/>
    </row>
    <row r="16" spans="2:11" ht="50.1" customHeight="1" x14ac:dyDescent="0.15">
      <c r="B16" s="29"/>
      <c r="C16" s="20">
        <v>11</v>
      </c>
      <c r="D16" s="35"/>
      <c r="E16" s="35"/>
      <c r="F16" s="26"/>
      <c r="G16" s="26"/>
      <c r="H16" s="26"/>
      <c r="I16" s="100"/>
      <c r="J16" s="101"/>
      <c r="K16" s="26"/>
    </row>
    <row r="17" spans="2:11" ht="50.1" customHeight="1" x14ac:dyDescent="0.15">
      <c r="B17" s="29"/>
      <c r="C17" s="20">
        <v>12</v>
      </c>
      <c r="D17" s="35"/>
      <c r="E17" s="35"/>
      <c r="F17" s="26"/>
      <c r="G17" s="26"/>
      <c r="H17" s="26"/>
      <c r="I17" s="100"/>
      <c r="J17" s="101"/>
      <c r="K17" s="26"/>
    </row>
    <row r="18" spans="2:11" ht="50.1" customHeight="1" x14ac:dyDescent="0.15">
      <c r="B18" s="29"/>
      <c r="C18" s="20">
        <v>1</v>
      </c>
      <c r="D18" s="35"/>
      <c r="E18" s="35"/>
      <c r="F18" s="26"/>
      <c r="G18" s="26"/>
      <c r="H18" s="26"/>
      <c r="I18" s="100"/>
      <c r="J18" s="101"/>
      <c r="K18" s="26"/>
    </row>
    <row r="19" spans="2:11" ht="50.1" customHeight="1" x14ac:dyDescent="0.15">
      <c r="B19" s="29"/>
      <c r="C19" s="20">
        <v>2</v>
      </c>
      <c r="D19" s="35"/>
      <c r="E19" s="35"/>
      <c r="F19" s="26"/>
      <c r="G19" s="26"/>
      <c r="H19" s="26"/>
      <c r="I19" s="100"/>
      <c r="J19" s="101"/>
      <c r="K19" s="26"/>
    </row>
    <row r="20" spans="2:11" ht="50.1" customHeight="1" x14ac:dyDescent="0.15">
      <c r="B20" s="29"/>
      <c r="C20" s="20">
        <v>3</v>
      </c>
      <c r="D20" s="35"/>
      <c r="E20" s="35"/>
      <c r="F20" s="26"/>
      <c r="G20" s="26"/>
      <c r="H20" s="26"/>
      <c r="I20" s="100"/>
      <c r="J20" s="101"/>
      <c r="K20" s="26"/>
    </row>
    <row r="21" spans="2:11" ht="28.5" customHeight="1" x14ac:dyDescent="0.15">
      <c r="B21" s="102" t="s">
        <v>84</v>
      </c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 ht="28.5" customHeight="1" x14ac:dyDescent="0.15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 ht="55.5" customHeight="1" x14ac:dyDescent="0.15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 ht="28.5" customHeight="1" x14ac:dyDescent="0.15">
      <c r="B24" s="123" t="s">
        <v>25</v>
      </c>
      <c r="C24" s="123"/>
      <c r="D24" s="123"/>
      <c r="E24" s="123"/>
      <c r="F24" s="123"/>
      <c r="G24" s="123"/>
      <c r="H24" s="123"/>
      <c r="I24" s="123"/>
      <c r="J24" s="123"/>
      <c r="K24" s="123"/>
    </row>
    <row r="25" spans="2:11" ht="20.25" customHeight="1" x14ac:dyDescent="0.15">
      <c r="B25" s="120" t="s">
        <v>12</v>
      </c>
      <c r="C25" s="120"/>
      <c r="D25" s="120"/>
      <c r="E25" s="120"/>
      <c r="F25" s="120"/>
      <c r="G25" s="121" t="s">
        <v>13</v>
      </c>
      <c r="H25" s="121"/>
      <c r="I25" s="121"/>
      <c r="J25" s="121" t="s">
        <v>11</v>
      </c>
      <c r="K25" s="121"/>
    </row>
    <row r="26" spans="2:11" ht="10.5" customHeight="1" x14ac:dyDescent="0.15">
      <c r="H26" s="10"/>
      <c r="I26" s="10"/>
      <c r="J26" s="10"/>
      <c r="K26" s="10"/>
    </row>
    <row r="27" spans="2:11" ht="24.75" customHeight="1" x14ac:dyDescent="0.15">
      <c r="B27" s="2" t="s">
        <v>24</v>
      </c>
      <c r="C27" s="11"/>
      <c r="D27" s="11"/>
      <c r="E27" s="122" t="s">
        <v>32</v>
      </c>
      <c r="F27" s="122"/>
      <c r="G27" s="109"/>
      <c r="H27" s="109"/>
      <c r="I27" s="110" t="s">
        <v>69</v>
      </c>
      <c r="J27" s="111"/>
      <c r="K27" s="35"/>
    </row>
    <row r="28" spans="2:11" ht="24.75" customHeight="1" x14ac:dyDescent="0.15">
      <c r="B28" s="2"/>
      <c r="C28" s="11"/>
      <c r="D28" s="11"/>
      <c r="E28" s="108" t="s">
        <v>42</v>
      </c>
      <c r="F28" s="108"/>
      <c r="G28" s="109"/>
      <c r="H28" s="109"/>
      <c r="I28" s="110" t="s">
        <v>70</v>
      </c>
      <c r="J28" s="111"/>
      <c r="K28" s="35"/>
    </row>
    <row r="29" spans="2:11" ht="24.75" customHeight="1" x14ac:dyDescent="0.15">
      <c r="B29" s="13"/>
      <c r="C29" s="14"/>
      <c r="D29" s="14"/>
      <c r="I29" s="110" t="s">
        <v>61</v>
      </c>
      <c r="J29" s="111"/>
      <c r="K29" s="35"/>
    </row>
    <row r="30" spans="2:11" ht="20.25" customHeight="1" x14ac:dyDescent="0.15">
      <c r="B30" s="112" t="s">
        <v>19</v>
      </c>
      <c r="C30" s="113"/>
      <c r="D30" s="114" t="s">
        <v>45</v>
      </c>
      <c r="E30" s="115"/>
      <c r="F30" s="116"/>
      <c r="G30" s="114" t="s">
        <v>39</v>
      </c>
      <c r="H30" s="116"/>
      <c r="I30" s="117" t="s">
        <v>46</v>
      </c>
      <c r="J30" s="118"/>
      <c r="K30" s="119"/>
    </row>
    <row r="31" spans="2:11" ht="20.25" customHeight="1" thickBot="1" x14ac:dyDescent="0.2">
      <c r="B31" s="75" t="s">
        <v>22</v>
      </c>
      <c r="C31" s="75" t="s">
        <v>23</v>
      </c>
      <c r="D31" s="75" t="s">
        <v>34</v>
      </c>
      <c r="E31" s="33" t="s">
        <v>35</v>
      </c>
      <c r="F31" s="75" t="s">
        <v>36</v>
      </c>
      <c r="G31" s="75" t="s">
        <v>37</v>
      </c>
      <c r="H31" s="75" t="s">
        <v>38</v>
      </c>
      <c r="I31" s="104" t="s">
        <v>40</v>
      </c>
      <c r="J31" s="105"/>
      <c r="K31" s="75" t="s">
        <v>41</v>
      </c>
    </row>
    <row r="32" spans="2:11" ht="50.1" customHeight="1" thickTop="1" x14ac:dyDescent="0.15">
      <c r="B32" s="28"/>
      <c r="C32" s="19">
        <v>4</v>
      </c>
      <c r="D32" s="34"/>
      <c r="E32" s="34"/>
      <c r="F32" s="25"/>
      <c r="G32" s="25"/>
      <c r="H32" s="25"/>
      <c r="I32" s="106"/>
      <c r="J32" s="107"/>
      <c r="K32" s="26"/>
    </row>
    <row r="33" spans="2:11" ht="50.1" customHeight="1" x14ac:dyDescent="0.15">
      <c r="B33" s="29"/>
      <c r="C33" s="20">
        <v>5</v>
      </c>
      <c r="D33" s="35"/>
      <c r="E33" s="35"/>
      <c r="F33" s="26"/>
      <c r="G33" s="26"/>
      <c r="H33" s="26"/>
      <c r="I33" s="100"/>
      <c r="J33" s="101"/>
      <c r="K33" s="26"/>
    </row>
    <row r="34" spans="2:11" ht="50.1" customHeight="1" x14ac:dyDescent="0.15">
      <c r="B34" s="29"/>
      <c r="C34" s="20">
        <v>6</v>
      </c>
      <c r="D34" s="35"/>
      <c r="E34" s="35"/>
      <c r="F34" s="26"/>
      <c r="G34" s="26"/>
      <c r="H34" s="26"/>
      <c r="I34" s="100"/>
      <c r="J34" s="101"/>
      <c r="K34" s="26"/>
    </row>
    <row r="35" spans="2:11" ht="50.1" customHeight="1" x14ac:dyDescent="0.15">
      <c r="B35" s="29"/>
      <c r="C35" s="20">
        <v>7</v>
      </c>
      <c r="D35" s="35"/>
      <c r="E35" s="35"/>
      <c r="F35" s="26"/>
      <c r="G35" s="26"/>
      <c r="H35" s="26"/>
      <c r="I35" s="100"/>
      <c r="J35" s="101"/>
      <c r="K35" s="26"/>
    </row>
    <row r="36" spans="2:11" ht="50.1" customHeight="1" x14ac:dyDescent="0.15">
      <c r="B36" s="29"/>
      <c r="C36" s="20">
        <v>8</v>
      </c>
      <c r="D36" s="35"/>
      <c r="E36" s="35"/>
      <c r="F36" s="26"/>
      <c r="G36" s="26"/>
      <c r="H36" s="26"/>
      <c r="I36" s="100"/>
      <c r="J36" s="101"/>
      <c r="K36" s="26"/>
    </row>
    <row r="37" spans="2:11" ht="50.1" customHeight="1" x14ac:dyDescent="0.15">
      <c r="B37" s="29"/>
      <c r="C37" s="20">
        <v>9</v>
      </c>
      <c r="D37" s="35"/>
      <c r="E37" s="35"/>
      <c r="F37" s="26"/>
      <c r="G37" s="26"/>
      <c r="H37" s="26"/>
      <c r="I37" s="100"/>
      <c r="J37" s="101"/>
      <c r="K37" s="26"/>
    </row>
    <row r="38" spans="2:11" ht="50.1" customHeight="1" x14ac:dyDescent="0.15">
      <c r="B38" s="29"/>
      <c r="C38" s="20">
        <v>10</v>
      </c>
      <c r="D38" s="35"/>
      <c r="E38" s="35"/>
      <c r="F38" s="26"/>
      <c r="G38" s="26"/>
      <c r="H38" s="26"/>
      <c r="I38" s="100"/>
      <c r="J38" s="101"/>
      <c r="K38" s="26"/>
    </row>
    <row r="39" spans="2:11" ht="50.1" customHeight="1" x14ac:dyDescent="0.15">
      <c r="B39" s="29"/>
      <c r="C39" s="20">
        <v>11</v>
      </c>
      <c r="D39" s="35"/>
      <c r="E39" s="35"/>
      <c r="F39" s="26"/>
      <c r="G39" s="26"/>
      <c r="H39" s="26"/>
      <c r="I39" s="100"/>
      <c r="J39" s="101"/>
      <c r="K39" s="26"/>
    </row>
    <row r="40" spans="2:11" ht="50.1" customHeight="1" x14ac:dyDescent="0.15">
      <c r="B40" s="29"/>
      <c r="C40" s="20">
        <v>12</v>
      </c>
      <c r="D40" s="35"/>
      <c r="E40" s="35"/>
      <c r="F40" s="26"/>
      <c r="G40" s="26"/>
      <c r="H40" s="26"/>
      <c r="I40" s="100"/>
      <c r="J40" s="101"/>
      <c r="K40" s="26"/>
    </row>
    <row r="41" spans="2:11" ht="50.1" customHeight="1" x14ac:dyDescent="0.15">
      <c r="B41" s="29"/>
      <c r="C41" s="20">
        <v>1</v>
      </c>
      <c r="D41" s="35"/>
      <c r="E41" s="35"/>
      <c r="F41" s="26"/>
      <c r="G41" s="26"/>
      <c r="H41" s="26"/>
      <c r="I41" s="100"/>
      <c r="J41" s="101"/>
      <c r="K41" s="26"/>
    </row>
    <row r="42" spans="2:11" ht="50.1" customHeight="1" x14ac:dyDescent="0.15">
      <c r="B42" s="29"/>
      <c r="C42" s="20">
        <v>2</v>
      </c>
      <c r="D42" s="35"/>
      <c r="E42" s="35"/>
      <c r="F42" s="26"/>
      <c r="G42" s="26"/>
      <c r="H42" s="26"/>
      <c r="I42" s="100"/>
      <c r="J42" s="101"/>
      <c r="K42" s="26"/>
    </row>
    <row r="43" spans="2:11" ht="50.1" customHeight="1" x14ac:dyDescent="0.15">
      <c r="B43" s="29"/>
      <c r="C43" s="20">
        <v>3</v>
      </c>
      <c r="D43" s="35"/>
      <c r="E43" s="35"/>
      <c r="F43" s="26"/>
      <c r="G43" s="26"/>
      <c r="H43" s="26"/>
      <c r="I43" s="100"/>
      <c r="J43" s="101"/>
      <c r="K43" s="26"/>
    </row>
    <row r="44" spans="2:11" ht="28.5" customHeight="1" x14ac:dyDescent="0.15">
      <c r="B44" s="102" t="s">
        <v>84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 ht="28.5" customHeight="1" x14ac:dyDescent="0.15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 ht="55.5" customHeight="1" x14ac:dyDescent="0.15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 ht="28.5" customHeight="1" x14ac:dyDescent="0.15">
      <c r="B47" s="123" t="s">
        <v>25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2:11" ht="20.25" customHeight="1" x14ac:dyDescent="0.15">
      <c r="B48" s="120" t="s">
        <v>12</v>
      </c>
      <c r="C48" s="120"/>
      <c r="D48" s="120"/>
      <c r="E48" s="120"/>
      <c r="F48" s="120"/>
      <c r="G48" s="121" t="s">
        <v>13</v>
      </c>
      <c r="H48" s="121"/>
      <c r="I48" s="121"/>
      <c r="J48" s="121" t="s">
        <v>11</v>
      </c>
      <c r="K48" s="121"/>
    </row>
    <row r="49" spans="2:11" ht="10.5" customHeight="1" x14ac:dyDescent="0.15">
      <c r="H49" s="10"/>
      <c r="I49" s="10"/>
      <c r="J49" s="10"/>
      <c r="K49" s="10"/>
    </row>
    <row r="50" spans="2:11" ht="24.75" customHeight="1" x14ac:dyDescent="0.15">
      <c r="B50" s="2" t="s">
        <v>24</v>
      </c>
      <c r="C50" s="11"/>
      <c r="D50" s="11"/>
      <c r="E50" s="122" t="s">
        <v>32</v>
      </c>
      <c r="F50" s="122"/>
      <c r="G50" s="109"/>
      <c r="H50" s="109"/>
      <c r="I50" s="110" t="s">
        <v>69</v>
      </c>
      <c r="J50" s="111"/>
      <c r="K50" s="35"/>
    </row>
    <row r="51" spans="2:11" ht="24.75" customHeight="1" x14ac:dyDescent="0.15">
      <c r="B51" s="2"/>
      <c r="C51" s="11"/>
      <c r="D51" s="11"/>
      <c r="E51" s="108" t="s">
        <v>42</v>
      </c>
      <c r="F51" s="108"/>
      <c r="G51" s="109"/>
      <c r="H51" s="109"/>
      <c r="I51" s="110" t="s">
        <v>70</v>
      </c>
      <c r="J51" s="111"/>
      <c r="K51" s="35"/>
    </row>
    <row r="52" spans="2:11" ht="24.75" customHeight="1" x14ac:dyDescent="0.15">
      <c r="B52" s="13"/>
      <c r="C52" s="14"/>
      <c r="D52" s="14"/>
      <c r="I52" s="110" t="s">
        <v>61</v>
      </c>
      <c r="J52" s="111"/>
      <c r="K52" s="35"/>
    </row>
    <row r="53" spans="2:11" ht="20.25" customHeight="1" x14ac:dyDescent="0.15">
      <c r="B53" s="112" t="s">
        <v>19</v>
      </c>
      <c r="C53" s="113"/>
      <c r="D53" s="114" t="s">
        <v>45</v>
      </c>
      <c r="E53" s="115"/>
      <c r="F53" s="116"/>
      <c r="G53" s="114" t="s">
        <v>39</v>
      </c>
      <c r="H53" s="116"/>
      <c r="I53" s="117" t="s">
        <v>46</v>
      </c>
      <c r="J53" s="118"/>
      <c r="K53" s="119"/>
    </row>
    <row r="54" spans="2:11" ht="20.25" customHeight="1" thickBot="1" x14ac:dyDescent="0.2">
      <c r="B54" s="75" t="s">
        <v>22</v>
      </c>
      <c r="C54" s="75" t="s">
        <v>23</v>
      </c>
      <c r="D54" s="75" t="s">
        <v>34</v>
      </c>
      <c r="E54" s="33" t="s">
        <v>35</v>
      </c>
      <c r="F54" s="75" t="s">
        <v>36</v>
      </c>
      <c r="G54" s="75" t="s">
        <v>37</v>
      </c>
      <c r="H54" s="75" t="s">
        <v>38</v>
      </c>
      <c r="I54" s="104" t="s">
        <v>40</v>
      </c>
      <c r="J54" s="105"/>
      <c r="K54" s="75" t="s">
        <v>41</v>
      </c>
    </row>
    <row r="55" spans="2:11" ht="50.1" customHeight="1" thickTop="1" x14ac:dyDescent="0.15">
      <c r="B55" s="28"/>
      <c r="C55" s="19">
        <v>4</v>
      </c>
      <c r="D55" s="34"/>
      <c r="E55" s="34"/>
      <c r="F55" s="25"/>
      <c r="G55" s="25"/>
      <c r="H55" s="25"/>
      <c r="I55" s="106"/>
      <c r="J55" s="107"/>
      <c r="K55" s="26"/>
    </row>
    <row r="56" spans="2:11" ht="50.1" customHeight="1" x14ac:dyDescent="0.15">
      <c r="B56" s="29"/>
      <c r="C56" s="20">
        <v>5</v>
      </c>
      <c r="D56" s="35"/>
      <c r="E56" s="35"/>
      <c r="F56" s="26"/>
      <c r="G56" s="26"/>
      <c r="H56" s="26"/>
      <c r="I56" s="100"/>
      <c r="J56" s="101"/>
      <c r="K56" s="26"/>
    </row>
    <row r="57" spans="2:11" ht="50.1" customHeight="1" x14ac:dyDescent="0.15">
      <c r="B57" s="29"/>
      <c r="C57" s="20">
        <v>6</v>
      </c>
      <c r="D57" s="35"/>
      <c r="E57" s="35"/>
      <c r="F57" s="26"/>
      <c r="G57" s="26"/>
      <c r="H57" s="26"/>
      <c r="I57" s="100"/>
      <c r="J57" s="101"/>
      <c r="K57" s="26"/>
    </row>
    <row r="58" spans="2:11" ht="50.1" customHeight="1" x14ac:dyDescent="0.15">
      <c r="B58" s="29"/>
      <c r="C58" s="20">
        <v>7</v>
      </c>
      <c r="D58" s="35"/>
      <c r="E58" s="35"/>
      <c r="F58" s="26"/>
      <c r="G58" s="26"/>
      <c r="H58" s="26"/>
      <c r="I58" s="100"/>
      <c r="J58" s="101"/>
      <c r="K58" s="26"/>
    </row>
    <row r="59" spans="2:11" ht="50.1" customHeight="1" x14ac:dyDescent="0.15">
      <c r="B59" s="29"/>
      <c r="C59" s="20">
        <v>8</v>
      </c>
      <c r="D59" s="35"/>
      <c r="E59" s="35"/>
      <c r="F59" s="26"/>
      <c r="G59" s="26"/>
      <c r="H59" s="26"/>
      <c r="I59" s="100"/>
      <c r="J59" s="101"/>
      <c r="K59" s="26"/>
    </row>
    <row r="60" spans="2:11" ht="50.1" customHeight="1" x14ac:dyDescent="0.15">
      <c r="B60" s="29"/>
      <c r="C60" s="20">
        <v>9</v>
      </c>
      <c r="D60" s="35"/>
      <c r="E60" s="35"/>
      <c r="F60" s="26"/>
      <c r="G60" s="26"/>
      <c r="H60" s="26"/>
      <c r="I60" s="100"/>
      <c r="J60" s="101"/>
      <c r="K60" s="26"/>
    </row>
    <row r="61" spans="2:11" ht="50.1" customHeight="1" x14ac:dyDescent="0.15">
      <c r="B61" s="29"/>
      <c r="C61" s="20">
        <v>10</v>
      </c>
      <c r="D61" s="35"/>
      <c r="E61" s="35"/>
      <c r="F61" s="26"/>
      <c r="G61" s="26"/>
      <c r="H61" s="26"/>
      <c r="I61" s="100"/>
      <c r="J61" s="101"/>
      <c r="K61" s="26"/>
    </row>
    <row r="62" spans="2:11" ht="50.1" customHeight="1" x14ac:dyDescent="0.15">
      <c r="B62" s="29"/>
      <c r="C62" s="20">
        <v>11</v>
      </c>
      <c r="D62" s="35"/>
      <c r="E62" s="35"/>
      <c r="F62" s="26"/>
      <c r="G62" s="26"/>
      <c r="H62" s="26"/>
      <c r="I62" s="100"/>
      <c r="J62" s="101"/>
      <c r="K62" s="26"/>
    </row>
    <row r="63" spans="2:11" ht="50.1" customHeight="1" x14ac:dyDescent="0.15">
      <c r="B63" s="29"/>
      <c r="C63" s="20">
        <v>12</v>
      </c>
      <c r="D63" s="35"/>
      <c r="E63" s="35"/>
      <c r="F63" s="26"/>
      <c r="G63" s="26"/>
      <c r="H63" s="26"/>
      <c r="I63" s="100"/>
      <c r="J63" s="101"/>
      <c r="K63" s="26"/>
    </row>
    <row r="64" spans="2:11" ht="50.1" customHeight="1" x14ac:dyDescent="0.15">
      <c r="B64" s="29"/>
      <c r="C64" s="20">
        <v>1</v>
      </c>
      <c r="D64" s="35"/>
      <c r="E64" s="35"/>
      <c r="F64" s="26"/>
      <c r="G64" s="26"/>
      <c r="H64" s="26"/>
      <c r="I64" s="100"/>
      <c r="J64" s="101"/>
      <c r="K64" s="26"/>
    </row>
    <row r="65" spans="2:11" ht="50.1" customHeight="1" x14ac:dyDescent="0.15">
      <c r="B65" s="29"/>
      <c r="C65" s="20">
        <v>2</v>
      </c>
      <c r="D65" s="35"/>
      <c r="E65" s="35"/>
      <c r="F65" s="26"/>
      <c r="G65" s="26"/>
      <c r="H65" s="26"/>
      <c r="I65" s="100"/>
      <c r="J65" s="101"/>
      <c r="K65" s="26"/>
    </row>
    <row r="66" spans="2:11" ht="50.1" customHeight="1" x14ac:dyDescent="0.15">
      <c r="B66" s="29"/>
      <c r="C66" s="20">
        <v>3</v>
      </c>
      <c r="D66" s="35"/>
      <c r="E66" s="35"/>
      <c r="F66" s="26"/>
      <c r="G66" s="26"/>
      <c r="H66" s="26"/>
      <c r="I66" s="100"/>
      <c r="J66" s="101"/>
      <c r="K66" s="26"/>
    </row>
    <row r="67" spans="2:11" ht="28.5" customHeight="1" x14ac:dyDescent="0.15">
      <c r="B67" s="102" t="s">
        <v>84</v>
      </c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 ht="28.5" customHeight="1" x14ac:dyDescent="0.15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 ht="55.5" customHeight="1" x14ac:dyDescent="0.15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 ht="28.5" customHeight="1" x14ac:dyDescent="0.15">
      <c r="B70" s="123" t="s">
        <v>25</v>
      </c>
      <c r="C70" s="123"/>
      <c r="D70" s="123"/>
      <c r="E70" s="123"/>
      <c r="F70" s="123"/>
      <c r="G70" s="123"/>
      <c r="H70" s="123"/>
      <c r="I70" s="123"/>
      <c r="J70" s="123"/>
      <c r="K70" s="123"/>
    </row>
    <row r="71" spans="2:11" ht="20.25" customHeight="1" x14ac:dyDescent="0.15">
      <c r="B71" s="120" t="s">
        <v>12</v>
      </c>
      <c r="C71" s="120"/>
      <c r="D71" s="120"/>
      <c r="E71" s="120"/>
      <c r="F71" s="120"/>
      <c r="G71" s="121" t="s">
        <v>13</v>
      </c>
      <c r="H71" s="121"/>
      <c r="I71" s="121"/>
      <c r="J71" s="121" t="s">
        <v>11</v>
      </c>
      <c r="K71" s="121"/>
    </row>
    <row r="72" spans="2:11" ht="10.5" customHeight="1" x14ac:dyDescent="0.15">
      <c r="H72" s="10"/>
      <c r="I72" s="10"/>
      <c r="J72" s="10"/>
      <c r="K72" s="10"/>
    </row>
    <row r="73" spans="2:11" ht="24.75" customHeight="1" x14ac:dyDescent="0.15">
      <c r="B73" s="2" t="s">
        <v>24</v>
      </c>
      <c r="C73" s="11"/>
      <c r="D73" s="11"/>
      <c r="E73" s="122" t="s">
        <v>32</v>
      </c>
      <c r="F73" s="122"/>
      <c r="G73" s="109"/>
      <c r="H73" s="109"/>
      <c r="I73" s="110" t="s">
        <v>69</v>
      </c>
      <c r="J73" s="111"/>
      <c r="K73" s="35"/>
    </row>
    <row r="74" spans="2:11" ht="24.75" customHeight="1" x14ac:dyDescent="0.15">
      <c r="B74" s="2"/>
      <c r="C74" s="11"/>
      <c r="D74" s="11"/>
      <c r="E74" s="108" t="s">
        <v>42</v>
      </c>
      <c r="F74" s="108"/>
      <c r="G74" s="109"/>
      <c r="H74" s="109"/>
      <c r="I74" s="110" t="s">
        <v>70</v>
      </c>
      <c r="J74" s="111"/>
      <c r="K74" s="35"/>
    </row>
    <row r="75" spans="2:11" ht="24.75" customHeight="1" x14ac:dyDescent="0.15">
      <c r="B75" s="13"/>
      <c r="C75" s="14"/>
      <c r="D75" s="14"/>
      <c r="I75" s="110" t="s">
        <v>61</v>
      </c>
      <c r="J75" s="111"/>
      <c r="K75" s="35"/>
    </row>
    <row r="76" spans="2:11" ht="20.25" customHeight="1" x14ac:dyDescent="0.15">
      <c r="B76" s="112" t="s">
        <v>19</v>
      </c>
      <c r="C76" s="113"/>
      <c r="D76" s="114" t="s">
        <v>45</v>
      </c>
      <c r="E76" s="115"/>
      <c r="F76" s="116"/>
      <c r="G76" s="114" t="s">
        <v>39</v>
      </c>
      <c r="H76" s="116"/>
      <c r="I76" s="117" t="s">
        <v>46</v>
      </c>
      <c r="J76" s="118"/>
      <c r="K76" s="119"/>
    </row>
    <row r="77" spans="2:11" ht="20.25" customHeight="1" thickBot="1" x14ac:dyDescent="0.2">
      <c r="B77" s="75" t="s">
        <v>22</v>
      </c>
      <c r="C77" s="75" t="s">
        <v>23</v>
      </c>
      <c r="D77" s="75" t="s">
        <v>34</v>
      </c>
      <c r="E77" s="33" t="s">
        <v>35</v>
      </c>
      <c r="F77" s="75" t="s">
        <v>36</v>
      </c>
      <c r="G77" s="75" t="s">
        <v>37</v>
      </c>
      <c r="H77" s="75" t="s">
        <v>38</v>
      </c>
      <c r="I77" s="104" t="s">
        <v>40</v>
      </c>
      <c r="J77" s="105"/>
      <c r="K77" s="75" t="s">
        <v>41</v>
      </c>
    </row>
    <row r="78" spans="2:11" ht="50.1" customHeight="1" thickTop="1" x14ac:dyDescent="0.15">
      <c r="B78" s="28"/>
      <c r="C78" s="19">
        <v>4</v>
      </c>
      <c r="D78" s="34"/>
      <c r="E78" s="34"/>
      <c r="F78" s="25"/>
      <c r="G78" s="25"/>
      <c r="H78" s="25"/>
      <c r="I78" s="106"/>
      <c r="J78" s="107"/>
      <c r="K78" s="26"/>
    </row>
    <row r="79" spans="2:11" ht="50.1" customHeight="1" x14ac:dyDescent="0.15">
      <c r="B79" s="29"/>
      <c r="C79" s="20">
        <v>5</v>
      </c>
      <c r="D79" s="35"/>
      <c r="E79" s="35"/>
      <c r="F79" s="26"/>
      <c r="G79" s="26"/>
      <c r="H79" s="26"/>
      <c r="I79" s="100"/>
      <c r="J79" s="101"/>
      <c r="K79" s="26"/>
    </row>
    <row r="80" spans="2:11" ht="50.1" customHeight="1" x14ac:dyDescent="0.15">
      <c r="B80" s="29"/>
      <c r="C80" s="20">
        <v>6</v>
      </c>
      <c r="D80" s="35"/>
      <c r="E80" s="35"/>
      <c r="F80" s="26"/>
      <c r="G80" s="26"/>
      <c r="H80" s="26"/>
      <c r="I80" s="100"/>
      <c r="J80" s="101"/>
      <c r="K80" s="26"/>
    </row>
    <row r="81" spans="2:11" ht="50.1" customHeight="1" x14ac:dyDescent="0.15">
      <c r="B81" s="29"/>
      <c r="C81" s="20">
        <v>7</v>
      </c>
      <c r="D81" s="35"/>
      <c r="E81" s="35"/>
      <c r="F81" s="26"/>
      <c r="G81" s="26"/>
      <c r="H81" s="26"/>
      <c r="I81" s="100"/>
      <c r="J81" s="101"/>
      <c r="K81" s="26"/>
    </row>
    <row r="82" spans="2:11" ht="50.1" customHeight="1" x14ac:dyDescent="0.15">
      <c r="B82" s="29"/>
      <c r="C82" s="20">
        <v>8</v>
      </c>
      <c r="D82" s="35"/>
      <c r="E82" s="35"/>
      <c r="F82" s="26"/>
      <c r="G82" s="26"/>
      <c r="H82" s="26"/>
      <c r="I82" s="100"/>
      <c r="J82" s="101"/>
      <c r="K82" s="26"/>
    </row>
    <row r="83" spans="2:11" ht="50.1" customHeight="1" x14ac:dyDescent="0.15">
      <c r="B83" s="29"/>
      <c r="C83" s="20">
        <v>9</v>
      </c>
      <c r="D83" s="35"/>
      <c r="E83" s="35"/>
      <c r="F83" s="26"/>
      <c r="G83" s="26"/>
      <c r="H83" s="26"/>
      <c r="I83" s="100"/>
      <c r="J83" s="101"/>
      <c r="K83" s="26"/>
    </row>
    <row r="84" spans="2:11" ht="50.1" customHeight="1" x14ac:dyDescent="0.15">
      <c r="B84" s="29"/>
      <c r="C84" s="20">
        <v>10</v>
      </c>
      <c r="D84" s="35"/>
      <c r="E84" s="35"/>
      <c r="F84" s="26"/>
      <c r="G84" s="26"/>
      <c r="H84" s="26"/>
      <c r="I84" s="100"/>
      <c r="J84" s="101"/>
      <c r="K84" s="26"/>
    </row>
    <row r="85" spans="2:11" ht="50.1" customHeight="1" x14ac:dyDescent="0.15">
      <c r="B85" s="29"/>
      <c r="C85" s="20">
        <v>11</v>
      </c>
      <c r="D85" s="35"/>
      <c r="E85" s="35"/>
      <c r="F85" s="26"/>
      <c r="G85" s="26"/>
      <c r="H85" s="26"/>
      <c r="I85" s="100"/>
      <c r="J85" s="101"/>
      <c r="K85" s="26"/>
    </row>
    <row r="86" spans="2:11" ht="50.1" customHeight="1" x14ac:dyDescent="0.15">
      <c r="B86" s="29"/>
      <c r="C86" s="20">
        <v>12</v>
      </c>
      <c r="D86" s="35"/>
      <c r="E86" s="35"/>
      <c r="F86" s="26"/>
      <c r="G86" s="26"/>
      <c r="H86" s="26"/>
      <c r="I86" s="100"/>
      <c r="J86" s="101"/>
      <c r="K86" s="26"/>
    </row>
    <row r="87" spans="2:11" ht="50.1" customHeight="1" x14ac:dyDescent="0.15">
      <c r="B87" s="29"/>
      <c r="C87" s="20">
        <v>1</v>
      </c>
      <c r="D87" s="35"/>
      <c r="E87" s="35"/>
      <c r="F87" s="26"/>
      <c r="G87" s="26"/>
      <c r="H87" s="26"/>
      <c r="I87" s="100"/>
      <c r="J87" s="101"/>
      <c r="K87" s="26"/>
    </row>
    <row r="88" spans="2:11" ht="50.1" customHeight="1" x14ac:dyDescent="0.15">
      <c r="B88" s="29"/>
      <c r="C88" s="20">
        <v>2</v>
      </c>
      <c r="D88" s="35"/>
      <c r="E88" s="35"/>
      <c r="F88" s="26"/>
      <c r="G88" s="26"/>
      <c r="H88" s="26"/>
      <c r="I88" s="100"/>
      <c r="J88" s="101"/>
      <c r="K88" s="26"/>
    </row>
    <row r="89" spans="2:11" ht="50.1" customHeight="1" x14ac:dyDescent="0.15">
      <c r="B89" s="29"/>
      <c r="C89" s="20">
        <v>3</v>
      </c>
      <c r="D89" s="35"/>
      <c r="E89" s="35"/>
      <c r="F89" s="26"/>
      <c r="G89" s="26"/>
      <c r="H89" s="26"/>
      <c r="I89" s="100"/>
      <c r="J89" s="101"/>
      <c r="K89" s="26"/>
    </row>
    <row r="90" spans="2:11" ht="28.5" customHeight="1" x14ac:dyDescent="0.15">
      <c r="B90" s="102" t="s">
        <v>84</v>
      </c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 ht="28.5" customHeight="1" x14ac:dyDescent="0.15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55.5" customHeight="1" x14ac:dyDescent="0.15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</sheetData>
  <mergeCells count="116">
    <mergeCell ref="I6:J6"/>
    <mergeCell ref="D7:F7"/>
    <mergeCell ref="G7:H7"/>
    <mergeCell ref="I7:K7"/>
    <mergeCell ref="I8:J8"/>
    <mergeCell ref="I20:J20"/>
    <mergeCell ref="I10:J10"/>
    <mergeCell ref="I11:J11"/>
    <mergeCell ref="I17:J17"/>
    <mergeCell ref="I18:J18"/>
    <mergeCell ref="I19:J19"/>
    <mergeCell ref="I12:J12"/>
    <mergeCell ref="I13:J13"/>
    <mergeCell ref="I14:J14"/>
    <mergeCell ref="I15:J15"/>
    <mergeCell ref="I16:J16"/>
    <mergeCell ref="B1:K1"/>
    <mergeCell ref="B2:F2"/>
    <mergeCell ref="J2:K2"/>
    <mergeCell ref="B7:C7"/>
    <mergeCell ref="I9:J9"/>
    <mergeCell ref="I5:J5"/>
    <mergeCell ref="B30:C30"/>
    <mergeCell ref="D30:F30"/>
    <mergeCell ref="G30:H30"/>
    <mergeCell ref="I30:K30"/>
    <mergeCell ref="B24:K24"/>
    <mergeCell ref="B25:F25"/>
    <mergeCell ref="G25:I25"/>
    <mergeCell ref="J25:K25"/>
    <mergeCell ref="E27:F27"/>
    <mergeCell ref="G27:H27"/>
    <mergeCell ref="I27:J27"/>
    <mergeCell ref="B21:K23"/>
    <mergeCell ref="G2:I2"/>
    <mergeCell ref="E4:F4"/>
    <mergeCell ref="E5:F5"/>
    <mergeCell ref="G4:H4"/>
    <mergeCell ref="G5:H5"/>
    <mergeCell ref="I4:J4"/>
    <mergeCell ref="I31:J31"/>
    <mergeCell ref="I32:J32"/>
    <mergeCell ref="I33:J33"/>
    <mergeCell ref="I34:J34"/>
    <mergeCell ref="I35:J35"/>
    <mergeCell ref="E28:F28"/>
    <mergeCell ref="G28:H28"/>
    <mergeCell ref="I28:J28"/>
    <mergeCell ref="I29:J29"/>
    <mergeCell ref="I41:J41"/>
    <mergeCell ref="I42:J42"/>
    <mergeCell ref="I43:J43"/>
    <mergeCell ref="B44:K46"/>
    <mergeCell ref="B47:K47"/>
    <mergeCell ref="I36:J36"/>
    <mergeCell ref="I37:J37"/>
    <mergeCell ref="I38:J38"/>
    <mergeCell ref="I39:J39"/>
    <mergeCell ref="I40:J40"/>
    <mergeCell ref="B53:C53"/>
    <mergeCell ref="D53:F53"/>
    <mergeCell ref="G53:H53"/>
    <mergeCell ref="I53:K53"/>
    <mergeCell ref="B48:F48"/>
    <mergeCell ref="G48:I48"/>
    <mergeCell ref="J48:K48"/>
    <mergeCell ref="E50:F50"/>
    <mergeCell ref="G50:H50"/>
    <mergeCell ref="I50:J50"/>
    <mergeCell ref="I54:J54"/>
    <mergeCell ref="I55:J55"/>
    <mergeCell ref="I56:J56"/>
    <mergeCell ref="I57:J57"/>
    <mergeCell ref="I58:J58"/>
    <mergeCell ref="E51:F51"/>
    <mergeCell ref="G51:H51"/>
    <mergeCell ref="I51:J51"/>
    <mergeCell ref="I52:J52"/>
    <mergeCell ref="I64:J64"/>
    <mergeCell ref="I65:J65"/>
    <mergeCell ref="I66:J66"/>
    <mergeCell ref="B67:K69"/>
    <mergeCell ref="B70:K70"/>
    <mergeCell ref="I59:J59"/>
    <mergeCell ref="I60:J60"/>
    <mergeCell ref="I61:J61"/>
    <mergeCell ref="I62:J62"/>
    <mergeCell ref="I63:J63"/>
    <mergeCell ref="B76:C76"/>
    <mergeCell ref="D76:F76"/>
    <mergeCell ref="G76:H76"/>
    <mergeCell ref="I76:K76"/>
    <mergeCell ref="B71:F71"/>
    <mergeCell ref="G71:I71"/>
    <mergeCell ref="J71:K71"/>
    <mergeCell ref="E73:F73"/>
    <mergeCell ref="G73:H73"/>
    <mergeCell ref="I73:J73"/>
    <mergeCell ref="I77:J77"/>
    <mergeCell ref="I78:J78"/>
    <mergeCell ref="I79:J79"/>
    <mergeCell ref="I80:J80"/>
    <mergeCell ref="I81:J81"/>
    <mergeCell ref="E74:F74"/>
    <mergeCell ref="G74:H74"/>
    <mergeCell ref="I74:J74"/>
    <mergeCell ref="I75:J75"/>
    <mergeCell ref="I87:J87"/>
    <mergeCell ref="I88:J88"/>
    <mergeCell ref="I89:J89"/>
    <mergeCell ref="B90:K92"/>
    <mergeCell ref="I82:J82"/>
    <mergeCell ref="I83:J83"/>
    <mergeCell ref="I84:J84"/>
    <mergeCell ref="I85:J85"/>
    <mergeCell ref="I86:J8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&amp;L&amp;"-,太字"別記様式１</oddHeader>
  </headerFooter>
  <rowBreaks count="3" manualBreakCount="3">
    <brk id="23" max="10" man="1"/>
    <brk id="46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showGridLines="0" view="pageBreakPreview" topLeftCell="A14" zoomScaleNormal="100" zoomScaleSheetLayoutView="100" workbookViewId="0">
      <selection activeCell="J22" sqref="J22"/>
    </sheetView>
  </sheetViews>
  <sheetFormatPr defaultRowHeight="28.5" customHeight="1" x14ac:dyDescent="0.15"/>
  <cols>
    <col min="1" max="1" width="3" style="1" customWidth="1"/>
    <col min="2" max="3" width="9" style="1"/>
    <col min="4" max="7" width="12.375" style="1" customWidth="1"/>
    <col min="8" max="8" width="15.125" style="1" bestFit="1" customWidth="1"/>
    <col min="9" max="16384" width="9" style="1"/>
  </cols>
  <sheetData>
    <row r="1" spans="2:8" ht="28.5" customHeight="1" x14ac:dyDescent="0.15">
      <c r="B1" s="159" t="s">
        <v>30</v>
      </c>
      <c r="C1" s="159"/>
      <c r="D1" s="159"/>
      <c r="E1" s="159"/>
      <c r="F1" s="159"/>
      <c r="G1" s="159"/>
      <c r="H1" s="159"/>
    </row>
    <row r="2" spans="2:8" ht="20.25" customHeight="1" x14ac:dyDescent="0.15">
      <c r="B2" s="178" t="s">
        <v>12</v>
      </c>
      <c r="C2" s="178"/>
      <c r="D2" s="178"/>
      <c r="E2" s="179" t="s">
        <v>13</v>
      </c>
      <c r="F2" s="179"/>
      <c r="G2" s="179" t="s">
        <v>11</v>
      </c>
      <c r="H2" s="179"/>
    </row>
    <row r="3" spans="2:8" ht="10.5" customHeight="1" x14ac:dyDescent="0.15">
      <c r="E3" s="10"/>
      <c r="F3" s="10"/>
      <c r="G3" s="10"/>
      <c r="H3" s="10"/>
    </row>
    <row r="4" spans="2:8" ht="24.75" customHeight="1" x14ac:dyDescent="0.15">
      <c r="B4" s="2" t="s">
        <v>29</v>
      </c>
      <c r="C4" s="11"/>
      <c r="D4" s="32" t="s">
        <v>32</v>
      </c>
      <c r="E4" s="180"/>
      <c r="F4" s="181"/>
      <c r="G4" s="12" t="s">
        <v>44</v>
      </c>
      <c r="H4" s="184"/>
    </row>
    <row r="5" spans="2:8" ht="24.75" customHeight="1" x14ac:dyDescent="0.15">
      <c r="B5" s="13"/>
      <c r="C5" s="14"/>
      <c r="D5" s="15" t="s">
        <v>33</v>
      </c>
      <c r="E5" s="182"/>
      <c r="F5" s="183"/>
      <c r="G5" s="16" t="s">
        <v>18</v>
      </c>
      <c r="H5" s="185"/>
    </row>
    <row r="6" spans="2:8" ht="20.25" customHeight="1" x14ac:dyDescent="0.15">
      <c r="B6" s="135" t="s">
        <v>19</v>
      </c>
      <c r="C6" s="136"/>
      <c r="D6" s="130" t="s">
        <v>26</v>
      </c>
      <c r="E6" s="130" t="s">
        <v>27</v>
      </c>
      <c r="F6" s="130" t="s">
        <v>20</v>
      </c>
      <c r="G6" s="130" t="s">
        <v>3</v>
      </c>
      <c r="H6" s="130" t="s">
        <v>21</v>
      </c>
    </row>
    <row r="7" spans="2:8" ht="20.25" customHeight="1" thickBot="1" x14ac:dyDescent="0.2">
      <c r="B7" s="18" t="s">
        <v>22</v>
      </c>
      <c r="C7" s="18" t="s">
        <v>23</v>
      </c>
      <c r="D7" s="131"/>
      <c r="E7" s="131"/>
      <c r="F7" s="131"/>
      <c r="G7" s="131"/>
      <c r="H7" s="131"/>
    </row>
    <row r="8" spans="2:8" ht="20.25" customHeight="1" thickTop="1" x14ac:dyDescent="0.15">
      <c r="B8" s="186"/>
      <c r="C8" s="19">
        <v>4</v>
      </c>
      <c r="D8" s="189"/>
      <c r="E8" s="190"/>
      <c r="F8" s="191"/>
      <c r="G8" s="192"/>
      <c r="H8" s="97" t="e">
        <f>ROUND(E8/$H$4*$H$5,0)</f>
        <v>#DIV/0!</v>
      </c>
    </row>
    <row r="9" spans="2:8" ht="20.25" customHeight="1" x14ac:dyDescent="0.15">
      <c r="B9" s="187"/>
      <c r="C9" s="20">
        <v>5</v>
      </c>
      <c r="D9" s="193"/>
      <c r="E9" s="194"/>
      <c r="F9" s="195"/>
      <c r="G9" s="196"/>
      <c r="H9" s="97" t="e">
        <f t="shared" ref="H8:H18" si="0">ROUND(E9/$H$4*$H$5,0)</f>
        <v>#DIV/0!</v>
      </c>
    </row>
    <row r="10" spans="2:8" ht="20.25" customHeight="1" x14ac:dyDescent="0.15">
      <c r="B10" s="187"/>
      <c r="C10" s="20">
        <v>6</v>
      </c>
      <c r="D10" s="193"/>
      <c r="E10" s="194"/>
      <c r="F10" s="195"/>
      <c r="G10" s="196"/>
      <c r="H10" s="97" t="e">
        <f t="shared" si="0"/>
        <v>#DIV/0!</v>
      </c>
    </row>
    <row r="11" spans="2:8" ht="20.25" customHeight="1" x14ac:dyDescent="0.15">
      <c r="B11" s="187"/>
      <c r="C11" s="20">
        <v>7</v>
      </c>
      <c r="D11" s="193"/>
      <c r="E11" s="194"/>
      <c r="F11" s="195"/>
      <c r="G11" s="196"/>
      <c r="H11" s="97" t="e">
        <f t="shared" si="0"/>
        <v>#DIV/0!</v>
      </c>
    </row>
    <row r="12" spans="2:8" ht="20.25" customHeight="1" x14ac:dyDescent="0.15">
      <c r="B12" s="187"/>
      <c r="C12" s="20">
        <v>8</v>
      </c>
      <c r="D12" s="193"/>
      <c r="E12" s="194"/>
      <c r="F12" s="195"/>
      <c r="G12" s="196"/>
      <c r="H12" s="97" t="e">
        <f t="shared" si="0"/>
        <v>#DIV/0!</v>
      </c>
    </row>
    <row r="13" spans="2:8" ht="20.25" customHeight="1" x14ac:dyDescent="0.15">
      <c r="B13" s="187"/>
      <c r="C13" s="20">
        <v>9</v>
      </c>
      <c r="D13" s="193"/>
      <c r="E13" s="194"/>
      <c r="F13" s="195"/>
      <c r="G13" s="196"/>
      <c r="H13" s="97" t="e">
        <f t="shared" si="0"/>
        <v>#DIV/0!</v>
      </c>
    </row>
    <row r="14" spans="2:8" ht="20.25" customHeight="1" x14ac:dyDescent="0.15">
      <c r="B14" s="187"/>
      <c r="C14" s="20">
        <v>10</v>
      </c>
      <c r="D14" s="193"/>
      <c r="E14" s="194"/>
      <c r="F14" s="195"/>
      <c r="G14" s="196"/>
      <c r="H14" s="97" t="e">
        <f t="shared" si="0"/>
        <v>#DIV/0!</v>
      </c>
    </row>
    <row r="15" spans="2:8" ht="20.25" customHeight="1" x14ac:dyDescent="0.15">
      <c r="B15" s="187"/>
      <c r="C15" s="20">
        <v>11</v>
      </c>
      <c r="D15" s="193"/>
      <c r="E15" s="194"/>
      <c r="F15" s="195"/>
      <c r="G15" s="196"/>
      <c r="H15" s="97" t="e">
        <f t="shared" si="0"/>
        <v>#DIV/0!</v>
      </c>
    </row>
    <row r="16" spans="2:8" ht="20.25" customHeight="1" x14ac:dyDescent="0.15">
      <c r="B16" s="187"/>
      <c r="C16" s="20">
        <v>12</v>
      </c>
      <c r="D16" s="193"/>
      <c r="E16" s="194"/>
      <c r="F16" s="195"/>
      <c r="G16" s="196"/>
      <c r="H16" s="97" t="e">
        <f t="shared" si="0"/>
        <v>#DIV/0!</v>
      </c>
    </row>
    <row r="17" spans="2:8" ht="20.25" customHeight="1" x14ac:dyDescent="0.15">
      <c r="B17" s="187"/>
      <c r="C17" s="20">
        <v>1</v>
      </c>
      <c r="D17" s="193"/>
      <c r="E17" s="194"/>
      <c r="F17" s="195"/>
      <c r="G17" s="196"/>
      <c r="H17" s="97" t="e">
        <f t="shared" si="0"/>
        <v>#DIV/0!</v>
      </c>
    </row>
    <row r="18" spans="2:8" ht="20.25" customHeight="1" x14ac:dyDescent="0.15">
      <c r="B18" s="187"/>
      <c r="C18" s="20">
        <v>2</v>
      </c>
      <c r="D18" s="193"/>
      <c r="E18" s="194"/>
      <c r="F18" s="195"/>
      <c r="G18" s="196"/>
      <c r="H18" s="97" t="e">
        <f t="shared" si="0"/>
        <v>#DIV/0!</v>
      </c>
    </row>
    <row r="19" spans="2:8" ht="20.25" customHeight="1" thickBot="1" x14ac:dyDescent="0.2">
      <c r="B19" s="188"/>
      <c r="C19" s="21">
        <v>3</v>
      </c>
      <c r="D19" s="197"/>
      <c r="E19" s="198"/>
      <c r="F19" s="199"/>
      <c r="G19" s="200"/>
      <c r="H19" s="98" t="e">
        <f>ROUND(E19/$H$4*$H$5,0)</f>
        <v>#DIV/0!</v>
      </c>
    </row>
    <row r="20" spans="2:8" ht="20.25" customHeight="1" thickTop="1" x14ac:dyDescent="0.15">
      <c r="B20" s="132" t="s">
        <v>0</v>
      </c>
      <c r="C20" s="133"/>
      <c r="D20" s="22">
        <f>SUM(D8:D19)</f>
        <v>0</v>
      </c>
      <c r="E20" s="23">
        <f>SUM(E8:E19)</f>
        <v>0</v>
      </c>
      <c r="F20" s="24">
        <f>SUM(F8:F19)</f>
        <v>0</v>
      </c>
      <c r="G20" s="27"/>
      <c r="H20" s="99" t="e">
        <f>SUM(H8:H19)</f>
        <v>#DIV/0!</v>
      </c>
    </row>
    <row r="21" spans="2:8" ht="30" customHeight="1" x14ac:dyDescent="0.15">
      <c r="B21" s="134" t="s">
        <v>43</v>
      </c>
      <c r="C21" s="134"/>
      <c r="D21" s="134"/>
      <c r="E21" s="134"/>
      <c r="F21" s="134"/>
      <c r="G21" s="201" t="s">
        <v>71</v>
      </c>
      <c r="H21" s="202"/>
    </row>
    <row r="22" spans="2:8" ht="30" customHeight="1" x14ac:dyDescent="0.15">
      <c r="B22" s="124" t="s">
        <v>28</v>
      </c>
      <c r="C22" s="125"/>
      <c r="D22" s="125"/>
      <c r="E22" s="125"/>
      <c r="F22" s="125"/>
      <c r="G22" s="125"/>
      <c r="H22" s="125"/>
    </row>
    <row r="23" spans="2:8" ht="20.25" customHeight="1" x14ac:dyDescent="0.15">
      <c r="B23" s="126" t="s">
        <v>72</v>
      </c>
      <c r="C23" s="127"/>
      <c r="D23" s="127"/>
      <c r="E23" s="127"/>
      <c r="F23" s="127"/>
      <c r="G23" s="127"/>
      <c r="H23" s="127"/>
    </row>
    <row r="24" spans="2:8" ht="20.25" customHeight="1" x14ac:dyDescent="0.15">
      <c r="B24" s="128"/>
      <c r="C24" s="125"/>
      <c r="D24" s="125"/>
      <c r="E24" s="125"/>
      <c r="F24" s="125"/>
      <c r="G24" s="125"/>
      <c r="H24" s="125"/>
    </row>
    <row r="25" spans="2:8" ht="28.5" customHeight="1" x14ac:dyDescent="0.15">
      <c r="B25" s="129"/>
      <c r="C25" s="129"/>
      <c r="D25" s="129"/>
      <c r="E25" s="129"/>
      <c r="F25" s="129"/>
      <c r="G25" s="129"/>
      <c r="H25" s="129"/>
    </row>
    <row r="26" spans="2:8" ht="28.5" customHeight="1" x14ac:dyDescent="0.15">
      <c r="B26" s="159" t="s">
        <v>30</v>
      </c>
      <c r="C26" s="159"/>
      <c r="D26" s="159"/>
      <c r="E26" s="159"/>
      <c r="F26" s="159"/>
      <c r="G26" s="159"/>
      <c r="H26" s="159"/>
    </row>
    <row r="27" spans="2:8" ht="20.25" customHeight="1" x14ac:dyDescent="0.15">
      <c r="B27" s="178" t="s">
        <v>12</v>
      </c>
      <c r="C27" s="178"/>
      <c r="D27" s="178"/>
      <c r="E27" s="179" t="s">
        <v>13</v>
      </c>
      <c r="F27" s="179"/>
      <c r="G27" s="179" t="s">
        <v>11</v>
      </c>
      <c r="H27" s="179"/>
    </row>
    <row r="28" spans="2:8" ht="10.5" customHeight="1" x14ac:dyDescent="0.15">
      <c r="E28" s="10"/>
      <c r="F28" s="10"/>
      <c r="G28" s="10"/>
      <c r="H28" s="10"/>
    </row>
    <row r="29" spans="2:8" ht="24.75" customHeight="1" x14ac:dyDescent="0.15">
      <c r="B29" s="2" t="s">
        <v>29</v>
      </c>
      <c r="C29" s="11"/>
      <c r="D29" s="32" t="s">
        <v>32</v>
      </c>
      <c r="E29" s="180"/>
      <c r="F29" s="181"/>
      <c r="G29" s="74" t="s">
        <v>44</v>
      </c>
      <c r="H29" s="184"/>
    </row>
    <row r="30" spans="2:8" ht="24.75" customHeight="1" x14ac:dyDescent="0.15">
      <c r="B30" s="13"/>
      <c r="C30" s="14"/>
      <c r="D30" s="15" t="s">
        <v>33</v>
      </c>
      <c r="E30" s="182"/>
      <c r="F30" s="183"/>
      <c r="G30" s="16" t="s">
        <v>18</v>
      </c>
      <c r="H30" s="185"/>
    </row>
    <row r="31" spans="2:8" ht="20.25" customHeight="1" x14ac:dyDescent="0.15">
      <c r="B31" s="135" t="s">
        <v>19</v>
      </c>
      <c r="C31" s="136"/>
      <c r="D31" s="130" t="s">
        <v>26</v>
      </c>
      <c r="E31" s="130" t="s">
        <v>27</v>
      </c>
      <c r="F31" s="130" t="s">
        <v>20</v>
      </c>
      <c r="G31" s="130" t="s">
        <v>3</v>
      </c>
      <c r="H31" s="130" t="s">
        <v>21</v>
      </c>
    </row>
    <row r="32" spans="2:8" ht="20.25" customHeight="1" thickBot="1" x14ac:dyDescent="0.2">
      <c r="B32" s="75" t="s">
        <v>22</v>
      </c>
      <c r="C32" s="75" t="s">
        <v>23</v>
      </c>
      <c r="D32" s="131"/>
      <c r="E32" s="131"/>
      <c r="F32" s="131"/>
      <c r="G32" s="131"/>
      <c r="H32" s="131"/>
    </row>
    <row r="33" spans="2:8" ht="20.25" customHeight="1" thickTop="1" x14ac:dyDescent="0.15">
      <c r="B33" s="186"/>
      <c r="C33" s="19">
        <v>4</v>
      </c>
      <c r="D33" s="189"/>
      <c r="E33" s="190"/>
      <c r="F33" s="191"/>
      <c r="G33" s="192"/>
      <c r="H33" s="97" t="e">
        <f>ROUND(E33/$H$29*$H$30,0)</f>
        <v>#DIV/0!</v>
      </c>
    </row>
    <row r="34" spans="2:8" ht="20.25" customHeight="1" x14ac:dyDescent="0.15">
      <c r="B34" s="187"/>
      <c r="C34" s="20">
        <v>5</v>
      </c>
      <c r="D34" s="193"/>
      <c r="E34" s="194"/>
      <c r="F34" s="195"/>
      <c r="G34" s="196"/>
      <c r="H34" s="97" t="e">
        <f t="shared" ref="H34:H42" si="1">ROUND(E34/$H$29*$H$30,0)</f>
        <v>#DIV/0!</v>
      </c>
    </row>
    <row r="35" spans="2:8" ht="20.25" customHeight="1" x14ac:dyDescent="0.15">
      <c r="B35" s="187"/>
      <c r="C35" s="20">
        <v>6</v>
      </c>
      <c r="D35" s="193"/>
      <c r="E35" s="194"/>
      <c r="F35" s="195"/>
      <c r="G35" s="196"/>
      <c r="H35" s="97" t="e">
        <f t="shared" si="1"/>
        <v>#DIV/0!</v>
      </c>
    </row>
    <row r="36" spans="2:8" ht="20.25" customHeight="1" x14ac:dyDescent="0.15">
      <c r="B36" s="187"/>
      <c r="C36" s="20">
        <v>7</v>
      </c>
      <c r="D36" s="193"/>
      <c r="E36" s="194"/>
      <c r="F36" s="195"/>
      <c r="G36" s="196"/>
      <c r="H36" s="97" t="e">
        <f t="shared" si="1"/>
        <v>#DIV/0!</v>
      </c>
    </row>
    <row r="37" spans="2:8" ht="20.25" customHeight="1" x14ac:dyDescent="0.15">
      <c r="B37" s="187"/>
      <c r="C37" s="20">
        <v>8</v>
      </c>
      <c r="D37" s="193"/>
      <c r="E37" s="194"/>
      <c r="F37" s="195"/>
      <c r="G37" s="196"/>
      <c r="H37" s="97" t="e">
        <f t="shared" si="1"/>
        <v>#DIV/0!</v>
      </c>
    </row>
    <row r="38" spans="2:8" ht="20.25" customHeight="1" x14ac:dyDescent="0.15">
      <c r="B38" s="187"/>
      <c r="C38" s="20">
        <v>9</v>
      </c>
      <c r="D38" s="193"/>
      <c r="E38" s="194"/>
      <c r="F38" s="195"/>
      <c r="G38" s="196"/>
      <c r="H38" s="97" t="e">
        <f t="shared" si="1"/>
        <v>#DIV/0!</v>
      </c>
    </row>
    <row r="39" spans="2:8" ht="20.25" customHeight="1" x14ac:dyDescent="0.15">
      <c r="B39" s="187"/>
      <c r="C39" s="20">
        <v>10</v>
      </c>
      <c r="D39" s="193"/>
      <c r="E39" s="194"/>
      <c r="F39" s="195"/>
      <c r="G39" s="196"/>
      <c r="H39" s="97" t="e">
        <f t="shared" si="1"/>
        <v>#DIV/0!</v>
      </c>
    </row>
    <row r="40" spans="2:8" ht="20.25" customHeight="1" x14ac:dyDescent="0.15">
      <c r="B40" s="187"/>
      <c r="C40" s="20">
        <v>11</v>
      </c>
      <c r="D40" s="193"/>
      <c r="E40" s="194"/>
      <c r="F40" s="195"/>
      <c r="G40" s="196"/>
      <c r="H40" s="97" t="e">
        <f t="shared" si="1"/>
        <v>#DIV/0!</v>
      </c>
    </row>
    <row r="41" spans="2:8" ht="20.25" customHeight="1" x14ac:dyDescent="0.15">
      <c r="B41" s="187"/>
      <c r="C41" s="20">
        <v>12</v>
      </c>
      <c r="D41" s="193"/>
      <c r="E41" s="194"/>
      <c r="F41" s="195"/>
      <c r="G41" s="196"/>
      <c r="H41" s="97" t="e">
        <f t="shared" si="1"/>
        <v>#DIV/0!</v>
      </c>
    </row>
    <row r="42" spans="2:8" ht="20.25" customHeight="1" x14ac:dyDescent="0.15">
      <c r="B42" s="187"/>
      <c r="C42" s="20">
        <v>1</v>
      </c>
      <c r="D42" s="193"/>
      <c r="E42" s="194"/>
      <c r="F42" s="195"/>
      <c r="G42" s="196"/>
      <c r="H42" s="97" t="e">
        <f t="shared" si="1"/>
        <v>#DIV/0!</v>
      </c>
    </row>
    <row r="43" spans="2:8" ht="20.25" customHeight="1" x14ac:dyDescent="0.15">
      <c r="B43" s="187"/>
      <c r="C43" s="20">
        <v>2</v>
      </c>
      <c r="D43" s="193"/>
      <c r="E43" s="194"/>
      <c r="F43" s="195"/>
      <c r="G43" s="196"/>
      <c r="H43" s="97" t="e">
        <f>ROUND(E43/$H$29*$H$30,0)</f>
        <v>#DIV/0!</v>
      </c>
    </row>
    <row r="44" spans="2:8" ht="20.25" customHeight="1" thickBot="1" x14ac:dyDescent="0.2">
      <c r="B44" s="188"/>
      <c r="C44" s="21">
        <v>3</v>
      </c>
      <c r="D44" s="197"/>
      <c r="E44" s="198"/>
      <c r="F44" s="199"/>
      <c r="G44" s="200"/>
      <c r="H44" s="98" t="e">
        <f>ROUND(E44/$H$29*$H$30,0)</f>
        <v>#DIV/0!</v>
      </c>
    </row>
    <row r="45" spans="2:8" ht="20.25" customHeight="1" thickTop="1" x14ac:dyDescent="0.15">
      <c r="B45" s="132" t="s">
        <v>0</v>
      </c>
      <c r="C45" s="133"/>
      <c r="D45" s="22">
        <f>SUM(D33:D44)</f>
        <v>0</v>
      </c>
      <c r="E45" s="23">
        <f>SUM(E33:E44)</f>
        <v>0</v>
      </c>
      <c r="F45" s="24">
        <f>SUM(F33:F44)</f>
        <v>0</v>
      </c>
      <c r="G45" s="27"/>
      <c r="H45" s="99" t="e">
        <f>SUM(H33:H44)</f>
        <v>#DIV/0!</v>
      </c>
    </row>
    <row r="46" spans="2:8" ht="30" customHeight="1" x14ac:dyDescent="0.15">
      <c r="B46" s="134" t="s">
        <v>43</v>
      </c>
      <c r="C46" s="134"/>
      <c r="D46" s="134"/>
      <c r="E46" s="134"/>
      <c r="F46" s="134"/>
      <c r="G46" s="201" t="s">
        <v>71</v>
      </c>
      <c r="H46" s="202"/>
    </row>
    <row r="47" spans="2:8" ht="30" customHeight="1" x14ac:dyDescent="0.15">
      <c r="B47" s="124" t="s">
        <v>28</v>
      </c>
      <c r="C47" s="125"/>
      <c r="D47" s="125"/>
      <c r="E47" s="125"/>
      <c r="F47" s="125"/>
      <c r="G47" s="125"/>
      <c r="H47" s="125"/>
    </row>
    <row r="48" spans="2:8" ht="20.25" customHeight="1" x14ac:dyDescent="0.15">
      <c r="B48" s="126" t="s">
        <v>72</v>
      </c>
      <c r="C48" s="127"/>
      <c r="D48" s="127"/>
      <c r="E48" s="127"/>
      <c r="F48" s="127"/>
      <c r="G48" s="127"/>
      <c r="H48" s="127"/>
    </row>
    <row r="49" spans="2:8" ht="20.25" customHeight="1" x14ac:dyDescent="0.15">
      <c r="B49" s="128"/>
      <c r="C49" s="125"/>
      <c r="D49" s="125"/>
      <c r="E49" s="125"/>
      <c r="F49" s="125"/>
      <c r="G49" s="125"/>
      <c r="H49" s="125"/>
    </row>
    <row r="50" spans="2:8" ht="28.5" customHeight="1" x14ac:dyDescent="0.15">
      <c r="B50" s="129"/>
      <c r="C50" s="129"/>
      <c r="D50" s="129"/>
      <c r="E50" s="129"/>
      <c r="F50" s="129"/>
      <c r="G50" s="129"/>
      <c r="H50" s="129"/>
    </row>
    <row r="51" spans="2:8" ht="28.5" customHeight="1" x14ac:dyDescent="0.15">
      <c r="B51" s="159" t="s">
        <v>30</v>
      </c>
      <c r="C51" s="159"/>
      <c r="D51" s="159"/>
      <c r="E51" s="159"/>
      <c r="F51" s="159"/>
      <c r="G51" s="159"/>
      <c r="H51" s="159"/>
    </row>
    <row r="52" spans="2:8" ht="20.25" customHeight="1" x14ac:dyDescent="0.15">
      <c r="B52" s="178" t="s">
        <v>12</v>
      </c>
      <c r="C52" s="178"/>
      <c r="D52" s="178"/>
      <c r="E52" s="179" t="s">
        <v>13</v>
      </c>
      <c r="F52" s="179"/>
      <c r="G52" s="179" t="s">
        <v>11</v>
      </c>
      <c r="H52" s="179"/>
    </row>
    <row r="53" spans="2:8" ht="10.5" customHeight="1" x14ac:dyDescent="0.15">
      <c r="E53" s="10"/>
      <c r="F53" s="10"/>
      <c r="G53" s="10"/>
      <c r="H53" s="10"/>
    </row>
    <row r="54" spans="2:8" ht="24.75" customHeight="1" x14ac:dyDescent="0.15">
      <c r="B54" s="2" t="s">
        <v>29</v>
      </c>
      <c r="C54" s="11"/>
      <c r="D54" s="32" t="s">
        <v>32</v>
      </c>
      <c r="E54" s="180"/>
      <c r="F54" s="181"/>
      <c r="G54" s="74" t="s">
        <v>44</v>
      </c>
      <c r="H54" s="184"/>
    </row>
    <row r="55" spans="2:8" ht="24.75" customHeight="1" x14ac:dyDescent="0.15">
      <c r="B55" s="13"/>
      <c r="C55" s="14"/>
      <c r="D55" s="15" t="s">
        <v>33</v>
      </c>
      <c r="E55" s="182"/>
      <c r="F55" s="183"/>
      <c r="G55" s="16" t="s">
        <v>18</v>
      </c>
      <c r="H55" s="185"/>
    </row>
    <row r="56" spans="2:8" ht="20.25" customHeight="1" x14ac:dyDescent="0.15">
      <c r="B56" s="135" t="s">
        <v>19</v>
      </c>
      <c r="C56" s="136"/>
      <c r="D56" s="130" t="s">
        <v>26</v>
      </c>
      <c r="E56" s="130" t="s">
        <v>27</v>
      </c>
      <c r="F56" s="130" t="s">
        <v>20</v>
      </c>
      <c r="G56" s="130" t="s">
        <v>3</v>
      </c>
      <c r="H56" s="130" t="s">
        <v>21</v>
      </c>
    </row>
    <row r="57" spans="2:8" ht="20.25" customHeight="1" thickBot="1" x14ac:dyDescent="0.2">
      <c r="B57" s="75" t="s">
        <v>22</v>
      </c>
      <c r="C57" s="75" t="s">
        <v>23</v>
      </c>
      <c r="D57" s="131"/>
      <c r="E57" s="131"/>
      <c r="F57" s="131"/>
      <c r="G57" s="131"/>
      <c r="H57" s="131"/>
    </row>
    <row r="58" spans="2:8" ht="20.25" customHeight="1" thickTop="1" x14ac:dyDescent="0.15">
      <c r="B58" s="186"/>
      <c r="C58" s="19">
        <v>4</v>
      </c>
      <c r="D58" s="189"/>
      <c r="E58" s="190"/>
      <c r="F58" s="191"/>
      <c r="G58" s="192"/>
      <c r="H58" s="97" t="e">
        <f t="shared" ref="H58:H69" si="2">ROUND(E58/$H$54*$H$55,0)</f>
        <v>#DIV/0!</v>
      </c>
    </row>
    <row r="59" spans="2:8" ht="20.25" customHeight="1" x14ac:dyDescent="0.15">
      <c r="B59" s="187"/>
      <c r="C59" s="20">
        <v>5</v>
      </c>
      <c r="D59" s="193"/>
      <c r="E59" s="194"/>
      <c r="F59" s="195"/>
      <c r="G59" s="196"/>
      <c r="H59" s="97" t="e">
        <f t="shared" si="2"/>
        <v>#DIV/0!</v>
      </c>
    </row>
    <row r="60" spans="2:8" ht="20.25" customHeight="1" x14ac:dyDescent="0.15">
      <c r="B60" s="187"/>
      <c r="C60" s="20">
        <v>6</v>
      </c>
      <c r="D60" s="193"/>
      <c r="E60" s="194"/>
      <c r="F60" s="195"/>
      <c r="G60" s="196"/>
      <c r="H60" s="97" t="e">
        <f t="shared" si="2"/>
        <v>#DIV/0!</v>
      </c>
    </row>
    <row r="61" spans="2:8" ht="20.25" customHeight="1" x14ac:dyDescent="0.15">
      <c r="B61" s="187"/>
      <c r="C61" s="20">
        <v>7</v>
      </c>
      <c r="D61" s="193"/>
      <c r="E61" s="194"/>
      <c r="F61" s="195"/>
      <c r="G61" s="196"/>
      <c r="H61" s="97" t="e">
        <f t="shared" si="2"/>
        <v>#DIV/0!</v>
      </c>
    </row>
    <row r="62" spans="2:8" ht="20.25" customHeight="1" x14ac:dyDescent="0.15">
      <c r="B62" s="187"/>
      <c r="C62" s="20">
        <v>8</v>
      </c>
      <c r="D62" s="193"/>
      <c r="E62" s="194"/>
      <c r="F62" s="195"/>
      <c r="G62" s="196"/>
      <c r="H62" s="97" t="e">
        <f t="shared" si="2"/>
        <v>#DIV/0!</v>
      </c>
    </row>
    <row r="63" spans="2:8" ht="20.25" customHeight="1" x14ac:dyDescent="0.15">
      <c r="B63" s="187"/>
      <c r="C63" s="20">
        <v>9</v>
      </c>
      <c r="D63" s="193"/>
      <c r="E63" s="194"/>
      <c r="F63" s="195"/>
      <c r="G63" s="196"/>
      <c r="H63" s="97" t="e">
        <f t="shared" si="2"/>
        <v>#DIV/0!</v>
      </c>
    </row>
    <row r="64" spans="2:8" ht="20.25" customHeight="1" x14ac:dyDescent="0.15">
      <c r="B64" s="187"/>
      <c r="C64" s="20">
        <v>10</v>
      </c>
      <c r="D64" s="193"/>
      <c r="E64" s="194"/>
      <c r="F64" s="195"/>
      <c r="G64" s="196"/>
      <c r="H64" s="97" t="e">
        <f t="shared" si="2"/>
        <v>#DIV/0!</v>
      </c>
    </row>
    <row r="65" spans="2:8" ht="20.25" customHeight="1" x14ac:dyDescent="0.15">
      <c r="B65" s="187"/>
      <c r="C65" s="20">
        <v>11</v>
      </c>
      <c r="D65" s="193"/>
      <c r="E65" s="194"/>
      <c r="F65" s="195"/>
      <c r="G65" s="196"/>
      <c r="H65" s="97" t="e">
        <f t="shared" si="2"/>
        <v>#DIV/0!</v>
      </c>
    </row>
    <row r="66" spans="2:8" ht="20.25" customHeight="1" x14ac:dyDescent="0.15">
      <c r="B66" s="187"/>
      <c r="C66" s="20">
        <v>12</v>
      </c>
      <c r="D66" s="193"/>
      <c r="E66" s="194"/>
      <c r="F66" s="195"/>
      <c r="G66" s="196"/>
      <c r="H66" s="97" t="e">
        <f t="shared" si="2"/>
        <v>#DIV/0!</v>
      </c>
    </row>
    <row r="67" spans="2:8" ht="20.25" customHeight="1" x14ac:dyDescent="0.15">
      <c r="B67" s="187"/>
      <c r="C67" s="20">
        <v>1</v>
      </c>
      <c r="D67" s="193"/>
      <c r="E67" s="194"/>
      <c r="F67" s="195"/>
      <c r="G67" s="196"/>
      <c r="H67" s="97" t="e">
        <f t="shared" si="2"/>
        <v>#DIV/0!</v>
      </c>
    </row>
    <row r="68" spans="2:8" ht="20.25" customHeight="1" x14ac:dyDescent="0.15">
      <c r="B68" s="187"/>
      <c r="C68" s="20">
        <v>2</v>
      </c>
      <c r="D68" s="193"/>
      <c r="E68" s="194"/>
      <c r="F68" s="195"/>
      <c r="G68" s="196"/>
      <c r="H68" s="97" t="e">
        <f t="shared" si="2"/>
        <v>#DIV/0!</v>
      </c>
    </row>
    <row r="69" spans="2:8" ht="20.25" customHeight="1" thickBot="1" x14ac:dyDescent="0.2">
      <c r="B69" s="30"/>
      <c r="C69" s="21">
        <v>3</v>
      </c>
      <c r="D69" s="197"/>
      <c r="E69" s="198"/>
      <c r="F69" s="199"/>
      <c r="G69" s="200"/>
      <c r="H69" s="98" t="e">
        <f t="shared" si="2"/>
        <v>#DIV/0!</v>
      </c>
    </row>
    <row r="70" spans="2:8" ht="20.25" customHeight="1" thickTop="1" x14ac:dyDescent="0.15">
      <c r="B70" s="132" t="s">
        <v>0</v>
      </c>
      <c r="C70" s="133"/>
      <c r="D70" s="22">
        <f>SUM(D58:D69)</f>
        <v>0</v>
      </c>
      <c r="E70" s="23">
        <f>SUM(E58:E69)</f>
        <v>0</v>
      </c>
      <c r="F70" s="24">
        <f>SUM(F58:F69)</f>
        <v>0</v>
      </c>
      <c r="G70" s="27"/>
      <c r="H70" s="99" t="e">
        <f>SUM(H58:H69)</f>
        <v>#DIV/0!</v>
      </c>
    </row>
    <row r="71" spans="2:8" ht="30" customHeight="1" x14ac:dyDescent="0.15">
      <c r="B71" s="134" t="s">
        <v>43</v>
      </c>
      <c r="C71" s="134"/>
      <c r="D71" s="134"/>
      <c r="E71" s="134"/>
      <c r="F71" s="134"/>
      <c r="G71" s="201" t="s">
        <v>71</v>
      </c>
      <c r="H71" s="202"/>
    </row>
    <row r="72" spans="2:8" ht="30" customHeight="1" x14ac:dyDescent="0.15">
      <c r="B72" s="124" t="s">
        <v>28</v>
      </c>
      <c r="C72" s="125"/>
      <c r="D72" s="125"/>
      <c r="E72" s="125"/>
      <c r="F72" s="125"/>
      <c r="G72" s="125"/>
      <c r="H72" s="125"/>
    </row>
    <row r="73" spans="2:8" ht="20.25" customHeight="1" x14ac:dyDescent="0.15">
      <c r="B73" s="126" t="s">
        <v>72</v>
      </c>
      <c r="C73" s="127"/>
      <c r="D73" s="127"/>
      <c r="E73" s="127"/>
      <c r="F73" s="127"/>
      <c r="G73" s="127"/>
      <c r="H73" s="127"/>
    </row>
    <row r="74" spans="2:8" ht="20.25" customHeight="1" x14ac:dyDescent="0.15">
      <c r="B74" s="128"/>
      <c r="C74" s="125"/>
      <c r="D74" s="125"/>
      <c r="E74" s="125"/>
      <c r="F74" s="125"/>
      <c r="G74" s="125"/>
      <c r="H74" s="125"/>
    </row>
    <row r="75" spans="2:8" ht="28.5" customHeight="1" x14ac:dyDescent="0.15">
      <c r="B75" s="129"/>
      <c r="C75" s="129"/>
      <c r="D75" s="129"/>
      <c r="E75" s="129"/>
      <c r="F75" s="129"/>
      <c r="G75" s="129"/>
      <c r="H75" s="129"/>
    </row>
    <row r="76" spans="2:8" ht="28.5" customHeight="1" x14ac:dyDescent="0.15">
      <c r="B76" s="159" t="s">
        <v>30</v>
      </c>
      <c r="C76" s="159"/>
      <c r="D76" s="159"/>
      <c r="E76" s="159"/>
      <c r="F76" s="159"/>
      <c r="G76" s="159"/>
      <c r="H76" s="159"/>
    </row>
    <row r="77" spans="2:8" ht="20.25" customHeight="1" x14ac:dyDescent="0.15">
      <c r="B77" s="178" t="s">
        <v>12</v>
      </c>
      <c r="C77" s="178"/>
      <c r="D77" s="178"/>
      <c r="E77" s="179" t="s">
        <v>13</v>
      </c>
      <c r="F77" s="179"/>
      <c r="G77" s="179" t="s">
        <v>11</v>
      </c>
      <c r="H77" s="179"/>
    </row>
    <row r="78" spans="2:8" ht="10.5" customHeight="1" x14ac:dyDescent="0.15">
      <c r="E78" s="10"/>
      <c r="F78" s="10"/>
      <c r="G78" s="10"/>
      <c r="H78" s="10"/>
    </row>
    <row r="79" spans="2:8" ht="24.75" customHeight="1" x14ac:dyDescent="0.15">
      <c r="B79" s="2" t="s">
        <v>29</v>
      </c>
      <c r="C79" s="11"/>
      <c r="D79" s="32" t="s">
        <v>32</v>
      </c>
      <c r="E79" s="180"/>
      <c r="F79" s="181"/>
      <c r="G79" s="74" t="s">
        <v>44</v>
      </c>
      <c r="H79" s="184"/>
    </row>
    <row r="80" spans="2:8" ht="24.75" customHeight="1" x14ac:dyDescent="0.15">
      <c r="B80" s="13"/>
      <c r="C80" s="14"/>
      <c r="D80" s="15" t="s">
        <v>33</v>
      </c>
      <c r="E80" s="182"/>
      <c r="F80" s="183"/>
      <c r="G80" s="16" t="s">
        <v>18</v>
      </c>
      <c r="H80" s="185"/>
    </row>
    <row r="81" spans="2:8" ht="20.25" customHeight="1" x14ac:dyDescent="0.15">
      <c r="B81" s="135" t="s">
        <v>19</v>
      </c>
      <c r="C81" s="136"/>
      <c r="D81" s="130" t="s">
        <v>26</v>
      </c>
      <c r="E81" s="130" t="s">
        <v>27</v>
      </c>
      <c r="F81" s="130" t="s">
        <v>20</v>
      </c>
      <c r="G81" s="130" t="s">
        <v>3</v>
      </c>
      <c r="H81" s="130" t="s">
        <v>21</v>
      </c>
    </row>
    <row r="82" spans="2:8" ht="20.25" customHeight="1" thickBot="1" x14ac:dyDescent="0.2">
      <c r="B82" s="75" t="s">
        <v>22</v>
      </c>
      <c r="C82" s="75" t="s">
        <v>23</v>
      </c>
      <c r="D82" s="131"/>
      <c r="E82" s="131"/>
      <c r="F82" s="131"/>
      <c r="G82" s="131"/>
      <c r="H82" s="131"/>
    </row>
    <row r="83" spans="2:8" ht="20.25" customHeight="1" thickTop="1" x14ac:dyDescent="0.15">
      <c r="B83" s="186"/>
      <c r="C83" s="19">
        <v>4</v>
      </c>
      <c r="D83" s="189"/>
      <c r="E83" s="190"/>
      <c r="F83" s="191"/>
      <c r="G83" s="192"/>
      <c r="H83" s="97" t="e">
        <f>ROUND(E83/$H$79*$H$80,0)</f>
        <v>#DIV/0!</v>
      </c>
    </row>
    <row r="84" spans="2:8" ht="20.25" customHeight="1" x14ac:dyDescent="0.15">
      <c r="B84" s="187"/>
      <c r="C84" s="20">
        <v>5</v>
      </c>
      <c r="D84" s="193"/>
      <c r="E84" s="194"/>
      <c r="F84" s="195"/>
      <c r="G84" s="196"/>
      <c r="H84" s="97" t="e">
        <f t="shared" ref="H84:H93" si="3">ROUND(E84/$H$79*$H$80,0)</f>
        <v>#DIV/0!</v>
      </c>
    </row>
    <row r="85" spans="2:8" ht="20.25" customHeight="1" x14ac:dyDescent="0.15">
      <c r="B85" s="187"/>
      <c r="C85" s="20">
        <v>6</v>
      </c>
      <c r="D85" s="193"/>
      <c r="E85" s="194"/>
      <c r="F85" s="195"/>
      <c r="G85" s="196"/>
      <c r="H85" s="97" t="e">
        <f t="shared" si="3"/>
        <v>#DIV/0!</v>
      </c>
    </row>
    <row r="86" spans="2:8" ht="20.25" customHeight="1" x14ac:dyDescent="0.15">
      <c r="B86" s="187"/>
      <c r="C86" s="20">
        <v>7</v>
      </c>
      <c r="D86" s="193"/>
      <c r="E86" s="194"/>
      <c r="F86" s="195"/>
      <c r="G86" s="196"/>
      <c r="H86" s="97" t="e">
        <f t="shared" si="3"/>
        <v>#DIV/0!</v>
      </c>
    </row>
    <row r="87" spans="2:8" ht="20.25" customHeight="1" x14ac:dyDescent="0.15">
      <c r="B87" s="187"/>
      <c r="C87" s="20">
        <v>8</v>
      </c>
      <c r="D87" s="193"/>
      <c r="E87" s="194"/>
      <c r="F87" s="195"/>
      <c r="G87" s="196"/>
      <c r="H87" s="97" t="e">
        <f t="shared" si="3"/>
        <v>#DIV/0!</v>
      </c>
    </row>
    <row r="88" spans="2:8" ht="20.25" customHeight="1" x14ac:dyDescent="0.15">
      <c r="B88" s="187"/>
      <c r="C88" s="20">
        <v>9</v>
      </c>
      <c r="D88" s="193"/>
      <c r="E88" s="194"/>
      <c r="F88" s="195"/>
      <c r="G88" s="196"/>
      <c r="H88" s="97" t="e">
        <f t="shared" si="3"/>
        <v>#DIV/0!</v>
      </c>
    </row>
    <row r="89" spans="2:8" ht="20.25" customHeight="1" x14ac:dyDescent="0.15">
      <c r="B89" s="187"/>
      <c r="C89" s="20">
        <v>10</v>
      </c>
      <c r="D89" s="193"/>
      <c r="E89" s="194"/>
      <c r="F89" s="195"/>
      <c r="G89" s="196"/>
      <c r="H89" s="97" t="e">
        <f t="shared" si="3"/>
        <v>#DIV/0!</v>
      </c>
    </row>
    <row r="90" spans="2:8" ht="20.25" customHeight="1" x14ac:dyDescent="0.15">
      <c r="B90" s="187"/>
      <c r="C90" s="20">
        <v>11</v>
      </c>
      <c r="D90" s="193"/>
      <c r="E90" s="194"/>
      <c r="F90" s="195"/>
      <c r="G90" s="196"/>
      <c r="H90" s="97" t="e">
        <f t="shared" si="3"/>
        <v>#DIV/0!</v>
      </c>
    </row>
    <row r="91" spans="2:8" ht="20.25" customHeight="1" x14ac:dyDescent="0.15">
      <c r="B91" s="187"/>
      <c r="C91" s="20">
        <v>12</v>
      </c>
      <c r="D91" s="193"/>
      <c r="E91" s="194"/>
      <c r="F91" s="195"/>
      <c r="G91" s="196"/>
      <c r="H91" s="97" t="e">
        <f t="shared" si="3"/>
        <v>#DIV/0!</v>
      </c>
    </row>
    <row r="92" spans="2:8" ht="20.25" customHeight="1" x14ac:dyDescent="0.15">
      <c r="B92" s="187"/>
      <c r="C92" s="20">
        <v>1</v>
      </c>
      <c r="D92" s="193"/>
      <c r="E92" s="194"/>
      <c r="F92" s="195"/>
      <c r="G92" s="196"/>
      <c r="H92" s="97" t="e">
        <f t="shared" si="3"/>
        <v>#DIV/0!</v>
      </c>
    </row>
    <row r="93" spans="2:8" ht="20.25" customHeight="1" x14ac:dyDescent="0.15">
      <c r="B93" s="187"/>
      <c r="C93" s="20">
        <v>2</v>
      </c>
      <c r="D93" s="193"/>
      <c r="E93" s="194"/>
      <c r="F93" s="195"/>
      <c r="G93" s="196"/>
      <c r="H93" s="97" t="e">
        <f t="shared" si="3"/>
        <v>#DIV/0!</v>
      </c>
    </row>
    <row r="94" spans="2:8" ht="20.25" customHeight="1" thickBot="1" x14ac:dyDescent="0.2">
      <c r="B94" s="188"/>
      <c r="C94" s="21">
        <v>3</v>
      </c>
      <c r="D94" s="197"/>
      <c r="E94" s="198"/>
      <c r="F94" s="199"/>
      <c r="G94" s="200"/>
      <c r="H94" s="98" t="e">
        <f>ROUND(E94/$H$79*$H$80,0)</f>
        <v>#DIV/0!</v>
      </c>
    </row>
    <row r="95" spans="2:8" ht="20.25" customHeight="1" thickTop="1" x14ac:dyDescent="0.15">
      <c r="B95" s="132" t="s">
        <v>0</v>
      </c>
      <c r="C95" s="133"/>
      <c r="D95" s="22">
        <f>SUM(D83:D94)</f>
        <v>0</v>
      </c>
      <c r="E95" s="23">
        <f>SUM(E83:E94)</f>
        <v>0</v>
      </c>
      <c r="F95" s="24">
        <f>SUM(F83:F94)</f>
        <v>0</v>
      </c>
      <c r="G95" s="27"/>
      <c r="H95" s="99" t="e">
        <f>SUM(H83:H94)</f>
        <v>#DIV/0!</v>
      </c>
    </row>
    <row r="96" spans="2:8" ht="30" customHeight="1" x14ac:dyDescent="0.15">
      <c r="B96" s="134" t="s">
        <v>43</v>
      </c>
      <c r="C96" s="134"/>
      <c r="D96" s="134"/>
      <c r="E96" s="134"/>
      <c r="F96" s="134"/>
      <c r="G96" s="201" t="s">
        <v>71</v>
      </c>
      <c r="H96" s="202"/>
    </row>
    <row r="97" spans="2:8" ht="30" customHeight="1" x14ac:dyDescent="0.15">
      <c r="B97" s="124" t="s">
        <v>28</v>
      </c>
      <c r="C97" s="125"/>
      <c r="D97" s="125"/>
      <c r="E97" s="125"/>
      <c r="F97" s="125"/>
      <c r="G97" s="125"/>
      <c r="H97" s="125"/>
    </row>
    <row r="98" spans="2:8" ht="20.25" customHeight="1" x14ac:dyDescent="0.15">
      <c r="B98" s="126" t="s">
        <v>72</v>
      </c>
      <c r="C98" s="127"/>
      <c r="D98" s="127"/>
      <c r="E98" s="127"/>
      <c r="F98" s="127"/>
      <c r="G98" s="127"/>
      <c r="H98" s="127"/>
    </row>
    <row r="99" spans="2:8" ht="20.25" customHeight="1" x14ac:dyDescent="0.15">
      <c r="B99" s="128"/>
      <c r="C99" s="125"/>
      <c r="D99" s="125"/>
      <c r="E99" s="125"/>
      <c r="F99" s="125"/>
      <c r="G99" s="125"/>
      <c r="H99" s="125"/>
    </row>
    <row r="100" spans="2:8" ht="28.5" customHeight="1" x14ac:dyDescent="0.15">
      <c r="B100" s="129"/>
      <c r="C100" s="129"/>
      <c r="D100" s="129"/>
      <c r="E100" s="129"/>
      <c r="F100" s="129"/>
      <c r="G100" s="129"/>
      <c r="H100" s="129"/>
    </row>
  </sheetData>
  <sheetProtection sheet="1" objects="1" scenarios="1"/>
  <mergeCells count="76">
    <mergeCell ref="E5:F5"/>
    <mergeCell ref="B6:C6"/>
    <mergeCell ref="D6:D7"/>
    <mergeCell ref="B1:H1"/>
    <mergeCell ref="B2:D2"/>
    <mergeCell ref="E2:F2"/>
    <mergeCell ref="G2:H2"/>
    <mergeCell ref="E4:F4"/>
    <mergeCell ref="E6:E7"/>
    <mergeCell ref="F6:F7"/>
    <mergeCell ref="B21:F21"/>
    <mergeCell ref="B26:H26"/>
    <mergeCell ref="B27:D27"/>
    <mergeCell ref="E27:F27"/>
    <mergeCell ref="G27:H27"/>
    <mergeCell ref="G21:H21"/>
    <mergeCell ref="B23:H23"/>
    <mergeCell ref="B24:H24"/>
    <mergeCell ref="B25:H25"/>
    <mergeCell ref="G6:G7"/>
    <mergeCell ref="H6:H7"/>
    <mergeCell ref="B20:C20"/>
    <mergeCell ref="B22:H22"/>
    <mergeCell ref="E29:F29"/>
    <mergeCell ref="E30:F30"/>
    <mergeCell ref="B31:C31"/>
    <mergeCell ref="D31:D32"/>
    <mergeCell ref="E31:E32"/>
    <mergeCell ref="F31:F32"/>
    <mergeCell ref="G31:G32"/>
    <mergeCell ref="H31:H32"/>
    <mergeCell ref="B45:C45"/>
    <mergeCell ref="B46:F46"/>
    <mergeCell ref="G46:H46"/>
    <mergeCell ref="B47:H47"/>
    <mergeCell ref="B48:H48"/>
    <mergeCell ref="B49:H49"/>
    <mergeCell ref="B50:H50"/>
    <mergeCell ref="B51:H51"/>
    <mergeCell ref="B52:D52"/>
    <mergeCell ref="E52:F52"/>
    <mergeCell ref="G52:H52"/>
    <mergeCell ref="E54:F54"/>
    <mergeCell ref="E55:F55"/>
    <mergeCell ref="H56:H57"/>
    <mergeCell ref="B70:C70"/>
    <mergeCell ref="B71:F71"/>
    <mergeCell ref="G71:H71"/>
    <mergeCell ref="B72:H72"/>
    <mergeCell ref="B56:C56"/>
    <mergeCell ref="D56:D57"/>
    <mergeCell ref="E56:E57"/>
    <mergeCell ref="F56:F57"/>
    <mergeCell ref="G56:G57"/>
    <mergeCell ref="B73:H73"/>
    <mergeCell ref="B74:H74"/>
    <mergeCell ref="B75:H75"/>
    <mergeCell ref="B76:H76"/>
    <mergeCell ref="B77:D77"/>
    <mergeCell ref="E77:F77"/>
    <mergeCell ref="G77:H77"/>
    <mergeCell ref="E79:F79"/>
    <mergeCell ref="E80:F80"/>
    <mergeCell ref="B81:C81"/>
    <mergeCell ref="D81:D82"/>
    <mergeCell ref="E81:E82"/>
    <mergeCell ref="F81:F82"/>
    <mergeCell ref="B97:H97"/>
    <mergeCell ref="B98:H98"/>
    <mergeCell ref="B99:H99"/>
    <mergeCell ref="B100:H100"/>
    <mergeCell ref="G81:G82"/>
    <mergeCell ref="H81:H82"/>
    <mergeCell ref="B95:C95"/>
    <mergeCell ref="B96:F96"/>
    <mergeCell ref="G96:H9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&amp;L&amp;"-,太字"別記様式１</oddHeader>
  </headerFooter>
  <rowBreaks count="3" manualBreakCount="3">
    <brk id="25" max="7" man="1"/>
    <brk id="50" max="7" man="1"/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2"/>
  <sheetViews>
    <sheetView showGridLines="0" tabSelected="1" view="pageBreakPreview" zoomScaleNormal="100" zoomScaleSheetLayoutView="100" workbookViewId="0">
      <selection activeCell="I8" sqref="I8"/>
    </sheetView>
  </sheetViews>
  <sheetFormatPr defaultRowHeight="28.5" customHeight="1" x14ac:dyDescent="0.15"/>
  <cols>
    <col min="1" max="1" width="3" style="1" bestFit="1" customWidth="1"/>
    <col min="2" max="2" width="19.25" style="1" customWidth="1"/>
    <col min="3" max="3" width="18.375" style="1" customWidth="1"/>
    <col min="4" max="4" width="14.5" style="1" customWidth="1"/>
    <col min="5" max="5" width="9.125" style="1" customWidth="1"/>
    <col min="6" max="6" width="13.5" style="1" customWidth="1"/>
    <col min="7" max="7" width="11.25" style="1" customWidth="1"/>
    <col min="8" max="16384" width="9" style="1"/>
  </cols>
  <sheetData>
    <row r="1" spans="2:9" ht="28.5" customHeight="1" x14ac:dyDescent="0.15">
      <c r="B1" s="159" t="s">
        <v>31</v>
      </c>
      <c r="C1" s="159"/>
      <c r="D1" s="159"/>
      <c r="E1" s="159"/>
      <c r="F1" s="159"/>
      <c r="G1" s="159"/>
      <c r="H1" s="4"/>
      <c r="I1" s="4"/>
    </row>
    <row r="2" spans="2:9" ht="28.5" customHeight="1" x14ac:dyDescent="0.15">
      <c r="B2" s="152" t="s">
        <v>12</v>
      </c>
      <c r="C2" s="152"/>
      <c r="D2" s="152" t="s">
        <v>13</v>
      </c>
      <c r="E2" s="152"/>
      <c r="F2" s="152" t="s">
        <v>11</v>
      </c>
      <c r="G2" s="152"/>
      <c r="H2" s="9"/>
    </row>
    <row r="3" spans="2:9" s="8" customFormat="1" ht="6" customHeight="1" x14ac:dyDescent="0.15">
      <c r="B3" s="2"/>
      <c r="C3" s="40"/>
      <c r="D3" s="41"/>
      <c r="E3" s="42"/>
      <c r="F3" s="43"/>
      <c r="G3" s="44"/>
    </row>
    <row r="4" spans="2:9" s="36" customFormat="1" ht="20.25" customHeight="1" x14ac:dyDescent="0.15">
      <c r="B4" s="2" t="s">
        <v>51</v>
      </c>
      <c r="C4" s="40"/>
      <c r="D4" s="45"/>
      <c r="E4" s="41"/>
      <c r="F4" s="42"/>
      <c r="G4" s="43"/>
    </row>
    <row r="5" spans="2:9" s="36" customFormat="1" ht="20.25" customHeight="1" x14ac:dyDescent="0.15">
      <c r="B5" s="153" t="s">
        <v>5</v>
      </c>
      <c r="C5" s="153" t="s">
        <v>4</v>
      </c>
      <c r="D5" s="155" t="s">
        <v>68</v>
      </c>
      <c r="E5" s="156"/>
      <c r="F5" s="157"/>
      <c r="G5" s="137" t="s">
        <v>3</v>
      </c>
    </row>
    <row r="6" spans="2:9" s="36" customFormat="1" ht="20.25" customHeight="1" thickBot="1" x14ac:dyDescent="0.2">
      <c r="B6" s="154"/>
      <c r="C6" s="154"/>
      <c r="D6" s="5" t="s">
        <v>6</v>
      </c>
      <c r="E6" s="6" t="s">
        <v>8</v>
      </c>
      <c r="F6" s="5" t="s">
        <v>14</v>
      </c>
      <c r="G6" s="138"/>
    </row>
    <row r="7" spans="2:9" s="36" customFormat="1" ht="23.25" customHeight="1" thickTop="1" x14ac:dyDescent="0.15">
      <c r="B7" s="160" t="s">
        <v>56</v>
      </c>
      <c r="C7" s="46" t="s">
        <v>57</v>
      </c>
      <c r="D7" s="79"/>
      <c r="E7" s="162" t="s">
        <v>47</v>
      </c>
      <c r="F7" s="165"/>
      <c r="G7" s="81"/>
    </row>
    <row r="8" spans="2:9" s="36" customFormat="1" ht="23.25" customHeight="1" x14ac:dyDescent="0.15">
      <c r="B8" s="161"/>
      <c r="C8" s="47" t="s">
        <v>58</v>
      </c>
      <c r="D8" s="80"/>
      <c r="E8" s="163"/>
      <c r="F8" s="166"/>
      <c r="G8" s="82"/>
    </row>
    <row r="9" spans="2:9" s="36" customFormat="1" ht="23.25" customHeight="1" x14ac:dyDescent="0.15">
      <c r="B9" s="167" t="s">
        <v>0</v>
      </c>
      <c r="C9" s="167"/>
      <c r="D9" s="48">
        <f>SUM(D7:D8)</f>
        <v>0</v>
      </c>
      <c r="E9" s="164"/>
      <c r="F9" s="48">
        <f>MIN(D9/3,200000)</f>
        <v>0</v>
      </c>
      <c r="G9" s="49" t="s">
        <v>48</v>
      </c>
    </row>
    <row r="10" spans="2:9" s="36" customFormat="1" ht="6" customHeight="1" x14ac:dyDescent="0.15">
      <c r="B10" s="2"/>
      <c r="C10" s="40"/>
      <c r="D10" s="50" t="s">
        <v>62</v>
      </c>
      <c r="E10" s="42"/>
      <c r="F10" s="50" t="s">
        <v>63</v>
      </c>
      <c r="G10" s="44"/>
    </row>
    <row r="11" spans="2:9" s="3" customFormat="1" ht="20.25" customHeight="1" x14ac:dyDescent="0.15">
      <c r="B11" s="2" t="s">
        <v>81</v>
      </c>
      <c r="C11" s="40"/>
      <c r="D11" s="45"/>
      <c r="E11" s="41" t="s">
        <v>17</v>
      </c>
      <c r="F11" s="83"/>
      <c r="G11" s="43" t="s">
        <v>16</v>
      </c>
    </row>
    <row r="12" spans="2:9" s="3" customFormat="1" ht="20.25" customHeight="1" x14ac:dyDescent="0.15">
      <c r="B12" s="153" t="s">
        <v>5</v>
      </c>
      <c r="C12" s="153" t="s">
        <v>4</v>
      </c>
      <c r="D12" s="155" t="s">
        <v>68</v>
      </c>
      <c r="E12" s="156"/>
      <c r="F12" s="157"/>
      <c r="G12" s="137" t="s">
        <v>3</v>
      </c>
    </row>
    <row r="13" spans="2:9" s="3" customFormat="1" ht="20.25" customHeight="1" thickBot="1" x14ac:dyDescent="0.2">
      <c r="B13" s="154"/>
      <c r="C13" s="154"/>
      <c r="D13" s="5" t="s">
        <v>6</v>
      </c>
      <c r="E13" s="6" t="s">
        <v>8</v>
      </c>
      <c r="F13" s="5" t="s">
        <v>14</v>
      </c>
      <c r="G13" s="138"/>
    </row>
    <row r="14" spans="2:9" s="3" customFormat="1" ht="23.25" customHeight="1" thickTop="1" x14ac:dyDescent="0.15">
      <c r="B14" s="139" t="s">
        <v>73</v>
      </c>
      <c r="C14" s="51" t="s">
        <v>74</v>
      </c>
      <c r="D14" s="84"/>
      <c r="E14" s="142" t="s">
        <v>15</v>
      </c>
      <c r="F14" s="145"/>
      <c r="G14" s="86"/>
    </row>
    <row r="15" spans="2:9" s="7" customFormat="1" ht="23.25" customHeight="1" x14ac:dyDescent="0.15">
      <c r="B15" s="140"/>
      <c r="C15" s="52" t="s">
        <v>75</v>
      </c>
      <c r="D15" s="85"/>
      <c r="E15" s="143"/>
      <c r="F15" s="146"/>
      <c r="G15" s="82"/>
    </row>
    <row r="16" spans="2:9" s="3" customFormat="1" ht="23.25" customHeight="1" x14ac:dyDescent="0.15">
      <c r="B16" s="140"/>
      <c r="C16" s="46" t="s">
        <v>76</v>
      </c>
      <c r="D16" s="79"/>
      <c r="E16" s="143"/>
      <c r="F16" s="146"/>
      <c r="G16" s="81"/>
    </row>
    <row r="17" spans="2:7" s="3" customFormat="1" ht="23.25" customHeight="1" x14ac:dyDescent="0.15">
      <c r="B17" s="140"/>
      <c r="C17" s="46" t="s">
        <v>2</v>
      </c>
      <c r="D17" s="79"/>
      <c r="E17" s="143"/>
      <c r="F17" s="146"/>
      <c r="G17" s="81"/>
    </row>
    <row r="18" spans="2:7" s="3" customFormat="1" ht="23.25" customHeight="1" x14ac:dyDescent="0.15">
      <c r="B18" s="140"/>
      <c r="C18" s="46" t="s">
        <v>1</v>
      </c>
      <c r="D18" s="79"/>
      <c r="E18" s="143"/>
      <c r="F18" s="146"/>
      <c r="G18" s="81"/>
    </row>
    <row r="19" spans="2:7" s="3" customFormat="1" ht="44.25" customHeight="1" x14ac:dyDescent="0.15">
      <c r="B19" s="141"/>
      <c r="C19" s="53" t="s">
        <v>82</v>
      </c>
      <c r="D19" s="54">
        <f>F11*-25000</f>
        <v>0</v>
      </c>
      <c r="E19" s="143"/>
      <c r="F19" s="147"/>
      <c r="G19" s="87"/>
    </row>
    <row r="20" spans="2:7" s="3" customFormat="1" ht="23.25" customHeight="1" x14ac:dyDescent="0.15">
      <c r="B20" s="148" t="s">
        <v>7</v>
      </c>
      <c r="C20" s="149"/>
      <c r="D20" s="55">
        <f>SUM(D14:D18)</f>
        <v>0</v>
      </c>
      <c r="E20" s="144"/>
      <c r="F20" s="55">
        <f>MAX(D19+D20,0)</f>
        <v>0</v>
      </c>
      <c r="G20" s="56"/>
    </row>
    <row r="21" spans="2:7" s="3" customFormat="1" ht="23.25" customHeight="1" x14ac:dyDescent="0.15">
      <c r="B21" s="170" t="s">
        <v>77</v>
      </c>
      <c r="C21" s="88"/>
      <c r="D21" s="84"/>
      <c r="E21" s="172" t="s">
        <v>9</v>
      </c>
      <c r="F21" s="175"/>
      <c r="G21" s="86"/>
    </row>
    <row r="22" spans="2:7" s="3" customFormat="1" ht="23.25" customHeight="1" x14ac:dyDescent="0.15">
      <c r="B22" s="171"/>
      <c r="C22" s="89"/>
      <c r="D22" s="90"/>
      <c r="E22" s="173"/>
      <c r="F22" s="146"/>
      <c r="G22" s="95"/>
    </row>
    <row r="23" spans="2:7" s="3" customFormat="1" ht="23.25" customHeight="1" x14ac:dyDescent="0.15">
      <c r="B23" s="171"/>
      <c r="C23" s="91"/>
      <c r="D23" s="79"/>
      <c r="E23" s="173"/>
      <c r="F23" s="146"/>
      <c r="G23" s="81"/>
    </row>
    <row r="24" spans="2:7" s="3" customFormat="1" ht="23.25" customHeight="1" x14ac:dyDescent="0.15">
      <c r="B24" s="171"/>
      <c r="C24" s="92"/>
      <c r="D24" s="85"/>
      <c r="E24" s="173"/>
      <c r="F24" s="146"/>
      <c r="G24" s="82"/>
    </row>
    <row r="25" spans="2:7" s="3" customFormat="1" ht="23.25" customHeight="1" x14ac:dyDescent="0.15">
      <c r="B25" s="171"/>
      <c r="C25" s="93"/>
      <c r="D25" s="94"/>
      <c r="E25" s="173"/>
      <c r="F25" s="147"/>
      <c r="G25" s="96"/>
    </row>
    <row r="26" spans="2:7" s="3" customFormat="1" ht="23.25" customHeight="1" thickBot="1" x14ac:dyDescent="0.2">
      <c r="B26" s="176" t="s">
        <v>7</v>
      </c>
      <c r="C26" s="177"/>
      <c r="D26" s="57">
        <f>SUM(D21:D25)</f>
        <v>0</v>
      </c>
      <c r="E26" s="174"/>
      <c r="F26" s="58">
        <f>D26/2</f>
        <v>0</v>
      </c>
      <c r="G26" s="59"/>
    </row>
    <row r="27" spans="2:7" s="3" customFormat="1" ht="23.25" customHeight="1" thickTop="1" x14ac:dyDescent="0.15">
      <c r="B27" s="168" t="s">
        <v>0</v>
      </c>
      <c r="C27" s="169"/>
      <c r="D27" s="60">
        <f>D20+D26</f>
        <v>0</v>
      </c>
      <c r="E27" s="61"/>
      <c r="F27" s="62">
        <f>MIN((F20+F26),1000000)</f>
        <v>0</v>
      </c>
      <c r="G27" s="63" t="s">
        <v>10</v>
      </c>
    </row>
    <row r="28" spans="2:7" ht="6" customHeight="1" x14ac:dyDescent="0.15">
      <c r="B28" s="38"/>
      <c r="C28" s="38"/>
      <c r="D28" s="64" t="s">
        <v>64</v>
      </c>
      <c r="E28" s="65"/>
      <c r="F28" s="64" t="s">
        <v>65</v>
      </c>
      <c r="G28" s="39"/>
    </row>
    <row r="29" spans="2:7" s="36" customFormat="1" ht="20.25" customHeight="1" x14ac:dyDescent="0.15">
      <c r="B29" s="66" t="s">
        <v>50</v>
      </c>
      <c r="C29" s="40"/>
      <c r="D29" s="67" t="s">
        <v>52</v>
      </c>
      <c r="E29" s="68" t="s">
        <v>54</v>
      </c>
      <c r="F29" s="67" t="s">
        <v>53</v>
      </c>
      <c r="G29" s="45"/>
    </row>
    <row r="30" spans="2:7" s="36" customFormat="1" ht="20.25" customHeight="1" x14ac:dyDescent="0.15">
      <c r="B30" s="66"/>
      <c r="C30" s="40"/>
      <c r="D30" s="69">
        <f>D9+D27</f>
        <v>0</v>
      </c>
      <c r="E30" s="68" t="s">
        <v>55</v>
      </c>
      <c r="F30" s="70">
        <f>MIN(ROUNDDOWN((F9+F27),-3),1200000)</f>
        <v>0</v>
      </c>
      <c r="G30" s="45"/>
    </row>
    <row r="31" spans="2:7" s="36" customFormat="1" ht="6" customHeight="1" x14ac:dyDescent="0.15">
      <c r="B31" s="45"/>
      <c r="C31" s="40"/>
      <c r="D31" s="50" t="s">
        <v>66</v>
      </c>
      <c r="E31" s="71"/>
      <c r="F31" s="50" t="s">
        <v>67</v>
      </c>
      <c r="G31" s="44"/>
    </row>
    <row r="32" spans="2:7" s="3" customFormat="1" ht="20.25" customHeight="1" x14ac:dyDescent="0.15">
      <c r="B32" s="2" t="s">
        <v>49</v>
      </c>
      <c r="C32" s="40"/>
      <c r="D32" s="72"/>
      <c r="E32" s="72"/>
      <c r="F32" s="72"/>
      <c r="G32" s="44"/>
    </row>
    <row r="33" spans="2:9" s="37" customFormat="1" ht="20.25" customHeight="1" x14ac:dyDescent="0.15">
      <c r="B33" s="150" t="s">
        <v>59</v>
      </c>
      <c r="C33" s="151"/>
      <c r="D33" s="151"/>
      <c r="E33" s="151"/>
      <c r="F33" s="151"/>
      <c r="G33" s="151"/>
    </row>
    <row r="34" spans="2:9" s="37" customFormat="1" ht="20.25" customHeight="1" x14ac:dyDescent="0.15">
      <c r="B34" s="150" t="s">
        <v>60</v>
      </c>
      <c r="C34" s="150"/>
      <c r="D34" s="150"/>
      <c r="E34" s="150"/>
      <c r="F34" s="150"/>
      <c r="G34" s="150"/>
    </row>
    <row r="35" spans="2:9" s="37" customFormat="1" ht="20.25" customHeight="1" x14ac:dyDescent="0.15">
      <c r="B35" s="150" t="s">
        <v>83</v>
      </c>
      <c r="C35" s="151"/>
      <c r="D35" s="151"/>
      <c r="E35" s="151"/>
      <c r="F35" s="151"/>
      <c r="G35" s="151"/>
    </row>
    <row r="36" spans="2:9" s="3" customFormat="1" ht="20.25" customHeight="1" x14ac:dyDescent="0.15">
      <c r="B36" s="150" t="s">
        <v>78</v>
      </c>
      <c r="C36" s="151"/>
      <c r="D36" s="151"/>
      <c r="E36" s="151"/>
      <c r="F36" s="151"/>
      <c r="G36" s="151"/>
    </row>
    <row r="37" spans="2:9" s="3" customFormat="1" ht="16.5" customHeight="1" x14ac:dyDescent="0.15">
      <c r="B37" s="158" t="s">
        <v>79</v>
      </c>
      <c r="C37" s="158"/>
      <c r="D37" s="158"/>
      <c r="E37" s="158"/>
      <c r="F37" s="158"/>
      <c r="G37" s="158"/>
    </row>
    <row r="38" spans="2:9" s="3" customFormat="1" ht="20.25" customHeight="1" x14ac:dyDescent="0.15">
      <c r="B38" s="158" t="s">
        <v>80</v>
      </c>
      <c r="C38" s="158"/>
      <c r="D38" s="158"/>
      <c r="E38" s="158"/>
      <c r="F38" s="158"/>
      <c r="G38" s="158"/>
    </row>
    <row r="39" spans="2:9" ht="28.5" customHeight="1" x14ac:dyDescent="0.15">
      <c r="B39" s="159" t="s">
        <v>31</v>
      </c>
      <c r="C39" s="159"/>
      <c r="D39" s="159"/>
      <c r="E39" s="159"/>
      <c r="F39" s="159"/>
      <c r="G39" s="159"/>
      <c r="H39" s="73"/>
      <c r="I39" s="73"/>
    </row>
    <row r="40" spans="2:9" ht="28.5" customHeight="1" x14ac:dyDescent="0.15">
      <c r="B40" s="152" t="s">
        <v>12</v>
      </c>
      <c r="C40" s="152"/>
      <c r="D40" s="152" t="s">
        <v>13</v>
      </c>
      <c r="E40" s="152"/>
      <c r="F40" s="152" t="s">
        <v>11</v>
      </c>
      <c r="G40" s="152"/>
      <c r="H40" s="9"/>
    </row>
    <row r="41" spans="2:9" s="76" customFormat="1" ht="6" customHeight="1" x14ac:dyDescent="0.15">
      <c r="B41" s="2"/>
      <c r="C41" s="40"/>
      <c r="D41" s="41"/>
      <c r="E41" s="42"/>
      <c r="F41" s="43"/>
      <c r="G41" s="44"/>
    </row>
    <row r="42" spans="2:9" s="76" customFormat="1" ht="20.25" customHeight="1" x14ac:dyDescent="0.15">
      <c r="B42" s="2" t="s">
        <v>51</v>
      </c>
      <c r="C42" s="40"/>
      <c r="D42" s="78"/>
      <c r="E42" s="41"/>
      <c r="F42" s="42"/>
      <c r="G42" s="43"/>
    </row>
    <row r="43" spans="2:9" s="76" customFormat="1" ht="20.25" customHeight="1" x14ac:dyDescent="0.15">
      <c r="B43" s="153" t="s">
        <v>5</v>
      </c>
      <c r="C43" s="153" t="s">
        <v>4</v>
      </c>
      <c r="D43" s="155" t="s">
        <v>68</v>
      </c>
      <c r="E43" s="156"/>
      <c r="F43" s="157"/>
      <c r="G43" s="137" t="s">
        <v>3</v>
      </c>
    </row>
    <row r="44" spans="2:9" s="76" customFormat="1" ht="20.25" customHeight="1" thickBot="1" x14ac:dyDescent="0.2">
      <c r="B44" s="154"/>
      <c r="C44" s="154"/>
      <c r="D44" s="5" t="s">
        <v>6</v>
      </c>
      <c r="E44" s="6" t="s">
        <v>8</v>
      </c>
      <c r="F44" s="5" t="s">
        <v>14</v>
      </c>
      <c r="G44" s="138"/>
    </row>
    <row r="45" spans="2:9" s="76" customFormat="1" ht="23.25" customHeight="1" thickTop="1" x14ac:dyDescent="0.15">
      <c r="B45" s="160" t="s">
        <v>56</v>
      </c>
      <c r="C45" s="46" t="s">
        <v>57</v>
      </c>
      <c r="D45" s="79"/>
      <c r="E45" s="162" t="s">
        <v>47</v>
      </c>
      <c r="F45" s="165"/>
      <c r="G45" s="81"/>
    </row>
    <row r="46" spans="2:9" s="76" customFormat="1" ht="23.25" customHeight="1" x14ac:dyDescent="0.15">
      <c r="B46" s="161"/>
      <c r="C46" s="77" t="s">
        <v>58</v>
      </c>
      <c r="D46" s="80"/>
      <c r="E46" s="163"/>
      <c r="F46" s="166"/>
      <c r="G46" s="82"/>
    </row>
    <row r="47" spans="2:9" s="76" customFormat="1" ht="23.25" customHeight="1" x14ac:dyDescent="0.15">
      <c r="B47" s="167" t="s">
        <v>0</v>
      </c>
      <c r="C47" s="167"/>
      <c r="D47" s="48">
        <f>SUM(D45:D46)</f>
        <v>0</v>
      </c>
      <c r="E47" s="164"/>
      <c r="F47" s="48">
        <f>MIN(D47/3,200000)</f>
        <v>0</v>
      </c>
      <c r="G47" s="49" t="s">
        <v>48</v>
      </c>
    </row>
    <row r="48" spans="2:9" s="76" customFormat="1" ht="6" customHeight="1" x14ac:dyDescent="0.15">
      <c r="B48" s="2"/>
      <c r="C48" s="40"/>
      <c r="D48" s="50" t="s">
        <v>62</v>
      </c>
      <c r="E48" s="42"/>
      <c r="F48" s="50" t="s">
        <v>63</v>
      </c>
      <c r="G48" s="44"/>
    </row>
    <row r="49" spans="2:7" s="76" customFormat="1" ht="20.25" customHeight="1" x14ac:dyDescent="0.15">
      <c r="B49" s="2" t="s">
        <v>81</v>
      </c>
      <c r="C49" s="40"/>
      <c r="D49" s="78"/>
      <c r="E49" s="41" t="s">
        <v>17</v>
      </c>
      <c r="F49" s="83"/>
      <c r="G49" s="43" t="s">
        <v>16</v>
      </c>
    </row>
    <row r="50" spans="2:7" s="76" customFormat="1" ht="20.25" customHeight="1" x14ac:dyDescent="0.15">
      <c r="B50" s="153" t="s">
        <v>5</v>
      </c>
      <c r="C50" s="153" t="s">
        <v>4</v>
      </c>
      <c r="D50" s="155" t="s">
        <v>68</v>
      </c>
      <c r="E50" s="156"/>
      <c r="F50" s="157"/>
      <c r="G50" s="137" t="s">
        <v>3</v>
      </c>
    </row>
    <row r="51" spans="2:7" s="76" customFormat="1" ht="20.25" customHeight="1" thickBot="1" x14ac:dyDescent="0.2">
      <c r="B51" s="154"/>
      <c r="C51" s="154"/>
      <c r="D51" s="5" t="s">
        <v>6</v>
      </c>
      <c r="E51" s="6" t="s">
        <v>8</v>
      </c>
      <c r="F51" s="5" t="s">
        <v>14</v>
      </c>
      <c r="G51" s="138"/>
    </row>
    <row r="52" spans="2:7" s="76" customFormat="1" ht="23.25" customHeight="1" thickTop="1" x14ac:dyDescent="0.15">
      <c r="B52" s="139" t="s">
        <v>73</v>
      </c>
      <c r="C52" s="51" t="s">
        <v>74</v>
      </c>
      <c r="D52" s="84"/>
      <c r="E52" s="142" t="s">
        <v>15</v>
      </c>
      <c r="F52" s="145"/>
      <c r="G52" s="86"/>
    </row>
    <row r="53" spans="2:7" s="76" customFormat="1" ht="23.25" customHeight="1" x14ac:dyDescent="0.15">
      <c r="B53" s="140"/>
      <c r="C53" s="52" t="s">
        <v>75</v>
      </c>
      <c r="D53" s="85"/>
      <c r="E53" s="143"/>
      <c r="F53" s="146"/>
      <c r="G53" s="82"/>
    </row>
    <row r="54" spans="2:7" s="76" customFormat="1" ht="23.25" customHeight="1" x14ac:dyDescent="0.15">
      <c r="B54" s="140"/>
      <c r="C54" s="46" t="s">
        <v>76</v>
      </c>
      <c r="D54" s="79"/>
      <c r="E54" s="143"/>
      <c r="F54" s="146"/>
      <c r="G54" s="81"/>
    </row>
    <row r="55" spans="2:7" s="76" customFormat="1" ht="23.25" customHeight="1" x14ac:dyDescent="0.15">
      <c r="B55" s="140"/>
      <c r="C55" s="46" t="s">
        <v>2</v>
      </c>
      <c r="D55" s="79"/>
      <c r="E55" s="143"/>
      <c r="F55" s="146"/>
      <c r="G55" s="81"/>
    </row>
    <row r="56" spans="2:7" s="76" customFormat="1" ht="23.25" customHeight="1" x14ac:dyDescent="0.15">
      <c r="B56" s="140"/>
      <c r="C56" s="46" t="s">
        <v>1</v>
      </c>
      <c r="D56" s="79"/>
      <c r="E56" s="143"/>
      <c r="F56" s="146"/>
      <c r="G56" s="81"/>
    </row>
    <row r="57" spans="2:7" s="76" customFormat="1" ht="44.25" customHeight="1" x14ac:dyDescent="0.15">
      <c r="B57" s="141"/>
      <c r="C57" s="53" t="s">
        <v>82</v>
      </c>
      <c r="D57" s="54">
        <f>F49*-25000</f>
        <v>0</v>
      </c>
      <c r="E57" s="143"/>
      <c r="F57" s="147"/>
      <c r="G57" s="87"/>
    </row>
    <row r="58" spans="2:7" s="76" customFormat="1" ht="23.25" customHeight="1" x14ac:dyDescent="0.15">
      <c r="B58" s="148" t="s">
        <v>7</v>
      </c>
      <c r="C58" s="149"/>
      <c r="D58" s="55">
        <f>SUM(D52:D56)</f>
        <v>0</v>
      </c>
      <c r="E58" s="144"/>
      <c r="F58" s="55">
        <f>MAX(D57+D58,0)</f>
        <v>0</v>
      </c>
      <c r="G58" s="56"/>
    </row>
    <row r="59" spans="2:7" s="76" customFormat="1" ht="23.25" customHeight="1" x14ac:dyDescent="0.15">
      <c r="B59" s="170" t="s">
        <v>77</v>
      </c>
      <c r="C59" s="88"/>
      <c r="D59" s="84"/>
      <c r="E59" s="172" t="s">
        <v>9</v>
      </c>
      <c r="F59" s="175"/>
      <c r="G59" s="86"/>
    </row>
    <row r="60" spans="2:7" s="76" customFormat="1" ht="23.25" customHeight="1" x14ac:dyDescent="0.15">
      <c r="B60" s="171"/>
      <c r="C60" s="89"/>
      <c r="D60" s="90"/>
      <c r="E60" s="173"/>
      <c r="F60" s="146"/>
      <c r="G60" s="95"/>
    </row>
    <row r="61" spans="2:7" s="76" customFormat="1" ht="23.25" customHeight="1" x14ac:dyDescent="0.15">
      <c r="B61" s="171"/>
      <c r="C61" s="91"/>
      <c r="D61" s="79"/>
      <c r="E61" s="173"/>
      <c r="F61" s="146"/>
      <c r="G61" s="81"/>
    </row>
    <row r="62" spans="2:7" s="76" customFormat="1" ht="23.25" customHeight="1" x14ac:dyDescent="0.15">
      <c r="B62" s="171"/>
      <c r="C62" s="92"/>
      <c r="D62" s="85"/>
      <c r="E62" s="173"/>
      <c r="F62" s="146"/>
      <c r="G62" s="82"/>
    </row>
    <row r="63" spans="2:7" s="76" customFormat="1" ht="23.25" customHeight="1" x14ac:dyDescent="0.15">
      <c r="B63" s="171"/>
      <c r="C63" s="93"/>
      <c r="D63" s="94"/>
      <c r="E63" s="173"/>
      <c r="F63" s="147"/>
      <c r="G63" s="96"/>
    </row>
    <row r="64" spans="2:7" s="76" customFormat="1" ht="23.25" customHeight="1" thickBot="1" x14ac:dyDescent="0.2">
      <c r="B64" s="176" t="s">
        <v>7</v>
      </c>
      <c r="C64" s="177"/>
      <c r="D64" s="57">
        <f>SUM(D59:D63)</f>
        <v>0</v>
      </c>
      <c r="E64" s="174"/>
      <c r="F64" s="58">
        <f>D64/2</f>
        <v>0</v>
      </c>
      <c r="G64" s="59"/>
    </row>
    <row r="65" spans="2:9" s="76" customFormat="1" ht="23.25" customHeight="1" thickTop="1" x14ac:dyDescent="0.15">
      <c r="B65" s="168" t="s">
        <v>0</v>
      </c>
      <c r="C65" s="169"/>
      <c r="D65" s="60">
        <f>D58+D64</f>
        <v>0</v>
      </c>
      <c r="E65" s="61"/>
      <c r="F65" s="62">
        <f>MIN((F58+F64),1000000)</f>
        <v>0</v>
      </c>
      <c r="G65" s="63" t="s">
        <v>10</v>
      </c>
    </row>
    <row r="66" spans="2:9" ht="6" customHeight="1" x14ac:dyDescent="0.15">
      <c r="B66" s="38"/>
      <c r="C66" s="38"/>
      <c r="D66" s="64" t="s">
        <v>64</v>
      </c>
      <c r="E66" s="65"/>
      <c r="F66" s="64" t="s">
        <v>65</v>
      </c>
      <c r="G66" s="39"/>
    </row>
    <row r="67" spans="2:9" s="76" customFormat="1" ht="20.25" customHeight="1" x14ac:dyDescent="0.15">
      <c r="B67" s="66" t="s">
        <v>50</v>
      </c>
      <c r="C67" s="40"/>
      <c r="D67" s="67" t="s">
        <v>52</v>
      </c>
      <c r="E67" s="68" t="s">
        <v>54</v>
      </c>
      <c r="F67" s="67" t="s">
        <v>53</v>
      </c>
      <c r="G67" s="78"/>
    </row>
    <row r="68" spans="2:9" s="76" customFormat="1" ht="20.25" customHeight="1" x14ac:dyDescent="0.15">
      <c r="B68" s="66"/>
      <c r="C68" s="40"/>
      <c r="D68" s="69">
        <f>D47+D65</f>
        <v>0</v>
      </c>
      <c r="E68" s="68" t="s">
        <v>55</v>
      </c>
      <c r="F68" s="70">
        <f>MIN(ROUNDDOWN((F47+F65),-3),1200000)</f>
        <v>0</v>
      </c>
      <c r="G68" s="78"/>
    </row>
    <row r="69" spans="2:9" s="76" customFormat="1" ht="6" customHeight="1" x14ac:dyDescent="0.15">
      <c r="B69" s="78"/>
      <c r="C69" s="40"/>
      <c r="D69" s="50" t="s">
        <v>66</v>
      </c>
      <c r="E69" s="71"/>
      <c r="F69" s="50" t="s">
        <v>67</v>
      </c>
      <c r="G69" s="44"/>
    </row>
    <row r="70" spans="2:9" s="76" customFormat="1" ht="20.25" customHeight="1" x14ac:dyDescent="0.15">
      <c r="B70" s="2" t="s">
        <v>49</v>
      </c>
      <c r="C70" s="40"/>
      <c r="D70" s="72"/>
      <c r="E70" s="72"/>
      <c r="F70" s="72"/>
      <c r="G70" s="44"/>
    </row>
    <row r="71" spans="2:9" s="76" customFormat="1" ht="20.25" customHeight="1" x14ac:dyDescent="0.15">
      <c r="B71" s="150" t="s">
        <v>59</v>
      </c>
      <c r="C71" s="151"/>
      <c r="D71" s="151"/>
      <c r="E71" s="151"/>
      <c r="F71" s="151"/>
      <c r="G71" s="151"/>
    </row>
    <row r="72" spans="2:9" s="76" customFormat="1" ht="20.25" customHeight="1" x14ac:dyDescent="0.15">
      <c r="B72" s="150" t="s">
        <v>60</v>
      </c>
      <c r="C72" s="150"/>
      <c r="D72" s="150"/>
      <c r="E72" s="150"/>
      <c r="F72" s="150"/>
      <c r="G72" s="150"/>
    </row>
    <row r="73" spans="2:9" s="76" customFormat="1" ht="20.25" customHeight="1" x14ac:dyDescent="0.15">
      <c r="B73" s="150" t="s">
        <v>83</v>
      </c>
      <c r="C73" s="151"/>
      <c r="D73" s="151"/>
      <c r="E73" s="151"/>
      <c r="F73" s="151"/>
      <c r="G73" s="151"/>
    </row>
    <row r="74" spans="2:9" s="76" customFormat="1" ht="20.25" customHeight="1" x14ac:dyDescent="0.15">
      <c r="B74" s="150" t="s">
        <v>78</v>
      </c>
      <c r="C74" s="151"/>
      <c r="D74" s="151"/>
      <c r="E74" s="151"/>
      <c r="F74" s="151"/>
      <c r="G74" s="151"/>
    </row>
    <row r="75" spans="2:9" s="76" customFormat="1" ht="16.5" customHeight="1" x14ac:dyDescent="0.15">
      <c r="B75" s="158" t="s">
        <v>79</v>
      </c>
      <c r="C75" s="158"/>
      <c r="D75" s="158"/>
      <c r="E75" s="158"/>
      <c r="F75" s="158"/>
      <c r="G75" s="158"/>
    </row>
    <row r="76" spans="2:9" s="76" customFormat="1" ht="20.25" customHeight="1" x14ac:dyDescent="0.15">
      <c r="B76" s="158" t="s">
        <v>80</v>
      </c>
      <c r="C76" s="158"/>
      <c r="D76" s="158"/>
      <c r="E76" s="158"/>
      <c r="F76" s="158"/>
      <c r="G76" s="158"/>
    </row>
    <row r="77" spans="2:9" ht="28.5" customHeight="1" x14ac:dyDescent="0.15">
      <c r="B77" s="159" t="s">
        <v>31</v>
      </c>
      <c r="C77" s="159"/>
      <c r="D77" s="159"/>
      <c r="E77" s="159"/>
      <c r="F77" s="159"/>
      <c r="G77" s="159"/>
      <c r="H77" s="73"/>
      <c r="I77" s="73"/>
    </row>
    <row r="78" spans="2:9" ht="28.5" customHeight="1" x14ac:dyDescent="0.15">
      <c r="B78" s="152" t="s">
        <v>12</v>
      </c>
      <c r="C78" s="152"/>
      <c r="D78" s="152" t="s">
        <v>13</v>
      </c>
      <c r="E78" s="152"/>
      <c r="F78" s="152" t="s">
        <v>11</v>
      </c>
      <c r="G78" s="152"/>
      <c r="H78" s="9"/>
    </row>
    <row r="79" spans="2:9" s="76" customFormat="1" ht="6" customHeight="1" x14ac:dyDescent="0.15">
      <c r="B79" s="2"/>
      <c r="C79" s="40"/>
      <c r="D79" s="41"/>
      <c r="E79" s="42"/>
      <c r="F79" s="43"/>
      <c r="G79" s="44"/>
    </row>
    <row r="80" spans="2:9" s="76" customFormat="1" ht="20.25" customHeight="1" x14ac:dyDescent="0.15">
      <c r="B80" s="2" t="s">
        <v>51</v>
      </c>
      <c r="C80" s="40"/>
      <c r="D80" s="78"/>
      <c r="E80" s="41"/>
      <c r="F80" s="42"/>
      <c r="G80" s="43"/>
    </row>
    <row r="81" spans="2:7" s="76" customFormat="1" ht="20.25" customHeight="1" x14ac:dyDescent="0.15">
      <c r="B81" s="153" t="s">
        <v>5</v>
      </c>
      <c r="C81" s="153" t="s">
        <v>4</v>
      </c>
      <c r="D81" s="155" t="s">
        <v>68</v>
      </c>
      <c r="E81" s="156"/>
      <c r="F81" s="157"/>
      <c r="G81" s="137" t="s">
        <v>3</v>
      </c>
    </row>
    <row r="82" spans="2:7" s="76" customFormat="1" ht="20.25" customHeight="1" thickBot="1" x14ac:dyDescent="0.2">
      <c r="B82" s="154"/>
      <c r="C82" s="154"/>
      <c r="D82" s="5" t="s">
        <v>6</v>
      </c>
      <c r="E82" s="6" t="s">
        <v>8</v>
      </c>
      <c r="F82" s="5" t="s">
        <v>14</v>
      </c>
      <c r="G82" s="138"/>
    </row>
    <row r="83" spans="2:7" s="76" customFormat="1" ht="23.25" customHeight="1" thickTop="1" x14ac:dyDescent="0.15">
      <c r="B83" s="160" t="s">
        <v>56</v>
      </c>
      <c r="C83" s="46" t="s">
        <v>57</v>
      </c>
      <c r="D83" s="79"/>
      <c r="E83" s="162" t="s">
        <v>47</v>
      </c>
      <c r="F83" s="165"/>
      <c r="G83" s="81"/>
    </row>
    <row r="84" spans="2:7" s="76" customFormat="1" ht="23.25" customHeight="1" x14ac:dyDescent="0.15">
      <c r="B84" s="161"/>
      <c r="C84" s="77" t="s">
        <v>58</v>
      </c>
      <c r="D84" s="80"/>
      <c r="E84" s="163"/>
      <c r="F84" s="166"/>
      <c r="G84" s="82"/>
    </row>
    <row r="85" spans="2:7" s="76" customFormat="1" ht="23.25" customHeight="1" x14ac:dyDescent="0.15">
      <c r="B85" s="167" t="s">
        <v>0</v>
      </c>
      <c r="C85" s="167"/>
      <c r="D85" s="48">
        <f>SUM(D83:D84)</f>
        <v>0</v>
      </c>
      <c r="E85" s="164"/>
      <c r="F85" s="48">
        <f>MIN(D85/3,200000)</f>
        <v>0</v>
      </c>
      <c r="G85" s="49" t="s">
        <v>48</v>
      </c>
    </row>
    <row r="86" spans="2:7" s="76" customFormat="1" ht="6" customHeight="1" x14ac:dyDescent="0.15">
      <c r="B86" s="2"/>
      <c r="C86" s="40"/>
      <c r="D86" s="50" t="s">
        <v>62</v>
      </c>
      <c r="E86" s="42"/>
      <c r="F86" s="50" t="s">
        <v>63</v>
      </c>
      <c r="G86" s="44"/>
    </row>
    <row r="87" spans="2:7" s="76" customFormat="1" ht="20.25" customHeight="1" x14ac:dyDescent="0.15">
      <c r="B87" s="2" t="s">
        <v>81</v>
      </c>
      <c r="C87" s="40"/>
      <c r="D87" s="78"/>
      <c r="E87" s="41" t="s">
        <v>17</v>
      </c>
      <c r="F87" s="83"/>
      <c r="G87" s="43" t="s">
        <v>16</v>
      </c>
    </row>
    <row r="88" spans="2:7" s="76" customFormat="1" ht="20.25" customHeight="1" x14ac:dyDescent="0.15">
      <c r="B88" s="153" t="s">
        <v>5</v>
      </c>
      <c r="C88" s="153" t="s">
        <v>4</v>
      </c>
      <c r="D88" s="155" t="s">
        <v>68</v>
      </c>
      <c r="E88" s="156"/>
      <c r="F88" s="157"/>
      <c r="G88" s="137" t="s">
        <v>3</v>
      </c>
    </row>
    <row r="89" spans="2:7" s="76" customFormat="1" ht="20.25" customHeight="1" thickBot="1" x14ac:dyDescent="0.2">
      <c r="B89" s="154"/>
      <c r="C89" s="154"/>
      <c r="D89" s="5" t="s">
        <v>6</v>
      </c>
      <c r="E89" s="6" t="s">
        <v>8</v>
      </c>
      <c r="F89" s="5" t="s">
        <v>14</v>
      </c>
      <c r="G89" s="138"/>
    </row>
    <row r="90" spans="2:7" s="76" customFormat="1" ht="23.25" customHeight="1" thickTop="1" x14ac:dyDescent="0.15">
      <c r="B90" s="139" t="s">
        <v>73</v>
      </c>
      <c r="C90" s="51" t="s">
        <v>74</v>
      </c>
      <c r="D90" s="84"/>
      <c r="E90" s="142" t="s">
        <v>15</v>
      </c>
      <c r="F90" s="145"/>
      <c r="G90" s="86"/>
    </row>
    <row r="91" spans="2:7" s="76" customFormat="1" ht="23.25" customHeight="1" x14ac:dyDescent="0.15">
      <c r="B91" s="140"/>
      <c r="C91" s="52" t="s">
        <v>75</v>
      </c>
      <c r="D91" s="85"/>
      <c r="E91" s="143"/>
      <c r="F91" s="146"/>
      <c r="G91" s="82"/>
    </row>
    <row r="92" spans="2:7" s="76" customFormat="1" ht="23.25" customHeight="1" x14ac:dyDescent="0.15">
      <c r="B92" s="140"/>
      <c r="C92" s="46" t="s">
        <v>76</v>
      </c>
      <c r="D92" s="79"/>
      <c r="E92" s="143"/>
      <c r="F92" s="146"/>
      <c r="G92" s="81"/>
    </row>
    <row r="93" spans="2:7" s="76" customFormat="1" ht="23.25" customHeight="1" x14ac:dyDescent="0.15">
      <c r="B93" s="140"/>
      <c r="C93" s="46" t="s">
        <v>2</v>
      </c>
      <c r="D93" s="79"/>
      <c r="E93" s="143"/>
      <c r="F93" s="146"/>
      <c r="G93" s="81"/>
    </row>
    <row r="94" spans="2:7" s="76" customFormat="1" ht="23.25" customHeight="1" x14ac:dyDescent="0.15">
      <c r="B94" s="140"/>
      <c r="C94" s="46" t="s">
        <v>1</v>
      </c>
      <c r="D94" s="79"/>
      <c r="E94" s="143"/>
      <c r="F94" s="146"/>
      <c r="G94" s="81"/>
    </row>
    <row r="95" spans="2:7" s="76" customFormat="1" ht="44.25" customHeight="1" x14ac:dyDescent="0.15">
      <c r="B95" s="141"/>
      <c r="C95" s="53" t="s">
        <v>82</v>
      </c>
      <c r="D95" s="54">
        <f>F87*-25000</f>
        <v>0</v>
      </c>
      <c r="E95" s="143"/>
      <c r="F95" s="147"/>
      <c r="G95" s="87"/>
    </row>
    <row r="96" spans="2:7" s="76" customFormat="1" ht="23.25" customHeight="1" x14ac:dyDescent="0.15">
      <c r="B96" s="148" t="s">
        <v>7</v>
      </c>
      <c r="C96" s="149"/>
      <c r="D96" s="55">
        <f>SUM(D90:D94)</f>
        <v>0</v>
      </c>
      <c r="E96" s="144"/>
      <c r="F96" s="55">
        <f>MAX(D95+D96,0)</f>
        <v>0</v>
      </c>
      <c r="G96" s="56"/>
    </row>
    <row r="97" spans="2:7" s="76" customFormat="1" ht="23.25" customHeight="1" x14ac:dyDescent="0.15">
      <c r="B97" s="170" t="s">
        <v>77</v>
      </c>
      <c r="C97" s="88"/>
      <c r="D97" s="84"/>
      <c r="E97" s="172" t="s">
        <v>9</v>
      </c>
      <c r="F97" s="175"/>
      <c r="G97" s="86"/>
    </row>
    <row r="98" spans="2:7" s="76" customFormat="1" ht="23.25" customHeight="1" x14ac:dyDescent="0.15">
      <c r="B98" s="171"/>
      <c r="C98" s="89"/>
      <c r="D98" s="90"/>
      <c r="E98" s="173"/>
      <c r="F98" s="146"/>
      <c r="G98" s="95"/>
    </row>
    <row r="99" spans="2:7" s="76" customFormat="1" ht="23.25" customHeight="1" x14ac:dyDescent="0.15">
      <c r="B99" s="171"/>
      <c r="C99" s="91"/>
      <c r="D99" s="79"/>
      <c r="E99" s="173"/>
      <c r="F99" s="146"/>
      <c r="G99" s="81"/>
    </row>
    <row r="100" spans="2:7" s="76" customFormat="1" ht="23.25" customHeight="1" x14ac:dyDescent="0.15">
      <c r="B100" s="171"/>
      <c r="C100" s="92"/>
      <c r="D100" s="85"/>
      <c r="E100" s="173"/>
      <c r="F100" s="146"/>
      <c r="G100" s="82"/>
    </row>
    <row r="101" spans="2:7" s="76" customFormat="1" ht="23.25" customHeight="1" x14ac:dyDescent="0.15">
      <c r="B101" s="171"/>
      <c r="C101" s="93"/>
      <c r="D101" s="94"/>
      <c r="E101" s="173"/>
      <c r="F101" s="147"/>
      <c r="G101" s="96"/>
    </row>
    <row r="102" spans="2:7" s="76" customFormat="1" ht="23.25" customHeight="1" thickBot="1" x14ac:dyDescent="0.2">
      <c r="B102" s="176" t="s">
        <v>7</v>
      </c>
      <c r="C102" s="177"/>
      <c r="D102" s="57">
        <f>SUM(D97:D101)</f>
        <v>0</v>
      </c>
      <c r="E102" s="174"/>
      <c r="F102" s="58">
        <f>D102/2</f>
        <v>0</v>
      </c>
      <c r="G102" s="59"/>
    </row>
    <row r="103" spans="2:7" s="76" customFormat="1" ht="23.25" customHeight="1" thickTop="1" x14ac:dyDescent="0.15">
      <c r="B103" s="168" t="s">
        <v>0</v>
      </c>
      <c r="C103" s="169"/>
      <c r="D103" s="60">
        <f>D96+D102</f>
        <v>0</v>
      </c>
      <c r="E103" s="61"/>
      <c r="F103" s="62">
        <f>MIN((F96+F102),1000000)</f>
        <v>0</v>
      </c>
      <c r="G103" s="63" t="s">
        <v>10</v>
      </c>
    </row>
    <row r="104" spans="2:7" ht="6" customHeight="1" x14ac:dyDescent="0.15">
      <c r="B104" s="38"/>
      <c r="C104" s="38"/>
      <c r="D104" s="64" t="s">
        <v>64</v>
      </c>
      <c r="E104" s="65"/>
      <c r="F104" s="64" t="s">
        <v>65</v>
      </c>
      <c r="G104" s="39"/>
    </row>
    <row r="105" spans="2:7" s="76" customFormat="1" ht="20.25" customHeight="1" x14ac:dyDescent="0.15">
      <c r="B105" s="66" t="s">
        <v>50</v>
      </c>
      <c r="C105" s="40"/>
      <c r="D105" s="67" t="s">
        <v>52</v>
      </c>
      <c r="E105" s="68" t="s">
        <v>54</v>
      </c>
      <c r="F105" s="67" t="s">
        <v>53</v>
      </c>
      <c r="G105" s="78"/>
    </row>
    <row r="106" spans="2:7" s="76" customFormat="1" ht="20.25" customHeight="1" x14ac:dyDescent="0.15">
      <c r="B106" s="66"/>
      <c r="C106" s="40"/>
      <c r="D106" s="69">
        <f>D85+D103</f>
        <v>0</v>
      </c>
      <c r="E106" s="68" t="s">
        <v>55</v>
      </c>
      <c r="F106" s="70">
        <f>MIN(ROUNDDOWN((F85+F103),-3),1200000)</f>
        <v>0</v>
      </c>
      <c r="G106" s="78"/>
    </row>
    <row r="107" spans="2:7" s="76" customFormat="1" ht="6" customHeight="1" x14ac:dyDescent="0.15">
      <c r="B107" s="78"/>
      <c r="C107" s="40"/>
      <c r="D107" s="50" t="s">
        <v>66</v>
      </c>
      <c r="E107" s="71"/>
      <c r="F107" s="50" t="s">
        <v>67</v>
      </c>
      <c r="G107" s="44"/>
    </row>
    <row r="108" spans="2:7" s="76" customFormat="1" ht="20.25" customHeight="1" x14ac:dyDescent="0.15">
      <c r="B108" s="2" t="s">
        <v>49</v>
      </c>
      <c r="C108" s="40"/>
      <c r="D108" s="72"/>
      <c r="E108" s="72"/>
      <c r="F108" s="72"/>
      <c r="G108" s="44"/>
    </row>
    <row r="109" spans="2:7" s="76" customFormat="1" ht="20.25" customHeight="1" x14ac:dyDescent="0.15">
      <c r="B109" s="150" t="s">
        <v>59</v>
      </c>
      <c r="C109" s="151"/>
      <c r="D109" s="151"/>
      <c r="E109" s="151"/>
      <c r="F109" s="151"/>
      <c r="G109" s="151"/>
    </row>
    <row r="110" spans="2:7" s="76" customFormat="1" ht="20.25" customHeight="1" x14ac:dyDescent="0.15">
      <c r="B110" s="150" t="s">
        <v>60</v>
      </c>
      <c r="C110" s="150"/>
      <c r="D110" s="150"/>
      <c r="E110" s="150"/>
      <c r="F110" s="150"/>
      <c r="G110" s="150"/>
    </row>
    <row r="111" spans="2:7" s="76" customFormat="1" ht="20.25" customHeight="1" x14ac:dyDescent="0.15">
      <c r="B111" s="150" t="s">
        <v>83</v>
      </c>
      <c r="C111" s="151"/>
      <c r="D111" s="151"/>
      <c r="E111" s="151"/>
      <c r="F111" s="151"/>
      <c r="G111" s="151"/>
    </row>
    <row r="112" spans="2:7" s="76" customFormat="1" ht="20.25" customHeight="1" x14ac:dyDescent="0.15">
      <c r="B112" s="150" t="s">
        <v>78</v>
      </c>
      <c r="C112" s="151"/>
      <c r="D112" s="151"/>
      <c r="E112" s="151"/>
      <c r="F112" s="151"/>
      <c r="G112" s="151"/>
    </row>
    <row r="113" spans="2:9" s="76" customFormat="1" ht="16.5" customHeight="1" x14ac:dyDescent="0.15">
      <c r="B113" s="158" t="s">
        <v>79</v>
      </c>
      <c r="C113" s="158"/>
      <c r="D113" s="158"/>
      <c r="E113" s="158"/>
      <c r="F113" s="158"/>
      <c r="G113" s="158"/>
    </row>
    <row r="114" spans="2:9" s="76" customFormat="1" ht="20.25" customHeight="1" x14ac:dyDescent="0.15">
      <c r="B114" s="158" t="s">
        <v>80</v>
      </c>
      <c r="C114" s="158"/>
      <c r="D114" s="158"/>
      <c r="E114" s="158"/>
      <c r="F114" s="158"/>
      <c r="G114" s="158"/>
    </row>
    <row r="115" spans="2:9" ht="28.5" customHeight="1" x14ac:dyDescent="0.15">
      <c r="B115" s="159" t="s">
        <v>31</v>
      </c>
      <c r="C115" s="159"/>
      <c r="D115" s="159"/>
      <c r="E115" s="159"/>
      <c r="F115" s="159"/>
      <c r="G115" s="159"/>
      <c r="H115" s="73"/>
      <c r="I115" s="73"/>
    </row>
    <row r="116" spans="2:9" ht="28.5" customHeight="1" x14ac:dyDescent="0.15">
      <c r="B116" s="152" t="s">
        <v>12</v>
      </c>
      <c r="C116" s="152"/>
      <c r="D116" s="152" t="s">
        <v>13</v>
      </c>
      <c r="E116" s="152"/>
      <c r="F116" s="152" t="s">
        <v>11</v>
      </c>
      <c r="G116" s="152"/>
      <c r="H116" s="9"/>
    </row>
    <row r="117" spans="2:9" s="76" customFormat="1" ht="6" customHeight="1" x14ac:dyDescent="0.15">
      <c r="B117" s="2"/>
      <c r="C117" s="40"/>
      <c r="D117" s="41"/>
      <c r="E117" s="42"/>
      <c r="F117" s="43"/>
      <c r="G117" s="44"/>
    </row>
    <row r="118" spans="2:9" s="76" customFormat="1" ht="20.25" customHeight="1" x14ac:dyDescent="0.15">
      <c r="B118" s="2" t="s">
        <v>51</v>
      </c>
      <c r="C118" s="40"/>
      <c r="D118" s="78"/>
      <c r="E118" s="41"/>
      <c r="F118" s="42"/>
      <c r="G118" s="43"/>
    </row>
    <row r="119" spans="2:9" s="76" customFormat="1" ht="20.25" customHeight="1" x14ac:dyDescent="0.15">
      <c r="B119" s="153" t="s">
        <v>5</v>
      </c>
      <c r="C119" s="153" t="s">
        <v>4</v>
      </c>
      <c r="D119" s="155" t="s">
        <v>68</v>
      </c>
      <c r="E119" s="156"/>
      <c r="F119" s="157"/>
      <c r="G119" s="137" t="s">
        <v>3</v>
      </c>
    </row>
    <row r="120" spans="2:9" s="76" customFormat="1" ht="20.25" customHeight="1" thickBot="1" x14ac:dyDescent="0.2">
      <c r="B120" s="154"/>
      <c r="C120" s="154"/>
      <c r="D120" s="5" t="s">
        <v>6</v>
      </c>
      <c r="E120" s="6" t="s">
        <v>8</v>
      </c>
      <c r="F120" s="5" t="s">
        <v>14</v>
      </c>
      <c r="G120" s="138"/>
    </row>
    <row r="121" spans="2:9" s="76" customFormat="1" ht="23.25" customHeight="1" thickTop="1" x14ac:dyDescent="0.15">
      <c r="B121" s="160" t="s">
        <v>56</v>
      </c>
      <c r="C121" s="46" t="s">
        <v>57</v>
      </c>
      <c r="D121" s="79"/>
      <c r="E121" s="162" t="s">
        <v>47</v>
      </c>
      <c r="F121" s="165"/>
      <c r="G121" s="81"/>
    </row>
    <row r="122" spans="2:9" s="76" customFormat="1" ht="23.25" customHeight="1" x14ac:dyDescent="0.15">
      <c r="B122" s="161"/>
      <c r="C122" s="77" t="s">
        <v>58</v>
      </c>
      <c r="D122" s="80"/>
      <c r="E122" s="163"/>
      <c r="F122" s="166"/>
      <c r="G122" s="82"/>
    </row>
    <row r="123" spans="2:9" s="76" customFormat="1" ht="23.25" customHeight="1" x14ac:dyDescent="0.15">
      <c r="B123" s="167" t="s">
        <v>0</v>
      </c>
      <c r="C123" s="167"/>
      <c r="D123" s="48">
        <f>SUM(D121:D122)</f>
        <v>0</v>
      </c>
      <c r="E123" s="164"/>
      <c r="F123" s="48">
        <f>MIN(D123/3,200000)</f>
        <v>0</v>
      </c>
      <c r="G123" s="49" t="s">
        <v>48</v>
      </c>
    </row>
    <row r="124" spans="2:9" s="76" customFormat="1" ht="6" customHeight="1" x14ac:dyDescent="0.15">
      <c r="B124" s="2"/>
      <c r="C124" s="40"/>
      <c r="D124" s="50" t="s">
        <v>62</v>
      </c>
      <c r="E124" s="42"/>
      <c r="F124" s="50" t="s">
        <v>63</v>
      </c>
      <c r="G124" s="44"/>
    </row>
    <row r="125" spans="2:9" s="76" customFormat="1" ht="20.25" customHeight="1" x14ac:dyDescent="0.15">
      <c r="B125" s="2" t="s">
        <v>81</v>
      </c>
      <c r="C125" s="40"/>
      <c r="D125" s="78"/>
      <c r="E125" s="41" t="s">
        <v>17</v>
      </c>
      <c r="F125" s="83"/>
      <c r="G125" s="43" t="s">
        <v>16</v>
      </c>
    </row>
    <row r="126" spans="2:9" s="76" customFormat="1" ht="20.25" customHeight="1" x14ac:dyDescent="0.15">
      <c r="B126" s="153" t="s">
        <v>5</v>
      </c>
      <c r="C126" s="153" t="s">
        <v>4</v>
      </c>
      <c r="D126" s="155" t="s">
        <v>68</v>
      </c>
      <c r="E126" s="156"/>
      <c r="F126" s="157"/>
      <c r="G126" s="137" t="s">
        <v>3</v>
      </c>
    </row>
    <row r="127" spans="2:9" s="76" customFormat="1" ht="20.25" customHeight="1" thickBot="1" x14ac:dyDescent="0.2">
      <c r="B127" s="154"/>
      <c r="C127" s="154"/>
      <c r="D127" s="5" t="s">
        <v>6</v>
      </c>
      <c r="E127" s="6" t="s">
        <v>8</v>
      </c>
      <c r="F127" s="5" t="s">
        <v>14</v>
      </c>
      <c r="G127" s="138"/>
    </row>
    <row r="128" spans="2:9" s="76" customFormat="1" ht="23.25" customHeight="1" thickTop="1" x14ac:dyDescent="0.15">
      <c r="B128" s="139" t="s">
        <v>73</v>
      </c>
      <c r="C128" s="51" t="s">
        <v>74</v>
      </c>
      <c r="D128" s="84"/>
      <c r="E128" s="142" t="s">
        <v>15</v>
      </c>
      <c r="F128" s="145"/>
      <c r="G128" s="86"/>
    </row>
    <row r="129" spans="2:7" s="76" customFormat="1" ht="23.25" customHeight="1" x14ac:dyDescent="0.15">
      <c r="B129" s="140"/>
      <c r="C129" s="52" t="s">
        <v>75</v>
      </c>
      <c r="D129" s="85"/>
      <c r="E129" s="143"/>
      <c r="F129" s="146"/>
      <c r="G129" s="82"/>
    </row>
    <row r="130" spans="2:7" s="76" customFormat="1" ht="23.25" customHeight="1" x14ac:dyDescent="0.15">
      <c r="B130" s="140"/>
      <c r="C130" s="46" t="s">
        <v>76</v>
      </c>
      <c r="D130" s="79"/>
      <c r="E130" s="143"/>
      <c r="F130" s="146"/>
      <c r="G130" s="81"/>
    </row>
    <row r="131" spans="2:7" s="76" customFormat="1" ht="23.25" customHeight="1" x14ac:dyDescent="0.15">
      <c r="B131" s="140"/>
      <c r="C131" s="46" t="s">
        <v>2</v>
      </c>
      <c r="D131" s="79"/>
      <c r="E131" s="143"/>
      <c r="F131" s="146"/>
      <c r="G131" s="81"/>
    </row>
    <row r="132" spans="2:7" s="76" customFormat="1" ht="23.25" customHeight="1" x14ac:dyDescent="0.15">
      <c r="B132" s="140"/>
      <c r="C132" s="46" t="s">
        <v>1</v>
      </c>
      <c r="D132" s="79"/>
      <c r="E132" s="143"/>
      <c r="F132" s="146"/>
      <c r="G132" s="81"/>
    </row>
    <row r="133" spans="2:7" s="76" customFormat="1" ht="44.25" customHeight="1" x14ac:dyDescent="0.15">
      <c r="B133" s="141"/>
      <c r="C133" s="53" t="s">
        <v>82</v>
      </c>
      <c r="D133" s="54">
        <f>F125*-25000</f>
        <v>0</v>
      </c>
      <c r="E133" s="143"/>
      <c r="F133" s="147"/>
      <c r="G133" s="87"/>
    </row>
    <row r="134" spans="2:7" s="76" customFormat="1" ht="23.25" customHeight="1" x14ac:dyDescent="0.15">
      <c r="B134" s="148" t="s">
        <v>7</v>
      </c>
      <c r="C134" s="149"/>
      <c r="D134" s="55">
        <f>SUM(D128:D132)</f>
        <v>0</v>
      </c>
      <c r="E134" s="144"/>
      <c r="F134" s="55">
        <f>MAX(D133+D134,0)</f>
        <v>0</v>
      </c>
      <c r="G134" s="56"/>
    </row>
    <row r="135" spans="2:7" s="76" customFormat="1" ht="23.25" customHeight="1" x14ac:dyDescent="0.15">
      <c r="B135" s="170" t="s">
        <v>77</v>
      </c>
      <c r="C135" s="88"/>
      <c r="D135" s="84"/>
      <c r="E135" s="172" t="s">
        <v>9</v>
      </c>
      <c r="F135" s="175"/>
      <c r="G135" s="86"/>
    </row>
    <row r="136" spans="2:7" s="76" customFormat="1" ht="23.25" customHeight="1" x14ac:dyDescent="0.15">
      <c r="B136" s="171"/>
      <c r="C136" s="89"/>
      <c r="D136" s="90"/>
      <c r="E136" s="173"/>
      <c r="F136" s="146"/>
      <c r="G136" s="95"/>
    </row>
    <row r="137" spans="2:7" s="76" customFormat="1" ht="23.25" customHeight="1" x14ac:dyDescent="0.15">
      <c r="B137" s="171"/>
      <c r="C137" s="91"/>
      <c r="D137" s="79"/>
      <c r="E137" s="173"/>
      <c r="F137" s="146"/>
      <c r="G137" s="81"/>
    </row>
    <row r="138" spans="2:7" s="76" customFormat="1" ht="23.25" customHeight="1" x14ac:dyDescent="0.15">
      <c r="B138" s="171"/>
      <c r="C138" s="92"/>
      <c r="D138" s="85"/>
      <c r="E138" s="173"/>
      <c r="F138" s="146"/>
      <c r="G138" s="82"/>
    </row>
    <row r="139" spans="2:7" s="76" customFormat="1" ht="23.25" customHeight="1" x14ac:dyDescent="0.15">
      <c r="B139" s="171"/>
      <c r="C139" s="93"/>
      <c r="D139" s="94"/>
      <c r="E139" s="173"/>
      <c r="F139" s="147"/>
      <c r="G139" s="96"/>
    </row>
    <row r="140" spans="2:7" s="76" customFormat="1" ht="23.25" customHeight="1" thickBot="1" x14ac:dyDescent="0.2">
      <c r="B140" s="176" t="s">
        <v>7</v>
      </c>
      <c r="C140" s="177"/>
      <c r="D140" s="57">
        <f>SUM(D135:D139)</f>
        <v>0</v>
      </c>
      <c r="E140" s="174"/>
      <c r="F140" s="58">
        <f>D140/2</f>
        <v>0</v>
      </c>
      <c r="G140" s="59"/>
    </row>
    <row r="141" spans="2:7" s="76" customFormat="1" ht="23.25" customHeight="1" thickTop="1" x14ac:dyDescent="0.15">
      <c r="B141" s="168" t="s">
        <v>0</v>
      </c>
      <c r="C141" s="169"/>
      <c r="D141" s="60">
        <f>D134+D140</f>
        <v>0</v>
      </c>
      <c r="E141" s="61"/>
      <c r="F141" s="62">
        <f>MIN((F134+F140),1000000)</f>
        <v>0</v>
      </c>
      <c r="G141" s="63" t="s">
        <v>10</v>
      </c>
    </row>
    <row r="142" spans="2:7" ht="6" customHeight="1" x14ac:dyDescent="0.15">
      <c r="B142" s="38"/>
      <c r="C142" s="38"/>
      <c r="D142" s="64" t="s">
        <v>64</v>
      </c>
      <c r="E142" s="65"/>
      <c r="F142" s="64" t="s">
        <v>65</v>
      </c>
      <c r="G142" s="39"/>
    </row>
    <row r="143" spans="2:7" s="76" customFormat="1" ht="20.25" customHeight="1" x14ac:dyDescent="0.15">
      <c r="B143" s="66" t="s">
        <v>50</v>
      </c>
      <c r="C143" s="40"/>
      <c r="D143" s="67" t="s">
        <v>52</v>
      </c>
      <c r="E143" s="68" t="s">
        <v>54</v>
      </c>
      <c r="F143" s="67" t="s">
        <v>53</v>
      </c>
      <c r="G143" s="78"/>
    </row>
    <row r="144" spans="2:7" s="76" customFormat="1" ht="20.25" customHeight="1" x14ac:dyDescent="0.15">
      <c r="B144" s="66"/>
      <c r="C144" s="40"/>
      <c r="D144" s="69">
        <f>D123+D141</f>
        <v>0</v>
      </c>
      <c r="E144" s="68" t="s">
        <v>55</v>
      </c>
      <c r="F144" s="70">
        <f>MIN(ROUNDDOWN((F123+F141),-3),1200000)</f>
        <v>0</v>
      </c>
      <c r="G144" s="78"/>
    </row>
    <row r="145" spans="2:7" s="76" customFormat="1" ht="6" customHeight="1" x14ac:dyDescent="0.15">
      <c r="B145" s="78"/>
      <c r="C145" s="40"/>
      <c r="D145" s="50" t="s">
        <v>66</v>
      </c>
      <c r="E145" s="71"/>
      <c r="F145" s="50" t="s">
        <v>67</v>
      </c>
      <c r="G145" s="44"/>
    </row>
    <row r="146" spans="2:7" s="76" customFormat="1" ht="20.25" customHeight="1" x14ac:dyDescent="0.15">
      <c r="B146" s="2" t="s">
        <v>49</v>
      </c>
      <c r="C146" s="40"/>
      <c r="D146" s="72"/>
      <c r="E146" s="72"/>
      <c r="F146" s="72"/>
      <c r="G146" s="44"/>
    </row>
    <row r="147" spans="2:7" s="76" customFormat="1" ht="20.25" customHeight="1" x14ac:dyDescent="0.15">
      <c r="B147" s="150" t="s">
        <v>59</v>
      </c>
      <c r="C147" s="151"/>
      <c r="D147" s="151"/>
      <c r="E147" s="151"/>
      <c r="F147" s="151"/>
      <c r="G147" s="151"/>
    </row>
    <row r="148" spans="2:7" s="76" customFormat="1" ht="20.25" customHeight="1" x14ac:dyDescent="0.15">
      <c r="B148" s="150" t="s">
        <v>60</v>
      </c>
      <c r="C148" s="150"/>
      <c r="D148" s="150"/>
      <c r="E148" s="150"/>
      <c r="F148" s="150"/>
      <c r="G148" s="150"/>
    </row>
    <row r="149" spans="2:7" s="76" customFormat="1" ht="20.25" customHeight="1" x14ac:dyDescent="0.15">
      <c r="B149" s="150" t="s">
        <v>83</v>
      </c>
      <c r="C149" s="151"/>
      <c r="D149" s="151"/>
      <c r="E149" s="151"/>
      <c r="F149" s="151"/>
      <c r="G149" s="151"/>
    </row>
    <row r="150" spans="2:7" s="76" customFormat="1" ht="20.25" customHeight="1" x14ac:dyDescent="0.15">
      <c r="B150" s="150" t="s">
        <v>78</v>
      </c>
      <c r="C150" s="151"/>
      <c r="D150" s="151"/>
      <c r="E150" s="151"/>
      <c r="F150" s="151"/>
      <c r="G150" s="151"/>
    </row>
    <row r="151" spans="2:7" s="76" customFormat="1" ht="16.5" customHeight="1" x14ac:dyDescent="0.15">
      <c r="B151" s="158" t="s">
        <v>79</v>
      </c>
      <c r="C151" s="158"/>
      <c r="D151" s="158"/>
      <c r="E151" s="158"/>
      <c r="F151" s="158"/>
      <c r="G151" s="158"/>
    </row>
    <row r="152" spans="2:7" s="76" customFormat="1" ht="20.25" customHeight="1" x14ac:dyDescent="0.15">
      <c r="B152" s="158" t="s">
        <v>80</v>
      </c>
      <c r="C152" s="158"/>
      <c r="D152" s="158"/>
      <c r="E152" s="158"/>
      <c r="F152" s="158"/>
      <c r="G152" s="158"/>
    </row>
  </sheetData>
  <sheetProtection sheet="1" objects="1" scenarios="1" formatColumns="0" formatRows="0"/>
  <mergeCells count="124">
    <mergeCell ref="B35:G35"/>
    <mergeCell ref="B34:G34"/>
    <mergeCell ref="B1:G1"/>
    <mergeCell ref="D12:F12"/>
    <mergeCell ref="B2:C2"/>
    <mergeCell ref="D2:E2"/>
    <mergeCell ref="F2:G2"/>
    <mergeCell ref="B5:B6"/>
    <mergeCell ref="C5:C6"/>
    <mergeCell ref="D5:F5"/>
    <mergeCell ref="G5:G6"/>
    <mergeCell ref="B7:B8"/>
    <mergeCell ref="E7:E9"/>
    <mergeCell ref="B9:C9"/>
    <mergeCell ref="F7:F8"/>
    <mergeCell ref="B39:G39"/>
    <mergeCell ref="B40:C40"/>
    <mergeCell ref="D40:E40"/>
    <mergeCell ref="F40:G40"/>
    <mergeCell ref="B43:B44"/>
    <mergeCell ref="C43:C44"/>
    <mergeCell ref="D43:F43"/>
    <mergeCell ref="G43:G44"/>
    <mergeCell ref="B12:B13"/>
    <mergeCell ref="C12:C13"/>
    <mergeCell ref="G12:G13"/>
    <mergeCell ref="B38:G38"/>
    <mergeCell ref="B26:C26"/>
    <mergeCell ref="B21:B25"/>
    <mergeCell ref="B27:C27"/>
    <mergeCell ref="B14:B19"/>
    <mergeCell ref="E14:E20"/>
    <mergeCell ref="F14:F19"/>
    <mergeCell ref="B20:C20"/>
    <mergeCell ref="E21:E26"/>
    <mergeCell ref="F21:F25"/>
    <mergeCell ref="B36:G36"/>
    <mergeCell ref="B37:G37"/>
    <mergeCell ref="B33:G33"/>
    <mergeCell ref="G50:G51"/>
    <mergeCell ref="B52:B57"/>
    <mergeCell ref="E52:E58"/>
    <mergeCell ref="F52:F57"/>
    <mergeCell ref="B58:C58"/>
    <mergeCell ref="B45:B46"/>
    <mergeCell ref="E45:E47"/>
    <mergeCell ref="F45:F46"/>
    <mergeCell ref="B47:C47"/>
    <mergeCell ref="B50:B51"/>
    <mergeCell ref="C50:C51"/>
    <mergeCell ref="D50:F50"/>
    <mergeCell ref="B76:G76"/>
    <mergeCell ref="B71:G71"/>
    <mergeCell ref="B72:G72"/>
    <mergeCell ref="B73:G73"/>
    <mergeCell ref="B74:G74"/>
    <mergeCell ref="B75:G75"/>
    <mergeCell ref="B59:B63"/>
    <mergeCell ref="E59:E64"/>
    <mergeCell ref="F59:F63"/>
    <mergeCell ref="B64:C64"/>
    <mergeCell ref="B65:C65"/>
    <mergeCell ref="B97:B101"/>
    <mergeCell ref="E97:E102"/>
    <mergeCell ref="F97:F101"/>
    <mergeCell ref="B102:C102"/>
    <mergeCell ref="G88:G89"/>
    <mergeCell ref="B90:B95"/>
    <mergeCell ref="E90:E96"/>
    <mergeCell ref="F90:F95"/>
    <mergeCell ref="B96:C96"/>
    <mergeCell ref="B88:B89"/>
    <mergeCell ref="C88:C89"/>
    <mergeCell ref="D88:F88"/>
    <mergeCell ref="B103:C103"/>
    <mergeCell ref="B149:G149"/>
    <mergeCell ref="B150:G150"/>
    <mergeCell ref="B151:G151"/>
    <mergeCell ref="B152:G152"/>
    <mergeCell ref="B135:B139"/>
    <mergeCell ref="E135:E140"/>
    <mergeCell ref="F135:F139"/>
    <mergeCell ref="B140:C140"/>
    <mergeCell ref="B141:C141"/>
    <mergeCell ref="B147:G147"/>
    <mergeCell ref="B148:G148"/>
    <mergeCell ref="B121:B122"/>
    <mergeCell ref="E121:E123"/>
    <mergeCell ref="F121:F122"/>
    <mergeCell ref="B123:C123"/>
    <mergeCell ref="B115:G115"/>
    <mergeCell ref="B110:G110"/>
    <mergeCell ref="B111:G111"/>
    <mergeCell ref="B112:G112"/>
    <mergeCell ref="B113:G113"/>
    <mergeCell ref="B126:B127"/>
    <mergeCell ref="C126:C127"/>
    <mergeCell ref="D126:F126"/>
    <mergeCell ref="B77:G77"/>
    <mergeCell ref="B78:C78"/>
    <mergeCell ref="D78:E78"/>
    <mergeCell ref="F78:G78"/>
    <mergeCell ref="B81:B82"/>
    <mergeCell ref="C81:C82"/>
    <mergeCell ref="D81:F81"/>
    <mergeCell ref="G81:G82"/>
    <mergeCell ref="B83:B84"/>
    <mergeCell ref="E83:E85"/>
    <mergeCell ref="F83:F84"/>
    <mergeCell ref="B85:C85"/>
    <mergeCell ref="G126:G127"/>
    <mergeCell ref="B128:B133"/>
    <mergeCell ref="E128:E134"/>
    <mergeCell ref="F128:F133"/>
    <mergeCell ref="B134:C134"/>
    <mergeCell ref="B109:G109"/>
    <mergeCell ref="B116:C116"/>
    <mergeCell ref="D116:E116"/>
    <mergeCell ref="F116:G116"/>
    <mergeCell ref="B119:B120"/>
    <mergeCell ref="C119:C120"/>
    <mergeCell ref="D119:F119"/>
    <mergeCell ref="G119:G120"/>
    <mergeCell ref="B114:G1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&amp;L&amp;"-,太字"別記様式１</oddHeader>
  </headerFooter>
  <rowBreaks count="3" manualBreakCount="3">
    <brk id="38" max="6" man="1"/>
    <brk id="76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実施計画</vt:lpstr>
      <vt:lpstr>走行計画</vt:lpstr>
      <vt:lpstr>費用計画</vt:lpstr>
      <vt:lpstr>実施計画!Print_Area</vt:lpstr>
      <vt:lpstr>走行計画!Print_Area</vt:lpstr>
      <vt:lpstr>費用計画!Print_Area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2022-05-09T13:00:51Z</cp:lastPrinted>
  <dcterms:created xsi:type="dcterms:W3CDTF">2016-04-25T22:38:03Z</dcterms:created>
  <dcterms:modified xsi:type="dcterms:W3CDTF">2023-01-24T02:00:22Z</dcterms:modified>
</cp:coreProperties>
</file>