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64\kyoyu3TB\環境政策課\02　記録用フォルダ\03　産業班\02　補助事業\みやぎ産業廃棄物３R等推進事業\３Ｒ等推進設備整備事業\R04\HP＆広報\HP掲載用PDF\"/>
    </mc:Choice>
  </mc:AlternateContent>
  <bookViews>
    <workbookView xWindow="0" yWindow="0" windowWidth="20490" windowHeight="7530"/>
  </bookViews>
  <sheets>
    <sheet name="様式" sheetId="9" r:id="rId1"/>
  </sheets>
  <definedNames>
    <definedName name="_xlnm.Print_Area" localSheetId="0">様式!$A$1:$P$35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9" l="1"/>
  <c r="H33" i="9"/>
  <c r="I33" i="9"/>
  <c r="J33" i="9"/>
  <c r="K33" i="9"/>
  <c r="L33" i="9"/>
  <c r="M33" i="9"/>
  <c r="N33" i="9"/>
  <c r="O33" i="9"/>
  <c r="F32" i="9"/>
  <c r="G32" i="9"/>
  <c r="H32" i="9"/>
  <c r="I32" i="9"/>
  <c r="J32" i="9"/>
  <c r="K32" i="9"/>
  <c r="L32" i="9"/>
  <c r="M32" i="9"/>
  <c r="N32" i="9"/>
  <c r="O32" i="9"/>
  <c r="G16" i="9"/>
  <c r="H16" i="9"/>
  <c r="I16" i="9"/>
  <c r="J16" i="9"/>
  <c r="K16" i="9"/>
  <c r="L16" i="9"/>
  <c r="M16" i="9"/>
  <c r="N16" i="9"/>
  <c r="O16" i="9"/>
  <c r="O29" i="9" l="1"/>
  <c r="N29" i="9"/>
  <c r="M29" i="9"/>
  <c r="L29" i="9"/>
  <c r="K29" i="9"/>
  <c r="J29" i="9"/>
  <c r="I29" i="9"/>
  <c r="H29" i="9"/>
  <c r="G29" i="9"/>
  <c r="F29" i="9"/>
  <c r="O26" i="9"/>
  <c r="N26" i="9"/>
  <c r="M26" i="9"/>
  <c r="L26" i="9"/>
  <c r="K26" i="9"/>
  <c r="J26" i="9"/>
  <c r="I26" i="9"/>
  <c r="H26" i="9"/>
  <c r="G26" i="9"/>
  <c r="F26" i="9"/>
  <c r="O23" i="9"/>
  <c r="N23" i="9"/>
  <c r="M23" i="9"/>
  <c r="L23" i="9"/>
  <c r="K23" i="9"/>
  <c r="J23" i="9"/>
  <c r="I23" i="9"/>
  <c r="H23" i="9"/>
  <c r="G23" i="9"/>
  <c r="F23" i="9"/>
  <c r="O20" i="9"/>
  <c r="N20" i="9"/>
  <c r="M20" i="9"/>
  <c r="L20" i="9"/>
  <c r="K20" i="9"/>
  <c r="J20" i="9"/>
  <c r="I20" i="9"/>
  <c r="H20" i="9"/>
  <c r="G20" i="9"/>
  <c r="F20" i="9"/>
  <c r="O17" i="9"/>
  <c r="N17" i="9"/>
  <c r="M17" i="9"/>
  <c r="L17" i="9"/>
  <c r="K17" i="9"/>
  <c r="J17" i="9"/>
  <c r="I17" i="9"/>
  <c r="H17" i="9"/>
  <c r="G17" i="9"/>
  <c r="F17" i="9"/>
  <c r="O13" i="9"/>
  <c r="N13" i="9"/>
  <c r="M13" i="9"/>
  <c r="L13" i="9"/>
  <c r="K13" i="9"/>
  <c r="J13" i="9"/>
  <c r="I13" i="9"/>
  <c r="H13" i="9"/>
  <c r="G13" i="9"/>
  <c r="F13" i="9"/>
  <c r="O10" i="9"/>
  <c r="N10" i="9"/>
  <c r="M10" i="9"/>
  <c r="L10" i="9"/>
  <c r="K10" i="9"/>
  <c r="J10" i="9"/>
  <c r="I10" i="9"/>
  <c r="H10" i="9"/>
  <c r="G10" i="9"/>
  <c r="F10" i="9"/>
  <c r="O7" i="9"/>
  <c r="N7" i="9"/>
  <c r="M7" i="9"/>
  <c r="L7" i="9"/>
  <c r="K7" i="9"/>
  <c r="J7" i="9"/>
  <c r="I7" i="9"/>
  <c r="H7" i="9"/>
  <c r="G7" i="9"/>
  <c r="F7" i="9"/>
  <c r="F16" i="9" s="1"/>
  <c r="F33" i="9" l="1"/>
  <c r="F34" i="9" s="1"/>
  <c r="F35" i="9" s="1"/>
  <c r="G34" i="9" l="1"/>
  <c r="G35" i="9" s="1"/>
  <c r="H34" i="9" l="1"/>
  <c r="H35" i="9" s="1"/>
  <c r="I34" i="9" l="1"/>
  <c r="I35" i="9" s="1"/>
  <c r="J34" i="9" l="1"/>
  <c r="J35" i="9" s="1"/>
  <c r="K34" i="9" l="1"/>
  <c r="K35" i="9" s="1"/>
  <c r="L34" i="9" l="1"/>
  <c r="L35" i="9" s="1"/>
  <c r="M34" i="9" l="1"/>
  <c r="M35" i="9" s="1"/>
  <c r="N34" i="9" l="1"/>
  <c r="N35" i="9" s="1"/>
  <c r="O34" i="9" l="1"/>
  <c r="O35" i="9" s="1"/>
</calcChain>
</file>

<file path=xl/sharedStrings.xml><?xml version="1.0" encoding="utf-8"?>
<sst xmlns="http://schemas.openxmlformats.org/spreadsheetml/2006/main" count="83" uniqueCount="73">
  <si>
    <t>総事業費</t>
    <rPh sb="0" eb="3">
      <t>ソウジギョウ</t>
    </rPh>
    <rPh sb="3" eb="4">
      <t>ヒ</t>
    </rPh>
    <phoneticPr fontId="2"/>
  </si>
  <si>
    <t>A</t>
    <phoneticPr fontId="2"/>
  </si>
  <si>
    <t>産業廃棄物の受入量増加に伴う委託金の増加額</t>
    <rPh sb="0" eb="2">
      <t>サンギョウ</t>
    </rPh>
    <rPh sb="2" eb="5">
      <t>ハイキブツ</t>
    </rPh>
    <rPh sb="6" eb="8">
      <t>ウケイレ</t>
    </rPh>
    <rPh sb="8" eb="9">
      <t>リョウ</t>
    </rPh>
    <rPh sb="9" eb="11">
      <t>ゾウカ</t>
    </rPh>
    <rPh sb="12" eb="13">
      <t>トモナ</t>
    </rPh>
    <rPh sb="14" eb="16">
      <t>イタク</t>
    </rPh>
    <rPh sb="16" eb="17">
      <t>キン</t>
    </rPh>
    <rPh sb="18" eb="21">
      <t>ゾウカガク</t>
    </rPh>
    <phoneticPr fontId="2"/>
  </si>
  <si>
    <t>その他のランニングコスト減少額</t>
    <rPh sb="2" eb="3">
      <t>タ</t>
    </rPh>
    <rPh sb="12" eb="14">
      <t>ゲンショウ</t>
    </rPh>
    <rPh sb="14" eb="15">
      <t>ガク</t>
    </rPh>
    <phoneticPr fontId="2"/>
  </si>
  <si>
    <t>産業廃棄物の処理等に要する年間経費の減少額</t>
    <rPh sb="0" eb="2">
      <t>サンギョウ</t>
    </rPh>
    <rPh sb="2" eb="5">
      <t>ハイキブツ</t>
    </rPh>
    <rPh sb="6" eb="8">
      <t>ショリ</t>
    </rPh>
    <rPh sb="8" eb="9">
      <t>トウ</t>
    </rPh>
    <rPh sb="10" eb="11">
      <t>ヨウ</t>
    </rPh>
    <rPh sb="13" eb="15">
      <t>ネンカン</t>
    </rPh>
    <rPh sb="15" eb="17">
      <t>ケイヒ</t>
    </rPh>
    <rPh sb="18" eb="21">
      <t>ゲンショウガク</t>
    </rPh>
    <phoneticPr fontId="2"/>
  </si>
  <si>
    <t>項目</t>
    <rPh sb="0" eb="2">
      <t>コウモク</t>
    </rPh>
    <phoneticPr fontId="2"/>
  </si>
  <si>
    <t>設備導入前の再資源化物売却益</t>
    <rPh sb="0" eb="2">
      <t>セツビ</t>
    </rPh>
    <rPh sb="2" eb="5">
      <t>ドウニュウマエ</t>
    </rPh>
    <rPh sb="6" eb="7">
      <t>サイ</t>
    </rPh>
    <rPh sb="7" eb="9">
      <t>シゲン</t>
    </rPh>
    <rPh sb="9" eb="10">
      <t>カ</t>
    </rPh>
    <rPh sb="10" eb="11">
      <t>ブツ</t>
    </rPh>
    <rPh sb="11" eb="14">
      <t>バイキャクエキ</t>
    </rPh>
    <phoneticPr fontId="2"/>
  </si>
  <si>
    <t>設備導入後の再資源化物売却益</t>
    <rPh sb="0" eb="2">
      <t>セツビ</t>
    </rPh>
    <rPh sb="2" eb="4">
      <t>ドウニュウ</t>
    </rPh>
    <rPh sb="4" eb="5">
      <t>ゴ</t>
    </rPh>
    <rPh sb="6" eb="7">
      <t>サイ</t>
    </rPh>
    <rPh sb="7" eb="9">
      <t>シゲン</t>
    </rPh>
    <rPh sb="9" eb="10">
      <t>カ</t>
    </rPh>
    <rPh sb="10" eb="11">
      <t>ブツ</t>
    </rPh>
    <rPh sb="11" eb="14">
      <t>バイキャクエキ</t>
    </rPh>
    <phoneticPr fontId="2"/>
  </si>
  <si>
    <t>a=①ー②</t>
    <phoneticPr fontId="2"/>
  </si>
  <si>
    <t>①</t>
    <phoneticPr fontId="2"/>
  </si>
  <si>
    <t>②</t>
    <phoneticPr fontId="2"/>
  </si>
  <si>
    <t>設備導入後の産業廃棄物処理委託金</t>
    <rPh sb="0" eb="2">
      <t>セツビ</t>
    </rPh>
    <rPh sb="2" eb="4">
      <t>ドウニュウ</t>
    </rPh>
    <rPh sb="4" eb="5">
      <t>ゴ</t>
    </rPh>
    <rPh sb="6" eb="8">
      <t>サンギョウ</t>
    </rPh>
    <rPh sb="8" eb="11">
      <t>ハイキブツ</t>
    </rPh>
    <rPh sb="11" eb="13">
      <t>ショリ</t>
    </rPh>
    <rPh sb="13" eb="15">
      <t>イタク</t>
    </rPh>
    <rPh sb="15" eb="16">
      <t>キン</t>
    </rPh>
    <phoneticPr fontId="2"/>
  </si>
  <si>
    <t>設備導入前の産業廃棄物処理委託金</t>
    <rPh sb="0" eb="2">
      <t>セツビ</t>
    </rPh>
    <rPh sb="2" eb="4">
      <t>ドウニュウ</t>
    </rPh>
    <rPh sb="4" eb="5">
      <t>マエ</t>
    </rPh>
    <rPh sb="6" eb="8">
      <t>サンギョウ</t>
    </rPh>
    <rPh sb="8" eb="11">
      <t>ハイキブツ</t>
    </rPh>
    <rPh sb="11" eb="13">
      <t>ショリ</t>
    </rPh>
    <rPh sb="13" eb="15">
      <t>イタク</t>
    </rPh>
    <rPh sb="15" eb="16">
      <t>キン</t>
    </rPh>
    <phoneticPr fontId="2"/>
  </si>
  <si>
    <t>b=③ー④</t>
    <phoneticPr fontId="2"/>
  </si>
  <si>
    <t>③</t>
    <phoneticPr fontId="2"/>
  </si>
  <si>
    <t>④</t>
    <phoneticPr fontId="2"/>
  </si>
  <si>
    <t>設備導入後のその他の利益</t>
    <rPh sb="0" eb="2">
      <t>セツビ</t>
    </rPh>
    <rPh sb="2" eb="4">
      <t>ドウニュウ</t>
    </rPh>
    <rPh sb="4" eb="5">
      <t>ゴ</t>
    </rPh>
    <rPh sb="8" eb="9">
      <t>タ</t>
    </rPh>
    <rPh sb="10" eb="12">
      <t>リエキ</t>
    </rPh>
    <phoneticPr fontId="2"/>
  </si>
  <si>
    <t>設備導入前のその他の利益</t>
    <rPh sb="0" eb="2">
      <t>セツビ</t>
    </rPh>
    <rPh sb="2" eb="4">
      <t>ドウニュウ</t>
    </rPh>
    <rPh sb="4" eb="5">
      <t>マエ</t>
    </rPh>
    <rPh sb="8" eb="9">
      <t>タ</t>
    </rPh>
    <rPh sb="10" eb="12">
      <t>リエキ</t>
    </rPh>
    <phoneticPr fontId="2"/>
  </si>
  <si>
    <t>c=⑤－⑥</t>
    <phoneticPr fontId="2"/>
  </si>
  <si>
    <t>⑤</t>
    <phoneticPr fontId="2"/>
  </si>
  <si>
    <t>⑥</t>
    <phoneticPr fontId="2"/>
  </si>
  <si>
    <t>d=⑦－⑧</t>
    <phoneticPr fontId="2"/>
  </si>
  <si>
    <t>⑦</t>
    <phoneticPr fontId="2"/>
  </si>
  <si>
    <t>⑧</t>
    <phoneticPr fontId="2"/>
  </si>
  <si>
    <t>金額（千円）</t>
    <rPh sb="0" eb="2">
      <t>キンガク</t>
    </rPh>
    <rPh sb="3" eb="5">
      <t>センエン</t>
    </rPh>
    <phoneticPr fontId="2"/>
  </si>
  <si>
    <t>人件費の減少額</t>
    <rPh sb="0" eb="3">
      <t>ジンケンヒ</t>
    </rPh>
    <rPh sb="4" eb="7">
      <t>ゲンショウガク</t>
    </rPh>
    <phoneticPr fontId="2"/>
  </si>
  <si>
    <t>設備導入後の人件費</t>
    <rPh sb="0" eb="2">
      <t>セツビ</t>
    </rPh>
    <rPh sb="2" eb="4">
      <t>ドウニュウ</t>
    </rPh>
    <rPh sb="4" eb="5">
      <t>ゴ</t>
    </rPh>
    <rPh sb="6" eb="9">
      <t>ジンケンヒ</t>
    </rPh>
    <phoneticPr fontId="2"/>
  </si>
  <si>
    <t>設備導入前の人件費</t>
    <rPh sb="0" eb="2">
      <t>セツビ</t>
    </rPh>
    <rPh sb="2" eb="4">
      <t>ドウニュウ</t>
    </rPh>
    <rPh sb="4" eb="5">
      <t>マエ</t>
    </rPh>
    <rPh sb="6" eb="9">
      <t>ジンケンヒ</t>
    </rPh>
    <phoneticPr fontId="2"/>
  </si>
  <si>
    <t>設備導入後の光熱費</t>
    <rPh sb="0" eb="2">
      <t>セツビ</t>
    </rPh>
    <rPh sb="2" eb="4">
      <t>ドウニュウ</t>
    </rPh>
    <rPh sb="4" eb="5">
      <t>ゴ</t>
    </rPh>
    <rPh sb="6" eb="9">
      <t>コウネツヒ</t>
    </rPh>
    <phoneticPr fontId="2"/>
  </si>
  <si>
    <t>設備導入前の光熱費</t>
    <rPh sb="0" eb="2">
      <t>セツビ</t>
    </rPh>
    <rPh sb="2" eb="4">
      <t>ドウニュウ</t>
    </rPh>
    <rPh sb="4" eb="5">
      <t>マエ</t>
    </rPh>
    <rPh sb="6" eb="9">
      <t>コウネツヒ</t>
    </rPh>
    <phoneticPr fontId="2"/>
  </si>
  <si>
    <t>設備導入後の消耗品費</t>
    <rPh sb="0" eb="2">
      <t>セツビ</t>
    </rPh>
    <rPh sb="2" eb="4">
      <t>ドウニュウ</t>
    </rPh>
    <rPh sb="4" eb="5">
      <t>ゴ</t>
    </rPh>
    <rPh sb="6" eb="9">
      <t>ショウモウヒン</t>
    </rPh>
    <rPh sb="9" eb="10">
      <t>ヒ</t>
    </rPh>
    <phoneticPr fontId="2"/>
  </si>
  <si>
    <t>設備導入前の消耗品費</t>
    <rPh sb="0" eb="2">
      <t>セツビ</t>
    </rPh>
    <rPh sb="2" eb="4">
      <t>ドウニュウ</t>
    </rPh>
    <rPh sb="4" eb="5">
      <t>マエ</t>
    </rPh>
    <rPh sb="6" eb="9">
      <t>ショウモウヒン</t>
    </rPh>
    <rPh sb="9" eb="10">
      <t>ヒ</t>
    </rPh>
    <phoneticPr fontId="2"/>
  </si>
  <si>
    <t>設備導入後のその他のランニングコスト</t>
    <rPh sb="0" eb="2">
      <t>セツビ</t>
    </rPh>
    <rPh sb="2" eb="4">
      <t>ドウニュウ</t>
    </rPh>
    <rPh sb="4" eb="5">
      <t>ゴ</t>
    </rPh>
    <rPh sb="8" eb="9">
      <t>タ</t>
    </rPh>
    <phoneticPr fontId="2"/>
  </si>
  <si>
    <t>設備導入前のその他のランニングコスト</t>
    <rPh sb="0" eb="2">
      <t>セツビ</t>
    </rPh>
    <rPh sb="2" eb="4">
      <t>ドウニュウ</t>
    </rPh>
    <rPh sb="4" eb="5">
      <t>マエ</t>
    </rPh>
    <rPh sb="8" eb="9">
      <t>タ</t>
    </rPh>
    <phoneticPr fontId="2"/>
  </si>
  <si>
    <t>e=⑨－⑩</t>
    <phoneticPr fontId="2"/>
  </si>
  <si>
    <t>⑨</t>
    <phoneticPr fontId="2"/>
  </si>
  <si>
    <t>⑩</t>
    <phoneticPr fontId="2"/>
  </si>
  <si>
    <t>f=⑪－⑫</t>
    <phoneticPr fontId="2"/>
  </si>
  <si>
    <t>⑪</t>
    <phoneticPr fontId="2"/>
  </si>
  <si>
    <t>⑫</t>
    <phoneticPr fontId="2"/>
  </si>
  <si>
    <t>g=⑬－⑭</t>
    <phoneticPr fontId="2"/>
  </si>
  <si>
    <t>⑬</t>
    <phoneticPr fontId="2"/>
  </si>
  <si>
    <t>⑭</t>
    <phoneticPr fontId="2"/>
  </si>
  <si>
    <t>h=⑮－⑯</t>
    <phoneticPr fontId="2"/>
  </si>
  <si>
    <t>⑮</t>
    <phoneticPr fontId="2"/>
  </si>
  <si>
    <t>⑯</t>
    <phoneticPr fontId="2"/>
  </si>
  <si>
    <t>再資源化物売却益の増加額</t>
    <rPh sb="0" eb="4">
      <t>サイシゲンカ</t>
    </rPh>
    <rPh sb="4" eb="5">
      <t>ブツ</t>
    </rPh>
    <rPh sb="5" eb="7">
      <t>バイキャク</t>
    </rPh>
    <rPh sb="7" eb="8">
      <t>エキ</t>
    </rPh>
    <rPh sb="9" eb="12">
      <t>ゾウカガク</t>
    </rPh>
    <phoneticPr fontId="2"/>
  </si>
  <si>
    <t>その他の利益の増加額　（詳細を備考欄に記載）</t>
    <rPh sb="2" eb="3">
      <t>タ</t>
    </rPh>
    <rPh sb="4" eb="6">
      <t>リエキ</t>
    </rPh>
    <rPh sb="7" eb="9">
      <t>ゾウカ</t>
    </rPh>
    <rPh sb="9" eb="10">
      <t>ガク</t>
    </rPh>
    <rPh sb="12" eb="14">
      <t>ショウサイ</t>
    </rPh>
    <rPh sb="15" eb="18">
      <t>ビコウラン</t>
    </rPh>
    <rPh sb="19" eb="21">
      <t>キサイ</t>
    </rPh>
    <phoneticPr fontId="2"/>
  </si>
  <si>
    <t>光熱費の減少額</t>
    <rPh sb="0" eb="3">
      <t>コウネツヒ</t>
    </rPh>
    <rPh sb="4" eb="7">
      <t>ゲンショウガク</t>
    </rPh>
    <phoneticPr fontId="2"/>
  </si>
  <si>
    <t>設備に係る消耗品費の減少額</t>
    <rPh sb="0" eb="2">
      <t>セツビ</t>
    </rPh>
    <rPh sb="3" eb="4">
      <t>カカ</t>
    </rPh>
    <rPh sb="5" eb="8">
      <t>ショウモウヒン</t>
    </rPh>
    <rPh sb="8" eb="9">
      <t>ヒ</t>
    </rPh>
    <rPh sb="10" eb="13">
      <t>ゲンショウガク</t>
    </rPh>
    <phoneticPr fontId="2"/>
  </si>
  <si>
    <t>算出根拠</t>
    <rPh sb="0" eb="2">
      <t>サンシュツ</t>
    </rPh>
    <rPh sb="2" eb="4">
      <t>コンキョ</t>
    </rPh>
    <phoneticPr fontId="2"/>
  </si>
  <si>
    <t>設備導入後の産業廃棄物処理委託に要する経費</t>
    <rPh sb="0" eb="2">
      <t>セツビ</t>
    </rPh>
    <rPh sb="2" eb="4">
      <t>ドウニュウ</t>
    </rPh>
    <rPh sb="4" eb="5">
      <t>ゴ</t>
    </rPh>
    <rPh sb="6" eb="8">
      <t>サンギョウ</t>
    </rPh>
    <rPh sb="8" eb="11">
      <t>ハイキブツ</t>
    </rPh>
    <rPh sb="11" eb="13">
      <t>ショリ</t>
    </rPh>
    <rPh sb="13" eb="15">
      <t>イタク</t>
    </rPh>
    <rPh sb="16" eb="17">
      <t>ヨウ</t>
    </rPh>
    <rPh sb="19" eb="21">
      <t>ケイヒ</t>
    </rPh>
    <phoneticPr fontId="2"/>
  </si>
  <si>
    <t>設備導入前の産業廃棄物処理委託に要する経費</t>
    <rPh sb="0" eb="2">
      <t>セツビ</t>
    </rPh>
    <rPh sb="2" eb="4">
      <t>ドウニュウ</t>
    </rPh>
    <rPh sb="4" eb="5">
      <t>マエ</t>
    </rPh>
    <rPh sb="6" eb="8">
      <t>サンギョウ</t>
    </rPh>
    <rPh sb="8" eb="11">
      <t>ハイキブツ</t>
    </rPh>
    <rPh sb="11" eb="13">
      <t>ショリ</t>
    </rPh>
    <rPh sb="13" eb="15">
      <t>イタク</t>
    </rPh>
    <rPh sb="16" eb="17">
      <t>ヨウ</t>
    </rPh>
    <rPh sb="19" eb="21">
      <t>ケイヒ</t>
    </rPh>
    <phoneticPr fontId="2"/>
  </si>
  <si>
    <t>別紙９</t>
    <rPh sb="0" eb="2">
      <t>ベッシ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</si>
  <si>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</si>
  <si>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</si>
  <si>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</si>
  <si>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</si>
  <si>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</si>
  <si>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６年目</t>
    <rPh sb="1" eb="3">
      <t>ネンメ</t>
    </rPh>
    <phoneticPr fontId="2"/>
  </si>
  <si>
    <t>７年目</t>
    <rPh sb="1" eb="3">
      <t>ネンメ</t>
    </rPh>
    <phoneticPr fontId="2"/>
  </si>
  <si>
    <t>８年目</t>
    <rPh sb="1" eb="3">
      <t>ネンメ</t>
    </rPh>
    <phoneticPr fontId="2"/>
  </si>
  <si>
    <t>９年目</t>
    <rPh sb="1" eb="3">
      <t>ネンメ</t>
    </rPh>
    <phoneticPr fontId="2"/>
  </si>
  <si>
    <t>１０年目</t>
    <rPh sb="2" eb="4">
      <t>ネンメ</t>
    </rPh>
    <phoneticPr fontId="2"/>
  </si>
  <si>
    <t>対象設備名称：　　　　　　　　　　　　　</t>
    <rPh sb="0" eb="2">
      <t>タイショウ</t>
    </rPh>
    <rPh sb="2" eb="4">
      <t>セツビ</t>
    </rPh>
    <rPh sb="4" eb="6">
      <t>メイショウ</t>
    </rPh>
    <phoneticPr fontId="2"/>
  </si>
  <si>
    <t>合　　計</t>
    <rPh sb="0" eb="1">
      <t>ゴウ</t>
    </rPh>
    <rPh sb="3" eb="4">
      <t>ケイ</t>
    </rPh>
    <phoneticPr fontId="2"/>
  </si>
  <si>
    <t>　</t>
    <phoneticPr fontId="2"/>
  </si>
  <si>
    <t>収　入</t>
    <rPh sb="0" eb="1">
      <t>オサム</t>
    </rPh>
    <rPh sb="2" eb="3">
      <t>ニュウ</t>
    </rPh>
    <phoneticPr fontId="2"/>
  </si>
  <si>
    <t>小計</t>
    <rPh sb="0" eb="2">
      <t>ショウケイ</t>
    </rPh>
    <phoneticPr fontId="2"/>
  </si>
  <si>
    <t>投資回収年数</t>
    <rPh sb="0" eb="6">
      <t>トウシカイシュウネンスウ</t>
    </rPh>
    <phoneticPr fontId="2"/>
  </si>
  <si>
    <t>累　　計</t>
    <rPh sb="0" eb="1">
      <t>ルイ</t>
    </rPh>
    <rPh sb="3" eb="4">
      <t>ケイ</t>
    </rPh>
    <phoneticPr fontId="2"/>
  </si>
  <si>
    <t>水色のセルき数字を入力してください。</t>
    <rPh sb="0" eb="2">
      <t>ミズイロ</t>
    </rPh>
    <rPh sb="6" eb="8">
      <t>スウジ</t>
    </rPh>
    <rPh sb="9" eb="11">
      <t>ニュウリョク</t>
    </rPh>
    <phoneticPr fontId="2"/>
  </si>
  <si>
    <t>維持      管理
経費</t>
    <rPh sb="0" eb="2">
      <t>イジ</t>
    </rPh>
    <rPh sb="8" eb="10">
      <t>カンリ</t>
    </rPh>
    <rPh sb="11" eb="12">
      <t>ケイ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</si>
</sst>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wrapText="1"/>
    </xf>
    <xf numFmtId="38" fontId="0" fillId="2" borderId="1" xfId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 vertical="center"/>
    </xf>
    <xf numFmtId="38" fontId="0" fillId="0" borderId="1" xfId="1" applyNumberFormat="1" applyFont="1" applyBorder="1">
      <alignment vertical="center"/>
    </xf>
    <xf numFmtId="0" fontId="0" fillId="0" borderId="22" xfId="0" applyBorder="1">
      <alignment vertical="center"/>
    </xf>
    <xf numFmtId="38" fontId="3" fillId="0" borderId="1" xfId="1" applyFont="1" applyBorder="1" applyAlignment="1">
      <alignment horizontal="center" vertical="center"/>
    </xf>
    <xf numFmtId="38" fontId="0" fillId="2" borderId="0" xfId="1" applyFont="1" applyFill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>
      <alignment vertical="center"/>
    </xf>
    <xf numFmtId="0" fontId="4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38" fontId="0" fillId="3" borderId="0" xfId="1" applyFont="1" applyFill="1">
      <alignment vertical="center"/>
    </xf>
    <xf numFmtId="38" fontId="5" fillId="3" borderId="0" xfId="1" applyFont="1" applyFill="1">
      <alignment vertical="center"/>
    </xf>
    <xf numFmtId="0" fontId="0" fillId="3" borderId="0" xfId="0" applyFill="1">
      <alignment vertical="center"/>
    </xf>
    <xf numFmtId="38" fontId="0" fillId="3" borderId="6" xfId="1" applyFont="1" applyFill="1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55" zoomScaleNormal="55" workbookViewId="0">
      <selection activeCell="G8" sqref="G8"/>
    </sheetView>
  </sheetViews>
  <sheetFormatPr defaultRowHeight="24" x14ac:dyDescent="0.4"/>
  <cols>
    <col min="1" max="1" width="2.125" customWidth="1"/>
    <col min="2" max="2" width="9.75" style="16" customWidth="1"/>
    <col min="3" max="3" width="2" style="16" customWidth="1"/>
    <col min="4" max="4" width="51.5" style="16" customWidth="1"/>
    <col min="5" max="5" width="12.125" style="4" customWidth="1"/>
    <col min="6" max="15" width="13.625" style="1" customWidth="1"/>
    <col min="16" max="16" width="94.5" customWidth="1"/>
  </cols>
  <sheetData>
    <row r="1" spans="1:16" ht="30" x14ac:dyDescent="0.4">
      <c r="A1" s="29" t="s">
        <v>53</v>
      </c>
    </row>
    <row r="2" spans="1:16" x14ac:dyDescent="0.4">
      <c r="B2" s="30"/>
      <c r="C2" s="30"/>
      <c r="D2" s="30"/>
      <c r="E2" s="31"/>
      <c r="F2" s="32"/>
      <c r="G2" s="32"/>
      <c r="H2" s="32"/>
      <c r="I2" s="32"/>
      <c r="J2" s="32"/>
      <c r="K2" s="32"/>
      <c r="L2" s="32"/>
      <c r="M2" s="32"/>
      <c r="N2" s="15"/>
      <c r="O2" s="33" t="s">
        <v>71</v>
      </c>
      <c r="P2" s="34"/>
    </row>
    <row r="3" spans="1:16" ht="27" customHeight="1" x14ac:dyDescent="0.5">
      <c r="B3" s="55" t="s">
        <v>64</v>
      </c>
      <c r="C3" s="55"/>
      <c r="D3" s="55"/>
      <c r="E3" s="31"/>
      <c r="F3" s="32"/>
      <c r="G3" s="32"/>
      <c r="H3" s="32"/>
      <c r="I3" s="32"/>
      <c r="J3" s="32"/>
      <c r="K3" s="32"/>
      <c r="L3" s="32"/>
      <c r="M3" s="32"/>
      <c r="N3" s="32"/>
      <c r="O3" s="32"/>
      <c r="P3" s="34"/>
    </row>
    <row r="4" spans="1:16" ht="30" customHeight="1" x14ac:dyDescent="0.4">
      <c r="B4" s="56" t="s">
        <v>5</v>
      </c>
      <c r="C4" s="57"/>
      <c r="D4" s="57"/>
      <c r="E4" s="58"/>
      <c r="F4" s="35" t="s">
        <v>54</v>
      </c>
      <c r="G4" s="35" t="s">
        <v>55</v>
      </c>
      <c r="H4" s="35" t="s">
        <v>56</v>
      </c>
      <c r="I4" s="35" t="s">
        <v>57</v>
      </c>
      <c r="J4" s="35" t="s">
        <v>58</v>
      </c>
      <c r="K4" s="35" t="s">
        <v>59</v>
      </c>
      <c r="L4" s="35" t="s">
        <v>60</v>
      </c>
      <c r="M4" s="35" t="s">
        <v>61</v>
      </c>
      <c r="N4" s="35" t="s">
        <v>62</v>
      </c>
      <c r="O4" s="35" t="s">
        <v>63</v>
      </c>
      <c r="P4" s="62" t="s">
        <v>50</v>
      </c>
    </row>
    <row r="5" spans="1:16" ht="30" customHeight="1" x14ac:dyDescent="0.4">
      <c r="B5" s="59"/>
      <c r="C5" s="60"/>
      <c r="D5" s="60"/>
      <c r="E5" s="61"/>
      <c r="F5" s="36" t="s">
        <v>24</v>
      </c>
      <c r="G5" s="36" t="s">
        <v>24</v>
      </c>
      <c r="H5" s="36" t="s">
        <v>24</v>
      </c>
      <c r="I5" s="36" t="s">
        <v>24</v>
      </c>
      <c r="J5" s="36" t="s">
        <v>24</v>
      </c>
      <c r="K5" s="36" t="s">
        <v>24</v>
      </c>
      <c r="L5" s="36" t="s">
        <v>24</v>
      </c>
      <c r="M5" s="36" t="s">
        <v>24</v>
      </c>
      <c r="N5" s="36" t="s">
        <v>24</v>
      </c>
      <c r="O5" s="36" t="s">
        <v>24</v>
      </c>
      <c r="P5" s="63"/>
    </row>
    <row r="6" spans="1:16" ht="39.950000000000003" customHeight="1" x14ac:dyDescent="0.4">
      <c r="B6" s="64" t="s">
        <v>0</v>
      </c>
      <c r="C6" s="65"/>
      <c r="D6" s="66"/>
      <c r="E6" s="11" t="s">
        <v>1</v>
      </c>
      <c r="F6" s="67"/>
      <c r="G6" s="68"/>
      <c r="H6" s="68"/>
      <c r="I6" s="68"/>
      <c r="J6" s="68"/>
      <c r="K6" s="68"/>
      <c r="L6" s="68"/>
      <c r="M6" s="68"/>
      <c r="N6" s="68"/>
      <c r="O6" s="69"/>
      <c r="P6" s="8"/>
    </row>
    <row r="7" spans="1:16" s="3" customFormat="1" ht="39.950000000000003" customHeight="1" x14ac:dyDescent="0.4">
      <c r="A7" s="3" t="s">
        <v>66</v>
      </c>
      <c r="B7" s="51" t="s">
        <v>67</v>
      </c>
      <c r="C7" s="42" t="s">
        <v>46</v>
      </c>
      <c r="D7" s="46"/>
      <c r="E7" s="6" t="s">
        <v>8</v>
      </c>
      <c r="F7" s="7">
        <f t="shared" ref="F7:O7" si="0">F8-F9</f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9"/>
    </row>
    <row r="8" spans="1:16" s="3" customFormat="1" ht="39.950000000000003" customHeight="1" x14ac:dyDescent="0.4">
      <c r="B8" s="52"/>
      <c r="C8" s="17"/>
      <c r="D8" s="18" t="s">
        <v>7</v>
      </c>
      <c r="E8" s="6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5"/>
    </row>
    <row r="9" spans="1:16" s="3" customFormat="1" ht="39.950000000000003" customHeight="1" x14ac:dyDescent="0.4">
      <c r="B9" s="52"/>
      <c r="C9" s="17"/>
      <c r="D9" s="19" t="s">
        <v>6</v>
      </c>
      <c r="E9" s="6" t="s">
        <v>10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5"/>
    </row>
    <row r="10" spans="1:16" s="3" customFormat="1" ht="39.950000000000003" customHeight="1" x14ac:dyDescent="0.4">
      <c r="B10" s="52"/>
      <c r="C10" s="42" t="s">
        <v>2</v>
      </c>
      <c r="D10" s="46"/>
      <c r="E10" s="6" t="s">
        <v>13</v>
      </c>
      <c r="F10" s="7">
        <f t="shared" ref="F10:O10" si="1">F11-F12</f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8"/>
    </row>
    <row r="11" spans="1:16" s="3" customFormat="1" ht="39.950000000000003" customHeight="1" x14ac:dyDescent="0.4">
      <c r="B11" s="52"/>
      <c r="C11" s="20"/>
      <c r="D11" s="18" t="s">
        <v>11</v>
      </c>
      <c r="E11" s="6" t="s">
        <v>14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5"/>
    </row>
    <row r="12" spans="1:16" s="3" customFormat="1" ht="39.950000000000003" customHeight="1" x14ac:dyDescent="0.4">
      <c r="B12" s="52"/>
      <c r="C12" s="21"/>
      <c r="D12" s="18" t="s">
        <v>12</v>
      </c>
      <c r="E12" s="6" t="s">
        <v>15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5"/>
    </row>
    <row r="13" spans="1:16" s="3" customFormat="1" ht="39.950000000000003" customHeight="1" x14ac:dyDescent="0.4">
      <c r="B13" s="52"/>
      <c r="C13" s="44" t="s">
        <v>47</v>
      </c>
      <c r="D13" s="54"/>
      <c r="E13" s="6" t="s">
        <v>18</v>
      </c>
      <c r="F13" s="7">
        <f t="shared" ref="F13:O13" si="2">F14-F15</f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0</v>
      </c>
      <c r="P13" s="8"/>
    </row>
    <row r="14" spans="1:16" s="3" customFormat="1" ht="39.950000000000003" customHeight="1" x14ac:dyDescent="0.4">
      <c r="B14" s="52"/>
      <c r="C14" s="22"/>
      <c r="D14" s="18" t="s">
        <v>16</v>
      </c>
      <c r="E14" s="6" t="s">
        <v>19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5"/>
    </row>
    <row r="15" spans="1:16" s="3" customFormat="1" ht="39.950000000000003" customHeight="1" x14ac:dyDescent="0.4">
      <c r="B15" s="52"/>
      <c r="C15" s="23"/>
      <c r="D15" s="18" t="s">
        <v>17</v>
      </c>
      <c r="E15" s="6" t="s">
        <v>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5"/>
    </row>
    <row r="16" spans="1:16" s="3" customFormat="1" ht="39.950000000000003" customHeight="1" x14ac:dyDescent="0.4">
      <c r="B16" s="53"/>
      <c r="C16" s="23"/>
      <c r="D16" s="18" t="s">
        <v>68</v>
      </c>
      <c r="E16" s="6"/>
      <c r="F16" s="37">
        <f>F7+F10+F13</f>
        <v>0</v>
      </c>
      <c r="G16" s="37">
        <f t="shared" ref="G16:O16" si="3">G7+G10+G13</f>
        <v>0</v>
      </c>
      <c r="H16" s="37">
        <f t="shared" si="3"/>
        <v>0</v>
      </c>
      <c r="I16" s="37">
        <f t="shared" si="3"/>
        <v>0</v>
      </c>
      <c r="J16" s="37">
        <f t="shared" si="3"/>
        <v>0</v>
      </c>
      <c r="K16" s="37">
        <f t="shared" si="3"/>
        <v>0</v>
      </c>
      <c r="L16" s="37">
        <f t="shared" si="3"/>
        <v>0</v>
      </c>
      <c r="M16" s="37">
        <f t="shared" si="3"/>
        <v>0</v>
      </c>
      <c r="N16" s="37">
        <f t="shared" si="3"/>
        <v>0</v>
      </c>
      <c r="O16" s="37">
        <f t="shared" si="3"/>
        <v>0</v>
      </c>
      <c r="P16" s="5"/>
    </row>
    <row r="17" spans="2:16" s="3" customFormat="1" ht="39.950000000000003" customHeight="1" x14ac:dyDescent="0.4">
      <c r="B17" s="39" t="s">
        <v>72</v>
      </c>
      <c r="C17" s="42" t="s">
        <v>4</v>
      </c>
      <c r="D17" s="43"/>
      <c r="E17" s="6" t="s">
        <v>21</v>
      </c>
      <c r="F17" s="7">
        <f t="shared" ref="F17:O17" si="4">F18-F19</f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 t="shared" si="4"/>
        <v>0</v>
      </c>
      <c r="O17" s="7">
        <f t="shared" si="4"/>
        <v>0</v>
      </c>
      <c r="P17" s="8"/>
    </row>
    <row r="18" spans="2:16" s="3" customFormat="1" ht="39.950000000000003" customHeight="1" x14ac:dyDescent="0.4">
      <c r="B18" s="40"/>
      <c r="C18" s="24"/>
      <c r="D18" s="18" t="s">
        <v>51</v>
      </c>
      <c r="E18" s="6" t="s">
        <v>22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5"/>
    </row>
    <row r="19" spans="2:16" s="3" customFormat="1" ht="39.950000000000003" customHeight="1" x14ac:dyDescent="0.4">
      <c r="B19" s="40"/>
      <c r="C19" s="25"/>
      <c r="D19" s="18" t="s">
        <v>52</v>
      </c>
      <c r="E19" s="6" t="s">
        <v>23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5"/>
    </row>
    <row r="20" spans="2:16" s="3" customFormat="1" ht="39.950000000000003" customHeight="1" x14ac:dyDescent="0.4">
      <c r="B20" s="40"/>
      <c r="C20" s="44" t="s">
        <v>25</v>
      </c>
      <c r="D20" s="45"/>
      <c r="E20" s="6" t="s">
        <v>34</v>
      </c>
      <c r="F20" s="7">
        <f t="shared" ref="F20:O20" si="5">F21-F22</f>
        <v>0</v>
      </c>
      <c r="G20" s="7">
        <f t="shared" si="5"/>
        <v>0</v>
      </c>
      <c r="H20" s="7">
        <f t="shared" si="5"/>
        <v>0</v>
      </c>
      <c r="I20" s="7">
        <f t="shared" si="5"/>
        <v>0</v>
      </c>
      <c r="J20" s="7">
        <f t="shared" si="5"/>
        <v>0</v>
      </c>
      <c r="K20" s="7">
        <f t="shared" si="5"/>
        <v>0</v>
      </c>
      <c r="L20" s="7">
        <f t="shared" si="5"/>
        <v>0</v>
      </c>
      <c r="M20" s="7">
        <f t="shared" si="5"/>
        <v>0</v>
      </c>
      <c r="N20" s="7">
        <f t="shared" si="5"/>
        <v>0</v>
      </c>
      <c r="O20" s="7">
        <f t="shared" si="5"/>
        <v>0</v>
      </c>
      <c r="P20" s="8"/>
    </row>
    <row r="21" spans="2:16" s="3" customFormat="1" ht="39.950000000000003" customHeight="1" x14ac:dyDescent="0.4">
      <c r="B21" s="40"/>
      <c r="C21" s="17"/>
      <c r="D21" s="18" t="s">
        <v>26</v>
      </c>
      <c r="E21" s="6" t="s">
        <v>35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5"/>
    </row>
    <row r="22" spans="2:16" s="3" customFormat="1" ht="39.950000000000003" customHeight="1" x14ac:dyDescent="0.4">
      <c r="B22" s="40"/>
      <c r="C22" s="25"/>
      <c r="D22" s="18" t="s">
        <v>27</v>
      </c>
      <c r="E22" s="6" t="s">
        <v>36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5"/>
    </row>
    <row r="23" spans="2:16" s="3" customFormat="1" ht="39.950000000000003" customHeight="1" x14ac:dyDescent="0.4">
      <c r="B23" s="40"/>
      <c r="C23" s="44" t="s">
        <v>48</v>
      </c>
      <c r="D23" s="45"/>
      <c r="E23" s="6" t="s">
        <v>37</v>
      </c>
      <c r="F23" s="7">
        <f t="shared" ref="F23:O23" si="6">F24-F25</f>
        <v>0</v>
      </c>
      <c r="G23" s="7">
        <f t="shared" si="6"/>
        <v>0</v>
      </c>
      <c r="H23" s="7">
        <f t="shared" si="6"/>
        <v>0</v>
      </c>
      <c r="I23" s="7">
        <f t="shared" si="6"/>
        <v>0</v>
      </c>
      <c r="J23" s="7">
        <f t="shared" si="6"/>
        <v>0</v>
      </c>
      <c r="K23" s="7">
        <f t="shared" si="6"/>
        <v>0</v>
      </c>
      <c r="L23" s="7">
        <f t="shared" si="6"/>
        <v>0</v>
      </c>
      <c r="M23" s="7">
        <f t="shared" si="6"/>
        <v>0</v>
      </c>
      <c r="N23" s="7">
        <f t="shared" si="6"/>
        <v>0</v>
      </c>
      <c r="O23" s="7">
        <f t="shared" si="6"/>
        <v>0</v>
      </c>
      <c r="P23" s="8"/>
    </row>
    <row r="24" spans="2:16" s="3" customFormat="1" ht="39.950000000000003" customHeight="1" x14ac:dyDescent="0.4">
      <c r="B24" s="40"/>
      <c r="C24" s="17"/>
      <c r="D24" s="18" t="s">
        <v>28</v>
      </c>
      <c r="E24" s="6" t="s">
        <v>38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5"/>
    </row>
    <row r="25" spans="2:16" s="3" customFormat="1" ht="39.950000000000003" customHeight="1" x14ac:dyDescent="0.4">
      <c r="B25" s="40"/>
      <c r="C25" s="17"/>
      <c r="D25" s="18" t="s">
        <v>29</v>
      </c>
      <c r="E25" s="6" t="s">
        <v>39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</row>
    <row r="26" spans="2:16" ht="39.950000000000003" customHeight="1" x14ac:dyDescent="0.4">
      <c r="B26" s="40"/>
      <c r="C26" s="42" t="s">
        <v>49</v>
      </c>
      <c r="D26" s="46"/>
      <c r="E26" s="6" t="s">
        <v>40</v>
      </c>
      <c r="F26" s="7">
        <f t="shared" ref="F26:O26" si="7">F27-F28</f>
        <v>0</v>
      </c>
      <c r="G26" s="7">
        <f t="shared" si="7"/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8"/>
    </row>
    <row r="27" spans="2:16" ht="39.950000000000003" customHeight="1" x14ac:dyDescent="0.4">
      <c r="B27" s="40"/>
      <c r="C27" s="26"/>
      <c r="D27" s="18" t="s">
        <v>30</v>
      </c>
      <c r="E27" s="6" t="s">
        <v>41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5"/>
    </row>
    <row r="28" spans="2:16" ht="39.950000000000003" customHeight="1" x14ac:dyDescent="0.4">
      <c r="B28" s="40"/>
      <c r="C28" s="26"/>
      <c r="D28" s="19" t="s">
        <v>31</v>
      </c>
      <c r="E28" s="6" t="s">
        <v>42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2"/>
    </row>
    <row r="29" spans="2:16" ht="39.950000000000003" customHeight="1" x14ac:dyDescent="0.4">
      <c r="B29" s="40"/>
      <c r="C29" s="42" t="s">
        <v>3</v>
      </c>
      <c r="D29" s="43"/>
      <c r="E29" s="6" t="s">
        <v>43</v>
      </c>
      <c r="F29" s="7">
        <f t="shared" ref="F29:O29" si="8">F30-F31</f>
        <v>0</v>
      </c>
      <c r="G29" s="7">
        <f t="shared" si="8"/>
        <v>0</v>
      </c>
      <c r="H29" s="7">
        <f t="shared" si="8"/>
        <v>0</v>
      </c>
      <c r="I29" s="7">
        <f t="shared" si="8"/>
        <v>0</v>
      </c>
      <c r="J29" s="7">
        <f t="shared" si="8"/>
        <v>0</v>
      </c>
      <c r="K29" s="7">
        <f t="shared" si="8"/>
        <v>0</v>
      </c>
      <c r="L29" s="7">
        <f t="shared" si="8"/>
        <v>0</v>
      </c>
      <c r="M29" s="7">
        <f t="shared" si="8"/>
        <v>0</v>
      </c>
      <c r="N29" s="7">
        <f t="shared" si="8"/>
        <v>0</v>
      </c>
      <c r="O29" s="7">
        <f t="shared" si="8"/>
        <v>0</v>
      </c>
      <c r="P29" s="8"/>
    </row>
    <row r="30" spans="2:16" ht="39.950000000000003" customHeight="1" x14ac:dyDescent="0.4">
      <c r="B30" s="40"/>
      <c r="C30" s="27"/>
      <c r="D30" s="18" t="s">
        <v>32</v>
      </c>
      <c r="E30" s="6" t="s">
        <v>44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2"/>
    </row>
    <row r="31" spans="2:16" ht="39.950000000000003" customHeight="1" x14ac:dyDescent="0.4">
      <c r="B31" s="40"/>
      <c r="C31" s="28"/>
      <c r="D31" s="18" t="s">
        <v>33</v>
      </c>
      <c r="E31" s="6" t="s">
        <v>45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2"/>
    </row>
    <row r="32" spans="2:16" ht="39.950000000000003" customHeight="1" x14ac:dyDescent="0.4">
      <c r="B32" s="41"/>
      <c r="C32" s="38" t="s">
        <v>68</v>
      </c>
      <c r="D32" s="38"/>
      <c r="E32" s="6"/>
      <c r="F32" s="37">
        <f>F17+F20+F23+F26+F29</f>
        <v>0</v>
      </c>
      <c r="G32" s="37">
        <f t="shared" ref="G32:O32" si="9">G17+G20+G23+G26+G29</f>
        <v>0</v>
      </c>
      <c r="H32" s="37">
        <f t="shared" si="9"/>
        <v>0</v>
      </c>
      <c r="I32" s="37">
        <f t="shared" si="9"/>
        <v>0</v>
      </c>
      <c r="J32" s="37">
        <f t="shared" si="9"/>
        <v>0</v>
      </c>
      <c r="K32" s="37">
        <f t="shared" si="9"/>
        <v>0</v>
      </c>
      <c r="L32" s="37">
        <f t="shared" si="9"/>
        <v>0</v>
      </c>
      <c r="M32" s="37">
        <f t="shared" si="9"/>
        <v>0</v>
      </c>
      <c r="N32" s="37">
        <f t="shared" si="9"/>
        <v>0</v>
      </c>
      <c r="O32" s="37">
        <f t="shared" si="9"/>
        <v>0</v>
      </c>
      <c r="P32" s="2"/>
    </row>
    <row r="33" spans="2:16" ht="39.950000000000003" customHeight="1" x14ac:dyDescent="0.4">
      <c r="B33" s="47" t="s">
        <v>65</v>
      </c>
      <c r="C33" s="48"/>
      <c r="D33" s="48"/>
      <c r="E33" s="49"/>
      <c r="F33" s="37">
        <f>F16-F32</f>
        <v>0</v>
      </c>
      <c r="G33" s="37">
        <f t="shared" ref="G33:O33" si="10">G16-G32</f>
        <v>0</v>
      </c>
      <c r="H33" s="37">
        <f t="shared" si="10"/>
        <v>0</v>
      </c>
      <c r="I33" s="37">
        <f t="shared" si="10"/>
        <v>0</v>
      </c>
      <c r="J33" s="37">
        <f t="shared" si="10"/>
        <v>0</v>
      </c>
      <c r="K33" s="37">
        <f t="shared" si="10"/>
        <v>0</v>
      </c>
      <c r="L33" s="37">
        <f t="shared" si="10"/>
        <v>0</v>
      </c>
      <c r="M33" s="37">
        <f t="shared" si="10"/>
        <v>0</v>
      </c>
      <c r="N33" s="37">
        <f t="shared" si="10"/>
        <v>0</v>
      </c>
      <c r="O33" s="37">
        <f t="shared" si="10"/>
        <v>0</v>
      </c>
      <c r="P33" s="2"/>
    </row>
    <row r="34" spans="2:16" ht="39.950000000000003" customHeight="1" x14ac:dyDescent="0.4">
      <c r="B34" s="50" t="s">
        <v>70</v>
      </c>
      <c r="C34" s="48"/>
      <c r="D34" s="48"/>
      <c r="E34" s="49"/>
      <c r="F34" s="12">
        <f>F33</f>
        <v>0</v>
      </c>
      <c r="G34" s="12">
        <f>G33+F34</f>
        <v>0</v>
      </c>
      <c r="H34" s="12">
        <f t="shared" ref="H34:O34" si="11">H33+G34</f>
        <v>0</v>
      </c>
      <c r="I34" s="12">
        <f t="shared" si="11"/>
        <v>0</v>
      </c>
      <c r="J34" s="12">
        <f t="shared" si="11"/>
        <v>0</v>
      </c>
      <c r="K34" s="12">
        <f t="shared" si="11"/>
        <v>0</v>
      </c>
      <c r="L34" s="12">
        <f t="shared" si="11"/>
        <v>0</v>
      </c>
      <c r="M34" s="12">
        <f t="shared" si="11"/>
        <v>0</v>
      </c>
      <c r="N34" s="12">
        <f t="shared" si="11"/>
        <v>0</v>
      </c>
      <c r="O34" s="12">
        <f t="shared" si="11"/>
        <v>0</v>
      </c>
      <c r="P34" s="13"/>
    </row>
    <row r="35" spans="2:16" ht="46.15" customHeight="1" x14ac:dyDescent="0.4">
      <c r="B35" s="38" t="s">
        <v>69</v>
      </c>
      <c r="C35" s="38"/>
      <c r="D35" s="38"/>
      <c r="E35" s="38"/>
      <c r="F35" s="14" t="str">
        <f>IF(F34&gt;$F$6,"〇","×")</f>
        <v>×</v>
      </c>
      <c r="G35" s="14" t="str">
        <f t="shared" ref="G35:O35" si="12">IF(G34&gt;$F$6,"〇","×")</f>
        <v>×</v>
      </c>
      <c r="H35" s="14" t="str">
        <f t="shared" si="12"/>
        <v>×</v>
      </c>
      <c r="I35" s="14" t="str">
        <f t="shared" si="12"/>
        <v>×</v>
      </c>
      <c r="J35" s="14" t="str">
        <f t="shared" si="12"/>
        <v>×</v>
      </c>
      <c r="K35" s="14" t="str">
        <f t="shared" si="12"/>
        <v>×</v>
      </c>
      <c r="L35" s="14" t="str">
        <f t="shared" si="12"/>
        <v>×</v>
      </c>
      <c r="M35" s="14" t="str">
        <f t="shared" si="12"/>
        <v>×</v>
      </c>
      <c r="N35" s="14" t="str">
        <f t="shared" si="12"/>
        <v>×</v>
      </c>
      <c r="O35" s="14" t="str">
        <f t="shared" si="12"/>
        <v>×</v>
      </c>
      <c r="P35" s="2"/>
    </row>
  </sheetData>
  <mergeCells count="19">
    <mergeCell ref="P4:P5"/>
    <mergeCell ref="B6:D6"/>
    <mergeCell ref="F6:O6"/>
    <mergeCell ref="B7:B16"/>
    <mergeCell ref="C7:D7"/>
    <mergeCell ref="C10:D10"/>
    <mergeCell ref="C13:D13"/>
    <mergeCell ref="B3:D3"/>
    <mergeCell ref="B4:E5"/>
    <mergeCell ref="B35:E35"/>
    <mergeCell ref="B17:B32"/>
    <mergeCell ref="C17:D17"/>
    <mergeCell ref="C20:D20"/>
    <mergeCell ref="C23:D23"/>
    <mergeCell ref="C26:D26"/>
    <mergeCell ref="C29:D29"/>
    <mergeCell ref="C32:D32"/>
    <mergeCell ref="B33:E33"/>
    <mergeCell ref="B34:E34"/>
  </mergeCells>
  <phoneticPr fontId="2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2022-03-28T09:45:08Z</cp:lastPrinted>
  <dcterms:created xsi:type="dcterms:W3CDTF">2021-12-28T06:25:34Z</dcterms:created>
  <dcterms:modified xsi:type="dcterms:W3CDTF">2022-03-28T23:07:46Z</dcterms:modified>
</cp:coreProperties>
</file>