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109709\Desktop\"/>
    </mc:Choice>
  </mc:AlternateContent>
  <xr:revisionPtr revIDLastSave="0" documentId="13_ncr:1_{E0BEE588-0826-49D3-81F1-D9F1D89BB2E2}" xr6:coauthVersionLast="36" xr6:coauthVersionMax="36" xr10:uidLastSave="{00000000-0000-0000-0000-000000000000}"/>
  <workbookProtection workbookAlgorithmName="SHA-512" workbookHashValue="MlY0sqlwCXBDkIh7E5c5U4KoEwBALSIsqQOdWiIYKEpFFXAII2QSV3RbmeAK23EvtQQ3kQfIH6yeLuFDEZY6zg==" workbookSaltValue="VrrkGPS6WNF7OYLOX6GS2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W10" i="4" s="1"/>
  <c r="P6" i="5"/>
  <c r="P10" i="4" s="1"/>
  <c r="O6" i="5"/>
  <c r="I10" i="4" s="1"/>
  <c r="N6" i="5"/>
  <c r="B10" i="4" s="1"/>
  <c r="M6" i="5"/>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AT10" i="4"/>
  <c r="AL10" i="4"/>
  <c r="AD10" i="4"/>
  <c r="BB8" i="4"/>
  <c r="AD8" i="4"/>
  <c r="P8" i="4"/>
  <c r="I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<sst xmlns="http://schemas.openxmlformats.org/spreadsheetml/2006/main" count="320" uniqueCount="116">
  <si>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</si>
  <si>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</si>
  <si>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</si>
  <si>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</si>
  <si>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</si>
  <si>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</si>
  <si>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</si>
  <si>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</si>
  <si>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</si>
  <si>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</si>
  <si>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</si>
  <si>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</si>
  <si>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</si>
  <si>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</si>
  <si>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</si>
  <si>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</si>
  <si>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</si>
  <si>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</si>
  <si>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</si>
  <si>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</si>
  <si>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</si>
  <si>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</si>
  <si>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</si>
  <si>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</si>
  <si>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</si>
  <si>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</si>
  <si>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</si>
  <si>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</si>
  <si>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</si>
  <si>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</si>
  <si>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</si>
  <si>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</si>
  <si>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</si>
  <si>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</si>
  <si>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</si>
  <si>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</si>
  <si>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</si>
  <si>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</si>
  <si>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</si>
  <si>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</si>
  <si>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</si>
  <si>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</si>
  <si>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</si>
  <si>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</si>
  <si>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</si>
  <si>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</si>
  <si>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</si>
  <si>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</si>
  <si>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</si>
  <si>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</si>
  <si>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</si>
  <si>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</si>
  <si>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</si>
  <si>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</si>
  <si>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</si>
  <si>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</si>
  <si>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</si>
  <si>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</si>
  <si>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</si>
  <si>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</si>
  <si>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</si>
  <si>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</si>
  <si>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</si>
  <si>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</si>
  <si>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</si>
  <si>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</si>
  <si>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</si>
  <si>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</si>
  <si>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</si>
  <si>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</si>
  <si>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</si>
  <si>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</si>
  <si>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</si>
  <si>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</si>
  <si>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</si>
  <si>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</si>
  <si>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</si>
  <si>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</si>
  <si>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</si>
  <si>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</si>
  <si>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</si>
  <si>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</si>
  <si>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</si>
  <si>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</si>
  <si>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</si>
  <si>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</si>
  <si>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</si>
  <si>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</si>
  <si>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</si>
  <si>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</si>
  <si>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</si>
  <si>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</si>
  <si>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</si>
  <si>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</si>
  <si>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</si>
  <si>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</si>
  <si>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利府町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</si>
  <si>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</si>
  <si>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</si>
  <si>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</si>
  <si>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</si>
  <si>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</si>
  <si>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</si>
  <si>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</si>
  <si>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</si>
  <si>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</si>
  <si>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</si>
  <si>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</si>
  <si>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</si>
  <si>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</si>
  <si>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</si>
  <si>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</si>
  <si>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</si>
  <si>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法的化により適正な固定資産の台帳データ化が進み維持管理上で管路の布設時期の把握が容易になった。また、大規模団地開発により布設した管渠については、古いもので40年を経過することから、経年劣化が進行している。管渠等の計画的な維持管理を遂行するためにも、ストックマネジメントを早期に策定し適正な資産管理を行っていきたい。</t>
    <rPh sb="1" eb="3">
      <t>ホウテキ</t>
    </rPh>
    <rPh sb="3" eb="4">
      <t>カ</t>
    </rPh>
    <rPh sb="7" eb="9">
      <t>テキセイ</t>
    </rPh>
    <rPh sb="10" eb="12">
      <t>コテイ</t>
    </rPh>
    <rPh sb="12" eb="14">
      <t>シサン</t>
    </rPh>
    <rPh sb="15" eb="17">
      <t>ダイチョウ</t>
    </rPh>
    <rPh sb="20" eb="21">
      <t>カ</t>
    </rPh>
    <rPh sb="22" eb="23">
      <t>スス</t>
    </rPh>
    <rPh sb="24" eb="26">
      <t>イジ</t>
    </rPh>
    <rPh sb="26" eb="28">
      <t>カンリ</t>
    </rPh>
    <rPh sb="28" eb="29">
      <t>ウエ</t>
    </rPh>
    <rPh sb="30" eb="32">
      <t>カンロ</t>
    </rPh>
    <rPh sb="33" eb="35">
      <t>フセツ</t>
    </rPh>
    <rPh sb="35" eb="37">
      <t>ジキ</t>
    </rPh>
    <rPh sb="38" eb="40">
      <t>ハアク</t>
    </rPh>
    <rPh sb="41" eb="43">
      <t>ヨウイ</t>
    </rPh>
    <rPh sb="51" eb="54">
      <t>ダイキボ</t>
    </rPh>
    <rPh sb="54" eb="56">
      <t>ダンチ</t>
    </rPh>
    <rPh sb="56" eb="58">
      <t>カイハツ</t>
    </rPh>
    <rPh sb="61" eb="63">
      <t>フセツ</t>
    </rPh>
    <rPh sb="65" eb="67">
      <t>カンキョ</t>
    </rPh>
    <rPh sb="73" eb="74">
      <t>フル</t>
    </rPh>
    <rPh sb="80" eb="81">
      <t>ネン</t>
    </rPh>
    <rPh sb="82" eb="84">
      <t>ケイカ</t>
    </rPh>
    <rPh sb="91" eb="93">
      <t>ケイネン</t>
    </rPh>
    <rPh sb="93" eb="95">
      <t>レッカ</t>
    </rPh>
    <rPh sb="96" eb="98">
      <t>シンコウ</t>
    </rPh>
    <rPh sb="103" eb="105">
      <t>カンキョ</t>
    </rPh>
    <rPh sb="105" eb="106">
      <t>トウ</t>
    </rPh>
    <rPh sb="107" eb="110">
      <t>ケイカクテキ</t>
    </rPh>
    <rPh sb="111" eb="113">
      <t>イジ</t>
    </rPh>
    <rPh sb="113" eb="115">
      <t>カンリ</t>
    </rPh>
    <rPh sb="116" eb="118">
      <t>スイコウ</t>
    </rPh>
    <rPh sb="136" eb="138">
      <t>ソウキ</t>
    </rPh>
    <rPh sb="139" eb="141">
      <t>サクテイ</t>
    </rPh>
    <rPh sb="142" eb="144">
      <t>テキセイ</t>
    </rPh>
    <rPh sb="145" eb="147">
      <t>シサン</t>
    </rPh>
    <rPh sb="147" eb="149">
      <t>カンリ</t>
    </rPh>
    <rPh sb="150" eb="151">
      <t>オコナ</t>
    </rPh>
    <phoneticPr fontId="4"/>
  </si>
  <si>
    <t>　本町の下水道事業は、処理区域内人口が横ばいで推移していることと水需要の減少により、下水道使用料の大幅な伸びを見込めない状況にある。そのような中、地方公営企業法適用により収支の状況が明瞭となったことから、収益性を高めるとともに、ストックマネジメントに基づいた老朽化対策と不明水の調査・改修事業を実施し、有収率の向上を図りながら安定した事業経営を目指す。</t>
    <rPh sb="1" eb="3">
      <t>ホンチョウ</t>
    </rPh>
    <rPh sb="4" eb="7">
      <t>ゲスイドウ</t>
    </rPh>
    <rPh sb="7" eb="9">
      <t>ジギョウ</t>
    </rPh>
    <rPh sb="11" eb="13">
      <t>ショリ</t>
    </rPh>
    <rPh sb="13" eb="16">
      <t>クイキナイ</t>
    </rPh>
    <rPh sb="16" eb="18">
      <t>ジンコウ</t>
    </rPh>
    <rPh sb="19" eb="20">
      <t>ヨコ</t>
    </rPh>
    <rPh sb="23" eb="25">
      <t>スイイ</t>
    </rPh>
    <rPh sb="32" eb="33">
      <t>ミズ</t>
    </rPh>
    <rPh sb="33" eb="35">
      <t>ジュヨウ</t>
    </rPh>
    <rPh sb="36" eb="38">
      <t>ゲンショウ</t>
    </rPh>
    <rPh sb="42" eb="45">
      <t>ゲスイドウ</t>
    </rPh>
    <rPh sb="45" eb="48">
      <t>シヨウリョウ</t>
    </rPh>
    <rPh sb="49" eb="51">
      <t>オオハバ</t>
    </rPh>
    <rPh sb="52" eb="53">
      <t>ノ</t>
    </rPh>
    <rPh sb="55" eb="57">
      <t>ミコ</t>
    </rPh>
    <rPh sb="60" eb="62">
      <t>ジョウキョウ</t>
    </rPh>
    <rPh sb="71" eb="72">
      <t>ナカ</t>
    </rPh>
    <rPh sb="73" eb="82">
      <t>チホウコウエイキギョウホウテキヨウ</t>
    </rPh>
    <rPh sb="85" eb="87">
      <t>シュウシ</t>
    </rPh>
    <rPh sb="88" eb="90">
      <t>ジョウキョウ</t>
    </rPh>
    <rPh sb="91" eb="93">
      <t>メイリョウ</t>
    </rPh>
    <rPh sb="102" eb="105">
      <t>シュウエキセイ</t>
    </rPh>
    <rPh sb="106" eb="107">
      <t>タカ</t>
    </rPh>
    <rPh sb="125" eb="126">
      <t>モト</t>
    </rPh>
    <rPh sb="129" eb="132">
      <t>ロウキュウカ</t>
    </rPh>
    <rPh sb="132" eb="134">
      <t>タイサク</t>
    </rPh>
    <rPh sb="135" eb="137">
      <t>フメイ</t>
    </rPh>
    <rPh sb="137" eb="138">
      <t>スイ</t>
    </rPh>
    <rPh sb="139" eb="141">
      <t>チョウサ</t>
    </rPh>
    <rPh sb="142" eb="144">
      <t>カイシュウ</t>
    </rPh>
    <rPh sb="144" eb="146">
      <t>ジギョウ</t>
    </rPh>
    <rPh sb="147" eb="149">
      <t>ジッシ</t>
    </rPh>
    <rPh sb="151" eb="154">
      <t>ユウシュウリツ</t>
    </rPh>
    <rPh sb="155" eb="157">
      <t>コウジョウ</t>
    </rPh>
    <rPh sb="158" eb="159">
      <t>ハカ</t>
    </rPh>
    <rPh sb="163" eb="165">
      <t>アンテイ</t>
    </rPh>
    <rPh sb="167" eb="169">
      <t>ジギョウ</t>
    </rPh>
    <rPh sb="169" eb="171">
      <t>ケイエイ</t>
    </rPh>
    <rPh sb="172" eb="174">
      <t>メザ</t>
    </rPh>
    <phoneticPr fontId="4"/>
  </si>
  <si>
    <t xml:space="preserve">　経常収支比率については、使用料収入が横ばい状況ながら類似団体の平均値に近い数値を維持し、基準数値の100％も上回っている。しかし、法適用初年度のため今後の経営基盤の強化が必要となっている。
　企業債残高については、汚水の工事が令和３年度に終了するために、今後は減少傾向にある。
　経費回収率については、グラフの数値とは異なるが実際は、99.24％となっており、この原因としては長期前受金戻入分を控除しなかったことによるものである。また、汚水処理原価についても同様に、グラフの数値とは異なり実際は122.36円で類似団体平均よりも低い処理原価となっている。
　今後は、経営の安定と維持管理事業の推進を図りながら、経営基盤の安定化と強靭な財政運営を推進したい。
</t>
    <rPh sb="1" eb="3">
      <t>ケイジョウ</t>
    </rPh>
    <rPh sb="3" eb="5">
      <t>シュウシ</t>
    </rPh>
    <rPh sb="5" eb="7">
      <t>ヒリツ</t>
    </rPh>
    <rPh sb="13" eb="16">
      <t>シヨウリョウ</t>
    </rPh>
    <rPh sb="16" eb="18">
      <t>シュウニュウ</t>
    </rPh>
    <rPh sb="19" eb="20">
      <t>ヨコ</t>
    </rPh>
    <rPh sb="22" eb="24">
      <t>ジョウキョウ</t>
    </rPh>
    <rPh sb="27" eb="29">
      <t>ルイジ</t>
    </rPh>
    <rPh sb="29" eb="31">
      <t>ダンタイ</t>
    </rPh>
    <rPh sb="32" eb="35">
      <t>ヘイキンチ</t>
    </rPh>
    <rPh sb="36" eb="37">
      <t>チカ</t>
    </rPh>
    <rPh sb="38" eb="39">
      <t>スウ</t>
    </rPh>
    <rPh sb="39" eb="40">
      <t>アタイ</t>
    </rPh>
    <rPh sb="41" eb="43">
      <t>イジ</t>
    </rPh>
    <rPh sb="45" eb="47">
      <t>キジュン</t>
    </rPh>
    <rPh sb="47" eb="49">
      <t>スウチ</t>
    </rPh>
    <rPh sb="55" eb="57">
      <t>ウワマワ</t>
    </rPh>
    <rPh sb="75" eb="77">
      <t>コンゴ</t>
    </rPh>
    <rPh sb="78" eb="80">
      <t>ケイエイ</t>
    </rPh>
    <rPh sb="80" eb="82">
      <t>キバン</t>
    </rPh>
    <rPh sb="83" eb="85">
      <t>キョウカ</t>
    </rPh>
    <rPh sb="86" eb="88">
      <t>ヒツヨウ</t>
    </rPh>
    <rPh sb="97" eb="99">
      <t>キギョウ</t>
    </rPh>
    <rPh sb="99" eb="100">
      <t>サイ</t>
    </rPh>
    <rPh sb="100" eb="102">
      <t>ザンダカ</t>
    </rPh>
    <rPh sb="108" eb="110">
      <t>オスイ</t>
    </rPh>
    <rPh sb="111" eb="113">
      <t>コウジ</t>
    </rPh>
    <rPh sb="114" eb="116">
      <t>レイワ</t>
    </rPh>
    <rPh sb="117" eb="119">
      <t>ネンド</t>
    </rPh>
    <rPh sb="120" eb="122">
      <t>シュウリョウ</t>
    </rPh>
    <rPh sb="128" eb="130">
      <t>コンゴ</t>
    </rPh>
    <rPh sb="131" eb="133">
      <t>ゲンショウ</t>
    </rPh>
    <rPh sb="133" eb="135">
      <t>ケイコウ</t>
    </rPh>
    <rPh sb="256" eb="258">
      <t>ルイジ</t>
    </rPh>
    <rPh sb="258" eb="260">
      <t>ダンタイ</t>
    </rPh>
    <rPh sb="260" eb="262">
      <t>ヘイキン</t>
    </rPh>
    <rPh sb="265" eb="266">
      <t>ヒク</t>
    </rPh>
    <rPh sb="267" eb="269">
      <t>ショリ</t>
    </rPh>
    <rPh sb="269" eb="271">
      <t>ゲンカ</t>
    </rPh>
    <rPh sb="280" eb="282">
      <t>コンゴ</t>
    </rPh>
    <rPh sb="284" eb="286">
      <t>ケイエイ</t>
    </rPh>
    <rPh sb="287" eb="289">
      <t>アンテイ</t>
    </rPh>
    <rPh sb="290" eb="292">
      <t>イジ</t>
    </rPh>
    <rPh sb="292" eb="293">
      <t>カン</t>
    </rPh>
    <rPh sb="293" eb="294">
      <t>リ</t>
    </rPh>
    <rPh sb="294" eb="296">
      <t>ジギョウ</t>
    </rPh>
    <rPh sb="297" eb="299">
      <t>スイシン</t>
    </rPh>
    <rPh sb="300" eb="301">
      <t>ハカ</t>
    </rPh>
    <rPh sb="306" eb="308">
      <t>ケイエイ</t>
    </rPh>
    <rPh sb="308" eb="310">
      <t>キバン</t>
    </rPh>
    <rPh sb="315" eb="317">
      <t>キョウジン</t>
    </rPh>
    <rPh sb="318" eb="320">
      <t>ザイセイ</t>
    </rPh>
    <rPh sb="320" eb="322">
      <t>ウンエイ</t>
    </rPh>
    <rPh sb="323" eb="325">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</si>
</sst>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93B-4443-914D-3B417BDE28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993B-4443-914D-3B417BDE28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102.45</c:v>
                </c:pt>
              </c:numCache>
            </c:numRef>
          </c:val>
          <c:extLst>
            <c:ext xmlns:c16="http://schemas.microsoft.com/office/drawing/2014/chart" uri="{C3380CC4-5D6E-409C-BE32-E72D297353CC}">
              <c16:uniqueId val="{00000000-51FF-425D-9BE0-94717305011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51FF-425D-9BE0-94717305011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4.13</c:v>
                </c:pt>
              </c:numCache>
            </c:numRef>
          </c:val>
          <c:extLst>
            <c:ext xmlns:c16="http://schemas.microsoft.com/office/drawing/2014/chart" uri="{C3380CC4-5D6E-409C-BE32-E72D297353CC}">
              <c16:uniqueId val="{00000000-DE59-4BB3-AAC1-ADE52A4EF6A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DE59-4BB3-AAC1-ADE52A4EF6A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396-4FED-969A-3110B4DAE4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1396-4FED-969A-3110B4DAE4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E11-4159-9440-A78FDE5D6C5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3E11-4159-9440-A78FDE5D6C5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47.73</c:v>
                </c:pt>
              </c:numCache>
            </c:numRef>
          </c:val>
          <c:extLst>
            <c:ext xmlns:c16="http://schemas.microsoft.com/office/drawing/2014/chart" uri="{C3380CC4-5D6E-409C-BE32-E72D297353CC}">
              <c16:uniqueId val="{00000000-B0EA-4313-A1D4-EDAEDD13381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B0EA-4313-A1D4-EDAEDD13381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623.04</c:v>
                </c:pt>
              </c:numCache>
            </c:numRef>
          </c:val>
          <c:extLst>
            <c:ext xmlns:c16="http://schemas.microsoft.com/office/drawing/2014/chart" uri="{C3380CC4-5D6E-409C-BE32-E72D297353CC}">
              <c16:uniqueId val="{00000000-D395-40EB-BDFB-484F48154FB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D395-40EB-BDFB-484F48154FB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38.61</c:v>
                </c:pt>
              </c:numCache>
            </c:numRef>
          </c:val>
          <c:extLst>
            <c:ext xmlns:c16="http://schemas.microsoft.com/office/drawing/2014/chart" uri="{C3380CC4-5D6E-409C-BE32-E72D297353CC}">
              <c16:uniqueId val="{00000000-0B59-4F3B-87A7-8A40D108B1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0B59-4F3B-87A7-8A40D108B1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314.45999999999998</c:v>
                </c:pt>
              </c:numCache>
            </c:numRef>
          </c:val>
          <c:extLst>
            <c:ext xmlns:c16="http://schemas.microsoft.com/office/drawing/2014/chart" uri="{C3380CC4-5D6E-409C-BE32-E72D297353CC}">
              <c16:uniqueId val="{00000000-738E-487D-8930-C6F502F3BC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738E-487D-8930-C6F502F3BC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05-4C7B-9773-0B1997EFA18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CA05-4C7B-9773-0B1997EFA18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97.7</c:v>
                </c:pt>
              </c:numCache>
            </c:numRef>
          </c:val>
          <c:extLst>
            <c:ext xmlns:c16="http://schemas.microsoft.com/office/drawing/2014/chart" uri="{C3380CC4-5D6E-409C-BE32-E72D297353CC}">
              <c16:uniqueId val="{00000000-FC27-455D-B357-64F36B71635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FC27-455D-B357-64F36B71635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利府町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36027</v>
      </c>
      <c r="AM8" s="51"/>
      <c r="AN8" s="51"/>
      <c r="AO8" s="51"/>
      <c r="AP8" s="51"/>
      <c r="AQ8" s="51"/>
      <c r="AR8" s="51"/>
      <c r="AS8" s="51"/>
      <c r="AT8" s="46">
        <f>データ!T6</f>
        <v>44.89</v>
      </c>
      <c r="AU8" s="46"/>
      <c r="AV8" s="46"/>
      <c r="AW8" s="46"/>
      <c r="AX8" s="46"/>
      <c r="AY8" s="46"/>
      <c r="AZ8" s="46"/>
      <c r="BA8" s="46"/>
      <c r="BB8" s="46">
        <f>データ!U6</f>
        <v>802.56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85.66</v>
      </c>
      <c r="J10" s="46"/>
      <c r="K10" s="46"/>
      <c r="L10" s="46"/>
      <c r="M10" s="46"/>
      <c r="N10" s="46"/>
      <c r="O10" s="46"/>
      <c r="P10" s="46">
        <f>データ!P6</f>
        <v>95.55</v>
      </c>
      <c r="Q10" s="46"/>
      <c r="R10" s="46"/>
      <c r="S10" s="46"/>
      <c r="T10" s="46"/>
      <c r="U10" s="46"/>
      <c r="V10" s="46"/>
      <c r="W10" s="46">
        <f>データ!Q6</f>
        <v>87.91</v>
      </c>
      <c r="X10" s="46"/>
      <c r="Y10" s="46"/>
      <c r="Z10" s="46"/>
      <c r="AA10" s="46"/>
      <c r="AB10" s="46"/>
      <c r="AC10" s="46"/>
      <c r="AD10" s="51">
        <f>データ!R6</f>
        <v>1595</v>
      </c>
      <c r="AE10" s="51"/>
      <c r="AF10" s="51"/>
      <c r="AG10" s="51"/>
      <c r="AH10" s="51"/>
      <c r="AI10" s="51"/>
      <c r="AJ10" s="51"/>
      <c r="AK10" s="2"/>
      <c r="AL10" s="51">
        <f>データ!V6</f>
        <v>34429</v>
      </c>
      <c r="AM10" s="51"/>
      <c r="AN10" s="51"/>
      <c r="AO10" s="51"/>
      <c r="AP10" s="51"/>
      <c r="AQ10" s="51"/>
      <c r="AR10" s="51"/>
      <c r="AS10" s="51"/>
      <c r="AT10" s="46">
        <f>データ!W6</f>
        <v>9.7200000000000006</v>
      </c>
      <c r="AU10" s="46"/>
      <c r="AV10" s="46"/>
      <c r="AW10" s="46"/>
      <c r="AX10" s="46"/>
      <c r="AY10" s="46"/>
      <c r="AZ10" s="46"/>
      <c r="BA10" s="46"/>
      <c r="BB10" s="46">
        <f>データ!X6</f>
        <v>3542.08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pL9GoK9CmSMi833vQWb6Smgm7CO4Ii52XJdCoxtg4CJkprKVoCCWegS2Wsjyl6caoGAAZsBkqUYZ7b398Qt0IQ==" saltValue="XG0hSC/7aqf1VAABZqQY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44067</v>
      </c>
      <c r="D6" s="33">
        <f t="shared" si="3"/>
        <v>46</v>
      </c>
      <c r="E6" s="33">
        <f t="shared" si="3"/>
        <v>17</v>
      </c>
      <c r="F6" s="33">
        <f t="shared" si="3"/>
        <v>1</v>
      </c>
      <c r="G6" s="33">
        <f t="shared" si="3"/>
        <v>0</v>
      </c>
      <c r="H6" s="33" t="str">
        <f t="shared" si="3"/>
        <v>宮城県　利府町</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85.66</v>
      </c>
      <c r="P6" s="34">
        <f t="shared" si="3"/>
        <v>95.55</v>
      </c>
      <c r="Q6" s="34">
        <f t="shared" si="3"/>
        <v>87.91</v>
      </c>
      <c r="R6" s="34">
        <f t="shared" si="3"/>
        <v>1595</v>
      </c>
      <c r="S6" s="34">
        <f t="shared" si="3"/>
        <v>36027</v>
      </c>
      <c r="T6" s="34">
        <f t="shared" si="3"/>
        <v>44.89</v>
      </c>
      <c r="U6" s="34">
        <f t="shared" si="3"/>
        <v>802.56</v>
      </c>
      <c r="V6" s="34">
        <f t="shared" si="3"/>
        <v>34429</v>
      </c>
      <c r="W6" s="34">
        <f t="shared" si="3"/>
        <v>9.7200000000000006</v>
      </c>
      <c r="X6" s="34">
        <f t="shared" si="3"/>
        <v>3542.08</v>
      </c>
      <c r="Y6" s="35" t="str">
        <f>IF(Y7="",NA(),Y7)</f>
        <v>-</v>
      </c>
      <c r="Z6" s="35" t="str">
        <f t="shared" ref="Z6:AH6" si="4">IF(Z7="",NA(),Z7)</f>
        <v>-</v>
      </c>
      <c r="AA6" s="35" t="str">
        <f t="shared" si="4"/>
        <v>-</v>
      </c>
      <c r="AB6" s="35" t="str">
        <f t="shared" si="4"/>
        <v>-</v>
      </c>
      <c r="AC6" s="35">
        <f t="shared" si="4"/>
        <v>102.45</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47.73</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623.04</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38.61</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314.45999999999998</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97.7</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4.13</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44067</v>
      </c>
      <c r="D7" s="37">
        <v>46</v>
      </c>
      <c r="E7" s="37">
        <v>17</v>
      </c>
      <c r="F7" s="37">
        <v>1</v>
      </c>
      <c r="G7" s="37">
        <v>0</v>
      </c>
      <c r="H7" s="37" t="s">
        <v>96</v>
      </c>
      <c r="I7" s="37" t="s">
        <v>97</v>
      </c>
      <c r="J7" s="37" t="s">
        <v>98</v>
      </c>
      <c r="K7" s="37" t="s">
        <v>99</v>
      </c>
      <c r="L7" s="37" t="s">
        <v>100</v>
      </c>
      <c r="M7" s="37" t="s">
        <v>101</v>
      </c>
      <c r="N7" s="38" t="s">
        <v>102</v>
      </c>
      <c r="O7" s="38">
        <v>85.66</v>
      </c>
      <c r="P7" s="38">
        <v>95.55</v>
      </c>
      <c r="Q7" s="38">
        <v>87.91</v>
      </c>
      <c r="R7" s="38">
        <v>1595</v>
      </c>
      <c r="S7" s="38">
        <v>36027</v>
      </c>
      <c r="T7" s="38">
        <v>44.89</v>
      </c>
      <c r="U7" s="38">
        <v>802.56</v>
      </c>
      <c r="V7" s="38">
        <v>34429</v>
      </c>
      <c r="W7" s="38">
        <v>9.7200000000000006</v>
      </c>
      <c r="X7" s="38">
        <v>3542.08</v>
      </c>
      <c r="Y7" s="38" t="s">
        <v>102</v>
      </c>
      <c r="Z7" s="38" t="s">
        <v>102</v>
      </c>
      <c r="AA7" s="38" t="s">
        <v>102</v>
      </c>
      <c r="AB7" s="38" t="s">
        <v>102</v>
      </c>
      <c r="AC7" s="38">
        <v>102.45</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47.73</v>
      </c>
      <c r="AZ7" s="38" t="s">
        <v>102</v>
      </c>
      <c r="BA7" s="38" t="s">
        <v>102</v>
      </c>
      <c r="BB7" s="38" t="s">
        <v>102</v>
      </c>
      <c r="BC7" s="38" t="s">
        <v>102</v>
      </c>
      <c r="BD7" s="38">
        <v>67.930000000000007</v>
      </c>
      <c r="BE7" s="38">
        <v>67.52</v>
      </c>
      <c r="BF7" s="38" t="s">
        <v>102</v>
      </c>
      <c r="BG7" s="38" t="s">
        <v>102</v>
      </c>
      <c r="BH7" s="38" t="s">
        <v>102</v>
      </c>
      <c r="BI7" s="38" t="s">
        <v>102</v>
      </c>
      <c r="BJ7" s="38">
        <v>623.04</v>
      </c>
      <c r="BK7" s="38" t="s">
        <v>102</v>
      </c>
      <c r="BL7" s="38" t="s">
        <v>102</v>
      </c>
      <c r="BM7" s="38" t="s">
        <v>102</v>
      </c>
      <c r="BN7" s="38" t="s">
        <v>102</v>
      </c>
      <c r="BO7" s="38">
        <v>857.88</v>
      </c>
      <c r="BP7" s="38">
        <v>705.21</v>
      </c>
      <c r="BQ7" s="38" t="s">
        <v>102</v>
      </c>
      <c r="BR7" s="38" t="s">
        <v>102</v>
      </c>
      <c r="BS7" s="38" t="s">
        <v>102</v>
      </c>
      <c r="BT7" s="38" t="s">
        <v>102</v>
      </c>
      <c r="BU7" s="38">
        <v>38.61</v>
      </c>
      <c r="BV7" s="38" t="s">
        <v>102</v>
      </c>
      <c r="BW7" s="38" t="s">
        <v>102</v>
      </c>
      <c r="BX7" s="38" t="s">
        <v>102</v>
      </c>
      <c r="BY7" s="38" t="s">
        <v>102</v>
      </c>
      <c r="BZ7" s="38">
        <v>94.97</v>
      </c>
      <c r="CA7" s="38">
        <v>98.96</v>
      </c>
      <c r="CB7" s="38" t="s">
        <v>102</v>
      </c>
      <c r="CC7" s="38" t="s">
        <v>102</v>
      </c>
      <c r="CD7" s="38" t="s">
        <v>102</v>
      </c>
      <c r="CE7" s="38" t="s">
        <v>102</v>
      </c>
      <c r="CF7" s="38">
        <v>314.45999999999998</v>
      </c>
      <c r="CG7" s="38" t="s">
        <v>102</v>
      </c>
      <c r="CH7" s="38" t="s">
        <v>102</v>
      </c>
      <c r="CI7" s="38" t="s">
        <v>102</v>
      </c>
      <c r="CJ7" s="38" t="s">
        <v>102</v>
      </c>
      <c r="CK7" s="38">
        <v>159.49</v>
      </c>
      <c r="CL7" s="38">
        <v>134.52000000000001</v>
      </c>
      <c r="CM7" s="38" t="s">
        <v>102</v>
      </c>
      <c r="CN7" s="38" t="s">
        <v>102</v>
      </c>
      <c r="CO7" s="38" t="s">
        <v>102</v>
      </c>
      <c r="CP7" s="38" t="s">
        <v>102</v>
      </c>
      <c r="CQ7" s="38" t="s">
        <v>102</v>
      </c>
      <c r="CR7" s="38" t="s">
        <v>102</v>
      </c>
      <c r="CS7" s="38" t="s">
        <v>102</v>
      </c>
      <c r="CT7" s="38" t="s">
        <v>102</v>
      </c>
      <c r="CU7" s="38" t="s">
        <v>102</v>
      </c>
      <c r="CV7" s="38">
        <v>65.28</v>
      </c>
      <c r="CW7" s="38">
        <v>59.57</v>
      </c>
      <c r="CX7" s="38" t="s">
        <v>102</v>
      </c>
      <c r="CY7" s="38" t="s">
        <v>102</v>
      </c>
      <c r="CZ7" s="38" t="s">
        <v>102</v>
      </c>
      <c r="DA7" s="38" t="s">
        <v>102</v>
      </c>
      <c r="DB7" s="38">
        <v>97.7</v>
      </c>
      <c r="DC7" s="38" t="s">
        <v>102</v>
      </c>
      <c r="DD7" s="38" t="s">
        <v>102</v>
      </c>
      <c r="DE7" s="38" t="s">
        <v>102</v>
      </c>
      <c r="DF7" s="38" t="s">
        <v>102</v>
      </c>
      <c r="DG7" s="38">
        <v>92.72</v>
      </c>
      <c r="DH7" s="38">
        <v>95.57</v>
      </c>
      <c r="DI7" s="38" t="s">
        <v>102</v>
      </c>
      <c r="DJ7" s="38" t="s">
        <v>102</v>
      </c>
      <c r="DK7" s="38" t="s">
        <v>102</v>
      </c>
      <c r="DL7" s="38" t="s">
        <v>102</v>
      </c>
      <c r="DM7" s="38">
        <v>4.13</v>
      </c>
      <c r="DN7" s="38" t="s">
        <v>102</v>
      </c>
      <c r="DO7" s="38" t="s">
        <v>102</v>
      </c>
      <c r="DP7" s="38" t="s">
        <v>102</v>
      </c>
      <c r="DQ7" s="38" t="s">
        <v>102</v>
      </c>
      <c r="DR7" s="38">
        <v>23.79</v>
      </c>
      <c r="DS7" s="38">
        <v>36.520000000000003</v>
      </c>
      <c r="DT7" s="38" t="s">
        <v>102</v>
      </c>
      <c r="DU7" s="38" t="s">
        <v>102</v>
      </c>
      <c r="DV7" s="38" t="s">
        <v>102</v>
      </c>
      <c r="DW7" s="38" t="s">
        <v>102</v>
      </c>
      <c r="DX7" s="38">
        <v>0</v>
      </c>
      <c r="DY7" s="38" t="s">
        <v>102</v>
      </c>
      <c r="DZ7" s="38" t="s">
        <v>102</v>
      </c>
      <c r="EA7" s="38" t="s">
        <v>102</v>
      </c>
      <c r="EB7" s="38" t="s">
        <v>102</v>
      </c>
      <c r="EC7" s="38">
        <v>1.22</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庄司　正博</cp:lastModifiedBy>
  <cp:lastPrinted>2022-02-08T08:05:34Z</cp:lastPrinted>
  <dcterms:created xsi:type="dcterms:W3CDTF">2021-12-03T07:07:30Z</dcterms:created>
  <dcterms:modified xsi:type="dcterms:W3CDTF">2022-02-09T05:10:28Z</dcterms:modified>
  <cp:category/>
</cp:coreProperties>
</file>