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koguma\Desktop\経営比較分析\下水道\"/>
    </mc:Choice>
  </mc:AlternateContent>
  <workbookProtection workbookAlgorithmName="SHA-512" workbookHashValue="9N/QxlBB/GGjMgvDx4PvzMS4qKlmectLJE4WvqSkEO0RAxB6TJaM2ziKIRqUjYoXy51lhskBgDXMKCe27BQXGw==" workbookSaltValue="DikoG4wVgYT1mEKBPMoZP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<sst xmlns="http://schemas.openxmlformats.org/spreadsheetml/2006/main" count="320" uniqueCount="117">
  <si>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</si>
  <si>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</si>
  <si>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</si>
  <si>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</si>
  <si>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</si>
  <si>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</si>
  <si>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</si>
  <si>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</si>
  <si>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</si>
  <si>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</si>
  <si>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</si>
  <si>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</si>
  <si>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</si>
  <si>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</si>
  <si>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</si>
  <si>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</si>
  <si>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</si>
  <si>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</si>
  <si>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</si>
  <si>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</si>
  <si>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</si>
  <si>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</si>
  <si>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</si>
  <si>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</si>
  <si>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</si>
  <si>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</si>
  <si>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</si>
  <si>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</si>
  <si>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</si>
  <si>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</si>
  <si>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</si>
  <si>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</si>
  <si>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</si>
  <si>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</si>
  <si>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</si>
  <si>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</si>
  <si>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</si>
  <si>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</si>
  <si>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</si>
  <si>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</si>
  <si>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</si>
  <si>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</si>
  <si>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</si>
  <si>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</si>
  <si>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</si>
  <si>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</si>
  <si>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</si>
  <si>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</si>
  <si>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</si>
  <si>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</si>
  <si>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</si>
  <si>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</si>
  <si>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</si>
  <si>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</si>
  <si>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</si>
  <si>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</si>
  <si>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</si>
  <si>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</si>
  <si>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</si>
  <si>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</si>
  <si>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</si>
  <si>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</si>
  <si>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</si>
  <si>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</si>
  <si>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</si>
  <si>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</si>
  <si>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</si>
  <si>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</si>
  <si>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</si>
  <si>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</si>
  <si>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</si>
  <si>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</si>
  <si>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</si>
  <si>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</si>
  <si>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</si>
  <si>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</si>
  <si>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</si>
  <si>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</si>
  <si>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</si>
  <si>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</si>
  <si>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</si>
  <si>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</si>
  <si>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</si>
  <si>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</si>
  <si>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</si>
  <si>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</si>
  <si>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</si>
  <si>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</si>
  <si>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</si>
  <si>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</si>
  <si>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</si>
  <si>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</si>
  <si>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</si>
  <si>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</si>
  <si>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</si>
  <si>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</si>
  <si>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蔵王町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</si>
  <si>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</si>
  <si>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</si>
  <si>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</si>
  <si>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</si>
  <si>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</si>
  <si>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</si>
  <si>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</si>
  <si>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</si>
  <si>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</si>
  <si>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</si>
  <si>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</si>
  <si>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</si>
  <si>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</si>
  <si>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</si>
  <si>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</si>
  <si>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</si>
  <si>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</si>
  <si>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については、類似団体の平均値を大幅に下回っており、資産の老朽化は低い状態にあります。今後、法定耐用年数を超える資産の時期が重なることから、更新に備え、次年度においてストックマネジメント計画の策定に着手し、計画的な老朽化対策を進めていきます。
・②管渠老朽化率及び③管渠改善率については、法定耐用年数を経過していないことや改修等がないため、0％となっています。</t>
    <rPh sb="2" eb="4">
      <t>ユウケイ</t>
    </rPh>
    <rPh sb="4" eb="6">
      <t>コテイ</t>
    </rPh>
    <rPh sb="6" eb="8">
      <t>シサン</t>
    </rPh>
    <rPh sb="8" eb="12">
      <t>ゲンカショウキャク</t>
    </rPh>
    <rPh sb="12" eb="13">
      <t>リツ</t>
    </rPh>
    <rPh sb="19" eb="21">
      <t>ルイジ</t>
    </rPh>
    <rPh sb="21" eb="23">
      <t>ダンタイ</t>
    </rPh>
    <rPh sb="24" eb="26">
      <t>ヘイキン</t>
    </rPh>
    <rPh sb="26" eb="27">
      <t>チ</t>
    </rPh>
    <rPh sb="28" eb="30">
      <t>オオハバ</t>
    </rPh>
    <rPh sb="31" eb="33">
      <t>シタマワ</t>
    </rPh>
    <rPh sb="38" eb="40">
      <t>シサン</t>
    </rPh>
    <rPh sb="41" eb="44">
      <t>ロウキュウカ</t>
    </rPh>
    <rPh sb="45" eb="46">
      <t>ヒク</t>
    </rPh>
    <rPh sb="47" eb="49">
      <t>ジョウタイ</t>
    </rPh>
    <rPh sb="55" eb="57">
      <t>コンゴ</t>
    </rPh>
    <rPh sb="58" eb="60">
      <t>ホウテイ</t>
    </rPh>
    <rPh sb="60" eb="62">
      <t>タイヨウ</t>
    </rPh>
    <rPh sb="62" eb="64">
      <t>ネンスウ</t>
    </rPh>
    <rPh sb="65" eb="66">
      <t>コ</t>
    </rPh>
    <rPh sb="68" eb="70">
      <t>シサン</t>
    </rPh>
    <rPh sb="71" eb="73">
      <t>ジキ</t>
    </rPh>
    <rPh sb="74" eb="75">
      <t>カサ</t>
    </rPh>
    <rPh sb="82" eb="84">
      <t>コウシン</t>
    </rPh>
    <rPh sb="85" eb="86">
      <t>ソナ</t>
    </rPh>
    <rPh sb="88" eb="91">
      <t>ジネンド</t>
    </rPh>
    <rPh sb="105" eb="107">
      <t>ケイカク</t>
    </rPh>
    <rPh sb="108" eb="110">
      <t>サクテイ</t>
    </rPh>
    <rPh sb="111" eb="113">
      <t>チャクシュ</t>
    </rPh>
    <rPh sb="115" eb="117">
      <t>ケイカク</t>
    </rPh>
    <rPh sb="117" eb="118">
      <t>テキ</t>
    </rPh>
    <rPh sb="119" eb="122">
      <t>ロウキュウカ</t>
    </rPh>
    <rPh sb="122" eb="124">
      <t>タイサク</t>
    </rPh>
    <rPh sb="125" eb="126">
      <t>スス</t>
    </rPh>
    <rPh sb="136" eb="138">
      <t>カンキョ</t>
    </rPh>
    <rPh sb="138" eb="141">
      <t>ロウキュウカ</t>
    </rPh>
    <rPh sb="141" eb="142">
      <t>リツ</t>
    </rPh>
    <rPh sb="142" eb="143">
      <t>オヨ</t>
    </rPh>
    <rPh sb="145" eb="147">
      <t>カンキョ</t>
    </rPh>
    <rPh sb="147" eb="149">
      <t>カイゼン</t>
    </rPh>
    <rPh sb="149" eb="150">
      <t>リツ</t>
    </rPh>
    <rPh sb="156" eb="158">
      <t>ホウテイ</t>
    </rPh>
    <rPh sb="158" eb="160">
      <t>タイヨウ</t>
    </rPh>
    <rPh sb="160" eb="162">
      <t>ネンスウ</t>
    </rPh>
    <rPh sb="163" eb="165">
      <t>ケイカ</t>
    </rPh>
    <rPh sb="173" eb="175">
      <t>カイシュウ</t>
    </rPh>
    <rPh sb="175" eb="176">
      <t>トウ</t>
    </rPh>
    <phoneticPr fontId="4"/>
  </si>
  <si>
    <t>・令和２年度は、地方公営企業会計基準を適用してからの初めての決算となっています。
・①経常収支比率については、100%を下回っていることから、単年度収支は赤字となっています。法適用の初年度に伴う令和元年度末での打切り決算の影響で、未収金が発生したことも挙げられますが、主に汚水処理経費に対する使用料収入の不足が要因と考えられますので、使用料の見直しを含めて経営改善を図っていきます。
・②累積欠損金比率において、利益を上げられる体質になっていないことから、累積欠損金が発生しました。経営戦略を基にした財政計画の見直しを行い、適切な事業運営を行っていきます。
・③流動比率について、類似団体の平均値を上回っている状況となっているのは、法適用初年度において、一般会計から出資を受けたことによるものと考えられます。しかし、100％を下回り、短期的な支払いにおいて資金的に余裕がないことから、流動負債が増加しないよう新規の企業債発行を抑えて改善を図っていきます。
・④企業債残高対事業規模比率について、類似団体と比較して低い数値となっているのは、企業債償還金を一般会計からの繰入金に依存していることによるものです。今後は、企業として、一般会計繰入金の依存度を下げるよう適切な使用料収入の確保に努めていきます。
・⑤経費回収率については、82.30％と本来使用料で回収すべき経費を賄えていないことから、使用料の適正化や経費削減を図り、改善につなげていきます。
・⑥汚水処理原価については、地理的要因で建設費が割高になっていることも想定されますが、新たな整備を控えるなど、効率的な投資を行っていきます。
・⑧水洗化率においては、類似団体の平均値となっていますが、普及活動などを通して接続率の向上に努めていきます。</t>
    <rPh sb="1" eb="3">
      <t>レイワ</t>
    </rPh>
    <rPh sb="4" eb="6">
      <t>ネンド</t>
    </rPh>
    <rPh sb="8" eb="10">
      <t>チホウ</t>
    </rPh>
    <rPh sb="10" eb="12">
      <t>コウエイ</t>
    </rPh>
    <rPh sb="12" eb="14">
      <t>キギョウ</t>
    </rPh>
    <rPh sb="14" eb="16">
      <t>カイケイ</t>
    </rPh>
    <rPh sb="16" eb="18">
      <t>キジュン</t>
    </rPh>
    <rPh sb="19" eb="21">
      <t>テキヨウ</t>
    </rPh>
    <rPh sb="26" eb="27">
      <t>ハジ</t>
    </rPh>
    <rPh sb="30" eb="32">
      <t>ケッサン</t>
    </rPh>
    <rPh sb="43" eb="45">
      <t>ケイジョウ</t>
    </rPh>
    <rPh sb="45" eb="47">
      <t>シュウシ</t>
    </rPh>
    <rPh sb="47" eb="49">
      <t>ヒリツ</t>
    </rPh>
    <rPh sb="60" eb="62">
      <t>シタマワ</t>
    </rPh>
    <rPh sb="71" eb="74">
      <t>タンネンド</t>
    </rPh>
    <rPh sb="74" eb="76">
      <t>シュウシ</t>
    </rPh>
    <rPh sb="77" eb="79">
      <t>アカジ</t>
    </rPh>
    <rPh sb="87" eb="88">
      <t>ホウ</t>
    </rPh>
    <rPh sb="88" eb="90">
      <t>テキヨウ</t>
    </rPh>
    <rPh sb="91" eb="94">
      <t>ショネンド</t>
    </rPh>
    <rPh sb="95" eb="96">
      <t>トモナ</t>
    </rPh>
    <rPh sb="97" eb="99">
      <t>レイワ</t>
    </rPh>
    <rPh sb="99" eb="100">
      <t>ガン</t>
    </rPh>
    <rPh sb="100" eb="101">
      <t>ネン</t>
    </rPh>
    <rPh sb="101" eb="102">
      <t>ド</t>
    </rPh>
    <rPh sb="102" eb="103">
      <t>マツ</t>
    </rPh>
    <rPh sb="105" eb="107">
      <t>ウチキ</t>
    </rPh>
    <rPh sb="108" eb="109">
      <t>ケツ</t>
    </rPh>
    <rPh sb="111" eb="113">
      <t>エイキョウ</t>
    </rPh>
    <rPh sb="115" eb="118">
      <t>ミシュウキン</t>
    </rPh>
    <rPh sb="119" eb="121">
      <t>ハッセイ</t>
    </rPh>
    <rPh sb="126" eb="127">
      <t>ア</t>
    </rPh>
    <rPh sb="134" eb="135">
      <t>オモ</t>
    </rPh>
    <rPh sb="136" eb="138">
      <t>オスイ</t>
    </rPh>
    <rPh sb="138" eb="140">
      <t>ショリ</t>
    </rPh>
    <rPh sb="140" eb="142">
      <t>ケイヒ</t>
    </rPh>
    <rPh sb="143" eb="144">
      <t>タイ</t>
    </rPh>
    <rPh sb="146" eb="149">
      <t>シヨウリョウ</t>
    </rPh>
    <rPh sb="149" eb="151">
      <t>シュウニュウ</t>
    </rPh>
    <rPh sb="152" eb="154">
      <t>フソク</t>
    </rPh>
    <rPh sb="155" eb="157">
      <t>ヨウイン</t>
    </rPh>
    <rPh sb="158" eb="159">
      <t>カンガ</t>
    </rPh>
    <rPh sb="167" eb="170">
      <t>シヨウリョウ</t>
    </rPh>
    <rPh sb="171" eb="173">
      <t>ミナオ</t>
    </rPh>
    <rPh sb="175" eb="176">
      <t>フク</t>
    </rPh>
    <rPh sb="178" eb="180">
      <t>ケイエイ</t>
    </rPh>
    <rPh sb="180" eb="182">
      <t>カイゼン</t>
    </rPh>
    <rPh sb="183" eb="184">
      <t>ハカ</t>
    </rPh>
    <rPh sb="194" eb="196">
      <t>ルイセキ</t>
    </rPh>
    <rPh sb="196" eb="198">
      <t>ケッソン</t>
    </rPh>
    <rPh sb="198" eb="199">
      <t>キン</t>
    </rPh>
    <rPh sb="199" eb="201">
      <t>ヒリツ</t>
    </rPh>
    <rPh sb="206" eb="208">
      <t>リエキ</t>
    </rPh>
    <rPh sb="209" eb="210">
      <t>ア</t>
    </rPh>
    <rPh sb="214" eb="216">
      <t>タイシツ</t>
    </rPh>
    <rPh sb="228" eb="230">
      <t>ルイセキ</t>
    </rPh>
    <rPh sb="230" eb="232">
      <t>ケッソン</t>
    </rPh>
    <rPh sb="232" eb="233">
      <t>キン</t>
    </rPh>
    <rPh sb="234" eb="236">
      <t>ハッセイ</t>
    </rPh>
    <rPh sb="241" eb="243">
      <t>ケイエイ</t>
    </rPh>
    <rPh sb="243" eb="245">
      <t>センリャク</t>
    </rPh>
    <rPh sb="246" eb="247">
      <t>モト</t>
    </rPh>
    <rPh sb="250" eb="252">
      <t>ザイセイ</t>
    </rPh>
    <rPh sb="252" eb="254">
      <t>ケイカク</t>
    </rPh>
    <rPh sb="255" eb="257">
      <t>ミナオ</t>
    </rPh>
    <rPh sb="259" eb="260">
      <t>オコナ</t>
    </rPh>
    <rPh sb="262" eb="264">
      <t>テキセツ</t>
    </rPh>
    <rPh sb="265" eb="267">
      <t>ジギョウ</t>
    </rPh>
    <rPh sb="267" eb="269">
      <t>ウンエイ</t>
    </rPh>
    <rPh sb="270" eb="271">
      <t>オコナ</t>
    </rPh>
    <rPh sb="281" eb="283">
      <t>リュウドウ</t>
    </rPh>
    <rPh sb="283" eb="285">
      <t>ヒリツ</t>
    </rPh>
    <rPh sb="290" eb="292">
      <t>ルイジ</t>
    </rPh>
    <rPh sb="292" eb="294">
      <t>ダンタイ</t>
    </rPh>
    <rPh sb="295" eb="297">
      <t>ヘイキン</t>
    </rPh>
    <rPh sb="297" eb="298">
      <t>チ</t>
    </rPh>
    <rPh sb="299" eb="301">
      <t>ウワマワ</t>
    </rPh>
    <rPh sb="305" eb="307">
      <t>ジョウキョウ</t>
    </rPh>
    <rPh sb="316" eb="317">
      <t>ホウ</t>
    </rPh>
    <rPh sb="317" eb="319">
      <t>テキヨウ</t>
    </rPh>
    <rPh sb="319" eb="322">
      <t>ショネンド</t>
    </rPh>
    <rPh sb="327" eb="329">
      <t>イッパン</t>
    </rPh>
    <rPh sb="329" eb="331">
      <t>カイケイ</t>
    </rPh>
    <rPh sb="333" eb="335">
      <t>シュッシ</t>
    </rPh>
    <rPh sb="336" eb="337">
      <t>ウ</t>
    </rPh>
    <rPh sb="347" eb="348">
      <t>カンガ</t>
    </rPh>
    <rPh sb="367" eb="369">
      <t>タンキ</t>
    </rPh>
    <rPh sb="369" eb="370">
      <t>テキ</t>
    </rPh>
    <rPh sb="371" eb="373">
      <t>シハラ</t>
    </rPh>
    <rPh sb="378" eb="380">
      <t>シキン</t>
    </rPh>
    <rPh sb="380" eb="381">
      <t>テキ</t>
    </rPh>
    <rPh sb="382" eb="384">
      <t>ヨユウ</t>
    </rPh>
    <rPh sb="392" eb="394">
      <t>リュウドウ</t>
    </rPh>
    <rPh sb="394" eb="396">
      <t>フサイ</t>
    </rPh>
    <rPh sb="397" eb="399">
      <t>ゾウカ</t>
    </rPh>
    <rPh sb="404" eb="406">
      <t>シンキ</t>
    </rPh>
    <rPh sb="407" eb="409">
      <t>キギョウ</t>
    </rPh>
    <rPh sb="409" eb="410">
      <t>サイ</t>
    </rPh>
    <rPh sb="410" eb="412">
      <t>ハッコウ</t>
    </rPh>
    <rPh sb="413" eb="414">
      <t>オサ</t>
    </rPh>
    <rPh sb="416" eb="418">
      <t>カイゼン</t>
    </rPh>
    <rPh sb="419" eb="420">
      <t>ハカ</t>
    </rPh>
    <rPh sb="430" eb="432">
      <t>キギョウ</t>
    </rPh>
    <rPh sb="432" eb="433">
      <t>サイ</t>
    </rPh>
    <rPh sb="433" eb="434">
      <t>ザン</t>
    </rPh>
    <rPh sb="434" eb="435">
      <t>タカ</t>
    </rPh>
    <rPh sb="435" eb="436">
      <t>タイ</t>
    </rPh>
    <rPh sb="436" eb="438">
      <t>ジギョウ</t>
    </rPh>
    <rPh sb="438" eb="440">
      <t>キボ</t>
    </rPh>
    <rPh sb="440" eb="442">
      <t>ヒリツ</t>
    </rPh>
    <rPh sb="447" eb="449">
      <t>ルイジ</t>
    </rPh>
    <rPh sb="449" eb="451">
      <t>ダンタイ</t>
    </rPh>
    <rPh sb="452" eb="454">
      <t>ヒカク</t>
    </rPh>
    <rPh sb="456" eb="457">
      <t>ヒク</t>
    </rPh>
    <rPh sb="458" eb="460">
      <t>スウチ</t>
    </rPh>
    <rPh sb="469" eb="471">
      <t>キギョウ</t>
    </rPh>
    <rPh sb="471" eb="472">
      <t>サイ</t>
    </rPh>
    <rPh sb="472" eb="474">
      <t>ショウカン</t>
    </rPh>
    <rPh sb="474" eb="475">
      <t>キン</t>
    </rPh>
    <rPh sb="476" eb="478">
      <t>イッパン</t>
    </rPh>
    <rPh sb="478" eb="480">
      <t>カイケイ</t>
    </rPh>
    <rPh sb="483" eb="486">
      <t>クリイレキン</t>
    </rPh>
    <rPh sb="487" eb="489">
      <t>イゾン</t>
    </rPh>
    <rPh sb="503" eb="505">
      <t>コンゴ</t>
    </rPh>
    <rPh sb="507" eb="509">
      <t>キギョウ</t>
    </rPh>
    <rPh sb="513" eb="515">
      <t>イッパン</t>
    </rPh>
    <rPh sb="515" eb="517">
      <t>カイケイ</t>
    </rPh>
    <rPh sb="517" eb="519">
      <t>クリイレ</t>
    </rPh>
    <rPh sb="519" eb="520">
      <t>キン</t>
    </rPh>
    <rPh sb="521" eb="523">
      <t>イゾン</t>
    </rPh>
    <rPh sb="523" eb="524">
      <t>ド</t>
    </rPh>
    <rPh sb="525" eb="526">
      <t>サ</t>
    </rPh>
    <rPh sb="530" eb="532">
      <t>テキセツ</t>
    </rPh>
    <rPh sb="533" eb="536">
      <t>シヨウリョウ</t>
    </rPh>
    <rPh sb="536" eb="538">
      <t>シュウニュウ</t>
    </rPh>
    <rPh sb="539" eb="541">
      <t>カクホ</t>
    </rPh>
    <rPh sb="542" eb="543">
      <t>ツト</t>
    </rPh>
    <rPh sb="553" eb="555">
      <t>ケイヒ</t>
    </rPh>
    <rPh sb="555" eb="557">
      <t>カイシュウ</t>
    </rPh>
    <rPh sb="557" eb="558">
      <t>リツ</t>
    </rPh>
    <rPh sb="571" eb="573">
      <t>ホンライ</t>
    </rPh>
    <rPh sb="573" eb="576">
      <t>シヨウリョウ</t>
    </rPh>
    <rPh sb="577" eb="579">
      <t>カイシュウ</t>
    </rPh>
    <rPh sb="582" eb="584">
      <t>ケイヒ</t>
    </rPh>
    <rPh sb="585" eb="586">
      <t>マカナイ</t>
    </rPh>
    <rPh sb="596" eb="599">
      <t>シヨウリョウ</t>
    </rPh>
    <rPh sb="600" eb="603">
      <t>テキセイカ</t>
    </rPh>
    <rPh sb="604" eb="606">
      <t>ケイヒ</t>
    </rPh>
    <rPh sb="606" eb="608">
      <t>サクゲン</t>
    </rPh>
    <rPh sb="609" eb="610">
      <t>ハカ</t>
    </rPh>
    <rPh sb="612" eb="614">
      <t>カイゼン</t>
    </rPh>
    <rPh sb="627" eb="629">
      <t>オスイ</t>
    </rPh>
    <rPh sb="629" eb="631">
      <t>ショリ</t>
    </rPh>
    <rPh sb="631" eb="633">
      <t>ゲンカ</t>
    </rPh>
    <rPh sb="639" eb="642">
      <t>チリテキ</t>
    </rPh>
    <rPh sb="642" eb="644">
      <t>ヨウイン</t>
    </rPh>
    <rPh sb="645" eb="647">
      <t>ケンセツ</t>
    </rPh>
    <rPh sb="647" eb="648">
      <t>ヒ</t>
    </rPh>
    <rPh sb="649" eb="651">
      <t>ワリダカ</t>
    </rPh>
    <rPh sb="660" eb="662">
      <t>ソウテイ</t>
    </rPh>
    <rPh sb="668" eb="669">
      <t>アラ</t>
    </rPh>
    <rPh sb="671" eb="673">
      <t>セイビ</t>
    </rPh>
    <rPh sb="674" eb="675">
      <t>ヒカ</t>
    </rPh>
    <rPh sb="680" eb="682">
      <t>コウリツ</t>
    </rPh>
    <rPh sb="682" eb="683">
      <t>テキ</t>
    </rPh>
    <rPh sb="684" eb="686">
      <t>トウシ</t>
    </rPh>
    <rPh sb="687" eb="688">
      <t>オコナ</t>
    </rPh>
    <rPh sb="698" eb="701">
      <t>スイセンカ</t>
    </rPh>
    <rPh sb="701" eb="702">
      <t>リツ</t>
    </rPh>
    <rPh sb="708" eb="710">
      <t>ルイジ</t>
    </rPh>
    <rPh sb="710" eb="712">
      <t>ダンタイ</t>
    </rPh>
    <rPh sb="713" eb="715">
      <t>ヘイキン</t>
    </rPh>
    <rPh sb="715" eb="716">
      <t>チ</t>
    </rPh>
    <rPh sb="725" eb="727">
      <t>フキュウ</t>
    </rPh>
    <rPh sb="727" eb="729">
      <t>カツドウ</t>
    </rPh>
    <rPh sb="732" eb="733">
      <t>トオ</t>
    </rPh>
    <rPh sb="735" eb="737">
      <t>セツゾク</t>
    </rPh>
    <rPh sb="737" eb="738">
      <t>リツ</t>
    </rPh>
    <rPh sb="739" eb="741">
      <t>コウジョウ</t>
    </rPh>
    <rPh sb="742" eb="743">
      <t>ツト</t>
    </rPh>
    <phoneticPr fontId="4"/>
  </si>
  <si>
    <t>・令和２年度は、赤字決算となり不安定な経営基盤となっている状況が明らかになりました。このような状況を改善するため、未普及対策として、下水道全体計画における区域の見直しを行い、投資費用の縮減を図るとともに、経営戦略や次年度において策定するストックマネジメント計画に基づき、経営成績や財政状況を明確にし、一般会計繰入金の依存度を下げ、適切な使用料水準を視野に入れた見直しに取り組んでいきます。</t>
    <rPh sb="1" eb="3">
      <t>レイワ</t>
    </rPh>
    <rPh sb="4" eb="6">
      <t>ネンド</t>
    </rPh>
    <rPh sb="8" eb="10">
      <t>アカジ</t>
    </rPh>
    <rPh sb="10" eb="12">
      <t>ケッサン</t>
    </rPh>
    <rPh sb="15" eb="18">
      <t>フアンテイ</t>
    </rPh>
    <rPh sb="19" eb="21">
      <t>ケイエイ</t>
    </rPh>
    <rPh sb="21" eb="23">
      <t>キバン</t>
    </rPh>
    <rPh sb="29" eb="31">
      <t>ジョウキョウ</t>
    </rPh>
    <rPh sb="32" eb="33">
      <t>アキ</t>
    </rPh>
    <rPh sb="47" eb="49">
      <t>ジョウキョウ</t>
    </rPh>
    <rPh sb="50" eb="52">
      <t>カイゼン</t>
    </rPh>
    <rPh sb="57" eb="60">
      <t>ミフキュウ</t>
    </rPh>
    <rPh sb="60" eb="62">
      <t>タイサク</t>
    </rPh>
    <rPh sb="66" eb="69">
      <t>ゲスイドウ</t>
    </rPh>
    <rPh sb="69" eb="71">
      <t>ゼンタイ</t>
    </rPh>
    <rPh sb="71" eb="73">
      <t>ケイカク</t>
    </rPh>
    <rPh sb="77" eb="79">
      <t>クイキ</t>
    </rPh>
    <rPh sb="80" eb="82">
      <t>ミナオ</t>
    </rPh>
    <rPh sb="84" eb="85">
      <t>オコナ</t>
    </rPh>
    <rPh sb="87" eb="89">
      <t>トウシ</t>
    </rPh>
    <rPh sb="89" eb="91">
      <t>ヒヨウ</t>
    </rPh>
    <rPh sb="92" eb="94">
      <t>シュクゲン</t>
    </rPh>
    <rPh sb="95" eb="96">
      <t>ハカ</t>
    </rPh>
    <rPh sb="102" eb="104">
      <t>ケイエイ</t>
    </rPh>
    <rPh sb="104" eb="106">
      <t>センリャク</t>
    </rPh>
    <rPh sb="107" eb="110">
      <t>ジネンド</t>
    </rPh>
    <rPh sb="114" eb="116">
      <t>サクテイ</t>
    </rPh>
    <rPh sb="128" eb="130">
      <t>ケイカク</t>
    </rPh>
    <rPh sb="131" eb="132">
      <t>モト</t>
    </rPh>
    <rPh sb="135" eb="137">
      <t>ケイエイ</t>
    </rPh>
    <rPh sb="137" eb="139">
      <t>セイセキ</t>
    </rPh>
    <rPh sb="140" eb="142">
      <t>ザイセイ</t>
    </rPh>
    <rPh sb="142" eb="144">
      <t>ジョウキョウ</t>
    </rPh>
    <rPh sb="145" eb="147">
      <t>メイカク</t>
    </rPh>
    <rPh sb="150" eb="152">
      <t>イッパン</t>
    </rPh>
    <rPh sb="152" eb="154">
      <t>カイケイ</t>
    </rPh>
    <rPh sb="154" eb="156">
      <t>クリイレ</t>
    </rPh>
    <rPh sb="156" eb="157">
      <t>キン</t>
    </rPh>
    <rPh sb="158" eb="161">
      <t>イゾンド</t>
    </rPh>
    <rPh sb="162" eb="163">
      <t>サ</t>
    </rPh>
    <rPh sb="165" eb="167">
      <t>テキセツ</t>
    </rPh>
    <rPh sb="168" eb="170">
      <t>シヨウ</t>
    </rPh>
    <rPh sb="170" eb="171">
      <t>リョウ</t>
    </rPh>
    <rPh sb="171" eb="173">
      <t>スイジュン</t>
    </rPh>
    <rPh sb="174" eb="176">
      <t>シヤ</t>
    </rPh>
    <rPh sb="177" eb="178">
      <t>イ</t>
    </rPh>
    <rPh sb="180" eb="182">
      <t>ミナオ</t>
    </rPh>
    <rPh sb="184" eb="185">
      <t>ト</t>
    </rPh>
    <rPh sb="186" eb="18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</si>
</sst>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30-4E01-A507-517290B6E3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9430-4E01-A507-517290B6E3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CD-4155-8BFC-87DA9F9DC1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12CD-4155-8BFC-87DA9F9DC1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87.61</c:v>
                </c:pt>
              </c:numCache>
            </c:numRef>
          </c:val>
          <c:extLst>
            <c:ext xmlns:c16="http://schemas.microsoft.com/office/drawing/2014/chart" uri="{C3380CC4-5D6E-409C-BE32-E72D297353CC}">
              <c16:uniqueId val="{00000000-9B3E-4909-8613-CD6E78D650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9B3E-4909-8613-CD6E78D650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94.1</c:v>
                </c:pt>
              </c:numCache>
            </c:numRef>
          </c:val>
          <c:extLst>
            <c:ext xmlns:c16="http://schemas.microsoft.com/office/drawing/2014/chart" uri="{C3380CC4-5D6E-409C-BE32-E72D297353CC}">
              <c16:uniqueId val="{00000000-57A2-4E9D-A9AD-F635210060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57A2-4E9D-A9AD-F635210060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3.68</c:v>
                </c:pt>
              </c:numCache>
            </c:numRef>
          </c:val>
          <c:extLst>
            <c:ext xmlns:c16="http://schemas.microsoft.com/office/drawing/2014/chart" uri="{C3380CC4-5D6E-409C-BE32-E72D297353CC}">
              <c16:uniqueId val="{00000000-D134-4451-B53C-BFF7D636E1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D134-4451-B53C-BFF7D636E1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A3A-45BD-B7F2-74FC3B0450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A3A-45BD-B7F2-74FC3B0450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22.43</c:v>
                </c:pt>
              </c:numCache>
            </c:numRef>
          </c:val>
          <c:extLst>
            <c:ext xmlns:c16="http://schemas.microsoft.com/office/drawing/2014/chart" uri="{C3380CC4-5D6E-409C-BE32-E72D297353CC}">
              <c16:uniqueId val="{00000000-DD67-4692-8B64-10EC5088F7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DD67-4692-8B64-10EC5088F7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72.66</c:v>
                </c:pt>
              </c:numCache>
            </c:numRef>
          </c:val>
          <c:extLst>
            <c:ext xmlns:c16="http://schemas.microsoft.com/office/drawing/2014/chart" uri="{C3380CC4-5D6E-409C-BE32-E72D297353CC}">
              <c16:uniqueId val="{00000000-034D-4AA3-834F-7517E67D6B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034D-4AA3-834F-7517E67D6B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451.03</c:v>
                </c:pt>
              </c:numCache>
            </c:numRef>
          </c:val>
          <c:extLst>
            <c:ext xmlns:c16="http://schemas.microsoft.com/office/drawing/2014/chart" uri="{C3380CC4-5D6E-409C-BE32-E72D297353CC}">
              <c16:uniqueId val="{00000000-C26A-4C26-B123-7C397FC9E8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C26A-4C26-B123-7C397FC9E8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82.3</c:v>
                </c:pt>
              </c:numCache>
            </c:numRef>
          </c:val>
          <c:extLst>
            <c:ext xmlns:c16="http://schemas.microsoft.com/office/drawing/2014/chart" uri="{C3380CC4-5D6E-409C-BE32-E72D297353CC}">
              <c16:uniqueId val="{00000000-0850-4F4F-B66C-EFCD70B684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0850-4F4F-B66C-EFCD70B684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183.79</c:v>
                </c:pt>
              </c:numCache>
            </c:numRef>
          </c:val>
          <c:extLst>
            <c:ext xmlns:c16="http://schemas.microsoft.com/office/drawing/2014/chart" uri="{C3380CC4-5D6E-409C-BE32-E72D297353CC}">
              <c16:uniqueId val="{00000000-03F3-4851-8138-FA4C1D59BF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03F3-4851-8138-FA4C1D59BF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K82" sqref="BK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蔵王町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D1</v>
      </c>
      <c r="X8" s="78"/>
      <c r="Y8" s="78"/>
      <c r="Z8" s="78"/>
      <c r="AA8" s="78"/>
      <c r="AB8" s="78"/>
      <c r="AC8" s="78"/>
      <c r="AD8" s="79" t="str">
        <f>データ!$M$6</f>
        <v>非設置</v>
      </c>
      <c r="AE8" s="79"/>
      <c r="AF8" s="79"/>
      <c r="AG8" s="79"/>
      <c r="AH8" s="79"/>
      <c r="AI8" s="79"/>
      <c r="AJ8" s="79"/>
      <c r="AK8" s="3"/>
      <c r="AL8" s="75">
        <f>データ!S6</f>
        <v>11706</v>
      </c>
      <c r="AM8" s="75"/>
      <c r="AN8" s="75"/>
      <c r="AO8" s="75"/>
      <c r="AP8" s="75"/>
      <c r="AQ8" s="75"/>
      <c r="AR8" s="75"/>
      <c r="AS8" s="75"/>
      <c r="AT8" s="74">
        <f>データ!T6</f>
        <v>152.83000000000001</v>
      </c>
      <c r="AU8" s="74"/>
      <c r="AV8" s="74"/>
      <c r="AW8" s="74"/>
      <c r="AX8" s="74"/>
      <c r="AY8" s="74"/>
      <c r="AZ8" s="74"/>
      <c r="BA8" s="74"/>
      <c r="BB8" s="74">
        <f>データ!U6</f>
        <v>76.59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54.22</v>
      </c>
      <c r="J10" s="74"/>
      <c r="K10" s="74"/>
      <c r="L10" s="74"/>
      <c r="M10" s="74"/>
      <c r="N10" s="74"/>
      <c r="O10" s="74"/>
      <c r="P10" s="74">
        <f>データ!P6</f>
        <v>51.44</v>
      </c>
      <c r="Q10" s="74"/>
      <c r="R10" s="74"/>
      <c r="S10" s="74"/>
      <c r="T10" s="74"/>
      <c r="U10" s="74"/>
      <c r="V10" s="74"/>
      <c r="W10" s="74">
        <f>データ!Q6</f>
        <v>108.3</v>
      </c>
      <c r="X10" s="74"/>
      <c r="Y10" s="74"/>
      <c r="Z10" s="74"/>
      <c r="AA10" s="74"/>
      <c r="AB10" s="74"/>
      <c r="AC10" s="74"/>
      <c r="AD10" s="75">
        <f>データ!R6</f>
        <v>2862</v>
      </c>
      <c r="AE10" s="75"/>
      <c r="AF10" s="75"/>
      <c r="AG10" s="75"/>
      <c r="AH10" s="75"/>
      <c r="AI10" s="75"/>
      <c r="AJ10" s="75"/>
      <c r="AK10" s="2"/>
      <c r="AL10" s="75">
        <f>データ!V6</f>
        <v>5983</v>
      </c>
      <c r="AM10" s="75"/>
      <c r="AN10" s="75"/>
      <c r="AO10" s="75"/>
      <c r="AP10" s="75"/>
      <c r="AQ10" s="75"/>
      <c r="AR10" s="75"/>
      <c r="AS10" s="75"/>
      <c r="AT10" s="74">
        <f>データ!W6</f>
        <v>4.46</v>
      </c>
      <c r="AU10" s="74"/>
      <c r="AV10" s="74"/>
      <c r="AW10" s="74"/>
      <c r="AX10" s="74"/>
      <c r="AY10" s="74"/>
      <c r="AZ10" s="74"/>
      <c r="BA10" s="74"/>
      <c r="BB10" s="74">
        <f>データ!X6</f>
        <v>1341.48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AhafPENlSMYV6aeA6ZHjJvR5CooGgrM4WHAqqs5kU1KsDjSUGIRjJtYD03nCBeZpX1r0gNdYeRlxEoIfzMJ/bA==" saltValue="l7HTCYFs/ZYVSYH2lMXu6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43010</v>
      </c>
      <c r="D6" s="33">
        <f t="shared" si="3"/>
        <v>46</v>
      </c>
      <c r="E6" s="33">
        <f t="shared" si="3"/>
        <v>17</v>
      </c>
      <c r="F6" s="33">
        <f t="shared" si="3"/>
        <v>4</v>
      </c>
      <c r="G6" s="33">
        <f t="shared" si="3"/>
        <v>0</v>
      </c>
      <c r="H6" s="33" t="str">
        <f t="shared" si="3"/>
        <v>宮城県　蔵王町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54.22</v>
      </c>
      <c r="P6" s="34">
        <f t="shared" si="3"/>
        <v>51.44</v>
      </c>
      <c r="Q6" s="34">
        <f t="shared" si="3"/>
        <v>108.3</v>
      </c>
      <c r="R6" s="34">
        <f t="shared" si="3"/>
        <v>2862</v>
      </c>
      <c r="S6" s="34">
        <f t="shared" si="3"/>
        <v>11706</v>
      </c>
      <c r="T6" s="34">
        <f t="shared" si="3"/>
        <v>152.83000000000001</v>
      </c>
      <c r="U6" s="34">
        <f t="shared" si="3"/>
        <v>76.59</v>
      </c>
      <c r="V6" s="34">
        <f t="shared" si="3"/>
        <v>5983</v>
      </c>
      <c r="W6" s="34">
        <f t="shared" si="3"/>
        <v>4.46</v>
      </c>
      <c r="X6" s="34">
        <f t="shared" si="3"/>
        <v>1341.48</v>
      </c>
      <c r="Y6" s="35" t="str">
        <f>IF(Y7="",NA(),Y7)</f>
        <v>-</v>
      </c>
      <c r="Z6" s="35" t="str">
        <f t="shared" ref="Z6:AH6" si="4">IF(Z7="",NA(),Z7)</f>
        <v>-</v>
      </c>
      <c r="AA6" s="35" t="str">
        <f t="shared" si="4"/>
        <v>-</v>
      </c>
      <c r="AB6" s="35" t="str">
        <f t="shared" si="4"/>
        <v>-</v>
      </c>
      <c r="AC6" s="35">
        <f t="shared" si="4"/>
        <v>94.1</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5">
        <f t="shared" si="5"/>
        <v>22.43</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72.66</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451.03</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82.3</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183.79</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87.61</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3.68</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43010</v>
      </c>
      <c r="D7" s="37">
        <v>46</v>
      </c>
      <c r="E7" s="37">
        <v>17</v>
      </c>
      <c r="F7" s="37">
        <v>4</v>
      </c>
      <c r="G7" s="37">
        <v>0</v>
      </c>
      <c r="H7" s="37" t="s">
        <v>96</v>
      </c>
      <c r="I7" s="37" t="s">
        <v>97</v>
      </c>
      <c r="J7" s="37" t="s">
        <v>98</v>
      </c>
      <c r="K7" s="37" t="s">
        <v>99</v>
      </c>
      <c r="L7" s="37" t="s">
        <v>100</v>
      </c>
      <c r="M7" s="37" t="s">
        <v>101</v>
      </c>
      <c r="N7" s="38" t="s">
        <v>102</v>
      </c>
      <c r="O7" s="38">
        <v>54.22</v>
      </c>
      <c r="P7" s="38">
        <v>51.44</v>
      </c>
      <c r="Q7" s="38">
        <v>108.3</v>
      </c>
      <c r="R7" s="38">
        <v>2862</v>
      </c>
      <c r="S7" s="38">
        <v>11706</v>
      </c>
      <c r="T7" s="38">
        <v>152.83000000000001</v>
      </c>
      <c r="U7" s="38">
        <v>76.59</v>
      </c>
      <c r="V7" s="38">
        <v>5983</v>
      </c>
      <c r="W7" s="38">
        <v>4.46</v>
      </c>
      <c r="X7" s="38">
        <v>1341.48</v>
      </c>
      <c r="Y7" s="38" t="s">
        <v>102</v>
      </c>
      <c r="Z7" s="38" t="s">
        <v>102</v>
      </c>
      <c r="AA7" s="38" t="s">
        <v>102</v>
      </c>
      <c r="AB7" s="38" t="s">
        <v>102</v>
      </c>
      <c r="AC7" s="38">
        <v>94.1</v>
      </c>
      <c r="AD7" s="38" t="s">
        <v>102</v>
      </c>
      <c r="AE7" s="38" t="s">
        <v>102</v>
      </c>
      <c r="AF7" s="38" t="s">
        <v>102</v>
      </c>
      <c r="AG7" s="38" t="s">
        <v>102</v>
      </c>
      <c r="AH7" s="38">
        <v>102.7</v>
      </c>
      <c r="AI7" s="38">
        <v>104.83</v>
      </c>
      <c r="AJ7" s="38" t="s">
        <v>102</v>
      </c>
      <c r="AK7" s="38" t="s">
        <v>102</v>
      </c>
      <c r="AL7" s="38" t="s">
        <v>102</v>
      </c>
      <c r="AM7" s="38" t="s">
        <v>102</v>
      </c>
      <c r="AN7" s="38">
        <v>22.43</v>
      </c>
      <c r="AO7" s="38" t="s">
        <v>102</v>
      </c>
      <c r="AP7" s="38" t="s">
        <v>102</v>
      </c>
      <c r="AQ7" s="38" t="s">
        <v>102</v>
      </c>
      <c r="AR7" s="38" t="s">
        <v>102</v>
      </c>
      <c r="AS7" s="38">
        <v>48.2</v>
      </c>
      <c r="AT7" s="38">
        <v>61.55</v>
      </c>
      <c r="AU7" s="38" t="s">
        <v>102</v>
      </c>
      <c r="AV7" s="38" t="s">
        <v>102</v>
      </c>
      <c r="AW7" s="38" t="s">
        <v>102</v>
      </c>
      <c r="AX7" s="38" t="s">
        <v>102</v>
      </c>
      <c r="AY7" s="38">
        <v>72.66</v>
      </c>
      <c r="AZ7" s="38" t="s">
        <v>102</v>
      </c>
      <c r="BA7" s="38" t="s">
        <v>102</v>
      </c>
      <c r="BB7" s="38" t="s">
        <v>102</v>
      </c>
      <c r="BC7" s="38" t="s">
        <v>102</v>
      </c>
      <c r="BD7" s="38">
        <v>46.85</v>
      </c>
      <c r="BE7" s="38">
        <v>45.34</v>
      </c>
      <c r="BF7" s="38" t="s">
        <v>102</v>
      </c>
      <c r="BG7" s="38" t="s">
        <v>102</v>
      </c>
      <c r="BH7" s="38" t="s">
        <v>102</v>
      </c>
      <c r="BI7" s="38" t="s">
        <v>102</v>
      </c>
      <c r="BJ7" s="38">
        <v>451.03</v>
      </c>
      <c r="BK7" s="38" t="s">
        <v>102</v>
      </c>
      <c r="BL7" s="38" t="s">
        <v>102</v>
      </c>
      <c r="BM7" s="38" t="s">
        <v>102</v>
      </c>
      <c r="BN7" s="38" t="s">
        <v>102</v>
      </c>
      <c r="BO7" s="38">
        <v>1268.6300000000001</v>
      </c>
      <c r="BP7" s="38">
        <v>1260.21</v>
      </c>
      <c r="BQ7" s="38" t="s">
        <v>102</v>
      </c>
      <c r="BR7" s="38" t="s">
        <v>102</v>
      </c>
      <c r="BS7" s="38" t="s">
        <v>102</v>
      </c>
      <c r="BT7" s="38" t="s">
        <v>102</v>
      </c>
      <c r="BU7" s="38">
        <v>82.3</v>
      </c>
      <c r="BV7" s="38" t="s">
        <v>102</v>
      </c>
      <c r="BW7" s="38" t="s">
        <v>102</v>
      </c>
      <c r="BX7" s="38" t="s">
        <v>102</v>
      </c>
      <c r="BY7" s="38" t="s">
        <v>102</v>
      </c>
      <c r="BZ7" s="38">
        <v>82.88</v>
      </c>
      <c r="CA7" s="38">
        <v>75.290000000000006</v>
      </c>
      <c r="CB7" s="38" t="s">
        <v>102</v>
      </c>
      <c r="CC7" s="38" t="s">
        <v>102</v>
      </c>
      <c r="CD7" s="38" t="s">
        <v>102</v>
      </c>
      <c r="CE7" s="38" t="s">
        <v>102</v>
      </c>
      <c r="CF7" s="38">
        <v>183.79</v>
      </c>
      <c r="CG7" s="38" t="s">
        <v>102</v>
      </c>
      <c r="CH7" s="38" t="s">
        <v>102</v>
      </c>
      <c r="CI7" s="38" t="s">
        <v>102</v>
      </c>
      <c r="CJ7" s="38" t="s">
        <v>102</v>
      </c>
      <c r="CK7" s="38">
        <v>187.76</v>
      </c>
      <c r="CL7" s="38">
        <v>215.41</v>
      </c>
      <c r="CM7" s="38" t="s">
        <v>102</v>
      </c>
      <c r="CN7" s="38" t="s">
        <v>102</v>
      </c>
      <c r="CO7" s="38" t="s">
        <v>102</v>
      </c>
      <c r="CP7" s="38" t="s">
        <v>102</v>
      </c>
      <c r="CQ7" s="38" t="s">
        <v>102</v>
      </c>
      <c r="CR7" s="38" t="s">
        <v>102</v>
      </c>
      <c r="CS7" s="38" t="s">
        <v>102</v>
      </c>
      <c r="CT7" s="38" t="s">
        <v>102</v>
      </c>
      <c r="CU7" s="38" t="s">
        <v>102</v>
      </c>
      <c r="CV7" s="38">
        <v>45.87</v>
      </c>
      <c r="CW7" s="38">
        <v>42.9</v>
      </c>
      <c r="CX7" s="38" t="s">
        <v>102</v>
      </c>
      <c r="CY7" s="38" t="s">
        <v>102</v>
      </c>
      <c r="CZ7" s="38" t="s">
        <v>102</v>
      </c>
      <c r="DA7" s="38" t="s">
        <v>102</v>
      </c>
      <c r="DB7" s="38">
        <v>87.61</v>
      </c>
      <c r="DC7" s="38" t="s">
        <v>102</v>
      </c>
      <c r="DD7" s="38" t="s">
        <v>102</v>
      </c>
      <c r="DE7" s="38" t="s">
        <v>102</v>
      </c>
      <c r="DF7" s="38" t="s">
        <v>102</v>
      </c>
      <c r="DG7" s="38">
        <v>87.65</v>
      </c>
      <c r="DH7" s="38">
        <v>84.75</v>
      </c>
      <c r="DI7" s="38" t="s">
        <v>102</v>
      </c>
      <c r="DJ7" s="38" t="s">
        <v>102</v>
      </c>
      <c r="DK7" s="38" t="s">
        <v>102</v>
      </c>
      <c r="DL7" s="38" t="s">
        <v>102</v>
      </c>
      <c r="DM7" s="38">
        <v>3.68</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2022-01-24T06:00:28Z</cp:lastPrinted>
  <dcterms:created xsi:type="dcterms:W3CDTF">2021-12-03T07:21:48Z</dcterms:created>
  <dcterms:modified xsi:type="dcterms:W3CDTF">2022-01-24T06:00:32Z</dcterms:modified>
  <cp:category/>
</cp:coreProperties>
</file>