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4 富谷市★\"/>
    </mc:Choice>
  </mc:AlternateContent>
  <workbookProtection workbookAlgorithmName="SHA-512" workbookHashValue="gKLTJkbuApXaaCxVSy0SqVDaVrW0qJiaBE7SN4IhZ/ABou7Wl8Hp/9yMxarqG5aqncbBmAFo5N6IdRv5fUCUqw==" workbookSaltValue="ZRhdI/u3PkeiqmXoJCU7b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<sst xmlns="http://schemas.openxmlformats.org/spreadsheetml/2006/main" count="320" uniqueCount="116">
  <si>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</si>
  <si>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</si>
  <si>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</si>
  <si>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</si>
  <si>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</si>
  <si>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</si>
  <si>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</si>
  <si>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</si>
  <si>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</si>
  <si>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</si>
  <si>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</si>
  <si>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</si>
  <si>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</si>
  <si>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</si>
  <si>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</si>
  <si>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</si>
  <si>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</si>
  <si>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</si>
  <si>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</si>
  <si>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</si>
  <si>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</si>
  <si>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</si>
  <si>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</si>
  <si>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</si>
  <si>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</si>
  <si>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</si>
  <si>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</si>
  <si>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</si>
  <si>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</si>
  <si>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</si>
  <si>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</si>
  <si>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</si>
  <si>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</si>
  <si>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</si>
  <si>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</si>
  <si>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</si>
  <si>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</si>
  <si>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</si>
  <si>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</si>
  <si>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</si>
  <si>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</si>
  <si>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</si>
  <si>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</si>
  <si>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</si>
  <si>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</si>
  <si>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</si>
  <si>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</si>
  <si>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</si>
  <si>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</si>
  <si>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</si>
  <si>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</si>
  <si>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</si>
  <si>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</si>
  <si>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</si>
  <si>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</si>
  <si>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</si>
  <si>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</si>
  <si>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</si>
  <si>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</si>
  <si>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</si>
  <si>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</si>
  <si>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</si>
  <si>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</si>
  <si>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</si>
  <si>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</si>
  <si>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</si>
  <si>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</si>
  <si>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</si>
  <si>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</si>
  <si>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</si>
  <si>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</si>
  <si>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</si>
  <si>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</si>
  <si>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</si>
  <si>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</si>
  <si>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</si>
  <si>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</si>
  <si>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</si>
  <si>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</si>
  <si>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</si>
  <si>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</si>
  <si>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</si>
  <si>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</si>
  <si>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</si>
  <si>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</si>
  <si>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</si>
  <si>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</si>
  <si>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</si>
  <si>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</si>
  <si>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</si>
  <si>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</si>
  <si>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</si>
  <si>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</si>
  <si>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</si>
  <si>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</si>
  <si>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</si>
  <si>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</si>
  <si>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</si>
  <si>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</si>
  <si>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</si>
  <si>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</si>
  <si>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</si>
  <si>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</si>
  <si>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</si>
  <si>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</si>
  <si>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</si>
  <si>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</si>
  <si>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</si>
  <si>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</si>
  <si>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</si>
  <si>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</si>
  <si>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</si>
  <si>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</si>
  <si>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支出の全体に占める割合の大きい企業債償還金が減少傾向にあり、経営の改善が見込めるが、管渠やマンホールポンプ場の老朽化に伴い、改築や更新に係る経費の増加が考えられる。このため、不明水対策や効率的な維持管理業務といったコストの削減が求められる。
　本市では、令和２年度からストックマネジメント計画の範囲を拡大し、汚水中継ポンプ場を含んだ下水道施設を計画的かつ効率的に管理・運営している。また当年度から公営企業会計を適用し、現在新たに経営戦略を策定している段階である。今後はこの経営戦略に基づいて、コスト削減や老朽化対策に視野を向けた経営により一層努めていく。</t>
    <rPh sb="1" eb="3">
      <t>シシュツ</t>
    </rPh>
    <rPh sb="4" eb="6">
      <t>ゼンタイ</t>
    </rPh>
    <rPh sb="7" eb="8">
      <t>シ</t>
    </rPh>
    <rPh sb="10" eb="12">
      <t>ワリアイ</t>
    </rPh>
    <rPh sb="13" eb="14">
      <t>オオ</t>
    </rPh>
    <rPh sb="16" eb="18">
      <t>キギョウ</t>
    </rPh>
    <rPh sb="18" eb="19">
      <t>サイ</t>
    </rPh>
    <rPh sb="19" eb="21">
      <t>ショウカン</t>
    </rPh>
    <rPh sb="21" eb="22">
      <t>キン</t>
    </rPh>
    <rPh sb="23" eb="25">
      <t>ゲンショウ</t>
    </rPh>
    <rPh sb="25" eb="27">
      <t>ケイコウ</t>
    </rPh>
    <rPh sb="31" eb="33">
      <t>ケイエイ</t>
    </rPh>
    <rPh sb="34" eb="36">
      <t>カイゼン</t>
    </rPh>
    <rPh sb="37" eb="39">
      <t>ミコ</t>
    </rPh>
    <rPh sb="43" eb="45">
      <t>カンキョ</t>
    </rPh>
    <rPh sb="54" eb="55">
      <t>ジョウ</t>
    </rPh>
    <rPh sb="56" eb="59">
      <t>ロウキュウカ</t>
    </rPh>
    <rPh sb="60" eb="61">
      <t>トモナ</t>
    </rPh>
    <rPh sb="63" eb="65">
      <t>カイチク</t>
    </rPh>
    <rPh sb="66" eb="68">
      <t>コウシン</t>
    </rPh>
    <rPh sb="69" eb="70">
      <t>カカ</t>
    </rPh>
    <rPh sb="71" eb="73">
      <t>ケイヒ</t>
    </rPh>
    <rPh sb="74" eb="76">
      <t>ゾウカ</t>
    </rPh>
    <rPh sb="77" eb="78">
      <t>カンガ</t>
    </rPh>
    <rPh sb="88" eb="90">
      <t>フメイ</t>
    </rPh>
    <rPh sb="90" eb="91">
      <t>スイ</t>
    </rPh>
    <rPh sb="91" eb="93">
      <t>タイサク</t>
    </rPh>
    <rPh sb="94" eb="97">
      <t>コウリツテキ</t>
    </rPh>
    <rPh sb="98" eb="100">
      <t>イジ</t>
    </rPh>
    <rPh sb="100" eb="102">
      <t>カンリ</t>
    </rPh>
    <rPh sb="102" eb="104">
      <t>ギョウム</t>
    </rPh>
    <rPh sb="112" eb="114">
      <t>サクゲン</t>
    </rPh>
    <rPh sb="115" eb="116">
      <t>モト</t>
    </rPh>
    <rPh sb="123" eb="125">
      <t>ホンシ</t>
    </rPh>
    <rPh sb="128" eb="130">
      <t>レイワ</t>
    </rPh>
    <rPh sb="131" eb="133">
      <t>ネンド</t>
    </rPh>
    <rPh sb="145" eb="147">
      <t>ケイカク</t>
    </rPh>
    <rPh sb="148" eb="150">
      <t>ハンイ</t>
    </rPh>
    <rPh sb="151" eb="153">
      <t>カクダイ</t>
    </rPh>
    <rPh sb="155" eb="157">
      <t>オスイ</t>
    </rPh>
    <rPh sb="157" eb="159">
      <t>チュウケイ</t>
    </rPh>
    <rPh sb="162" eb="163">
      <t>ジョウ</t>
    </rPh>
    <rPh sb="164" eb="165">
      <t>フク</t>
    </rPh>
    <rPh sb="167" eb="170">
      <t>ゲスイドウ</t>
    </rPh>
    <rPh sb="170" eb="172">
      <t>シセツ</t>
    </rPh>
    <rPh sb="173" eb="176">
      <t>ケイカクテキ</t>
    </rPh>
    <rPh sb="178" eb="181">
      <t>コウリツテキ</t>
    </rPh>
    <rPh sb="182" eb="184">
      <t>カンリ</t>
    </rPh>
    <rPh sb="185" eb="187">
      <t>ウンエイ</t>
    </rPh>
    <rPh sb="194" eb="197">
      <t>トウネンド</t>
    </rPh>
    <rPh sb="199" eb="201">
      <t>コウエイ</t>
    </rPh>
    <rPh sb="201" eb="203">
      <t>キギョウ</t>
    </rPh>
    <rPh sb="203" eb="205">
      <t>カイケイ</t>
    </rPh>
    <rPh sb="206" eb="208">
      <t>テキヨウ</t>
    </rPh>
    <rPh sb="210" eb="212">
      <t>ゲンザイ</t>
    </rPh>
    <rPh sb="212" eb="213">
      <t>アラ</t>
    </rPh>
    <rPh sb="215" eb="217">
      <t>ケイエイ</t>
    </rPh>
    <rPh sb="217" eb="219">
      <t>センリャク</t>
    </rPh>
    <rPh sb="220" eb="222">
      <t>サクテイ</t>
    </rPh>
    <rPh sb="226" eb="228">
      <t>ダンカイ</t>
    </rPh>
    <rPh sb="232" eb="234">
      <t>コンゴ</t>
    </rPh>
    <rPh sb="237" eb="239">
      <t>ケイエイ</t>
    </rPh>
    <rPh sb="239" eb="241">
      <t>センリャク</t>
    </rPh>
    <rPh sb="242" eb="243">
      <t>モト</t>
    </rPh>
    <rPh sb="250" eb="252">
      <t>サクゲン</t>
    </rPh>
    <rPh sb="253" eb="256">
      <t>ロウキュウカ</t>
    </rPh>
    <rPh sb="256" eb="258">
      <t>タイサク</t>
    </rPh>
    <rPh sb="259" eb="261">
      <t>シヤ</t>
    </rPh>
    <rPh sb="262" eb="263">
      <t>ム</t>
    </rPh>
    <rPh sb="265" eb="267">
      <t>ケイエイ</t>
    </rPh>
    <rPh sb="270" eb="272">
      <t>イッソウ</t>
    </rPh>
    <rPh sb="272" eb="273">
      <t>ツト</t>
    </rPh>
    <phoneticPr fontId="4"/>
  </si>
  <si>
    <t>　現在は耐用年数を超えている管渠はないものの、本市で最も古い管は45年以上経過しており、今後数年でこのような老朽管が増加することが想定される。そのためこれらの改築更新に係る費用の増加が懸念されている。
　このことから、定期的な点検やストックマネジメント計画に沿って、老朽化した施設に長寿命化対策及び更新工事を実施し、継続的に施設の適正化を行っていく予定である。</t>
    <rPh sb="1" eb="3">
      <t>ゲンザイ</t>
    </rPh>
    <rPh sb="4" eb="6">
      <t>タイヨウ</t>
    </rPh>
    <rPh sb="6" eb="8">
      <t>ネンスウ</t>
    </rPh>
    <rPh sb="9" eb="10">
      <t>コ</t>
    </rPh>
    <rPh sb="14" eb="16">
      <t>カンキョ</t>
    </rPh>
    <rPh sb="23" eb="25">
      <t>ホンシ</t>
    </rPh>
    <rPh sb="26" eb="27">
      <t>モット</t>
    </rPh>
    <rPh sb="28" eb="29">
      <t>フル</t>
    </rPh>
    <rPh sb="30" eb="31">
      <t>カン</t>
    </rPh>
    <rPh sb="34" eb="37">
      <t>ネンイジョウ</t>
    </rPh>
    <rPh sb="37" eb="39">
      <t>ケイカ</t>
    </rPh>
    <rPh sb="44" eb="46">
      <t>コンゴ</t>
    </rPh>
    <rPh sb="46" eb="48">
      <t>スウネン</t>
    </rPh>
    <rPh sb="54" eb="56">
      <t>ロウキュウ</t>
    </rPh>
    <rPh sb="56" eb="57">
      <t>カン</t>
    </rPh>
    <rPh sb="58" eb="60">
      <t>ゾウカ</t>
    </rPh>
    <rPh sb="65" eb="67">
      <t>ソウテイ</t>
    </rPh>
    <rPh sb="79" eb="81">
      <t>カイチク</t>
    </rPh>
    <rPh sb="81" eb="83">
      <t>コウシン</t>
    </rPh>
    <rPh sb="84" eb="85">
      <t>カカ</t>
    </rPh>
    <rPh sb="86" eb="88">
      <t>ヒヨウ</t>
    </rPh>
    <rPh sb="89" eb="91">
      <t>ゾウカ</t>
    </rPh>
    <rPh sb="92" eb="94">
      <t>ケネン</t>
    </rPh>
    <rPh sb="109" eb="112">
      <t>テイキテキ</t>
    </rPh>
    <rPh sb="113" eb="115">
      <t>テンケン</t>
    </rPh>
    <rPh sb="126" eb="128">
      <t>ケイカク</t>
    </rPh>
    <rPh sb="129" eb="130">
      <t>ソ</t>
    </rPh>
    <rPh sb="133" eb="136">
      <t>ロウキュウカ</t>
    </rPh>
    <rPh sb="138" eb="140">
      <t>シセツ</t>
    </rPh>
    <rPh sb="141" eb="144">
      <t>チョウジュイノチ</t>
    </rPh>
    <rPh sb="144" eb="145">
      <t>カ</t>
    </rPh>
    <rPh sb="145" eb="147">
      <t>タイサク</t>
    </rPh>
    <rPh sb="147" eb="148">
      <t>オヨ</t>
    </rPh>
    <rPh sb="149" eb="151">
      <t>コウシン</t>
    </rPh>
    <rPh sb="151" eb="153">
      <t>コウジ</t>
    </rPh>
    <rPh sb="154" eb="156">
      <t>ジッシ</t>
    </rPh>
    <rPh sb="158" eb="161">
      <t>ケイゾクテキ</t>
    </rPh>
    <rPh sb="162" eb="164">
      <t>シセツ</t>
    </rPh>
    <rPh sb="165" eb="168">
      <t>テキセイカ</t>
    </rPh>
    <rPh sb="169" eb="170">
      <t>オコナ</t>
    </rPh>
    <rPh sb="174" eb="176">
      <t>ヨテイ</t>
    </rPh>
    <phoneticPr fontId="4"/>
  </si>
  <si>
    <t>③流動比率
　流動比率が100％を下回っているが、これは企業債償還金を流動負債に計上していることが主な要因である。本市では資産の償却によって生じる損益勘定留保資金や、減債積立金を企業債償還金に充てることで支払能力を維持している。
⑤経費回収率
　当該年度は100％を上回っている。しかし、今後更新投資が増加する見込みであるため、長期的な更新計画に基づいた適正な経営に努める。
⑦施設利用率
　本市では、市全域が、吉田川流域に含まれており、終末処理場を保有していない。
⑧水洗化率
　早くから水洗化を進め、汚水事業の整備が完了したことから、類似団体と比較した際に高い水準となっている。</t>
    <rPh sb="1" eb="3">
      <t>ゲンザイ</t>
    </rPh>
    <rPh sb="4" eb="6">
      <t>タイヨウ</t>
    </rPh>
    <rPh sb="7" eb="9">
      <t>ネンスウ</t>
    </rPh>
    <rPh sb="10" eb="11">
      <t>コ</t>
    </rPh>
    <rPh sb="15" eb="17">
      <t>カンキョ</t>
    </rPh>
    <rPh sb="28" eb="30">
      <t>キギョウ</t>
    </rPh>
    <rPh sb="30" eb="31">
      <t>サイ</t>
    </rPh>
    <rPh sb="31" eb="33">
      <t>ショウカン</t>
    </rPh>
    <rPh sb="33" eb="34">
      <t>キン</t>
    </rPh>
    <rPh sb="35" eb="37">
      <t>リュウドウ</t>
    </rPh>
    <rPh sb="37" eb="39">
      <t>フサイ</t>
    </rPh>
    <rPh sb="40" eb="42">
      <t>ケイジョウ</t>
    </rPh>
    <rPh sb="49" eb="50">
      <t>オモ</t>
    </rPh>
    <rPh sb="51" eb="53">
      <t>ヨウイン</t>
    </rPh>
    <rPh sb="57" eb="59">
      <t>ホンシ</t>
    </rPh>
    <rPh sb="61" eb="63">
      <t>シサン</t>
    </rPh>
    <rPh sb="64" eb="66">
      <t>ショウキャク</t>
    </rPh>
    <rPh sb="70" eb="71">
      <t>ショウ</t>
    </rPh>
    <rPh sb="73" eb="75">
      <t>ソンエキ</t>
    </rPh>
    <rPh sb="75" eb="77">
      <t>カンジョウ</t>
    </rPh>
    <rPh sb="77" eb="79">
      <t>リュウホ</t>
    </rPh>
    <rPh sb="83" eb="85">
      <t>ゲンサイ</t>
    </rPh>
    <rPh sb="85" eb="87">
      <t>ツミタテ</t>
    </rPh>
    <rPh sb="87" eb="88">
      <t>キン</t>
    </rPh>
    <rPh sb="89" eb="91">
      <t>キギョウ</t>
    </rPh>
    <rPh sb="91" eb="92">
      <t>サイ</t>
    </rPh>
    <rPh sb="92" eb="94">
      <t>ショウカン</t>
    </rPh>
    <rPh sb="94" eb="95">
      <t>キン</t>
    </rPh>
    <rPh sb="96" eb="97">
      <t>ア</t>
    </rPh>
    <rPh sb="102" eb="104">
      <t>シハラ</t>
    </rPh>
    <rPh sb="104" eb="106">
      <t>ノウリョク</t>
    </rPh>
    <rPh sb="107" eb="109">
      <t>イジ</t>
    </rPh>
    <rPh sb="115" eb="116">
      <t>ソ</t>
    </rPh>
    <rPh sb="119" eb="122">
      <t>ロウキュウカ</t>
    </rPh>
    <rPh sb="125" eb="127">
      <t>シセツ</t>
    </rPh>
    <rPh sb="128" eb="131">
      <t>チョウジュイノチ</t>
    </rPh>
    <rPh sb="131" eb="132">
      <t>カ</t>
    </rPh>
    <rPh sb="132" eb="134">
      <t>タイサク</t>
    </rPh>
    <rPh sb="134" eb="135">
      <t>オヨ</t>
    </rPh>
    <rPh sb="136" eb="138">
      <t>コウシン</t>
    </rPh>
    <rPh sb="138" eb="140">
      <t>コウジ</t>
    </rPh>
    <rPh sb="145" eb="147">
      <t>コンゴ</t>
    </rPh>
    <rPh sb="147" eb="149">
      <t>コウシン</t>
    </rPh>
    <rPh sb="149" eb="151">
      <t>トウシ</t>
    </rPh>
    <rPh sb="152" eb="154">
      <t>ゾウカ</t>
    </rPh>
    <rPh sb="156" eb="158">
      <t>ミコ</t>
    </rPh>
    <rPh sb="165" eb="168">
      <t>チョウキテキ</t>
    </rPh>
    <rPh sb="169" eb="171">
      <t>コウシン</t>
    </rPh>
    <rPh sb="171" eb="173">
      <t>ケイカク</t>
    </rPh>
    <rPh sb="174" eb="175">
      <t>モト</t>
    </rPh>
    <rPh sb="178" eb="180">
      <t>テキセイ</t>
    </rPh>
    <rPh sb="181" eb="183">
      <t>ケイエイ</t>
    </rPh>
    <rPh sb="184" eb="185">
      <t>ツト</t>
    </rPh>
    <rPh sb="195" eb="19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</si>
</sst>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0.06</c:v>
                </c:pt>
              </c:numCache>
            </c:numRef>
          </c:val>
          <c:extLst>
            <c:ext xmlns:c16="http://schemas.microsoft.com/office/drawing/2014/chart" uri="{C3380CC4-5D6E-409C-BE32-E72D297353CC}">
              <c16:uniqueId val="{00000000-46C1-428E-BB6D-9516B8DF96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46C1-428E-BB6D-9516B8DF96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71-4775-B066-A3669A01F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6971-4775-B066-A3669A01F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99.84</c:v>
                </c:pt>
              </c:numCache>
            </c:numRef>
          </c:val>
          <c:extLst>
            <c:ext xmlns:c16="http://schemas.microsoft.com/office/drawing/2014/chart" uri="{C3380CC4-5D6E-409C-BE32-E72D297353CC}">
              <c16:uniqueId val="{00000000-1283-4A08-9002-CFF2AEFDEC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1283-4A08-9002-CFF2AEFDEC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109.31</c:v>
                </c:pt>
              </c:numCache>
            </c:numRef>
          </c:val>
          <c:extLst>
            <c:ext xmlns:c16="http://schemas.microsoft.com/office/drawing/2014/chart" uri="{C3380CC4-5D6E-409C-BE32-E72D297353CC}">
              <c16:uniqueId val="{00000000-5655-4C82-85F3-2348CF5C3C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5655-4C82-85F3-2348CF5C3C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CA2D-4B4C-89D2-EF1B4C7A93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CA2D-4B4C-89D2-EF1B4C7A93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8B-42AB-B427-C315281D5D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138B-42AB-B427-C315281D5D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FD-4B21-A1CF-1E2991194E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04FD-4B21-A1CF-1E2991194E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47.31</c:v>
                </c:pt>
              </c:numCache>
            </c:numRef>
          </c:val>
          <c:extLst>
            <c:ext xmlns:c16="http://schemas.microsoft.com/office/drawing/2014/chart" uri="{C3380CC4-5D6E-409C-BE32-E72D297353CC}">
              <c16:uniqueId val="{00000000-A026-49C0-8BE4-7D398F65FD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A026-49C0-8BE4-7D398F65FD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188.68</c:v>
                </c:pt>
              </c:numCache>
            </c:numRef>
          </c:val>
          <c:extLst>
            <c:ext xmlns:c16="http://schemas.microsoft.com/office/drawing/2014/chart" uri="{C3380CC4-5D6E-409C-BE32-E72D297353CC}">
              <c16:uniqueId val="{00000000-9E60-4CE8-BA9A-F29DE2442B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9E60-4CE8-BA9A-F29DE2442B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106.14</c:v>
                </c:pt>
              </c:numCache>
            </c:numRef>
          </c:val>
          <c:extLst>
            <c:ext xmlns:c16="http://schemas.microsoft.com/office/drawing/2014/chart" uri="{C3380CC4-5D6E-409C-BE32-E72D297353CC}">
              <c16:uniqueId val="{00000000-F7B8-4368-A1C8-A2BEF81394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F7B8-4368-A1C8-A2BEF81394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105.32</c:v>
                </c:pt>
              </c:numCache>
            </c:numRef>
          </c:val>
          <c:extLst>
            <c:ext xmlns:c16="http://schemas.microsoft.com/office/drawing/2014/chart" uri="{C3380CC4-5D6E-409C-BE32-E72D297353CC}">
              <c16:uniqueId val="{00000000-C31C-47F2-97D2-BE89D8F771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C31C-47F2-97D2-BE89D8F771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富谷市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52431</v>
      </c>
      <c r="AM8" s="51"/>
      <c r="AN8" s="51"/>
      <c r="AO8" s="51"/>
      <c r="AP8" s="51"/>
      <c r="AQ8" s="51"/>
      <c r="AR8" s="51"/>
      <c r="AS8" s="51"/>
      <c r="AT8" s="46">
        <f>データ!T6</f>
        <v>49.18</v>
      </c>
      <c r="AU8" s="46"/>
      <c r="AV8" s="46"/>
      <c r="AW8" s="46"/>
      <c r="AX8" s="46"/>
      <c r="AY8" s="46"/>
      <c r="AZ8" s="46"/>
      <c r="BA8" s="46"/>
      <c r="BB8" s="46">
        <f>データ!U6</f>
        <v>1066.0999999999999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90.64</v>
      </c>
      <c r="J10" s="46"/>
      <c r="K10" s="46"/>
      <c r="L10" s="46"/>
      <c r="M10" s="46"/>
      <c r="N10" s="46"/>
      <c r="O10" s="46"/>
      <c r="P10" s="46">
        <f>データ!P6</f>
        <v>96.81</v>
      </c>
      <c r="Q10" s="46"/>
      <c r="R10" s="46"/>
      <c r="S10" s="46"/>
      <c r="T10" s="46"/>
      <c r="U10" s="46"/>
      <c r="V10" s="46"/>
      <c r="W10" s="46">
        <f>データ!Q6</f>
        <v>81.95</v>
      </c>
      <c r="X10" s="46"/>
      <c r="Y10" s="46"/>
      <c r="Z10" s="46"/>
      <c r="AA10" s="46"/>
      <c r="AB10" s="46"/>
      <c r="AC10" s="46"/>
      <c r="AD10" s="51">
        <f>データ!R6</f>
        <v>2420</v>
      </c>
      <c r="AE10" s="51"/>
      <c r="AF10" s="51"/>
      <c r="AG10" s="51"/>
      <c r="AH10" s="51"/>
      <c r="AI10" s="51"/>
      <c r="AJ10" s="51"/>
      <c r="AK10" s="2"/>
      <c r="AL10" s="51">
        <f>データ!V6</f>
        <v>50700</v>
      </c>
      <c r="AM10" s="51"/>
      <c r="AN10" s="51"/>
      <c r="AO10" s="51"/>
      <c r="AP10" s="51"/>
      <c r="AQ10" s="51"/>
      <c r="AR10" s="51"/>
      <c r="AS10" s="51"/>
      <c r="AT10" s="46">
        <f>データ!W6</f>
        <v>11.48</v>
      </c>
      <c r="AU10" s="46"/>
      <c r="AV10" s="46"/>
      <c r="AW10" s="46"/>
      <c r="AX10" s="46"/>
      <c r="AY10" s="46"/>
      <c r="AZ10" s="46"/>
      <c r="BA10" s="46"/>
      <c r="BB10" s="46">
        <f>データ!X6</f>
        <v>4416.38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6UcYdSjU5gE6Rw+/KYoFsbCVe2mbx/2Ro6NRQSjRZ1MyM7lCKwYgLzmJOt7kuyGVCLAzMhJHNgcK58RWpAA==" saltValue="DnSPwnHa4OAvZWCUMW+R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42161</v>
      </c>
      <c r="D6" s="33">
        <f t="shared" si="3"/>
        <v>46</v>
      </c>
      <c r="E6" s="33">
        <f t="shared" si="3"/>
        <v>17</v>
      </c>
      <c r="F6" s="33">
        <f t="shared" si="3"/>
        <v>1</v>
      </c>
      <c r="G6" s="33">
        <f t="shared" si="3"/>
        <v>0</v>
      </c>
      <c r="H6" s="33" t="str">
        <f t="shared" si="3"/>
        <v>宮城県　富谷市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90.64</v>
      </c>
      <c r="P6" s="34">
        <f t="shared" si="3"/>
        <v>96.81</v>
      </c>
      <c r="Q6" s="34">
        <f t="shared" si="3"/>
        <v>81.95</v>
      </c>
      <c r="R6" s="34">
        <f t="shared" si="3"/>
        <v>2420</v>
      </c>
      <c r="S6" s="34">
        <f t="shared" si="3"/>
        <v>52431</v>
      </c>
      <c r="T6" s="34">
        <f t="shared" si="3"/>
        <v>49.18</v>
      </c>
      <c r="U6" s="34">
        <f t="shared" si="3"/>
        <v>1066.0999999999999</v>
      </c>
      <c r="V6" s="34">
        <f t="shared" si="3"/>
        <v>50700</v>
      </c>
      <c r="W6" s="34">
        <f t="shared" si="3"/>
        <v>11.48</v>
      </c>
      <c r="X6" s="34">
        <f t="shared" si="3"/>
        <v>4416.38</v>
      </c>
      <c r="Y6" s="35" t="str">
        <f>IF(Y7="",NA(),Y7)</f>
        <v>-</v>
      </c>
      <c r="Z6" s="35" t="str">
        <f t="shared" ref="Z6:AH6" si="4">IF(Z7="",NA(),Z7)</f>
        <v>-</v>
      </c>
      <c r="AA6" s="35" t="str">
        <f t="shared" si="4"/>
        <v>-</v>
      </c>
      <c r="AB6" s="35" t="str">
        <f t="shared" si="4"/>
        <v>-</v>
      </c>
      <c r="AC6" s="35">
        <f t="shared" si="4"/>
        <v>109.31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47.31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188.68</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106.14</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105.32</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99.84</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0.06</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42161</v>
      </c>
      <c r="D7" s="37">
        <v>46</v>
      </c>
      <c r="E7" s="37">
        <v>17</v>
      </c>
      <c r="F7" s="37">
        <v>1</v>
      </c>
      <c r="G7" s="37">
        <v>0</v>
      </c>
      <c r="H7" s="37" t="s">
        <v>96</v>
      </c>
      <c r="I7" s="37" t="s">
        <v>97</v>
      </c>
      <c r="J7" s="37" t="s">
        <v>98</v>
      </c>
      <c r="K7" s="37" t="s">
        <v>99</v>
      </c>
      <c r="L7" s="37" t="s">
        <v>100</v>
      </c>
      <c r="M7" s="37" t="s">
        <v>101</v>
      </c>
      <c r="N7" s="38" t="s">
        <v>102</v>
      </c>
      <c r="O7" s="38">
        <v>90.64</v>
      </c>
      <c r="P7" s="38">
        <v>96.81</v>
      </c>
      <c r="Q7" s="38">
        <v>81.95</v>
      </c>
      <c r="R7" s="38">
        <v>2420</v>
      </c>
      <c r="S7" s="38">
        <v>52431</v>
      </c>
      <c r="T7" s="38">
        <v>49.18</v>
      </c>
      <c r="U7" s="38">
        <v>1066.0999999999999</v>
      </c>
      <c r="V7" s="38">
        <v>50700</v>
      </c>
      <c r="W7" s="38">
        <v>11.48</v>
      </c>
      <c r="X7" s="38">
        <v>4416.38</v>
      </c>
      <c r="Y7" s="38" t="s">
        <v>102</v>
      </c>
      <c r="Z7" s="38" t="s">
        <v>102</v>
      </c>
      <c r="AA7" s="38" t="s">
        <v>102</v>
      </c>
      <c r="AB7" s="38" t="s">
        <v>102</v>
      </c>
      <c r="AC7" s="38">
        <v>109.31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47.31</v>
      </c>
      <c r="AZ7" s="38" t="s">
        <v>102</v>
      </c>
      <c r="BA7" s="38" t="s">
        <v>102</v>
      </c>
      <c r="BB7" s="38" t="s">
        <v>102</v>
      </c>
      <c r="BC7" s="38" t="s">
        <v>102</v>
      </c>
      <c r="BD7" s="38">
        <v>67.930000000000007</v>
      </c>
      <c r="BE7" s="38">
        <v>67.52</v>
      </c>
      <c r="BF7" s="38" t="s">
        <v>102</v>
      </c>
      <c r="BG7" s="38" t="s">
        <v>102</v>
      </c>
      <c r="BH7" s="38" t="s">
        <v>102</v>
      </c>
      <c r="BI7" s="38" t="s">
        <v>102</v>
      </c>
      <c r="BJ7" s="38">
        <v>188.68</v>
      </c>
      <c r="BK7" s="38" t="s">
        <v>102</v>
      </c>
      <c r="BL7" s="38" t="s">
        <v>102</v>
      </c>
      <c r="BM7" s="38" t="s">
        <v>102</v>
      </c>
      <c r="BN7" s="38" t="s">
        <v>102</v>
      </c>
      <c r="BO7" s="38">
        <v>857.88</v>
      </c>
      <c r="BP7" s="38">
        <v>705.21</v>
      </c>
      <c r="BQ7" s="38" t="s">
        <v>102</v>
      </c>
      <c r="BR7" s="38" t="s">
        <v>102</v>
      </c>
      <c r="BS7" s="38" t="s">
        <v>102</v>
      </c>
      <c r="BT7" s="38" t="s">
        <v>102</v>
      </c>
      <c r="BU7" s="38">
        <v>106.14</v>
      </c>
      <c r="BV7" s="38" t="s">
        <v>102</v>
      </c>
      <c r="BW7" s="38" t="s">
        <v>102</v>
      </c>
      <c r="BX7" s="38" t="s">
        <v>102</v>
      </c>
      <c r="BY7" s="38" t="s">
        <v>102</v>
      </c>
      <c r="BZ7" s="38">
        <v>94.97</v>
      </c>
      <c r="CA7" s="38">
        <v>98.96</v>
      </c>
      <c r="CB7" s="38" t="s">
        <v>102</v>
      </c>
      <c r="CC7" s="38" t="s">
        <v>102</v>
      </c>
      <c r="CD7" s="38" t="s">
        <v>102</v>
      </c>
      <c r="CE7" s="38" t="s">
        <v>102</v>
      </c>
      <c r="CF7" s="38">
        <v>105.32</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99.84</v>
      </c>
      <c r="DC7" s="38" t="s">
        <v>102</v>
      </c>
      <c r="DD7" s="38" t="s">
        <v>102</v>
      </c>
      <c r="DE7" s="38" t="s">
        <v>102</v>
      </c>
      <c r="DF7" s="38" t="s">
        <v>102</v>
      </c>
      <c r="DG7" s="38">
        <v>92.72</v>
      </c>
      <c r="DH7" s="38">
        <v>95.57</v>
      </c>
      <c r="DI7" s="38" t="s">
        <v>102</v>
      </c>
      <c r="DJ7" s="38" t="s">
        <v>102</v>
      </c>
      <c r="DK7" s="38" t="s">
        <v>102</v>
      </c>
      <c r="DL7" s="38" t="s">
        <v>102</v>
      </c>
      <c r="DM7" s="38">
        <v>4.2300000000000004</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0.06</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2022-01-28T00:05:30Z</cp:lastPrinted>
  <dcterms:created xsi:type="dcterms:W3CDTF">2021-12-03T07:07:25Z</dcterms:created>
  <dcterms:modified xsi:type="dcterms:W3CDTF">2022-01-28T00:06:46Z</dcterms:modified>
  <cp:category/>
</cp:coreProperties>
</file>