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6HHD85LDYkSEwlhY3P6fw1HwU/rsA/AW8BKUr+XbsbSkjDEY+uJ0WX9p/bjeUqNNZvholD/AkPctMeuw3PJw==" workbookSaltValue="gQOIvNUy7fxK3OTnhixV2Q==" workbookSpinCount="100000" lockStructure="1"/>
  <bookViews>
    <workbookView xWindow="12105" yWindow="-15" windowWidth="11910" windowHeight="441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L8" i="4"/>
  <c r="AD8" i="4"/>
  <c r="W8" i="4"/>
  <c r="I8" i="4"/>
  <c r="B8" i="4"/>
  <c r="B6"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<sst xmlns="http://schemas.openxmlformats.org/spreadsheetml/2006/main" count="325" uniqueCount="118">
  <si>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</si>
  <si>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</si>
  <si>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</si>
  <si>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</si>
  <si>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</si>
  <si>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</si>
  <si>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</si>
  <si>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</si>
  <si>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</si>
  <si>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</si>
  <si>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</si>
  <si>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</si>
  <si>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</si>
  <si>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</si>
  <si>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</si>
  <si>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</si>
  <si>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</si>
  <si>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</si>
  <si>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</si>
  <si>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</si>
  <si>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</si>
  <si>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</si>
  <si>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</si>
  <si>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</si>
  <si>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</si>
  <si>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</si>
  <si>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</si>
  <si>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</si>
  <si>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</si>
  <si>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</si>
  <si>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</si>
  <si>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</si>
  <si>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</si>
  <si>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</si>
  <si>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</si>
  <si>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</si>
  <si>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</si>
  <si>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</si>
  <si>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</si>
  <si>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</si>
  <si>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</si>
  <si>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</si>
  <si>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</si>
  <si>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</si>
  <si>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</si>
  <si>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</si>
  <si>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</si>
  <si>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</si>
  <si>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</si>
  <si>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</si>
  <si>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</si>
  <si>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</si>
  <si>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</si>
  <si>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</si>
  <si>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</si>
  <si>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</si>
  <si>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</si>
  <si>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</si>
  <si>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</si>
  <si>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</si>
  <si>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</si>
  <si>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</si>
  <si>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</si>
  <si>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</si>
  <si>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</si>
  <si>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</si>
  <si>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</si>
  <si>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</si>
  <si>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</si>
  <si>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</si>
  <si>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</si>
  <si>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</si>
  <si>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</si>
  <si>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</si>
  <si>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</si>
  <si>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</si>
  <si>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</si>
  <si>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</si>
  <si>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</si>
  <si>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</si>
  <si>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</si>
  <si>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</si>
  <si>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</si>
  <si>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</si>
  <si>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</si>
  <si>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</si>
  <si>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</si>
  <si>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</si>
  <si>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</si>
  <si>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</si>
  <si>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</si>
  <si>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</si>
  <si>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</si>
  <si>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</si>
  <si>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</si>
  <si>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</si>
  <si>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</si>
  <si>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</si>
  <si>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</si>
  <si>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</si>
  <si>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</si>
  <si>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</si>
  <si>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</si>
  <si>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</si>
  <si>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</si>
  <si>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</si>
  <si>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</si>
  <si>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</si>
  <si>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</si>
  <si>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</si>
  <si>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</si>
  <si>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</si>
  <si>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</si>
  <si>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</si>
  <si>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</si>
  <si>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①有形固定資産減価償却率は，3.84％で類似団体と比較すると11.9ポイント低いが，これは，令和2年度から法適用企業に移行したためである。</t>
    <rPh sb="1" eb="3">
      <t>ユウケイ</t>
    </rPh>
    <rPh sb="3" eb="5">
      <t>コテイ</t>
    </rPh>
    <rPh sb="5" eb="7">
      <t>シサン</t>
    </rPh>
    <rPh sb="7" eb="9">
      <t>ゲンカ</t>
    </rPh>
    <rPh sb="9" eb="11">
      <t>ショウキャク</t>
    </rPh>
    <rPh sb="11" eb="12">
      <t>リツ</t>
    </rPh>
    <rPh sb="15" eb="17">
      <t>ユウケイ</t>
    </rPh>
    <rPh sb="17" eb="19">
      <t>コテイ</t>
    </rPh>
    <rPh sb="19" eb="21">
      <t>シサン</t>
    </rPh>
    <rPh sb="21" eb="23">
      <t>ゲンカ</t>
    </rPh>
    <rPh sb="23" eb="25">
      <t>ショウキャク</t>
    </rPh>
    <rPh sb="25" eb="26">
      <t>リツ</t>
    </rPh>
    <rPh sb="34" eb="38">
      <t>ルイジダンタイ</t>
    </rPh>
    <rPh sb="39" eb="41">
      <t>ヒカク</t>
    </rPh>
    <rPh sb="52" eb="53">
      <t>ヒク</t>
    </rPh>
    <rPh sb="60" eb="61">
      <t>レイ</t>
    </rPh>
    <rPh sb="61" eb="62">
      <t>ワ</t>
    </rPh>
    <rPh sb="63" eb="65">
      <t>ネンド</t>
    </rPh>
    <rPh sb="67" eb="68">
      <t>ホウ</t>
    </rPh>
    <rPh sb="68" eb="70">
      <t>テキヨウ</t>
    </rPh>
    <rPh sb="70" eb="72">
      <t>キギョウ</t>
    </rPh>
    <rPh sb="73" eb="75">
      <t>イコウ</t>
    </rPh>
    <phoneticPr fontId="4"/>
  </si>
  <si>
    <r>
      <t xml:space="preserve">①経常収支比率
　単年度の収支が黒字であることを示す100％以上であり，類似団体平均より上回っているものの，実態としては基準外繰入金に依存しているため，今後収入確保と支出削減に努める必要がある。
②累積欠損金比率
　初年度決算では純利益を確保したため発生していない。
③流動比率
　類似団体と比較すると150.95ポイント高く，流動負債が流動資産を下回っているため望ましい数値である100％以上となっている。これは事業開始から年数が経過していないため流動負債の大半である企業債の翌年度償還額が低いことが要因と考える。流動資産増加と計画的な企業債借入により償還額を抑制していくことが必要である。
④企業債残高対事業規模比率
　企業債残高の大部分に一般会計負担が見込まれるため，50.41％と低い値となった。類似団体，全国平均と比較しても比率が低い。
⑤経費回収率
　類似団体との比較では5.26ポイント低く，100％以下であり，汚水処理に要する費用を下水道使用料で賄えていない状況である。100％以上にするためには，使用料の増と汚水処理費用の減に努める必要がある。
⑥汚水処理原価
　汚水1㎥当たりの処理単価は331.16円で，類似団体と比較すると50.93円高い。原価が高くなる原因は設置基数が多いことで維持管理や使用料等の徴収に係る費用が高くなっていることである。経費回収率が100％以下となっていることからも，汚水処理原価が上がらないよう留意が必要である。　
</t>
    </r>
    <r>
      <rPr>
        <sz val="8"/>
        <rFont val="ＭＳ ゴシック"/>
        <family val="3"/>
        <charset val="128"/>
      </rPr>
      <t>⑦施設利用率，⑧水洗化率
　施設の構造上，50％程度の利用率を見込むものであるが，施設利用率は類似団体と比較すると6.23ポイント低い。これは一世帯あたりの世帯員数の少なさや節水機器の使用により処理する水量が少ないことが要因と思われる。⑧水洗化率は市設置型浄化槽事業のため100％である。
　</t>
    </r>
    <r>
      <rPr>
        <sz val="8"/>
        <color rgb="FFFF0000"/>
        <rFont val="ＭＳ ゴシック"/>
        <family val="3"/>
        <charset val="128"/>
      </rPr>
      <t xml:space="preserve">
</t>
    </r>
    <r>
      <rPr>
        <sz val="8"/>
        <color theme="1"/>
        <rFont val="ＭＳ ゴシック"/>
        <family val="3"/>
        <charset val="128"/>
      </rPr>
      <t xml:space="preserve">
</t>
    </r>
    <rPh sb="1" eb="3">
      <t>ケイジョウ</t>
    </rPh>
    <rPh sb="3" eb="5">
      <t>シュウシ</t>
    </rPh>
    <rPh sb="5" eb="7">
      <t>ヒリツ</t>
    </rPh>
    <rPh sb="9" eb="12">
      <t>タンネンド</t>
    </rPh>
    <rPh sb="13" eb="15">
      <t>シュウシ</t>
    </rPh>
    <rPh sb="16" eb="18">
      <t>クロジ</t>
    </rPh>
    <rPh sb="24" eb="25">
      <t>シメ</t>
    </rPh>
    <rPh sb="30" eb="32">
      <t>イジョウ</t>
    </rPh>
    <rPh sb="36" eb="38">
      <t>ルイジ</t>
    </rPh>
    <rPh sb="38" eb="40">
      <t>ダンタイ</t>
    </rPh>
    <rPh sb="40" eb="42">
      <t>ヘイキン</t>
    </rPh>
    <rPh sb="44" eb="46">
      <t>ウワマワ</t>
    </rPh>
    <rPh sb="54" eb="56">
      <t>ジッタイ</t>
    </rPh>
    <rPh sb="60" eb="62">
      <t>キジュン</t>
    </rPh>
    <rPh sb="62" eb="63">
      <t>ガイ</t>
    </rPh>
    <rPh sb="63" eb="64">
      <t>ク</t>
    </rPh>
    <rPh sb="64" eb="65">
      <t>イ</t>
    </rPh>
    <rPh sb="65" eb="66">
      <t>キン</t>
    </rPh>
    <rPh sb="67" eb="69">
      <t>イゾン</t>
    </rPh>
    <rPh sb="76" eb="78">
      <t>コンゴ</t>
    </rPh>
    <rPh sb="78" eb="80">
      <t>シュウニュウ</t>
    </rPh>
    <rPh sb="80" eb="82">
      <t>カクホ</t>
    </rPh>
    <rPh sb="83" eb="85">
      <t>シシュツ</t>
    </rPh>
    <rPh sb="85" eb="87">
      <t>サクゲン</t>
    </rPh>
    <rPh sb="88" eb="89">
      <t>ツト</t>
    </rPh>
    <rPh sb="91" eb="93">
      <t>ヒツヨウ</t>
    </rPh>
    <rPh sb="99" eb="101">
      <t>ルイセキ</t>
    </rPh>
    <rPh sb="101" eb="103">
      <t>ケッソン</t>
    </rPh>
    <rPh sb="103" eb="104">
      <t>キン</t>
    </rPh>
    <rPh sb="104" eb="106">
      <t>ヒリツ</t>
    </rPh>
    <rPh sb="108" eb="111">
      <t>ショネンド</t>
    </rPh>
    <rPh sb="111" eb="113">
      <t>ケッサン</t>
    </rPh>
    <rPh sb="115" eb="118">
      <t>ジュンリエキ</t>
    </rPh>
    <rPh sb="119" eb="121">
      <t>カクホ</t>
    </rPh>
    <rPh sb="125" eb="127">
      <t>ハッセイ</t>
    </rPh>
    <rPh sb="135" eb="137">
      <t>リュウドウ</t>
    </rPh>
    <rPh sb="137" eb="139">
      <t>ヒリツ</t>
    </rPh>
    <rPh sb="164" eb="166">
      <t>リュウドウ</t>
    </rPh>
    <rPh sb="166" eb="168">
      <t>フサイ</t>
    </rPh>
    <rPh sb="174" eb="176">
      <t>シタマワ</t>
    </rPh>
    <rPh sb="182" eb="183">
      <t>ノゾ</t>
    </rPh>
    <rPh sb="186" eb="188">
      <t>スウチ</t>
    </rPh>
    <rPh sb="195" eb="197">
      <t>イジョウ</t>
    </rPh>
    <rPh sb="207" eb="209">
      <t>ジギョウ</t>
    </rPh>
    <rPh sb="209" eb="211">
      <t>カイシ</t>
    </rPh>
    <rPh sb="213" eb="215">
      <t>ネンスウ</t>
    </rPh>
    <rPh sb="216" eb="218">
      <t>ケイカ</t>
    </rPh>
    <rPh sb="225" eb="227">
      <t>リュウドウ</t>
    </rPh>
    <rPh sb="227" eb="229">
      <t>フサイ</t>
    </rPh>
    <rPh sb="230" eb="232">
      <t>タイハン</t>
    </rPh>
    <rPh sb="239" eb="242">
      <t>ヨクネンド</t>
    </rPh>
    <rPh sb="242" eb="244">
      <t>ショウカン</t>
    </rPh>
    <rPh sb="244" eb="245">
      <t>ガク</t>
    </rPh>
    <rPh sb="246" eb="247">
      <t>ヒク</t>
    </rPh>
    <rPh sb="251" eb="253">
      <t>ヨウイン</t>
    </rPh>
    <rPh sb="254" eb="255">
      <t>カンガ</t>
    </rPh>
    <rPh sb="258" eb="262">
      <t>リュウドウシサン</t>
    </rPh>
    <rPh sb="262" eb="264">
      <t>ゾウカ</t>
    </rPh>
    <rPh sb="265" eb="268">
      <t>ケイカクテキ</t>
    </rPh>
    <rPh sb="269" eb="271">
      <t>キギョウ</t>
    </rPh>
    <rPh sb="271" eb="272">
      <t>サイ</t>
    </rPh>
    <rPh sb="272" eb="274">
      <t>カリイレ</t>
    </rPh>
    <rPh sb="277" eb="279">
      <t>ショウカン</t>
    </rPh>
    <rPh sb="279" eb="280">
      <t>ガク</t>
    </rPh>
    <rPh sb="281" eb="283">
      <t>ヨクセイ</t>
    </rPh>
    <rPh sb="290" eb="292">
      <t>ヒツヨウ</t>
    </rPh>
    <rPh sb="298" eb="300">
      <t>キギョウ</t>
    </rPh>
    <rPh sb="300" eb="301">
      <t>サイ</t>
    </rPh>
    <rPh sb="301" eb="303">
      <t>ザンダカ</t>
    </rPh>
    <rPh sb="303" eb="304">
      <t>タイ</t>
    </rPh>
    <rPh sb="304" eb="306">
      <t>ジギョウ</t>
    </rPh>
    <rPh sb="306" eb="308">
      <t>キボ</t>
    </rPh>
    <rPh sb="308" eb="310">
      <t>ヒリツ</t>
    </rPh>
    <rPh sb="318" eb="321">
      <t>ダイブブン</t>
    </rPh>
    <rPh sb="322" eb="326">
      <t>イッパンカイケイ</t>
    </rPh>
    <rPh sb="326" eb="328">
      <t>フタン</t>
    </rPh>
    <rPh sb="329" eb="331">
      <t>ミコ</t>
    </rPh>
    <rPh sb="344" eb="345">
      <t>ヒク</t>
    </rPh>
    <rPh sb="346" eb="347">
      <t>アタイ</t>
    </rPh>
    <rPh sb="352" eb="354">
      <t>ルイジ</t>
    </rPh>
    <rPh sb="354" eb="356">
      <t>ダンタイ</t>
    </rPh>
    <rPh sb="357" eb="359">
      <t>ゼンコク</t>
    </rPh>
    <rPh sb="359" eb="361">
      <t>ヘイキン</t>
    </rPh>
    <rPh sb="362" eb="364">
      <t>ヒカク</t>
    </rPh>
    <rPh sb="367" eb="369">
      <t>ヒリツ</t>
    </rPh>
    <rPh sb="370" eb="371">
      <t>ヒク</t>
    </rPh>
    <rPh sb="375" eb="377">
      <t>ケイヒ</t>
    </rPh>
    <rPh sb="377" eb="379">
      <t>カイシュウ</t>
    </rPh>
    <rPh sb="379" eb="380">
      <t>リツ</t>
    </rPh>
    <rPh sb="400" eb="401">
      <t>ヒク</t>
    </rPh>
    <rPh sb="407" eb="409">
      <t>イカ</t>
    </rPh>
    <rPh sb="413" eb="415">
      <t>オスイ</t>
    </rPh>
    <rPh sb="415" eb="417">
      <t>ショリ</t>
    </rPh>
    <rPh sb="418" eb="419">
      <t>ヨウ</t>
    </rPh>
    <rPh sb="421" eb="423">
      <t>ヒヨウ</t>
    </rPh>
    <rPh sb="424" eb="427">
      <t>ゲスイドウ</t>
    </rPh>
    <rPh sb="427" eb="430">
      <t>シヨウリョウ</t>
    </rPh>
    <rPh sb="431" eb="432">
      <t>マカナ</t>
    </rPh>
    <rPh sb="437" eb="439">
      <t>ジョウキョウ</t>
    </rPh>
    <rPh sb="447" eb="449">
      <t>イジョウ</t>
    </rPh>
    <rPh sb="457" eb="460">
      <t>シヨウリョウ</t>
    </rPh>
    <rPh sb="461" eb="462">
      <t>ゾウ</t>
    </rPh>
    <rPh sb="463" eb="465">
      <t>オスイ</t>
    </rPh>
    <rPh sb="465" eb="467">
      <t>ショリ</t>
    </rPh>
    <rPh sb="467" eb="469">
      <t>ヒヨウ</t>
    </rPh>
    <rPh sb="470" eb="471">
      <t>ゲン</t>
    </rPh>
    <rPh sb="472" eb="473">
      <t>ツト</t>
    </rPh>
    <rPh sb="475" eb="477">
      <t>ヒツヨウ</t>
    </rPh>
    <rPh sb="483" eb="485">
      <t>オスイ</t>
    </rPh>
    <rPh sb="485" eb="487">
      <t>ショリ</t>
    </rPh>
    <rPh sb="487" eb="489">
      <t>ゲンカ</t>
    </rPh>
    <rPh sb="491" eb="493">
      <t>オスイ</t>
    </rPh>
    <rPh sb="495" eb="496">
      <t>ア</t>
    </rPh>
    <rPh sb="499" eb="501">
      <t>ショリ</t>
    </rPh>
    <rPh sb="501" eb="503">
      <t>タンカ</t>
    </rPh>
    <rPh sb="510" eb="511">
      <t>エン</t>
    </rPh>
    <rPh sb="513" eb="515">
      <t>ルイジ</t>
    </rPh>
    <rPh sb="515" eb="517">
      <t>ダンタイ</t>
    </rPh>
    <rPh sb="518" eb="520">
      <t>ヒカク</t>
    </rPh>
    <rPh sb="528" eb="529">
      <t>エン</t>
    </rPh>
    <rPh sb="532" eb="534">
      <t>ゲンカ</t>
    </rPh>
    <rPh sb="535" eb="536">
      <t>タカ</t>
    </rPh>
    <rPh sb="539" eb="541">
      <t>ゲンイン</t>
    </rPh>
    <rPh sb="542" eb="544">
      <t>セッチ</t>
    </rPh>
    <rPh sb="544" eb="546">
      <t>キスウ</t>
    </rPh>
    <rPh sb="547" eb="548">
      <t>オオ</t>
    </rPh>
    <rPh sb="552" eb="554">
      <t>イジ</t>
    </rPh>
    <rPh sb="554" eb="556">
      <t>カンリ</t>
    </rPh>
    <rPh sb="557" eb="560">
      <t>シヨウリョウ</t>
    </rPh>
    <rPh sb="560" eb="561">
      <t>トウ</t>
    </rPh>
    <rPh sb="562" eb="564">
      <t>チョウシュウ</t>
    </rPh>
    <rPh sb="565" eb="566">
      <t>カカ</t>
    </rPh>
    <rPh sb="567" eb="569">
      <t>ヒヨウ</t>
    </rPh>
    <rPh sb="570" eb="571">
      <t>タカ</t>
    </rPh>
    <rPh sb="583" eb="585">
      <t>ケイヒ</t>
    </rPh>
    <rPh sb="585" eb="587">
      <t>カイシュウ</t>
    </rPh>
    <rPh sb="587" eb="588">
      <t>リツ</t>
    </rPh>
    <rPh sb="593" eb="595">
      <t>イカ</t>
    </rPh>
    <rPh sb="607" eb="609">
      <t>オスイ</t>
    </rPh>
    <rPh sb="609" eb="611">
      <t>ショリ</t>
    </rPh>
    <rPh sb="611" eb="613">
      <t>ゲンカ</t>
    </rPh>
    <rPh sb="614" eb="615">
      <t>ア</t>
    </rPh>
    <rPh sb="621" eb="623">
      <t>リュウイ</t>
    </rPh>
    <rPh sb="624" eb="626">
      <t>ヒツヨウ</t>
    </rPh>
    <rPh sb="633" eb="635">
      <t>シセツ</t>
    </rPh>
    <rPh sb="635" eb="638">
      <t>リヨウリツ</t>
    </rPh>
    <rPh sb="646" eb="648">
      <t>シセツ</t>
    </rPh>
    <rPh sb="649" eb="651">
      <t>コウゾウ</t>
    </rPh>
    <rPh sb="651" eb="652">
      <t>ジョウ</t>
    </rPh>
    <rPh sb="656" eb="658">
      <t>テイド</t>
    </rPh>
    <rPh sb="659" eb="662">
      <t>リヨウリツ</t>
    </rPh>
    <rPh sb="663" eb="665">
      <t>ミコ</t>
    </rPh>
    <rPh sb="673" eb="675">
      <t>シセツ</t>
    </rPh>
    <rPh sb="675" eb="678">
      <t>リヨウリツ</t>
    </rPh>
    <rPh sb="679" eb="683">
      <t>ルイジダンタイ</t>
    </rPh>
    <rPh sb="684" eb="686">
      <t>ヒカク</t>
    </rPh>
    <rPh sb="697" eb="698">
      <t>ヒク</t>
    </rPh>
    <rPh sb="703" eb="706">
      <t>イッセタイ</t>
    </rPh>
    <rPh sb="710" eb="712">
      <t>セタイ</t>
    </rPh>
    <rPh sb="712" eb="713">
      <t>イン</t>
    </rPh>
    <rPh sb="713" eb="714">
      <t>スウ</t>
    </rPh>
    <rPh sb="715" eb="716">
      <t>スク</t>
    </rPh>
    <rPh sb="719" eb="721">
      <t>セッスイ</t>
    </rPh>
    <rPh sb="721" eb="723">
      <t>キキ</t>
    </rPh>
    <rPh sb="724" eb="726">
      <t>シヨウ</t>
    </rPh>
    <rPh sb="729" eb="731">
      <t>ショリ</t>
    </rPh>
    <rPh sb="733" eb="735">
      <t>スイリョウ</t>
    </rPh>
    <rPh sb="736" eb="737">
      <t>スク</t>
    </rPh>
    <rPh sb="742" eb="744">
      <t>ヨウイン</t>
    </rPh>
    <rPh sb="745" eb="746">
      <t>オモ</t>
    </rPh>
    <phoneticPr fontId="4"/>
  </si>
  <si>
    <t>　経常収支比率は100％を超えたものの，これは基準外の一般会計繰入金収入が多額となったことによるものであ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3" eb="5">
      <t>シュウシ</t>
    </rPh>
    <rPh sb="37" eb="39">
      <t>タガク</t>
    </rPh>
    <rPh sb="79" eb="81">
      <t>ケイエイ</t>
    </rPh>
    <rPh sb="82" eb="85">
      <t>ケンゼンセイ</t>
    </rPh>
    <rPh sb="86" eb="89">
      <t>コウリツセイ</t>
    </rPh>
    <rPh sb="90" eb="92">
      <t>カクホ</t>
    </rPh>
    <rPh sb="99" eb="100">
      <t>イ</t>
    </rPh>
    <rPh sb="101" eb="102">
      <t>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</si>
</sst>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26-419C-B215-EF7085EB9449}"/>
            </c:ext>
          </c:extLst>
        </c:ser>
        <c:dLbls>
          <c:showLegendKey val="0"/>
          <c:showVal val="0"/>
          <c:showCatName val="0"/>
          <c:showSerName val="0"/>
          <c:showPercent val="0"/>
          <c:showBubbleSize val="0"/>
        </c:dLbls>
        <c:gapWidth val="150"/>
        <c:axId val="247082368"/>
        <c:axId val="2471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26-419C-B215-EF7085EB9449}"/>
            </c:ext>
          </c:extLst>
        </c:ser>
        <c:dLbls>
          <c:showLegendKey val="0"/>
          <c:showVal val="0"/>
          <c:showCatName val="0"/>
          <c:showSerName val="0"/>
          <c:showPercent val="0"/>
          <c:showBubbleSize val="0"/>
        </c:dLbls>
        <c:marker val="1"/>
        <c:smooth val="0"/>
        <c:axId val="247082368"/>
        <c:axId val="247113216"/>
      </c:lineChart>
      <c:dateAx>
        <c:axId val="247082368"/>
        <c:scaling>
          <c:orientation val="minMax"/>
        </c:scaling>
        <c:delete val="1"/>
        <c:axPos val="b"/>
        <c:numFmt formatCode="&quot;H&quot;yy" sourceLinked="1"/>
        <c:majorTickMark val="none"/>
        <c:minorTickMark val="none"/>
        <c:tickLblPos val="none"/>
        <c:crossAx val="247113216"/>
        <c:crosses val="autoZero"/>
        <c:auto val="1"/>
        <c:lblOffset val="100"/>
        <c:baseTimeUnit val="years"/>
      </c:dateAx>
      <c:valAx>
        <c:axId val="2471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51.96</c:v>
                </c:pt>
              </c:numCache>
            </c:numRef>
          </c:val>
          <c:extLst xmlns:c16r2="http://schemas.microsoft.com/office/drawing/2015/06/chart">
            <c:ext xmlns:c16="http://schemas.microsoft.com/office/drawing/2014/chart" uri="{C3380CC4-5D6E-409C-BE32-E72D297353CC}">
              <c16:uniqueId val="{00000000-B951-4D8D-8634-17E855994448}"/>
            </c:ext>
          </c:extLst>
        </c:ser>
        <c:dLbls>
          <c:showLegendKey val="0"/>
          <c:showVal val="0"/>
          <c:showCatName val="0"/>
          <c:showSerName val="0"/>
          <c:showPercent val="0"/>
          <c:showBubbleSize val="0"/>
        </c:dLbls>
        <c:gapWidth val="150"/>
        <c:axId val="248283520"/>
        <c:axId val="2482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xmlns:c16r2="http://schemas.microsoft.com/office/drawing/2015/06/chart">
            <c:ext xmlns:c16="http://schemas.microsoft.com/office/drawing/2014/chart" uri="{C3380CC4-5D6E-409C-BE32-E72D297353CC}">
              <c16:uniqueId val="{00000001-B951-4D8D-8634-17E855994448}"/>
            </c:ext>
          </c:extLst>
        </c:ser>
        <c:dLbls>
          <c:showLegendKey val="0"/>
          <c:showVal val="0"/>
          <c:showCatName val="0"/>
          <c:showSerName val="0"/>
          <c:showPercent val="0"/>
          <c:showBubbleSize val="0"/>
        </c:dLbls>
        <c:marker val="1"/>
        <c:smooth val="0"/>
        <c:axId val="248283520"/>
        <c:axId val="248285440"/>
      </c:lineChart>
      <c:dateAx>
        <c:axId val="248283520"/>
        <c:scaling>
          <c:orientation val="minMax"/>
        </c:scaling>
        <c:delete val="1"/>
        <c:axPos val="b"/>
        <c:numFmt formatCode="&quot;H&quot;yy" sourceLinked="1"/>
        <c:majorTickMark val="none"/>
        <c:minorTickMark val="none"/>
        <c:tickLblPos val="none"/>
        <c:crossAx val="248285440"/>
        <c:crosses val="autoZero"/>
        <c:auto val="1"/>
        <c:lblOffset val="100"/>
        <c:baseTimeUnit val="years"/>
      </c:dateAx>
      <c:valAx>
        <c:axId val="2482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5944-4F57-84EE-407F2909D7F8}"/>
            </c:ext>
          </c:extLst>
        </c:ser>
        <c:dLbls>
          <c:showLegendKey val="0"/>
          <c:showVal val="0"/>
          <c:showCatName val="0"/>
          <c:showSerName val="0"/>
          <c:showPercent val="0"/>
          <c:showBubbleSize val="0"/>
        </c:dLbls>
        <c:gapWidth val="150"/>
        <c:axId val="248713984"/>
        <c:axId val="2487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xmlns:c16r2="http://schemas.microsoft.com/office/drawing/2015/06/chart">
            <c:ext xmlns:c16="http://schemas.microsoft.com/office/drawing/2014/chart" uri="{C3380CC4-5D6E-409C-BE32-E72D297353CC}">
              <c16:uniqueId val="{00000001-5944-4F57-84EE-407F2909D7F8}"/>
            </c:ext>
          </c:extLst>
        </c:ser>
        <c:dLbls>
          <c:showLegendKey val="0"/>
          <c:showVal val="0"/>
          <c:showCatName val="0"/>
          <c:showSerName val="0"/>
          <c:showPercent val="0"/>
          <c:showBubbleSize val="0"/>
        </c:dLbls>
        <c:marker val="1"/>
        <c:smooth val="0"/>
        <c:axId val="248713984"/>
        <c:axId val="248715904"/>
      </c:lineChart>
      <c:dateAx>
        <c:axId val="248713984"/>
        <c:scaling>
          <c:orientation val="minMax"/>
        </c:scaling>
        <c:delete val="1"/>
        <c:axPos val="b"/>
        <c:numFmt formatCode="&quot;H&quot;yy" sourceLinked="1"/>
        <c:majorTickMark val="none"/>
        <c:minorTickMark val="none"/>
        <c:tickLblPos val="none"/>
        <c:crossAx val="248715904"/>
        <c:crosses val="autoZero"/>
        <c:auto val="1"/>
        <c:lblOffset val="100"/>
        <c:baseTimeUnit val="years"/>
      </c:dateAx>
      <c:valAx>
        <c:axId val="248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118.46</c:v>
                </c:pt>
              </c:numCache>
            </c:numRef>
          </c:val>
          <c:extLst xmlns:c16r2="http://schemas.microsoft.com/office/drawing/2015/06/chart">
            <c:ext xmlns:c16="http://schemas.microsoft.com/office/drawing/2014/chart" uri="{C3380CC4-5D6E-409C-BE32-E72D297353CC}">
              <c16:uniqueId val="{00000000-3005-4E79-9DC7-5CD11496A3B6}"/>
            </c:ext>
          </c:extLst>
        </c:ser>
        <c:dLbls>
          <c:showLegendKey val="0"/>
          <c:showVal val="0"/>
          <c:showCatName val="0"/>
          <c:showSerName val="0"/>
          <c:showPercent val="0"/>
          <c:showBubbleSize val="0"/>
        </c:dLbls>
        <c:gapWidth val="150"/>
        <c:axId val="247959552"/>
        <c:axId val="2479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xmlns:c16r2="http://schemas.microsoft.com/office/drawing/2015/06/chart">
            <c:ext xmlns:c16="http://schemas.microsoft.com/office/drawing/2014/chart" uri="{C3380CC4-5D6E-409C-BE32-E72D297353CC}">
              <c16:uniqueId val="{00000001-3005-4E79-9DC7-5CD11496A3B6}"/>
            </c:ext>
          </c:extLst>
        </c:ser>
        <c:dLbls>
          <c:showLegendKey val="0"/>
          <c:showVal val="0"/>
          <c:showCatName val="0"/>
          <c:showSerName val="0"/>
          <c:showPercent val="0"/>
          <c:showBubbleSize val="0"/>
        </c:dLbls>
        <c:marker val="1"/>
        <c:smooth val="0"/>
        <c:axId val="247959552"/>
        <c:axId val="247961472"/>
      </c:lineChart>
      <c:dateAx>
        <c:axId val="247959552"/>
        <c:scaling>
          <c:orientation val="minMax"/>
        </c:scaling>
        <c:delete val="1"/>
        <c:axPos val="b"/>
        <c:numFmt formatCode="&quot;H&quot;yy" sourceLinked="1"/>
        <c:majorTickMark val="none"/>
        <c:minorTickMark val="none"/>
        <c:tickLblPos val="none"/>
        <c:crossAx val="247961472"/>
        <c:crosses val="autoZero"/>
        <c:auto val="1"/>
        <c:lblOffset val="100"/>
        <c:baseTimeUnit val="years"/>
      </c:dateAx>
      <c:valAx>
        <c:axId val="247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3.84</c:v>
                </c:pt>
              </c:numCache>
            </c:numRef>
          </c:val>
          <c:extLst xmlns:c16r2="http://schemas.microsoft.com/office/drawing/2015/06/chart">
            <c:ext xmlns:c16="http://schemas.microsoft.com/office/drawing/2014/chart" uri="{C3380CC4-5D6E-409C-BE32-E72D297353CC}">
              <c16:uniqueId val="{00000000-18B4-4124-9795-3C68919C1ABC}"/>
            </c:ext>
          </c:extLst>
        </c:ser>
        <c:dLbls>
          <c:showLegendKey val="0"/>
          <c:showVal val="0"/>
          <c:showCatName val="0"/>
          <c:showSerName val="0"/>
          <c:showPercent val="0"/>
          <c:showBubbleSize val="0"/>
        </c:dLbls>
        <c:gapWidth val="150"/>
        <c:axId val="248325248"/>
        <c:axId val="2483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xmlns:c16r2="http://schemas.microsoft.com/office/drawing/2015/06/chart">
            <c:ext xmlns:c16="http://schemas.microsoft.com/office/drawing/2014/chart" uri="{C3380CC4-5D6E-409C-BE32-E72D297353CC}">
              <c16:uniqueId val="{00000001-18B4-4124-9795-3C68919C1ABC}"/>
            </c:ext>
          </c:extLst>
        </c:ser>
        <c:dLbls>
          <c:showLegendKey val="0"/>
          <c:showVal val="0"/>
          <c:showCatName val="0"/>
          <c:showSerName val="0"/>
          <c:showPercent val="0"/>
          <c:showBubbleSize val="0"/>
        </c:dLbls>
        <c:marker val="1"/>
        <c:smooth val="0"/>
        <c:axId val="248325248"/>
        <c:axId val="248327168"/>
      </c:lineChart>
      <c:dateAx>
        <c:axId val="248325248"/>
        <c:scaling>
          <c:orientation val="minMax"/>
        </c:scaling>
        <c:delete val="1"/>
        <c:axPos val="b"/>
        <c:numFmt formatCode="&quot;H&quot;yy" sourceLinked="1"/>
        <c:majorTickMark val="none"/>
        <c:minorTickMark val="none"/>
        <c:tickLblPos val="none"/>
        <c:crossAx val="248327168"/>
        <c:crosses val="autoZero"/>
        <c:auto val="1"/>
        <c:lblOffset val="100"/>
        <c:baseTimeUnit val="years"/>
      </c:dateAx>
      <c:valAx>
        <c:axId val="248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78-416F-A964-E675E47C2D9A}"/>
            </c:ext>
          </c:extLst>
        </c:ser>
        <c:dLbls>
          <c:showLegendKey val="0"/>
          <c:showVal val="0"/>
          <c:showCatName val="0"/>
          <c:showSerName val="0"/>
          <c:showPercent val="0"/>
          <c:showBubbleSize val="0"/>
        </c:dLbls>
        <c:gapWidth val="150"/>
        <c:axId val="248370688"/>
        <c:axId val="2483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178-416F-A964-E675E47C2D9A}"/>
            </c:ext>
          </c:extLst>
        </c:ser>
        <c:dLbls>
          <c:showLegendKey val="0"/>
          <c:showVal val="0"/>
          <c:showCatName val="0"/>
          <c:showSerName val="0"/>
          <c:showPercent val="0"/>
          <c:showBubbleSize val="0"/>
        </c:dLbls>
        <c:marker val="1"/>
        <c:smooth val="0"/>
        <c:axId val="248370688"/>
        <c:axId val="248372608"/>
      </c:lineChart>
      <c:dateAx>
        <c:axId val="248370688"/>
        <c:scaling>
          <c:orientation val="minMax"/>
        </c:scaling>
        <c:delete val="1"/>
        <c:axPos val="b"/>
        <c:numFmt formatCode="&quot;H&quot;yy" sourceLinked="1"/>
        <c:majorTickMark val="none"/>
        <c:minorTickMark val="none"/>
        <c:tickLblPos val="none"/>
        <c:crossAx val="248372608"/>
        <c:crosses val="autoZero"/>
        <c:auto val="1"/>
        <c:lblOffset val="100"/>
        <c:baseTimeUnit val="years"/>
      </c:dateAx>
      <c:valAx>
        <c:axId val="2483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514-4322-94B0-9E87596E95E2}"/>
            </c:ext>
          </c:extLst>
        </c:ser>
        <c:dLbls>
          <c:showLegendKey val="0"/>
          <c:showVal val="0"/>
          <c:showCatName val="0"/>
          <c:showSerName val="0"/>
          <c:showPercent val="0"/>
          <c:showBubbleSize val="0"/>
        </c:dLbls>
        <c:gapWidth val="150"/>
        <c:axId val="248015104"/>
        <c:axId val="2480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xmlns:c16r2="http://schemas.microsoft.com/office/drawing/2015/06/chart">
            <c:ext xmlns:c16="http://schemas.microsoft.com/office/drawing/2014/chart" uri="{C3380CC4-5D6E-409C-BE32-E72D297353CC}">
              <c16:uniqueId val="{00000001-5514-4322-94B0-9E87596E95E2}"/>
            </c:ext>
          </c:extLst>
        </c:ser>
        <c:dLbls>
          <c:showLegendKey val="0"/>
          <c:showVal val="0"/>
          <c:showCatName val="0"/>
          <c:showSerName val="0"/>
          <c:showPercent val="0"/>
          <c:showBubbleSize val="0"/>
        </c:dLbls>
        <c:marker val="1"/>
        <c:smooth val="0"/>
        <c:axId val="248015104"/>
        <c:axId val="248021376"/>
      </c:lineChart>
      <c:dateAx>
        <c:axId val="248015104"/>
        <c:scaling>
          <c:orientation val="minMax"/>
        </c:scaling>
        <c:delete val="1"/>
        <c:axPos val="b"/>
        <c:numFmt formatCode="&quot;H&quot;yy" sourceLinked="1"/>
        <c:majorTickMark val="none"/>
        <c:minorTickMark val="none"/>
        <c:tickLblPos val="none"/>
        <c:crossAx val="248021376"/>
        <c:crosses val="autoZero"/>
        <c:auto val="1"/>
        <c:lblOffset val="100"/>
        <c:baseTimeUnit val="years"/>
      </c:dateAx>
      <c:valAx>
        <c:axId val="248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251.42</c:v>
                </c:pt>
              </c:numCache>
            </c:numRef>
          </c:val>
          <c:extLst xmlns:c16r2="http://schemas.microsoft.com/office/drawing/2015/06/chart">
            <c:ext xmlns:c16="http://schemas.microsoft.com/office/drawing/2014/chart" uri="{C3380CC4-5D6E-409C-BE32-E72D297353CC}">
              <c16:uniqueId val="{00000000-6C3C-4DF4-A214-6657ADB972DB}"/>
            </c:ext>
          </c:extLst>
        </c:ser>
        <c:dLbls>
          <c:showLegendKey val="0"/>
          <c:showVal val="0"/>
          <c:showCatName val="0"/>
          <c:showSerName val="0"/>
          <c:showPercent val="0"/>
          <c:showBubbleSize val="0"/>
        </c:dLbls>
        <c:gapWidth val="150"/>
        <c:axId val="248052352"/>
        <c:axId val="2481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xmlns:c16r2="http://schemas.microsoft.com/office/drawing/2015/06/chart">
            <c:ext xmlns:c16="http://schemas.microsoft.com/office/drawing/2014/chart" uri="{C3380CC4-5D6E-409C-BE32-E72D297353CC}">
              <c16:uniqueId val="{00000001-6C3C-4DF4-A214-6657ADB972DB}"/>
            </c:ext>
          </c:extLst>
        </c:ser>
        <c:dLbls>
          <c:showLegendKey val="0"/>
          <c:showVal val="0"/>
          <c:showCatName val="0"/>
          <c:showSerName val="0"/>
          <c:showPercent val="0"/>
          <c:showBubbleSize val="0"/>
        </c:dLbls>
        <c:marker val="1"/>
        <c:smooth val="0"/>
        <c:axId val="248052352"/>
        <c:axId val="248136448"/>
      </c:lineChart>
      <c:dateAx>
        <c:axId val="248052352"/>
        <c:scaling>
          <c:orientation val="minMax"/>
        </c:scaling>
        <c:delete val="1"/>
        <c:axPos val="b"/>
        <c:numFmt formatCode="&quot;H&quot;yy" sourceLinked="1"/>
        <c:majorTickMark val="none"/>
        <c:minorTickMark val="none"/>
        <c:tickLblPos val="none"/>
        <c:crossAx val="248136448"/>
        <c:crosses val="autoZero"/>
        <c:auto val="1"/>
        <c:lblOffset val="100"/>
        <c:baseTimeUnit val="years"/>
      </c:dateAx>
      <c:valAx>
        <c:axId val="2481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50.41</c:v>
                </c:pt>
              </c:numCache>
            </c:numRef>
          </c:val>
          <c:extLst xmlns:c16r2="http://schemas.microsoft.com/office/drawing/2015/06/chart">
            <c:ext xmlns:c16="http://schemas.microsoft.com/office/drawing/2014/chart" uri="{C3380CC4-5D6E-409C-BE32-E72D297353CC}">
              <c16:uniqueId val="{00000000-2B90-47A3-85F7-125BB8320D64}"/>
            </c:ext>
          </c:extLst>
        </c:ser>
        <c:dLbls>
          <c:showLegendKey val="0"/>
          <c:showVal val="0"/>
          <c:showCatName val="0"/>
          <c:showSerName val="0"/>
          <c:showPercent val="0"/>
          <c:showBubbleSize val="0"/>
        </c:dLbls>
        <c:gapWidth val="150"/>
        <c:axId val="248155136"/>
        <c:axId val="2481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xmlns:c16r2="http://schemas.microsoft.com/office/drawing/2015/06/chart">
            <c:ext xmlns:c16="http://schemas.microsoft.com/office/drawing/2014/chart" uri="{C3380CC4-5D6E-409C-BE32-E72D297353CC}">
              <c16:uniqueId val="{00000001-2B90-47A3-85F7-125BB8320D64}"/>
            </c:ext>
          </c:extLst>
        </c:ser>
        <c:dLbls>
          <c:showLegendKey val="0"/>
          <c:showVal val="0"/>
          <c:showCatName val="0"/>
          <c:showSerName val="0"/>
          <c:showPercent val="0"/>
          <c:showBubbleSize val="0"/>
        </c:dLbls>
        <c:marker val="1"/>
        <c:smooth val="0"/>
        <c:axId val="248155136"/>
        <c:axId val="248161408"/>
      </c:lineChart>
      <c:dateAx>
        <c:axId val="248155136"/>
        <c:scaling>
          <c:orientation val="minMax"/>
        </c:scaling>
        <c:delete val="1"/>
        <c:axPos val="b"/>
        <c:numFmt formatCode="&quot;H&quot;yy" sourceLinked="1"/>
        <c:majorTickMark val="none"/>
        <c:minorTickMark val="none"/>
        <c:tickLblPos val="none"/>
        <c:crossAx val="248161408"/>
        <c:crosses val="autoZero"/>
        <c:auto val="1"/>
        <c:lblOffset val="100"/>
        <c:baseTimeUnit val="years"/>
      </c:dateAx>
      <c:valAx>
        <c:axId val="2481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55.33</c:v>
                </c:pt>
              </c:numCache>
            </c:numRef>
          </c:val>
          <c:extLst xmlns:c16r2="http://schemas.microsoft.com/office/drawing/2015/06/chart">
            <c:ext xmlns:c16="http://schemas.microsoft.com/office/drawing/2014/chart" uri="{C3380CC4-5D6E-409C-BE32-E72D297353CC}">
              <c16:uniqueId val="{00000000-DBBE-4C1D-A228-21AAA8118305}"/>
            </c:ext>
          </c:extLst>
        </c:ser>
        <c:dLbls>
          <c:showLegendKey val="0"/>
          <c:showVal val="0"/>
          <c:showCatName val="0"/>
          <c:showSerName val="0"/>
          <c:showPercent val="0"/>
          <c:showBubbleSize val="0"/>
        </c:dLbls>
        <c:gapWidth val="150"/>
        <c:axId val="248200576"/>
        <c:axId val="2482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xmlns:c16r2="http://schemas.microsoft.com/office/drawing/2015/06/chart">
            <c:ext xmlns:c16="http://schemas.microsoft.com/office/drawing/2014/chart" uri="{C3380CC4-5D6E-409C-BE32-E72D297353CC}">
              <c16:uniqueId val="{00000001-DBBE-4C1D-A228-21AAA8118305}"/>
            </c:ext>
          </c:extLst>
        </c:ser>
        <c:dLbls>
          <c:showLegendKey val="0"/>
          <c:showVal val="0"/>
          <c:showCatName val="0"/>
          <c:showSerName val="0"/>
          <c:showPercent val="0"/>
          <c:showBubbleSize val="0"/>
        </c:dLbls>
        <c:marker val="1"/>
        <c:smooth val="0"/>
        <c:axId val="248200576"/>
        <c:axId val="248210944"/>
      </c:lineChart>
      <c:dateAx>
        <c:axId val="248200576"/>
        <c:scaling>
          <c:orientation val="minMax"/>
        </c:scaling>
        <c:delete val="1"/>
        <c:axPos val="b"/>
        <c:numFmt formatCode="&quot;H&quot;yy" sourceLinked="1"/>
        <c:majorTickMark val="none"/>
        <c:minorTickMark val="none"/>
        <c:tickLblPos val="none"/>
        <c:crossAx val="248210944"/>
        <c:crosses val="autoZero"/>
        <c:auto val="1"/>
        <c:lblOffset val="100"/>
        <c:baseTimeUnit val="years"/>
      </c:dateAx>
      <c:valAx>
        <c:axId val="248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331.16</c:v>
                </c:pt>
              </c:numCache>
            </c:numRef>
          </c:val>
          <c:extLst xmlns:c16r2="http://schemas.microsoft.com/office/drawing/2015/06/chart">
            <c:ext xmlns:c16="http://schemas.microsoft.com/office/drawing/2014/chart" uri="{C3380CC4-5D6E-409C-BE32-E72D297353CC}">
              <c16:uniqueId val="{00000000-780F-4835-8AF1-D97266C26E29}"/>
            </c:ext>
          </c:extLst>
        </c:ser>
        <c:dLbls>
          <c:showLegendKey val="0"/>
          <c:showVal val="0"/>
          <c:showCatName val="0"/>
          <c:showSerName val="0"/>
          <c:showPercent val="0"/>
          <c:showBubbleSize val="0"/>
        </c:dLbls>
        <c:gapWidth val="150"/>
        <c:axId val="248242176"/>
        <c:axId val="2482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xmlns:c16r2="http://schemas.microsoft.com/office/drawing/2015/06/chart">
            <c:ext xmlns:c16="http://schemas.microsoft.com/office/drawing/2014/chart" uri="{C3380CC4-5D6E-409C-BE32-E72D297353CC}">
              <c16:uniqueId val="{00000001-780F-4835-8AF1-D97266C26E29}"/>
            </c:ext>
          </c:extLst>
        </c:ser>
        <c:dLbls>
          <c:showLegendKey val="0"/>
          <c:showVal val="0"/>
          <c:showCatName val="0"/>
          <c:showSerName val="0"/>
          <c:showPercent val="0"/>
          <c:showBubbleSize val="0"/>
        </c:dLbls>
        <c:marker val="1"/>
        <c:smooth val="0"/>
        <c:axId val="248242176"/>
        <c:axId val="248244096"/>
      </c:lineChart>
      <c:dateAx>
        <c:axId val="248242176"/>
        <c:scaling>
          <c:orientation val="minMax"/>
        </c:scaling>
        <c:delete val="1"/>
        <c:axPos val="b"/>
        <c:numFmt formatCode="&quot;H&quot;yy" sourceLinked="1"/>
        <c:majorTickMark val="none"/>
        <c:minorTickMark val="none"/>
        <c:tickLblPos val="none"/>
        <c:crossAx val="248244096"/>
        <c:crosses val="autoZero"/>
        <c:auto val="1"/>
        <c:lblOffset val="100"/>
        <c:baseTimeUnit val="years"/>
      </c:dateAx>
      <c:valAx>
        <c:axId val="2482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49" zoomScaleNormal="100" workbookViewId="0">
      <selection activeCell="CE62" sqref="CE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大崎市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128297</v>
      </c>
      <c r="AM8" s="75"/>
      <c r="AN8" s="75"/>
      <c r="AO8" s="75"/>
      <c r="AP8" s="75"/>
      <c r="AQ8" s="75"/>
      <c r="AR8" s="75"/>
      <c r="AS8" s="75"/>
      <c r="AT8" s="74">
        <f>データ!T6</f>
        <v>796.81</v>
      </c>
      <c r="AU8" s="74"/>
      <c r="AV8" s="74"/>
      <c r="AW8" s="74"/>
      <c r="AX8" s="74"/>
      <c r="AY8" s="74"/>
      <c r="AZ8" s="74"/>
      <c r="BA8" s="74"/>
      <c r="BB8" s="74">
        <f>データ!U6</f>
        <v>161.01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32.4</v>
      </c>
      <c r="J10" s="74"/>
      <c r="K10" s="74"/>
      <c r="L10" s="74"/>
      <c r="M10" s="74"/>
      <c r="N10" s="74"/>
      <c r="O10" s="74"/>
      <c r="P10" s="74">
        <f>データ!P6</f>
        <v>11.31</v>
      </c>
      <c r="Q10" s="74"/>
      <c r="R10" s="74"/>
      <c r="S10" s="74"/>
      <c r="T10" s="74"/>
      <c r="U10" s="74"/>
      <c r="V10" s="74"/>
      <c r="W10" s="74">
        <f>データ!Q6</f>
        <v>100</v>
      </c>
      <c r="X10" s="74"/>
      <c r="Y10" s="74"/>
      <c r="Z10" s="74"/>
      <c r="AA10" s="74"/>
      <c r="AB10" s="74"/>
      <c r="AC10" s="74"/>
      <c r="AD10" s="75">
        <f>データ!R6</f>
        <v>3740</v>
      </c>
      <c r="AE10" s="75"/>
      <c r="AF10" s="75"/>
      <c r="AG10" s="75"/>
      <c r="AH10" s="75"/>
      <c r="AI10" s="75"/>
      <c r="AJ10" s="75"/>
      <c r="AK10" s="2"/>
      <c r="AL10" s="75">
        <f>データ!V6</f>
        <v>14431</v>
      </c>
      <c r="AM10" s="75"/>
      <c r="AN10" s="75"/>
      <c r="AO10" s="75"/>
      <c r="AP10" s="75"/>
      <c r="AQ10" s="75"/>
      <c r="AR10" s="75"/>
      <c r="AS10" s="75"/>
      <c r="AT10" s="74">
        <f>データ!W6</f>
        <v>2.65</v>
      </c>
      <c r="AU10" s="74"/>
      <c r="AV10" s="74"/>
      <c r="AW10" s="74"/>
      <c r="AX10" s="74"/>
      <c r="AY10" s="74"/>
      <c r="AZ10" s="74"/>
      <c r="BA10" s="74"/>
      <c r="BB10" s="74">
        <f>データ!X6</f>
        <v>5445.66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1SnxN+MVIWEmBLX1QocbGyb0S9NNvb08xRPf04C/dK+N8tcse0N66dS/ZzPixKC5WURkXEuNMUOY0+SuWCL2HA==" saltValue="gM/3wUOi2ZG51RYG8DER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42153</v>
      </c>
      <c r="D6" s="33">
        <f t="shared" si="3"/>
        <v>46</v>
      </c>
      <c r="E6" s="33">
        <f t="shared" si="3"/>
        <v>18</v>
      </c>
      <c r="F6" s="33">
        <f t="shared" si="3"/>
        <v>0</v>
      </c>
      <c r="G6" s="33">
        <f t="shared" si="3"/>
        <v>0</v>
      </c>
      <c r="H6" s="33" t="str">
        <f t="shared" si="3"/>
        <v>宮城県　大崎市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32.4</v>
      </c>
      <c r="P6" s="34">
        <f t="shared" si="3"/>
        <v>11.31</v>
      </c>
      <c r="Q6" s="34">
        <f t="shared" si="3"/>
        <v>100</v>
      </c>
      <c r="R6" s="34">
        <f t="shared" si="3"/>
        <v>3740</v>
      </c>
      <c r="S6" s="34">
        <f t="shared" si="3"/>
        <v>128297</v>
      </c>
      <c r="T6" s="34">
        <f t="shared" si="3"/>
        <v>796.81</v>
      </c>
      <c r="U6" s="34">
        <f t="shared" si="3"/>
        <v>161.01</v>
      </c>
      <c r="V6" s="34">
        <f t="shared" si="3"/>
        <v>14431</v>
      </c>
      <c r="W6" s="34">
        <f t="shared" si="3"/>
        <v>2.65</v>
      </c>
      <c r="X6" s="34">
        <f t="shared" si="3"/>
        <v>5445.66</v>
      </c>
      <c r="Y6" s="35" t="str">
        <f>IF(Y7="",NA(),Y7)</f>
        <v>-</v>
      </c>
      <c r="Z6" s="35" t="str">
        <f t="shared" ref="Z6:AH6" si="4">IF(Z7="",NA(),Z7)</f>
        <v>-</v>
      </c>
      <c r="AA6" s="35" t="str">
        <f t="shared" si="4"/>
        <v>-</v>
      </c>
      <c r="AB6" s="35" t="str">
        <f t="shared" si="4"/>
        <v>-</v>
      </c>
      <c r="AC6" s="35">
        <f t="shared" si="4"/>
        <v>118.46</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251.42</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50.41</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55.33</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331.16</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51.96</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3.84</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42153</v>
      </c>
      <c r="D7" s="37">
        <v>46</v>
      </c>
      <c r="E7" s="37">
        <v>18</v>
      </c>
      <c r="F7" s="37">
        <v>0</v>
      </c>
      <c r="G7" s="37">
        <v>0</v>
      </c>
      <c r="H7" s="37" t="s">
        <v>96</v>
      </c>
      <c r="I7" s="37" t="s">
        <v>97</v>
      </c>
      <c r="J7" s="37" t="s">
        <v>98</v>
      </c>
      <c r="K7" s="37" t="s">
        <v>99</v>
      </c>
      <c r="L7" s="37" t="s">
        <v>100</v>
      </c>
      <c r="M7" s="37" t="s">
        <v>101</v>
      </c>
      <c r="N7" s="38" t="s">
        <v>102</v>
      </c>
      <c r="O7" s="38">
        <v>32.4</v>
      </c>
      <c r="P7" s="38">
        <v>11.31</v>
      </c>
      <c r="Q7" s="38">
        <v>100</v>
      </c>
      <c r="R7" s="38">
        <v>3740</v>
      </c>
      <c r="S7" s="38">
        <v>128297</v>
      </c>
      <c r="T7" s="38">
        <v>796.81</v>
      </c>
      <c r="U7" s="38">
        <v>161.01</v>
      </c>
      <c r="V7" s="38">
        <v>14431</v>
      </c>
      <c r="W7" s="38">
        <v>2.65</v>
      </c>
      <c r="X7" s="38">
        <v>5445.66</v>
      </c>
      <c r="Y7" s="38" t="s">
        <v>102</v>
      </c>
      <c r="Z7" s="38" t="s">
        <v>102</v>
      </c>
      <c r="AA7" s="38" t="s">
        <v>102</v>
      </c>
      <c r="AB7" s="38" t="s">
        <v>102</v>
      </c>
      <c r="AC7" s="38">
        <v>118.46</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251.42</v>
      </c>
      <c r="AZ7" s="38" t="s">
        <v>102</v>
      </c>
      <c r="BA7" s="38" t="s">
        <v>102</v>
      </c>
      <c r="BB7" s="38" t="s">
        <v>102</v>
      </c>
      <c r="BC7" s="38" t="s">
        <v>102</v>
      </c>
      <c r="BD7" s="38">
        <v>100.47</v>
      </c>
      <c r="BE7" s="38">
        <v>106.38</v>
      </c>
      <c r="BF7" s="38" t="s">
        <v>102</v>
      </c>
      <c r="BG7" s="38" t="s">
        <v>102</v>
      </c>
      <c r="BH7" s="38" t="s">
        <v>102</v>
      </c>
      <c r="BI7" s="38" t="s">
        <v>102</v>
      </c>
      <c r="BJ7" s="38">
        <v>50.41</v>
      </c>
      <c r="BK7" s="38" t="s">
        <v>102</v>
      </c>
      <c r="BL7" s="38" t="s">
        <v>102</v>
      </c>
      <c r="BM7" s="38" t="s">
        <v>102</v>
      </c>
      <c r="BN7" s="38" t="s">
        <v>102</v>
      </c>
      <c r="BO7" s="38">
        <v>294.27</v>
      </c>
      <c r="BP7" s="38">
        <v>314.13</v>
      </c>
      <c r="BQ7" s="38" t="s">
        <v>102</v>
      </c>
      <c r="BR7" s="38" t="s">
        <v>102</v>
      </c>
      <c r="BS7" s="38" t="s">
        <v>102</v>
      </c>
      <c r="BT7" s="38" t="s">
        <v>102</v>
      </c>
      <c r="BU7" s="38">
        <v>55.33</v>
      </c>
      <c r="BV7" s="38" t="s">
        <v>102</v>
      </c>
      <c r="BW7" s="38" t="s">
        <v>102</v>
      </c>
      <c r="BX7" s="38" t="s">
        <v>102</v>
      </c>
      <c r="BY7" s="38" t="s">
        <v>102</v>
      </c>
      <c r="BZ7" s="38">
        <v>60.59</v>
      </c>
      <c r="CA7" s="38">
        <v>58.42</v>
      </c>
      <c r="CB7" s="38" t="s">
        <v>102</v>
      </c>
      <c r="CC7" s="38" t="s">
        <v>102</v>
      </c>
      <c r="CD7" s="38" t="s">
        <v>102</v>
      </c>
      <c r="CE7" s="38" t="s">
        <v>102</v>
      </c>
      <c r="CF7" s="38">
        <v>331.16</v>
      </c>
      <c r="CG7" s="38" t="s">
        <v>102</v>
      </c>
      <c r="CH7" s="38" t="s">
        <v>102</v>
      </c>
      <c r="CI7" s="38" t="s">
        <v>102</v>
      </c>
      <c r="CJ7" s="38" t="s">
        <v>102</v>
      </c>
      <c r="CK7" s="38">
        <v>280.23</v>
      </c>
      <c r="CL7" s="38">
        <v>282.27999999999997</v>
      </c>
      <c r="CM7" s="38" t="s">
        <v>102</v>
      </c>
      <c r="CN7" s="38" t="s">
        <v>102</v>
      </c>
      <c r="CO7" s="38" t="s">
        <v>102</v>
      </c>
      <c r="CP7" s="38" t="s">
        <v>102</v>
      </c>
      <c r="CQ7" s="38">
        <v>51.96</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3.84</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2022-01-24T02:11:13Z</cp:lastPrinted>
  <dcterms:created xsi:type="dcterms:W3CDTF">2021-12-03T07:38:26Z</dcterms:created>
  <dcterms:modified xsi:type="dcterms:W3CDTF">2022-02-04T00:13:00Z</dcterms:modified>
  <cp:category/>
</cp:coreProperties>
</file>