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11 栗原市★☆\03 修正\"/>
    </mc:Choice>
  </mc:AlternateContent>
  <workbookProtection workbookAlgorithmName="SHA-512" workbookHashValue="x6JhiZ4jSR9+bQGv2cmx0Z7APB4l+A0OriiUYLu5FD6LdJWYCwlSC/z06H72GppqSJf0zY3pBpvT7vtQdW/UJQ==" workbookSaltValue="VQ+1LwMZ6RIhxgtq8nywZg=="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I10" i="4"/>
  <c r="B10" i="4"/>
  <c r="BB8" i="4"/>
  <c r="AL8" i="4"/>
  <c r="AD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<sst xmlns="http://schemas.openxmlformats.org/spreadsheetml/2006/main" count="319" uniqueCount="117">
  <si>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</si>
  <si>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</si>
  <si>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</si>
  <si>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</si>
  <si>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</si>
  <si>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</si>
  <si>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</si>
  <si>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</si>
  <si>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</si>
  <si>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</si>
  <si>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</si>
  <si>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</si>
  <si>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</si>
  <si>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</si>
  <si>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</si>
  <si>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</si>
  <si>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</si>
  <si>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</si>
  <si>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</si>
  <si>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</si>
  <si>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</si>
  <si>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</si>
  <si>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</si>
  <si>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</si>
  <si>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</si>
  <si>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</si>
  <si>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</si>
  <si>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</si>
  <si>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</si>
  <si>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</si>
  <si>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</si>
  <si>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</si>
  <si>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</si>
  <si>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</si>
  <si>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</si>
  <si>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</si>
  <si>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</si>
  <si>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</si>
  <si>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</si>
  <si>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</si>
  <si>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</si>
  <si>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</si>
  <si>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</si>
  <si>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</si>
  <si>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</si>
  <si>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</si>
  <si>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</si>
  <si>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</si>
  <si>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</si>
  <si>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</si>
  <si>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</si>
  <si>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</si>
  <si>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</si>
  <si>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</si>
  <si>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</si>
  <si>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</si>
  <si>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</si>
  <si>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</si>
  <si>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</si>
  <si>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</si>
  <si>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</si>
  <si>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</si>
  <si>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</si>
  <si>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</si>
  <si>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</si>
  <si>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</si>
  <si>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</si>
  <si>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</si>
  <si>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</si>
  <si>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</si>
  <si>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</si>
  <si>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</si>
  <si>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</si>
  <si>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</si>
  <si>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</si>
  <si>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</si>
  <si>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</si>
  <si>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</si>
  <si>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</si>
  <si>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</si>
  <si>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</si>
  <si>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</si>
  <si>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</si>
  <si>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</si>
  <si>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</si>
  <si>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</si>
  <si>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</si>
  <si>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</si>
  <si>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</si>
  <si>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</si>
  <si>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</si>
  <si>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</si>
  <si>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</si>
  <si>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</si>
  <si>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</si>
  <si>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</si>
  <si>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</si>
  <si>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</si>
  <si>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</si>
  <si>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</si>
  <si>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</si>
  <si>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</si>
  <si>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</si>
  <si>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</si>
  <si>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</si>
  <si>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</si>
  <si>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</si>
  <si>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</si>
  <si>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</si>
  <si>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</si>
  <si>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</si>
  <si>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</si>
  <si>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</si>
  <si>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</si>
  <si>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①有形固定資産減価償却率3.81％
償却対象資産の減価償却の指標であり、老朽化の程度は類似団体平均を下回っている。
　農業集落排水事業は、平成6年4月から供用開始し、27年が経過している。老朽化の各指標を参考にしつつも、他団体との比較や数値のに捉われることなく、ストックマネジメント計画に基づき老朽化の実態を把握した上、効果的な対応を図る必要がある。</t>
    <rPh sb="18" eb="20">
      <t>ショウキャク</t>
    </rPh>
    <rPh sb="20" eb="24">
      <t>タイショウシサン</t>
    </rPh>
    <rPh sb="25" eb="29">
      <t>ゲンカショウキャク</t>
    </rPh>
    <rPh sb="30" eb="32">
      <t>シヒョウ</t>
    </rPh>
    <rPh sb="59" eb="61">
      <t>ノウギョウ</t>
    </rPh>
    <rPh sb="61" eb="63">
      <t>シュウラク</t>
    </rPh>
    <rPh sb="63" eb="65">
      <t>ハイスイ</t>
    </rPh>
    <rPh sb="65" eb="67">
      <t>ジギョウ</t>
    </rPh>
    <phoneticPr fontId="4"/>
  </si>
  <si>
    <t xml:space="preserve"> 令和2年4月から栗原市は、公営企業法を適用し特別会計から公営企業会計へ移行したため、各項目の指標は前年度と比較し皆増となっている。
①経常収支比率104.33％
経常的収支比率は100%以上となっており、単年度収支では黒字である。しかし、維持管理経費は増加傾向にあり、使用料収入のみでは経費を回収しきれていない状況である。
③流動比率20.41％
短期的な支払能力を示す値であり、類似団体の平均値を下回っている。これは企業債の償還金が多いためであり、より支払い能力を高めるため経営改善を図っていく必要がある。
④企業債残高対事業規模比率539.93％
下水道使用料に対する企業債残高の大きさは類似団体平均を下回り、規模に見合った借入がなされている。
⑤経費回収率46.73％
回収すべき経費を使用料で賄えておらず、より一層の収入の確保と汚水処理経費の節減に努めることが必要である。
⑥汚水処理原価425.05円
汚水処理に要した1㎥あたり費用は、類似団体と比較し高く、より効率的な汚水処理が必要である。
⑦施設利用率40.28％
⑧水洗化率73.21％
類似団体と比較し平均値を下回っており、施設利用者の増加と水洗化の促進が必要である。</t>
    <rPh sb="1" eb="3">
      <t>レイワ</t>
    </rPh>
    <rPh sb="4" eb="5">
      <t>ネン</t>
    </rPh>
    <rPh sb="9" eb="12">
      <t>クリハラシ</t>
    </rPh>
    <rPh sb="23" eb="27">
      <t>トクベツカイケイ</t>
    </rPh>
    <rPh sb="44" eb="46">
      <t>コウモク</t>
    </rPh>
    <rPh sb="54" eb="56">
      <t>ヒカク</t>
    </rPh>
    <rPh sb="87" eb="89">
      <t>ヒリツ</t>
    </rPh>
    <rPh sb="94" eb="96">
      <t>イジョウ</t>
    </rPh>
    <rPh sb="103" eb="108">
      <t>タンネンドシュウシ</t>
    </rPh>
    <rPh sb="110" eb="112">
      <t>クロジ</t>
    </rPh>
    <rPh sb="144" eb="146">
      <t>ケイヒ</t>
    </rPh>
    <rPh sb="147" eb="149">
      <t>カイシュウ</t>
    </rPh>
    <rPh sb="191" eb="195">
      <t>ルイジダンタイ</t>
    </rPh>
    <rPh sb="200" eb="202">
      <t>シタマワ</t>
    </rPh>
    <rPh sb="210" eb="213">
      <t>キギョウサイ</t>
    </rPh>
    <rPh sb="214" eb="217">
      <t>ショウカンキン</t>
    </rPh>
    <rPh sb="218" eb="219">
      <t>オオ</t>
    </rPh>
    <rPh sb="239" eb="241">
      <t>ケイエイ</t>
    </rPh>
    <rPh sb="360" eb="362">
      <t>イッソウ</t>
    </rPh>
    <rPh sb="363" eb="365">
      <t>シュウニュウ</t>
    </rPh>
    <rPh sb="366" eb="368">
      <t>カクホ</t>
    </rPh>
    <rPh sb="373" eb="375">
      <t>ケイヒ</t>
    </rPh>
    <rPh sb="379" eb="380">
      <t>ツト</t>
    </rPh>
    <rPh sb="385" eb="387">
      <t>ヒツヨウ</t>
    </rPh>
    <rPh sb="405" eb="406">
      <t>エン</t>
    </rPh>
    <rPh sb="497" eb="499">
      <t>シセツ</t>
    </rPh>
    <rPh sb="499" eb="502">
      <t>リヨウシャ</t>
    </rPh>
    <rPh sb="504" eb="505">
      <t>カ</t>
    </rPh>
    <rPh sb="513" eb="515">
      <t>ヒツヨウ</t>
    </rPh>
    <phoneticPr fontId="4"/>
  </si>
  <si>
    <t>　持続可能な事業の運営を図るため、事業の投資効果を意識した発注及び施工に努め、老朽化する管渠及び処理施設の長寿命化対策に取り組み、今後、老朽化が急速に見込まれる設備機器の更新や刷新をすることで、その機能や性能を維持し、未然の事故防止につなげる。
　さらには、農業集落排水処理施設を流域下水道への接続することで、施設の統廃合を進め、効率的で効果的な施設形態を目指すとともに、収入確保に努め、健全な事業経営につなげていく必要がある。</t>
    <rPh sb="6" eb="8">
      <t>ジギョウ</t>
    </rPh>
    <rPh sb="9" eb="11">
      <t>ウンエイ</t>
    </rPh>
    <rPh sb="12" eb="13">
      <t>ハカ</t>
    </rPh>
    <rPh sb="39" eb="42">
      <t>ロウキュウカ</t>
    </rPh>
    <rPh sb="44" eb="46">
      <t>カンキョ</t>
    </rPh>
    <rPh sb="46" eb="47">
      <t>オヨ</t>
    </rPh>
    <rPh sb="48" eb="52">
      <t>ショリシセツ</t>
    </rPh>
    <rPh sb="114" eb="116">
      <t>ボウシ</t>
    </rPh>
    <rPh sb="186" eb="188">
      <t>シュウニュウ</t>
    </rPh>
    <rPh sb="188" eb="190">
      <t>カクホ</t>
    </rPh>
    <rPh sb="191" eb="192">
      <t>ツト</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</si>
</sst>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Fill="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C3-4586-9EC6-6A35E61F1D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67C3-4586-9EC6-6A35E61F1D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40.28</c:v>
                </c:pt>
              </c:numCache>
            </c:numRef>
          </c:val>
          <c:extLst>
            <c:ext xmlns:c16="http://schemas.microsoft.com/office/drawing/2014/chart" uri="{C3380CC4-5D6E-409C-BE32-E72D297353CC}">
              <c16:uniqueId val="{00000000-D187-4103-A59D-0B20D60385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D187-4103-A59D-0B20D60385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73.209999999999994</c:v>
                </c:pt>
              </c:numCache>
            </c:numRef>
          </c:val>
          <c:extLst>
            <c:ext xmlns:c16="http://schemas.microsoft.com/office/drawing/2014/chart" uri="{C3380CC4-5D6E-409C-BE32-E72D297353CC}">
              <c16:uniqueId val="{00000000-F01F-40EA-9E80-4799DEC2E8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01F-40EA-9E80-4799DEC2E8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104.33</c:v>
                </c:pt>
              </c:numCache>
            </c:numRef>
          </c:val>
          <c:extLst>
            <c:ext xmlns:c16="http://schemas.microsoft.com/office/drawing/2014/chart" uri="{C3380CC4-5D6E-409C-BE32-E72D297353CC}">
              <c16:uniqueId val="{00000000-8FE2-4C78-ACF7-661475BB03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FE2-4C78-ACF7-661475BB03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BC7B-4BE3-B822-DF05E7BAFB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C7B-4BE3-B822-DF05E7BAFB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29-47FB-AA1A-B65426104F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C29-47FB-AA1A-B65426104F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5E-4DA5-BC7F-4F2507026F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155E-4DA5-BC7F-4F2507026F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20.41</c:v>
                </c:pt>
              </c:numCache>
            </c:numRef>
          </c:val>
          <c:extLst>
            <c:ext xmlns:c16="http://schemas.microsoft.com/office/drawing/2014/chart" uri="{C3380CC4-5D6E-409C-BE32-E72D297353CC}">
              <c16:uniqueId val="{00000000-BF24-47E3-9118-26B78E3B08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BF24-47E3-9118-26B78E3B08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539.92999999999995</c:v>
                </c:pt>
              </c:numCache>
            </c:numRef>
          </c:val>
          <c:extLst>
            <c:ext xmlns:c16="http://schemas.microsoft.com/office/drawing/2014/chart" uri="{C3380CC4-5D6E-409C-BE32-E72D297353CC}">
              <c16:uniqueId val="{00000000-8F4F-45EF-BE5F-1B78443ABC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F4F-45EF-BE5F-1B78443ABC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46.73</c:v>
                </c:pt>
              </c:numCache>
            </c:numRef>
          </c:val>
          <c:extLst>
            <c:ext xmlns:c16="http://schemas.microsoft.com/office/drawing/2014/chart" uri="{C3380CC4-5D6E-409C-BE32-E72D297353CC}">
              <c16:uniqueId val="{00000000-3FDD-4672-8E35-8CE90313B8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3FDD-4672-8E35-8CE90313B8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425.05</c:v>
                </c:pt>
              </c:numCache>
            </c:numRef>
          </c:val>
          <c:extLst>
            <c:ext xmlns:c16="http://schemas.microsoft.com/office/drawing/2014/chart" uri="{C3380CC4-5D6E-409C-BE32-E72D297353CC}">
              <c16:uniqueId val="{00000000-3B76-4A28-A528-C5454F735D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3B76-4A28-A528-C5454F735D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8" zoomScale="98" zoomScaleNormal="98"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宮城県　栗原市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3"/>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85" t="str">
        <f>データ!I6</f>
        <v>法適用</v>
      </c>
      <c r="C8" s="85"/>
      <c r="D8" s="85"/>
      <c r="E8" s="85"/>
      <c r="F8" s="85"/>
      <c r="G8" s="85"/>
      <c r="H8" s="85"/>
      <c r="I8" s="85" t="str">
        <f>データ!J6</f>
        <v>下水道事業</v>
      </c>
      <c r="J8" s="85"/>
      <c r="K8" s="85"/>
      <c r="L8" s="85"/>
      <c r="M8" s="85"/>
      <c r="N8" s="85"/>
      <c r="O8" s="85"/>
      <c r="P8" s="85" t="str">
        <f>データ!K6</f>
        <v>農業集落排水</v>
      </c>
      <c r="Q8" s="85"/>
      <c r="R8" s="85"/>
      <c r="S8" s="85"/>
      <c r="T8" s="85"/>
      <c r="U8" s="85"/>
      <c r="V8" s="85"/>
      <c r="W8" s="85" t="str">
        <f>データ!L6</f>
        <v>F2</v>
      </c>
      <c r="X8" s="85"/>
      <c r="Y8" s="85"/>
      <c r="Z8" s="85"/>
      <c r="AA8" s="85"/>
      <c r="AB8" s="85"/>
      <c r="AC8" s="85"/>
      <c r="AD8" s="86" t="str">
        <f>データ!$M$6</f>
        <v>非設置</v>
      </c>
      <c r="AE8" s="86"/>
      <c r="AF8" s="86"/>
      <c r="AG8" s="86"/>
      <c r="AH8" s="86"/>
      <c r="AI8" s="86"/>
      <c r="AJ8" s="86"/>
      <c r="AK8" s="3"/>
      <c r="AL8" s="82">
        <f>データ!S6</f>
        <v>65811</v>
      </c>
      <c r="AM8" s="82"/>
      <c r="AN8" s="82"/>
      <c r="AO8" s="82"/>
      <c r="AP8" s="82"/>
      <c r="AQ8" s="82"/>
      <c r="AR8" s="82"/>
      <c r="AS8" s="82"/>
      <c r="AT8" s="81">
        <f>データ!T6</f>
        <v>804.97</v>
      </c>
      <c r="AU8" s="81"/>
      <c r="AV8" s="81"/>
      <c r="AW8" s="81"/>
      <c r="AX8" s="81"/>
      <c r="AY8" s="81"/>
      <c r="AZ8" s="81"/>
      <c r="BA8" s="81"/>
      <c r="BB8" s="81">
        <f>データ!U6</f>
        <v>81.760000000000005</v>
      </c>
      <c r="BC8" s="81"/>
      <c r="BD8" s="81"/>
      <c r="BE8" s="81"/>
      <c r="BF8" s="81"/>
      <c r="BG8" s="81"/>
      <c r="BH8" s="81"/>
      <c r="BI8" s="81"/>
      <c r="BJ8" s="3"/>
      <c r="BK8" s="3"/>
      <c r="BL8" s="83" t="s">
        <v>10</v>
      </c>
      <c r="BM8" s="84"/>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78" t="s">
        <v>16</v>
      </c>
      <c r="AE9" s="78"/>
      <c r="AF9" s="78"/>
      <c r="AG9" s="78"/>
      <c r="AH9" s="78"/>
      <c r="AI9" s="78"/>
      <c r="AJ9" s="78"/>
      <c r="AK9" s="3"/>
      <c r="AL9" s="78" t="s">
        <v>17</v>
      </c>
      <c r="AM9" s="78"/>
      <c r="AN9" s="78"/>
      <c r="AO9" s="78"/>
      <c r="AP9" s="78"/>
      <c r="AQ9" s="78"/>
      <c r="AR9" s="78"/>
      <c r="AS9" s="78"/>
      <c r="AT9" s="78" t="s">
        <v>18</v>
      </c>
      <c r="AU9" s="78"/>
      <c r="AV9" s="78"/>
      <c r="AW9" s="78"/>
      <c r="AX9" s="78"/>
      <c r="AY9" s="78"/>
      <c r="AZ9" s="78"/>
      <c r="BA9" s="78"/>
      <c r="BB9" s="78" t="s">
        <v>19</v>
      </c>
      <c r="BC9" s="78"/>
      <c r="BD9" s="78"/>
      <c r="BE9" s="78"/>
      <c r="BF9" s="78"/>
      <c r="BG9" s="78"/>
      <c r="BH9" s="78"/>
      <c r="BI9" s="78"/>
      <c r="BJ9" s="3"/>
      <c r="BK9" s="3"/>
      <c r="BL9" s="79" t="s">
        <v>20</v>
      </c>
      <c r="BM9" s="80"/>
      <c r="BN9" s="10" t="s">
        <v>21</v>
      </c>
      <c r="BO9" s="11"/>
      <c r="BP9" s="11"/>
      <c r="BQ9" s="11"/>
      <c r="BR9" s="11"/>
      <c r="BS9" s="11"/>
      <c r="BT9" s="11"/>
      <c r="BU9" s="11"/>
      <c r="BV9" s="11"/>
      <c r="BW9" s="11"/>
      <c r="BX9" s="11"/>
      <c r="BY9" s="12"/>
    </row>
    <row r="10" spans="1:78" ht="18.75" customHeight="1" x14ac:dyDescent="0.15">
      <c r="A10" s="2"/>
      <c r="B10" s="81" t="str">
        <f>データ!N6</f>
        <v>-</v>
      </c>
      <c r="C10" s="81"/>
      <c r="D10" s="81"/>
      <c r="E10" s="81"/>
      <c r="F10" s="81"/>
      <c r="G10" s="81"/>
      <c r="H10" s="81"/>
      <c r="I10" s="81">
        <f>データ!O6</f>
        <v>61.75</v>
      </c>
      <c r="J10" s="81"/>
      <c r="K10" s="81"/>
      <c r="L10" s="81"/>
      <c r="M10" s="81"/>
      <c r="N10" s="81"/>
      <c r="O10" s="81"/>
      <c r="P10" s="81">
        <f>データ!P6</f>
        <v>4.01</v>
      </c>
      <c r="Q10" s="81"/>
      <c r="R10" s="81"/>
      <c r="S10" s="81"/>
      <c r="T10" s="81"/>
      <c r="U10" s="81"/>
      <c r="V10" s="81"/>
      <c r="W10" s="81">
        <f>データ!Q6</f>
        <v>89.55</v>
      </c>
      <c r="X10" s="81"/>
      <c r="Y10" s="81"/>
      <c r="Z10" s="81"/>
      <c r="AA10" s="81"/>
      <c r="AB10" s="81"/>
      <c r="AC10" s="81"/>
      <c r="AD10" s="82">
        <f>データ!R6</f>
        <v>4070</v>
      </c>
      <c r="AE10" s="82"/>
      <c r="AF10" s="82"/>
      <c r="AG10" s="82"/>
      <c r="AH10" s="82"/>
      <c r="AI10" s="82"/>
      <c r="AJ10" s="82"/>
      <c r="AK10" s="2"/>
      <c r="AL10" s="82">
        <f>データ!V6</f>
        <v>2624</v>
      </c>
      <c r="AM10" s="82"/>
      <c r="AN10" s="82"/>
      <c r="AO10" s="82"/>
      <c r="AP10" s="82"/>
      <c r="AQ10" s="82"/>
      <c r="AR10" s="82"/>
      <c r="AS10" s="82"/>
      <c r="AT10" s="81">
        <f>データ!W6</f>
        <v>4.79</v>
      </c>
      <c r="AU10" s="81"/>
      <c r="AV10" s="81"/>
      <c r="AW10" s="81"/>
      <c r="AX10" s="81"/>
      <c r="AY10" s="81"/>
      <c r="AZ10" s="81"/>
      <c r="BA10" s="81"/>
      <c r="BB10" s="81">
        <f>データ!X6</f>
        <v>547.80999999999995</v>
      </c>
      <c r="BC10" s="81"/>
      <c r="BD10" s="81"/>
      <c r="BE10" s="81"/>
      <c r="BF10" s="81"/>
      <c r="BG10" s="81"/>
      <c r="BH10" s="81"/>
      <c r="BI10" s="81"/>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6" t="s">
        <v>26</v>
      </c>
      <c r="BM14" s="67"/>
      <c r="BN14" s="67"/>
      <c r="BO14" s="67"/>
      <c r="BP14" s="67"/>
      <c r="BQ14" s="67"/>
      <c r="BR14" s="67"/>
      <c r="BS14" s="67"/>
      <c r="BT14" s="67"/>
      <c r="BU14" s="67"/>
      <c r="BV14" s="67"/>
      <c r="BW14" s="67"/>
      <c r="BX14" s="67"/>
      <c r="BY14" s="67"/>
      <c r="BZ14" s="68"/>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69"/>
      <c r="BM15" s="70"/>
      <c r="BN15" s="70"/>
      <c r="BO15" s="70"/>
      <c r="BP15" s="70"/>
      <c r="BQ15" s="70"/>
      <c r="BR15" s="70"/>
      <c r="BS15" s="70"/>
      <c r="BT15" s="70"/>
      <c r="BU15" s="70"/>
      <c r="BV15" s="70"/>
      <c r="BW15" s="70"/>
      <c r="BX15" s="70"/>
      <c r="BY15" s="70"/>
      <c r="BZ15" s="7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115</v>
      </c>
      <c r="BM16" s="73"/>
      <c r="BN16" s="73"/>
      <c r="BO16" s="73"/>
      <c r="BP16" s="73"/>
      <c r="BQ16" s="73"/>
      <c r="BR16" s="73"/>
      <c r="BS16" s="73"/>
      <c r="BT16" s="73"/>
      <c r="BU16" s="73"/>
      <c r="BV16" s="73"/>
      <c r="BW16" s="73"/>
      <c r="BX16" s="73"/>
      <c r="BY16" s="73"/>
      <c r="BZ16" s="7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114</v>
      </c>
      <c r="BM47" s="45"/>
      <c r="BN47" s="45"/>
      <c r="BO47" s="45"/>
      <c r="BP47" s="45"/>
      <c r="BQ47" s="45"/>
      <c r="BR47" s="45"/>
      <c r="BS47" s="45"/>
      <c r="BT47" s="45"/>
      <c r="BU47" s="45"/>
      <c r="BV47" s="45"/>
      <c r="BW47" s="45"/>
      <c r="BX47" s="45"/>
      <c r="BY47" s="45"/>
      <c r="BZ47" s="4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4"/>
      <c r="BM60" s="45"/>
      <c r="BN60" s="45"/>
      <c r="BO60" s="45"/>
      <c r="BP60" s="45"/>
      <c r="BQ60" s="45"/>
      <c r="BR60" s="45"/>
      <c r="BS60" s="45"/>
      <c r="BT60" s="45"/>
      <c r="BU60" s="45"/>
      <c r="BV60" s="45"/>
      <c r="BW60" s="45"/>
      <c r="BX60" s="45"/>
      <c r="BY60" s="45"/>
      <c r="BZ60" s="46"/>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4"/>
      <c r="BM61" s="45"/>
      <c r="BN61" s="45"/>
      <c r="BO61" s="45"/>
      <c r="BP61" s="45"/>
      <c r="BQ61" s="45"/>
      <c r="BR61" s="45"/>
      <c r="BS61" s="45"/>
      <c r="BT61" s="45"/>
      <c r="BU61" s="45"/>
      <c r="BV61" s="45"/>
      <c r="BW61" s="45"/>
      <c r="BX61" s="45"/>
      <c r="BY61" s="45"/>
      <c r="BZ61" s="4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c r="BL83" s="43"/>
      <c r="BM83" s="43"/>
      <c r="BN83" s="43"/>
      <c r="BO83" s="43"/>
      <c r="BP83" s="43"/>
      <c r="BQ83" s="43"/>
      <c r="BR83" s="43"/>
      <c r="BS83" s="43"/>
      <c r="BT83" s="43"/>
      <c r="BU83" s="43"/>
      <c r="BV83" s="43"/>
      <c r="BW83" s="43"/>
      <c r="BX83" s="43"/>
      <c r="BY83" s="43"/>
      <c r="BZ83" s="43"/>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0SPxz1oWXZG/Kbc4CwtHHi3hivS+exGVz3L9KdaVfjJltRyjz3IXs3G+KU+miVd8acwKYlwp4C6eJkSn3OLHDg==" saltValue="0yx2rT6MR2CCKw/0uSkj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42137</v>
      </c>
      <c r="D6" s="33">
        <f t="shared" si="3"/>
        <v>46</v>
      </c>
      <c r="E6" s="33">
        <f t="shared" si="3"/>
        <v>17</v>
      </c>
      <c r="F6" s="33">
        <f t="shared" si="3"/>
        <v>5</v>
      </c>
      <c r="G6" s="33">
        <f t="shared" si="3"/>
        <v>0</v>
      </c>
      <c r="H6" s="33" t="str">
        <f t="shared" si="3"/>
        <v>宮城県　栗原市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61.75</v>
      </c>
      <c r="P6" s="34">
        <f t="shared" si="3"/>
        <v>4.01</v>
      </c>
      <c r="Q6" s="34">
        <f t="shared" si="3"/>
        <v>89.55</v>
      </c>
      <c r="R6" s="34">
        <f t="shared" si="3"/>
        <v>4070</v>
      </c>
      <c r="S6" s="34">
        <f t="shared" si="3"/>
        <v>65811</v>
      </c>
      <c r="T6" s="34">
        <f t="shared" si="3"/>
        <v>804.97</v>
      </c>
      <c r="U6" s="34">
        <f t="shared" si="3"/>
        <v>81.760000000000005</v>
      </c>
      <c r="V6" s="34">
        <f t="shared" si="3"/>
        <v>2624</v>
      </c>
      <c r="W6" s="34">
        <f t="shared" si="3"/>
        <v>4.79</v>
      </c>
      <c r="X6" s="34">
        <f t="shared" si="3"/>
        <v>547.80999999999995</v>
      </c>
      <c r="Y6" s="35" t="str">
        <f>IF(Y7="",NA(),Y7)</f>
        <v>-</v>
      </c>
      <c r="Z6" s="35" t="str">
        <f t="shared" ref="Z6:AH6" si="4">IF(Z7="",NA(),Z7)</f>
        <v>-</v>
      </c>
      <c r="AA6" s="35" t="str">
        <f t="shared" si="4"/>
        <v>-</v>
      </c>
      <c r="AB6" s="35" t="str">
        <f t="shared" si="4"/>
        <v>-</v>
      </c>
      <c r="AC6" s="35">
        <f t="shared" si="4"/>
        <v>104.33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20.41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539.92999999999995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46.73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425.05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40.28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73.209999999999994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3.81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42137</v>
      </c>
      <c r="D7" s="37">
        <v>46</v>
      </c>
      <c r="E7" s="37">
        <v>17</v>
      </c>
      <c r="F7" s="37">
        <v>5</v>
      </c>
      <c r="G7" s="37">
        <v>0</v>
      </c>
      <c r="H7" s="37" t="s">
        <v>96</v>
      </c>
      <c r="I7" s="37" t="s">
        <v>97</v>
      </c>
      <c r="J7" s="37" t="s">
        <v>98</v>
      </c>
      <c r="K7" s="37" t="s">
        <v>99</v>
      </c>
      <c r="L7" s="37" t="s">
        <v>100</v>
      </c>
      <c r="M7" s="37" t="s">
        <v>101</v>
      </c>
      <c r="N7" s="38" t="s">
        <v>102</v>
      </c>
      <c r="O7" s="38">
        <v>61.75</v>
      </c>
      <c r="P7" s="38">
        <v>4.01</v>
      </c>
      <c r="Q7" s="38">
        <v>89.55</v>
      </c>
      <c r="R7" s="38">
        <v>4070</v>
      </c>
      <c r="S7" s="38">
        <v>65811</v>
      </c>
      <c r="T7" s="38">
        <v>804.97</v>
      </c>
      <c r="U7" s="38">
        <v>81.760000000000005</v>
      </c>
      <c r="V7" s="38">
        <v>2624</v>
      </c>
      <c r="W7" s="38">
        <v>4.79</v>
      </c>
      <c r="X7" s="38">
        <v>547.80999999999995</v>
      </c>
      <c r="Y7" s="38" t="s">
        <v>102</v>
      </c>
      <c r="Z7" s="38" t="s">
        <v>102</v>
      </c>
      <c r="AA7" s="38" t="s">
        <v>102</v>
      </c>
      <c r="AB7" s="38" t="s">
        <v>102</v>
      </c>
      <c r="AC7" s="38">
        <v>104.33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20.41</v>
      </c>
      <c r="AZ7" s="38" t="s">
        <v>102</v>
      </c>
      <c r="BA7" s="38" t="s">
        <v>102</v>
      </c>
      <c r="BB7" s="38" t="s">
        <v>102</v>
      </c>
      <c r="BC7" s="38" t="s">
        <v>102</v>
      </c>
      <c r="BD7" s="38">
        <v>29.13</v>
      </c>
      <c r="BE7" s="38">
        <v>32.799999999999997</v>
      </c>
      <c r="BF7" s="38" t="s">
        <v>102</v>
      </c>
      <c r="BG7" s="38" t="s">
        <v>102</v>
      </c>
      <c r="BH7" s="38" t="s">
        <v>102</v>
      </c>
      <c r="BI7" s="38" t="s">
        <v>102</v>
      </c>
      <c r="BJ7" s="38">
        <v>539.92999999999995</v>
      </c>
      <c r="BK7" s="38" t="s">
        <v>102</v>
      </c>
      <c r="BL7" s="38" t="s">
        <v>102</v>
      </c>
      <c r="BM7" s="38" t="s">
        <v>102</v>
      </c>
      <c r="BN7" s="38" t="s">
        <v>102</v>
      </c>
      <c r="BO7" s="38">
        <v>867.83</v>
      </c>
      <c r="BP7" s="38">
        <v>832.52</v>
      </c>
      <c r="BQ7" s="38" t="s">
        <v>102</v>
      </c>
      <c r="BR7" s="38" t="s">
        <v>102</v>
      </c>
      <c r="BS7" s="38" t="s">
        <v>102</v>
      </c>
      <c r="BT7" s="38" t="s">
        <v>102</v>
      </c>
      <c r="BU7" s="38">
        <v>46.73</v>
      </c>
      <c r="BV7" s="38" t="s">
        <v>102</v>
      </c>
      <c r="BW7" s="38" t="s">
        <v>102</v>
      </c>
      <c r="BX7" s="38" t="s">
        <v>102</v>
      </c>
      <c r="BY7" s="38" t="s">
        <v>102</v>
      </c>
      <c r="BZ7" s="38">
        <v>57.08</v>
      </c>
      <c r="CA7" s="38">
        <v>60.94</v>
      </c>
      <c r="CB7" s="38" t="s">
        <v>102</v>
      </c>
      <c r="CC7" s="38" t="s">
        <v>102</v>
      </c>
      <c r="CD7" s="38" t="s">
        <v>102</v>
      </c>
      <c r="CE7" s="38" t="s">
        <v>102</v>
      </c>
      <c r="CF7" s="38">
        <v>425.05</v>
      </c>
      <c r="CG7" s="38" t="s">
        <v>102</v>
      </c>
      <c r="CH7" s="38" t="s">
        <v>102</v>
      </c>
      <c r="CI7" s="38" t="s">
        <v>102</v>
      </c>
      <c r="CJ7" s="38" t="s">
        <v>102</v>
      </c>
      <c r="CK7" s="38">
        <v>274.99</v>
      </c>
      <c r="CL7" s="38">
        <v>253.04</v>
      </c>
      <c r="CM7" s="38" t="s">
        <v>102</v>
      </c>
      <c r="CN7" s="38" t="s">
        <v>102</v>
      </c>
      <c r="CO7" s="38" t="s">
        <v>102</v>
      </c>
      <c r="CP7" s="38" t="s">
        <v>102</v>
      </c>
      <c r="CQ7" s="38">
        <v>40.28</v>
      </c>
      <c r="CR7" s="38" t="s">
        <v>102</v>
      </c>
      <c r="CS7" s="38" t="s">
        <v>102</v>
      </c>
      <c r="CT7" s="38" t="s">
        <v>102</v>
      </c>
      <c r="CU7" s="38" t="s">
        <v>102</v>
      </c>
      <c r="CV7" s="38">
        <v>54.83</v>
      </c>
      <c r="CW7" s="38">
        <v>54.84</v>
      </c>
      <c r="CX7" s="38" t="s">
        <v>102</v>
      </c>
      <c r="CY7" s="38" t="s">
        <v>102</v>
      </c>
      <c r="CZ7" s="38" t="s">
        <v>102</v>
      </c>
      <c r="DA7" s="38" t="s">
        <v>102</v>
      </c>
      <c r="DB7" s="38">
        <v>73.209999999999994</v>
      </c>
      <c r="DC7" s="38" t="s">
        <v>102</v>
      </c>
      <c r="DD7" s="38" t="s">
        <v>102</v>
      </c>
      <c r="DE7" s="38" t="s">
        <v>102</v>
      </c>
      <c r="DF7" s="38" t="s">
        <v>102</v>
      </c>
      <c r="DG7" s="38">
        <v>84.7</v>
      </c>
      <c r="DH7" s="38">
        <v>86.6</v>
      </c>
      <c r="DI7" s="38" t="s">
        <v>102</v>
      </c>
      <c r="DJ7" s="38" t="s">
        <v>102</v>
      </c>
      <c r="DK7" s="38" t="s">
        <v>102</v>
      </c>
      <c r="DL7" s="38" t="s">
        <v>102</v>
      </c>
      <c r="DM7" s="38">
        <v>3.81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2022-02-07T08:02:39Z</cp:lastPrinted>
  <dcterms:created xsi:type="dcterms:W3CDTF">2021-12-03T07:29:19Z</dcterms:created>
  <dcterms:modified xsi:type="dcterms:W3CDTF">2022-02-07T08:02:40Z</dcterms:modified>
  <cp:category/>
</cp:coreProperties>
</file>