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1000 上下水道部\経営企画課\1.総務企画係\0_各事業共通\10_トーマツ確認依頼\3_経営比較分析表\R2経営比較分析表\"/>
    </mc:Choice>
  </mc:AlternateContent>
  <xr:revisionPtr revIDLastSave="0" documentId="13_ncr:1_{4CEAD77D-39E9-4B29-B882-25B3AE06750A}" xr6:coauthVersionLast="36" xr6:coauthVersionMax="36" xr10:uidLastSave="{00000000-0000-0000-0000-000000000000}"/>
  <workbookProtection workbookAlgorithmName="SHA-512" workbookHashValue="gQPIhOnHdOIx23G10VqVrTku5RwLRJlcbtUeWqYn9KZfQq77SKwsA7NjJGdTHISQTjyEwLsGb2etduZ+ACy0zA==" workbookSaltValue="ssDCgJ2v8zQfoGsS3p90MA==" workbookSpinCount="100000" lockStructure="1"/>
  <bookViews>
    <workbookView xWindow="0" yWindow="0" windowWidth="20490" windowHeight="66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H85" i="4"/>
  <c r="E85" i="4"/>
  <c r="AT10" i="4"/>
  <c r="B10" i="4"/>
  <c r="BB8" i="4"/>
  <c r="AT8" i="4"/>
  <c r="AD8" i="4"/>
  <c r="W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<sst xmlns="http://schemas.openxmlformats.org/spreadsheetml/2006/main" count="297" uniqueCount="117">
  <si>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</si>
  <si>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</si>
  <si>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</si>
  <si>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</si>
  <si>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</si>
  <si>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</si>
  <si>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</si>
  <si>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</si>
  <si>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</si>
  <si>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</si>
  <si>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</si>
  <si>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</si>
  <si>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</si>
  <si>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</si>
  <si>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</si>
  <si>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</si>
  <si>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</si>
  <si>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</si>
  <si>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</si>
  <si>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</si>
  <si>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</si>
  <si>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</si>
  <si>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</si>
  <si>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</si>
  <si>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</si>
  <si>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</si>
  <si>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</si>
  <si>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</si>
  <si>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</si>
  <si>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</si>
  <si>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</si>
  <si>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</si>
  <si>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</si>
  <si>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</si>
  <si>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</si>
  <si>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</si>
  <si>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</si>
  <si>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</si>
  <si>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</si>
  <si>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</si>
  <si>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</si>
  <si>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</si>
  <si>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</si>
  <si>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</si>
  <si>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</si>
  <si>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</si>
  <si>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</si>
  <si>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</si>
  <si>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</si>
  <si>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</si>
  <si>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</si>
  <si>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</si>
  <si>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</si>
  <si>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</si>
  <si>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</si>
  <si>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</si>
  <si>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</si>
  <si>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</si>
  <si>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</si>
  <si>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</si>
  <si>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</si>
  <si>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</si>
  <si>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</si>
  <si>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</si>
  <si>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</si>
  <si>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</si>
  <si>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</si>
  <si>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</si>
  <si>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</si>
  <si>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</si>
  <si>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</si>
  <si>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</si>
  <si>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</si>
  <si>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</si>
  <si>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</si>
  <si>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</si>
  <si>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</si>
  <si>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</si>
  <si>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</si>
  <si>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</si>
  <si>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</si>
  <si>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</si>
  <si>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</si>
  <si>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</si>
  <si>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</si>
  <si>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</si>
  <si>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</si>
  <si>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</si>
  <si>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</si>
  <si>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</si>
  <si>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</si>
  <si>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</si>
  <si>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</si>
  <si>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</si>
  <si>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</si>
  <si>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</si>
  <si>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</si>
  <si>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</si>
  <si>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</si>
  <si>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</si>
  <si>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</si>
  <si>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</si>
  <si>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</si>
  <si>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</si>
  <si>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</si>
  <si>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</si>
  <si>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</si>
  <si>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</si>
  <si>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</si>
  <si>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</si>
  <si>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</si>
  <si>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</si>
  <si>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</si>
  <si>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</si>
  <si>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供用開始より17年経過している処理場であるクリーンセンター長岡の更新時期に合わせて、令和7年度までに公共下水道と統合する予定である。</t>
    <rPh sb="1" eb="3">
      <t>キョウヨウ</t>
    </rPh>
    <rPh sb="3" eb="5">
      <t>カイシ</t>
    </rPh>
    <rPh sb="9" eb="10">
      <t>ネン</t>
    </rPh>
    <rPh sb="10" eb="12">
      <t>ケイカ</t>
    </rPh>
    <rPh sb="16" eb="18">
      <t>ショリ</t>
    </rPh>
    <rPh sb="18" eb="19">
      <t>ジョウ</t>
    </rPh>
    <rPh sb="30" eb="32">
      <t>ナガオカ</t>
    </rPh>
    <rPh sb="33" eb="35">
      <t>コウシン</t>
    </rPh>
    <rPh sb="35" eb="37">
      <t>ジキ</t>
    </rPh>
    <rPh sb="38" eb="39">
      <t>ア</t>
    </rPh>
    <rPh sb="43" eb="45">
      <t>レイワ</t>
    </rPh>
    <rPh sb="46" eb="48">
      <t>ネンド</t>
    </rPh>
    <rPh sb="51" eb="53">
      <t>コウキョウ</t>
    </rPh>
    <rPh sb="53" eb="56">
      <t>ゲスイドウ</t>
    </rPh>
    <rPh sb="57" eb="59">
      <t>トウゴウ</t>
    </rPh>
    <rPh sb="61" eb="63">
      <t>ヨテイ</t>
    </rPh>
    <phoneticPr fontId="4"/>
  </si>
  <si>
    <t>　現状では、震災による料金収入の減少、津波により消失した施設の企業債償還により一般会計からの繰入金に大きく依存している状況にある。
　経営状況の適格な把握及び資産の適切な管理を図り、経営計画を策定する予定である。また、汚水処理施設の耐用年数等を考慮して、令和7年度までに公共下水道事業と統合する予定である。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9" eb="41">
      <t>イッパン</t>
    </rPh>
    <rPh sb="41" eb="43">
      <t>カイケイ</t>
    </rPh>
    <rPh sb="46" eb="48">
      <t>クリイレ</t>
    </rPh>
    <rPh sb="48" eb="49">
      <t>キン</t>
    </rPh>
    <rPh sb="50" eb="51">
      <t>オオ</t>
    </rPh>
    <rPh sb="53" eb="55">
      <t>イゾン</t>
    </rPh>
    <rPh sb="59" eb="61">
      <t>ジョウキョウ</t>
    </rPh>
    <rPh sb="109" eb="111">
      <t>オスイ</t>
    </rPh>
    <rPh sb="111" eb="113">
      <t>ショリ</t>
    </rPh>
    <rPh sb="127" eb="129">
      <t>レイワ</t>
    </rPh>
    <rPh sb="130" eb="131">
      <t>ネン</t>
    </rPh>
    <rPh sb="131" eb="132">
      <t>ド</t>
    </rPh>
    <rPh sb="147" eb="149">
      <t>ヨテイ</t>
    </rPh>
    <phoneticPr fontId="4"/>
  </si>
  <si>
    <t>【①経常収支比率】
　前年度より38.44％の減ではあるものの、ほぼ100％に近い数値であった。今後も経営改善に向けて更なる使用料収入の確保と維持管理費の削減に努めていく必要がある。
【②累積欠損金比率】
　0.45％と類似団体平均値よりもかなり低く抑えているが、依然として一般会計繰入金に依存する傾向にあるので、課題があると考えられる。
【③流動比率・④企業債残高対事業規模比率】
　流動比率は類似団体平均値に近い数値であるが、企業債残高対事業規模比率については、類似団体平均値と比較してかなり高い数値となっている。投資規模や使用料水準が適切であるかを検討し、経営改善を図る必要がある。
　【⑤経費回収率・⑥汚水処理原価】
　経費回収率については、23.93％と100％を大きく下回っていることから、使用料以外の公費負担により汚水処理費用が賄われている状況にあることがわかる。また、汚水処理原価についても類似団体平均値を大きく上回っており、料金改定、維持管理費の削減及び公共下水道との統合等の経営改善を図る必要がある。
　【⑦施設利用率】
　類似団体平均よりも高い数値ではあるが、適切な施設規模の維持に努める必要がある。
　【⑧水洗化率】
　類似団体平均を上回る数値結果から、水洗化率向上の取組の効果が現れていることが確認できる。今後も継続して適切な汚水処理及び使用料収入の増加を図るため、更なる接続促進に努める。</t>
    <rPh sb="11" eb="13">
      <t>ゼンネン</t>
    </rPh>
    <rPh sb="23" eb="24">
      <t>ゲン</t>
    </rPh>
    <rPh sb="39" eb="40">
      <t>チカ</t>
    </rPh>
    <rPh sb="41" eb="43">
      <t>スウチ</t>
    </rPh>
    <rPh sb="48" eb="50">
      <t>コンゴ</t>
    </rPh>
    <rPh sb="53" eb="55">
      <t>カイゼン</t>
    </rPh>
    <rPh sb="56" eb="57">
      <t>ム</t>
    </rPh>
    <rPh sb="110" eb="114">
      <t>ルイジダンタイ</t>
    </rPh>
    <rPh sb="114" eb="117">
      <t>ヘイキンチ</t>
    </rPh>
    <rPh sb="123" eb="124">
      <t>ヒク</t>
    </rPh>
    <rPh sb="125" eb="126">
      <t>オサ</t>
    </rPh>
    <rPh sb="132" eb="134">
      <t>イゼン</t>
    </rPh>
    <rPh sb="149" eb="151">
      <t>ケイコウ</t>
    </rPh>
    <rPh sb="157" eb="159">
      <t>カダイ</t>
    </rPh>
    <rPh sb="163" eb="164">
      <t>カンガ</t>
    </rPh>
    <rPh sb="190" eb="192">
      <t>リュウドウ</t>
    </rPh>
    <rPh sb="203" eb="204">
      <t>チカ</t>
    </rPh>
    <rPh sb="215" eb="217">
      <t>キギョウ</t>
    </rPh>
    <rPh sb="217" eb="218">
      <t>サイ</t>
    </rPh>
    <rPh sb="218" eb="220">
      <t>ザンダカ</t>
    </rPh>
    <rPh sb="220" eb="221">
      <t>タイ</t>
    </rPh>
    <rPh sb="233" eb="235">
      <t>ルイジ</t>
    </rPh>
    <rPh sb="235" eb="237">
      <t>ダンタイ</t>
    </rPh>
    <rPh sb="237" eb="240">
      <t>ヘイキンチ</t>
    </rPh>
    <rPh sb="259" eb="261">
      <t>トウシ</t>
    </rPh>
    <rPh sb="261" eb="263">
      <t>キボ</t>
    </rPh>
    <rPh sb="264" eb="267">
      <t>シヨウリョウ</t>
    </rPh>
    <rPh sb="267" eb="269">
      <t>スイジュン</t>
    </rPh>
    <rPh sb="270" eb="272">
      <t>テキセツ</t>
    </rPh>
    <rPh sb="277" eb="279">
      <t>ケントウ</t>
    </rPh>
    <rPh sb="286" eb="287">
      <t>ハカ</t>
    </rPh>
    <rPh sb="314" eb="316">
      <t>ケイヒ</t>
    </rPh>
    <rPh sb="316" eb="318">
      <t>カイシュウ</t>
    </rPh>
    <rPh sb="318" eb="319">
      <t>リツ</t>
    </rPh>
    <rPh sb="336" eb="337">
      <t>シタ</t>
    </rPh>
    <rPh sb="337" eb="338">
      <t>ウエ</t>
    </rPh>
    <rPh sb="351" eb="354">
      <t>シヨウリョウ</t>
    </rPh>
    <rPh sb="354" eb="356">
      <t>イガイ</t>
    </rPh>
    <rPh sb="364" eb="366">
      <t>オスイ</t>
    </rPh>
    <rPh sb="366" eb="368">
      <t>ショリ</t>
    </rPh>
    <rPh sb="368" eb="370">
      <t>ヒヨウ</t>
    </rPh>
    <rPh sb="371" eb="372">
      <t>マカナ</t>
    </rPh>
    <rPh sb="407" eb="408">
      <t>オオ</t>
    </rPh>
    <rPh sb="410" eb="412">
      <t>ウワマワ</t>
    </rPh>
    <rPh sb="417" eb="419">
      <t>イジ</t>
    </rPh>
    <rPh sb="434" eb="435">
      <t>オヨ</t>
    </rPh>
    <rPh sb="452" eb="453">
      <t>ハカ</t>
    </rPh>
    <rPh sb="487" eb="489">
      <t>テキセツ</t>
    </rPh>
    <rPh sb="490" eb="492">
      <t>シセツ</t>
    </rPh>
    <rPh sb="492" eb="494">
      <t>キボ</t>
    </rPh>
    <rPh sb="495" eb="497">
      <t>イジ</t>
    </rPh>
    <rPh sb="498" eb="499">
      <t>ツト</t>
    </rPh>
    <rPh sb="501" eb="5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</si>
</sst>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5F-431C-8717-E49CE528FF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E65F-431C-8717-E49CE528FF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71.11</c:v>
                </c:pt>
                <c:pt idx="4">
                  <c:v>71.11</c:v>
                </c:pt>
              </c:numCache>
            </c:numRef>
          </c:val>
          <c:extLst>
            <c:ext xmlns:c16="http://schemas.microsoft.com/office/drawing/2014/chart" uri="{C3380CC4-5D6E-409C-BE32-E72D297353CC}">
              <c16:uniqueId val="{00000000-BDF2-42AF-9AEE-49E4B6DA7B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BDF2-42AF-9AEE-49E4B6DA7B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90.49</c:v>
                </c:pt>
                <c:pt idx="4">
                  <c:v>90.44</c:v>
                </c:pt>
              </c:numCache>
            </c:numRef>
          </c:val>
          <c:extLst>
            <c:ext xmlns:c16="http://schemas.microsoft.com/office/drawing/2014/chart" uri="{C3380CC4-5D6E-409C-BE32-E72D297353CC}">
              <c16:uniqueId val="{00000000-135E-4FD2-A37A-6C92E4126E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135E-4FD2-A37A-6C92E4126E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138.38</c:v>
                </c:pt>
                <c:pt idx="4">
                  <c:v>99.94</c:v>
                </c:pt>
              </c:numCache>
            </c:numRef>
          </c:val>
          <c:extLst>
            <c:ext xmlns:c16="http://schemas.microsoft.com/office/drawing/2014/chart" uri="{C3380CC4-5D6E-409C-BE32-E72D297353CC}">
              <c16:uniqueId val="{00000000-F642-49C5-B8B4-639C7F9CE2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F642-49C5-B8B4-639C7F9CE2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c:v>
                </c:pt>
                <c:pt idx="4">
                  <c:v>6.58</c:v>
                </c:pt>
              </c:numCache>
            </c:numRef>
          </c:val>
          <c:extLst>
            <c:ext xmlns:c16="http://schemas.microsoft.com/office/drawing/2014/chart" uri="{C3380CC4-5D6E-409C-BE32-E72D297353CC}">
              <c16:uniqueId val="{00000000-A3CC-4D06-AE20-2B6617E5D9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A3CC-4D06-AE20-2B6617E5D9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F8-4240-B7F8-CBE583EF83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4F8-4240-B7F8-CBE583EF83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0.45</c:v>
                </c:pt>
              </c:numCache>
            </c:numRef>
          </c:val>
          <c:extLst>
            <c:ext xmlns:c16="http://schemas.microsoft.com/office/drawing/2014/chart" uri="{C3380CC4-5D6E-409C-BE32-E72D297353CC}">
              <c16:uniqueId val="{00000000-7937-4A45-94D8-0DB46880C8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7937-4A45-94D8-0DB46880C8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576.71</c:v>
                </c:pt>
                <c:pt idx="4">
                  <c:v>19.579999999999998</c:v>
                </c:pt>
              </c:numCache>
            </c:numRef>
          </c:val>
          <c:extLst>
            <c:ext xmlns:c16="http://schemas.microsoft.com/office/drawing/2014/chart" uri="{C3380CC4-5D6E-409C-BE32-E72D297353CC}">
              <c16:uniqueId val="{00000000-2A76-44B3-8288-7D2B949CF6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2A76-44B3-8288-7D2B949CF6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2484.75</c:v>
                </c:pt>
                <c:pt idx="4">
                  <c:v>2231.61</c:v>
                </c:pt>
              </c:numCache>
            </c:numRef>
          </c:val>
          <c:extLst>
            <c:ext xmlns:c16="http://schemas.microsoft.com/office/drawing/2014/chart" uri="{C3380CC4-5D6E-409C-BE32-E72D297353CC}">
              <c16:uniqueId val="{00000000-61DD-4F02-BB06-C70005474C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1DD-4F02-BB06-C70005474C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57.01</c:v>
                </c:pt>
                <c:pt idx="4">
                  <c:v>23.93</c:v>
                </c:pt>
              </c:numCache>
            </c:numRef>
          </c:val>
          <c:extLst>
            <c:ext xmlns:c16="http://schemas.microsoft.com/office/drawing/2014/chart" uri="{C3380CC4-5D6E-409C-BE32-E72D297353CC}">
              <c16:uniqueId val="{00000000-C08B-40F4-9717-FF25D40885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C08B-40F4-9717-FF25D40885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257.39</c:v>
                </c:pt>
                <c:pt idx="4">
                  <c:v>610.87</c:v>
                </c:pt>
              </c:numCache>
            </c:numRef>
          </c:val>
          <c:extLst>
            <c:ext xmlns:c16="http://schemas.microsoft.com/office/drawing/2014/chart" uri="{C3380CC4-5D6E-409C-BE32-E72D297353CC}">
              <c16:uniqueId val="{00000000-B882-4850-BA31-69439D39B6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B882-4850-BA31-69439D39B6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岩沼市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43917</v>
      </c>
      <c r="AM8" s="69"/>
      <c r="AN8" s="69"/>
      <c r="AO8" s="69"/>
      <c r="AP8" s="69"/>
      <c r="AQ8" s="69"/>
      <c r="AR8" s="69"/>
      <c r="AS8" s="69"/>
      <c r="AT8" s="68">
        <f>データ!T6</f>
        <v>60.45</v>
      </c>
      <c r="AU8" s="68"/>
      <c r="AV8" s="68"/>
      <c r="AW8" s="68"/>
      <c r="AX8" s="68"/>
      <c r="AY8" s="68"/>
      <c r="AZ8" s="68"/>
      <c r="BA8" s="68"/>
      <c r="BB8" s="68">
        <f>データ!U6</f>
        <v>726.5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59.95</v>
      </c>
      <c r="J10" s="68"/>
      <c r="K10" s="68"/>
      <c r="L10" s="68"/>
      <c r="M10" s="68"/>
      <c r="N10" s="68"/>
      <c r="O10" s="68"/>
      <c r="P10" s="68">
        <f>データ!P6</f>
        <v>2.36</v>
      </c>
      <c r="Q10" s="68"/>
      <c r="R10" s="68"/>
      <c r="S10" s="68"/>
      <c r="T10" s="68"/>
      <c r="U10" s="68"/>
      <c r="V10" s="68"/>
      <c r="W10" s="68">
        <f>データ!Q6</f>
        <v>91.19</v>
      </c>
      <c r="X10" s="68"/>
      <c r="Y10" s="68"/>
      <c r="Z10" s="68"/>
      <c r="AA10" s="68"/>
      <c r="AB10" s="68"/>
      <c r="AC10" s="68"/>
      <c r="AD10" s="69">
        <f>データ!R6</f>
        <v>2948</v>
      </c>
      <c r="AE10" s="69"/>
      <c r="AF10" s="69"/>
      <c r="AG10" s="69"/>
      <c r="AH10" s="69"/>
      <c r="AI10" s="69"/>
      <c r="AJ10" s="69"/>
      <c r="AK10" s="2"/>
      <c r="AL10" s="69">
        <f>データ!V6</f>
        <v>1036</v>
      </c>
      <c r="AM10" s="69"/>
      <c r="AN10" s="69"/>
      <c r="AO10" s="69"/>
      <c r="AP10" s="69"/>
      <c r="AQ10" s="69"/>
      <c r="AR10" s="69"/>
      <c r="AS10" s="69"/>
      <c r="AT10" s="68">
        <f>データ!W6</f>
        <v>1.52</v>
      </c>
      <c r="AU10" s="68"/>
      <c r="AV10" s="68"/>
      <c r="AW10" s="68"/>
      <c r="AX10" s="68"/>
      <c r="AY10" s="68"/>
      <c r="AZ10" s="68"/>
      <c r="BA10" s="68"/>
      <c r="BB10" s="68">
        <f>データ!X6</f>
        <v>681.58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ZPDLzFDRS91s6kmSsk/yMIQauYU6RnnrZGsg21ekb7EXS9vqfktL1TdTAceXlhDpxDRTpcd68izgLmJ2VZLrQ==" saltValue="zQi+CFfeFW92woUMI5By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42111</v>
      </c>
      <c r="D6" s="33">
        <f t="shared" si="3"/>
        <v>46</v>
      </c>
      <c r="E6" s="33">
        <f t="shared" si="3"/>
        <v>17</v>
      </c>
      <c r="F6" s="33">
        <f t="shared" si="3"/>
        <v>5</v>
      </c>
      <c r="G6" s="33">
        <f t="shared" si="3"/>
        <v>0</v>
      </c>
      <c r="H6" s="33" t="str">
        <f t="shared" si="3"/>
        <v>宮城県　岩沼市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59.95</v>
      </c>
      <c r="P6" s="34">
        <f t="shared" si="3"/>
        <v>2.36</v>
      </c>
      <c r="Q6" s="34">
        <f t="shared" si="3"/>
        <v>91.19</v>
      </c>
      <c r="R6" s="34">
        <f t="shared" si="3"/>
        <v>2948</v>
      </c>
      <c r="S6" s="34">
        <f t="shared" si="3"/>
        <v>43917</v>
      </c>
      <c r="T6" s="34">
        <f t="shared" si="3"/>
        <v>60.45</v>
      </c>
      <c r="U6" s="34">
        <f t="shared" si="3"/>
        <v>726.5</v>
      </c>
      <c r="V6" s="34">
        <f t="shared" si="3"/>
        <v>1036</v>
      </c>
      <c r="W6" s="34">
        <f t="shared" si="3"/>
        <v>1.52</v>
      </c>
      <c r="X6" s="34">
        <f t="shared" si="3"/>
        <v>681.58</v>
      </c>
      <c r="Y6" s="35" t="str">
        <f>IF(Y7="",NA(),Y7)</f>
        <v>-</v>
      </c>
      <c r="Z6" s="35" t="str">
        <f t="shared" ref="Z6:AH6" si="4">IF(Z7="",NA(),Z7)</f>
        <v>-</v>
      </c>
      <c r="AA6" s="35" t="str">
        <f t="shared" si="4"/>
        <v>-</v>
      </c>
      <c r="AB6" s="35">
        <f t="shared" si="4"/>
        <v>138.38</v>
      </c>
      <c r="AC6" s="35">
        <f t="shared" si="4"/>
        <v>99.94</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5">
        <f t="shared" si="5"/>
        <v>0.45</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576.71</v>
      </c>
      <c r="AY6" s="35">
        <f t="shared" si="6"/>
        <v>19.579999999999998</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2484.75</v>
      </c>
      <c r="BJ6" s="35">
        <f t="shared" si="7"/>
        <v>2231.61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57.01</v>
      </c>
      <c r="BU6" s="35">
        <f t="shared" si="8"/>
        <v>23.93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257.39</v>
      </c>
      <c r="CF6" s="35">
        <f t="shared" si="9"/>
        <v>610.87</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71.11</v>
      </c>
      <c r="CQ6" s="35">
        <f t="shared" si="10"/>
        <v>71.11</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90.49</v>
      </c>
      <c r="DB6" s="35">
        <f t="shared" si="11"/>
        <v>90.44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v>
      </c>
      <c r="DM6" s="35">
        <f t="shared" si="12"/>
        <v>6.58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42111</v>
      </c>
      <c r="D7" s="37">
        <v>46</v>
      </c>
      <c r="E7" s="37">
        <v>17</v>
      </c>
      <c r="F7" s="37">
        <v>5</v>
      </c>
      <c r="G7" s="37">
        <v>0</v>
      </c>
      <c r="H7" s="37" t="s">
        <v>96</v>
      </c>
      <c r="I7" s="37" t="s">
        <v>97</v>
      </c>
      <c r="J7" s="37" t="s">
        <v>98</v>
      </c>
      <c r="K7" s="37" t="s">
        <v>99</v>
      </c>
      <c r="L7" s="37" t="s">
        <v>100</v>
      </c>
      <c r="M7" s="37" t="s">
        <v>101</v>
      </c>
      <c r="N7" s="38" t="s">
        <v>102</v>
      </c>
      <c r="O7" s="38">
        <v>59.95</v>
      </c>
      <c r="P7" s="38">
        <v>2.36</v>
      </c>
      <c r="Q7" s="38">
        <v>91.19</v>
      </c>
      <c r="R7" s="38">
        <v>2948</v>
      </c>
      <c r="S7" s="38">
        <v>43917</v>
      </c>
      <c r="T7" s="38">
        <v>60.45</v>
      </c>
      <c r="U7" s="38">
        <v>726.5</v>
      </c>
      <c r="V7" s="38">
        <v>1036</v>
      </c>
      <c r="W7" s="38">
        <v>1.52</v>
      </c>
      <c r="X7" s="38">
        <v>681.58</v>
      </c>
      <c r="Y7" s="38" t="s">
        <v>102</v>
      </c>
      <c r="Z7" s="38" t="s">
        <v>102</v>
      </c>
      <c r="AA7" s="38" t="s">
        <v>102</v>
      </c>
      <c r="AB7" s="38">
        <v>138.38</v>
      </c>
      <c r="AC7" s="38">
        <v>99.94</v>
      </c>
      <c r="AD7" s="38" t="s">
        <v>102</v>
      </c>
      <c r="AE7" s="38" t="s">
        <v>102</v>
      </c>
      <c r="AF7" s="38" t="s">
        <v>102</v>
      </c>
      <c r="AG7" s="38">
        <v>103.6</v>
      </c>
      <c r="AH7" s="38">
        <v>106.37</v>
      </c>
      <c r="AI7" s="38">
        <v>104.99</v>
      </c>
      <c r="AJ7" s="38" t="s">
        <v>102</v>
      </c>
      <c r="AK7" s="38" t="s">
        <v>102</v>
      </c>
      <c r="AL7" s="38" t="s">
        <v>102</v>
      </c>
      <c r="AM7" s="38">
        <v>0</v>
      </c>
      <c r="AN7" s="38">
        <v>0.45</v>
      </c>
      <c r="AO7" s="38" t="s">
        <v>102</v>
      </c>
      <c r="AP7" s="38" t="s">
        <v>102</v>
      </c>
      <c r="AQ7" s="38" t="s">
        <v>102</v>
      </c>
      <c r="AR7" s="38">
        <v>193.99</v>
      </c>
      <c r="AS7" s="38">
        <v>139.02000000000001</v>
      </c>
      <c r="AT7" s="38">
        <v>121.19</v>
      </c>
      <c r="AU7" s="38" t="s">
        <v>102</v>
      </c>
      <c r="AV7" s="38" t="s">
        <v>102</v>
      </c>
      <c r="AW7" s="38" t="s">
        <v>102</v>
      </c>
      <c r="AX7" s="38">
        <v>576.71</v>
      </c>
      <c r="AY7" s="38">
        <v>19.579999999999998</v>
      </c>
      <c r="AZ7" s="38" t="s">
        <v>102</v>
      </c>
      <c r="BA7" s="38" t="s">
        <v>102</v>
      </c>
      <c r="BB7" s="38" t="s">
        <v>102</v>
      </c>
      <c r="BC7" s="38">
        <v>26.99</v>
      </c>
      <c r="BD7" s="38">
        <v>29.13</v>
      </c>
      <c r="BE7" s="38">
        <v>32.799999999999997</v>
      </c>
      <c r="BF7" s="38" t="s">
        <v>102</v>
      </c>
      <c r="BG7" s="38" t="s">
        <v>102</v>
      </c>
      <c r="BH7" s="38" t="s">
        <v>102</v>
      </c>
      <c r="BI7" s="38">
        <v>2484.75</v>
      </c>
      <c r="BJ7" s="38">
        <v>2231.61</v>
      </c>
      <c r="BK7" s="38" t="s">
        <v>102</v>
      </c>
      <c r="BL7" s="38" t="s">
        <v>102</v>
      </c>
      <c r="BM7" s="38" t="s">
        <v>102</v>
      </c>
      <c r="BN7" s="38">
        <v>826.83</v>
      </c>
      <c r="BO7" s="38">
        <v>867.83</v>
      </c>
      <c r="BP7" s="38">
        <v>832.52</v>
      </c>
      <c r="BQ7" s="38" t="s">
        <v>102</v>
      </c>
      <c r="BR7" s="38" t="s">
        <v>102</v>
      </c>
      <c r="BS7" s="38" t="s">
        <v>102</v>
      </c>
      <c r="BT7" s="38">
        <v>57.01</v>
      </c>
      <c r="BU7" s="38">
        <v>23.93</v>
      </c>
      <c r="BV7" s="38" t="s">
        <v>102</v>
      </c>
      <c r="BW7" s="38" t="s">
        <v>102</v>
      </c>
      <c r="BX7" s="38" t="s">
        <v>102</v>
      </c>
      <c r="BY7" s="38">
        <v>57.31</v>
      </c>
      <c r="BZ7" s="38">
        <v>57.08</v>
      </c>
      <c r="CA7" s="38">
        <v>60.94</v>
      </c>
      <c r="CB7" s="38" t="s">
        <v>102</v>
      </c>
      <c r="CC7" s="38" t="s">
        <v>102</v>
      </c>
      <c r="CD7" s="38" t="s">
        <v>102</v>
      </c>
      <c r="CE7" s="38">
        <v>257.39</v>
      </c>
      <c r="CF7" s="38">
        <v>610.87</v>
      </c>
      <c r="CG7" s="38" t="s">
        <v>102</v>
      </c>
      <c r="CH7" s="38" t="s">
        <v>102</v>
      </c>
      <c r="CI7" s="38" t="s">
        <v>102</v>
      </c>
      <c r="CJ7" s="38">
        <v>273.52</v>
      </c>
      <c r="CK7" s="38">
        <v>274.99</v>
      </c>
      <c r="CL7" s="38">
        <v>253.04</v>
      </c>
      <c r="CM7" s="38" t="s">
        <v>102</v>
      </c>
      <c r="CN7" s="38" t="s">
        <v>102</v>
      </c>
      <c r="CO7" s="38" t="s">
        <v>102</v>
      </c>
      <c r="CP7" s="38">
        <v>71.11</v>
      </c>
      <c r="CQ7" s="38">
        <v>71.11</v>
      </c>
      <c r="CR7" s="38" t="s">
        <v>102</v>
      </c>
      <c r="CS7" s="38" t="s">
        <v>102</v>
      </c>
      <c r="CT7" s="38" t="s">
        <v>102</v>
      </c>
      <c r="CU7" s="38">
        <v>50.14</v>
      </c>
      <c r="CV7" s="38">
        <v>54.83</v>
      </c>
      <c r="CW7" s="38">
        <v>54.84</v>
      </c>
      <c r="CX7" s="38" t="s">
        <v>102</v>
      </c>
      <c r="CY7" s="38" t="s">
        <v>102</v>
      </c>
      <c r="CZ7" s="38" t="s">
        <v>102</v>
      </c>
      <c r="DA7" s="38">
        <v>90.49</v>
      </c>
      <c r="DB7" s="38">
        <v>90.44</v>
      </c>
      <c r="DC7" s="38" t="s">
        <v>102</v>
      </c>
      <c r="DD7" s="38" t="s">
        <v>102</v>
      </c>
      <c r="DE7" s="38" t="s">
        <v>102</v>
      </c>
      <c r="DF7" s="38">
        <v>84.98</v>
      </c>
      <c r="DG7" s="38">
        <v>84.7</v>
      </c>
      <c r="DH7" s="38">
        <v>86.6</v>
      </c>
      <c r="DI7" s="38" t="s">
        <v>102</v>
      </c>
      <c r="DJ7" s="38" t="s">
        <v>102</v>
      </c>
      <c r="DK7" s="38" t="s">
        <v>102</v>
      </c>
      <c r="DL7" s="38">
        <v>3.5</v>
      </c>
      <c r="DM7" s="38">
        <v>6.58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修一</cp:lastModifiedBy>
  <dcterms:created xsi:type="dcterms:W3CDTF">2021-12-03T07:29:17Z</dcterms:created>
  <dcterms:modified xsi:type="dcterms:W3CDTF">2022-02-01T07:20:55Z</dcterms:modified>
  <cp:category/>
</cp:coreProperties>
</file>