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daiki0214\Desktop\照会・回答【対応中】\R4.1.11_【0121〆切】公営企業に係る経営比較分析表（令和２年度決算）の分析等について\"/>
    </mc:Choice>
  </mc:AlternateContent>
  <workbookProtection workbookAlgorithmName="SHA-512" workbookHashValue="9dJkqQ7JBdQNWMnGRUNr1RcTxaiGPCNi+ULXgcJcsLcSBmmZamzszy9MNtqWAPQQRgpIWibK88LPmPa7q6iMZA==" workbookSaltValue="bKqxkOf5lrYbVYHLxrKsS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<sst xmlns="http://schemas.openxmlformats.org/spreadsheetml/2006/main" count="316" uniqueCount="113">
  <si>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</si>
  <si>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</si>
  <si>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</si>
  <si>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</si>
  <si>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</si>
  <si>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</si>
  <si>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</si>
  <si>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</si>
  <si>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</si>
  <si>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</si>
  <si>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</si>
  <si>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</si>
  <si>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</si>
  <si>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</si>
  <si>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</si>
  <si>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</si>
  <si>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</si>
  <si>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</si>
  <si>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</si>
  <si>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</si>
  <si>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</si>
  <si>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</si>
  <si>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</si>
  <si>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</si>
  <si>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</si>
  <si>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</si>
  <si>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</si>
  <si>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</si>
  <si>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</si>
  <si>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</si>
  <si>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</si>
  <si>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</si>
  <si>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</si>
  <si>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</si>
  <si>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</si>
  <si>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</si>
  <si>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</si>
  <si>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</si>
  <si>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</si>
  <si>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</si>
  <si>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</si>
  <si>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</si>
  <si>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</si>
  <si>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</si>
  <si>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</si>
  <si>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</si>
  <si>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</si>
  <si>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</si>
  <si>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</si>
  <si>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</si>
  <si>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</si>
  <si>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</si>
  <si>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</si>
  <si>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</si>
  <si>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</si>
  <si>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</si>
  <si>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</si>
  <si>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</si>
  <si>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</si>
  <si>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</si>
  <si>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</si>
  <si>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</si>
  <si>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</si>
  <si>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</si>
  <si>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</si>
  <si>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</si>
  <si>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</si>
  <si>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</si>
  <si>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</si>
  <si>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</si>
  <si>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</si>
  <si>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</si>
  <si>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</si>
  <si>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</si>
  <si>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</si>
  <si>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</si>
  <si>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</si>
  <si>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</si>
  <si>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</si>
  <si>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</si>
  <si>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</si>
  <si>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</si>
  <si>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</si>
  <si>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</si>
  <si>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</si>
  <si>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</si>
  <si>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</si>
  <si>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</si>
  <si>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</si>
  <si>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</si>
  <si>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</si>
  <si>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</si>
  <si>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</si>
  <si>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</si>
  <si>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</si>
  <si>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</si>
  <si>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</si>
  <si>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</si>
  <si>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</si>
  <si>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</si>
  <si>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</si>
  <si>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</si>
  <si>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</si>
  <si>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</si>
  <si>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</si>
  <si>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</si>
  <si>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</si>
  <si>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</si>
  <si>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</si>
  <si>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</si>
  <si>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管路更新及び漏水調査を並行して実施しているが，老朽管からの漏水が多く有収率は未だ低い水準となっている。漏水の多い老朽管の更新を計画的に行うことで，有収率の向上と安定供給に努める。
　また，応急仮設住宅の撤去や本給水区域内での住宅再建等も落ち着き，さらに人口減少により水需要や料金収入の減少が見込まれる。
　令和２年度から地方公営企業法の適用により公営企業会計へ移行したことから，経営状況のより的確な把握に努めるとともに，経営戦略を策定することで，効率的な運営を図る。費用削減や将来的な上水道への統合を視野に入れながら，経営の健全化を図る。</t>
    <phoneticPr fontId="4"/>
  </si>
  <si>
    <t>　令和２年度から地方公営企業法の適用により公営企業会計へ移行した。
　経常収支は黒字ではあるが，料金収入だけでは経営が成り立たないため，不足分を一般会計からの繰入金で補てんしている状況にある。累積欠損金比率は，全国平均・類似団体平均よりもかなり高い水準にあり，経営の改善に努める必要がある。
　流動比率は100％を下回っており，主に企業債の償還によるものである。企業債残高については，老朽管路の更新事業として企業債の借入を行っていることから増加傾向となっている。将来的な負担増にならないように，事業規模を踏まえた効率的な投資を行い，有収率の向上と経営改善を図る。
　料金回収率が100％を下回っており，給水原価は給水に要する費用に対して有収水量が減少傾向であることから高い水準にある。費用を料金収入の他に一般会計からの繰入金で賄っており，これを水道料金に反映させると，上水道料金を上回り市内で格差が生じることから，市内一率の料金設定にせざるを得ない状況となっている。
　有収率は類似団体と比べて低い水準にある。管路の老朽化による漏水が著しく，管路の布設替等を行い有収率の向上に努める。</t>
    <rPh sb="35" eb="39">
      <t>ケイジョウシュウシ</t>
    </rPh>
    <rPh sb="124" eb="126">
      <t>スイジュン</t>
    </rPh>
    <rPh sb="130" eb="132">
      <t>ケイエイ</t>
    </rPh>
    <rPh sb="133" eb="135">
      <t>カイゼン</t>
    </rPh>
    <rPh sb="136" eb="137">
      <t>ツト</t>
    </rPh>
    <rPh sb="139" eb="141">
      <t>ヒツヨウ</t>
    </rPh>
    <rPh sb="147" eb="151">
      <t>リュウドウヒリツ</t>
    </rPh>
    <rPh sb="157" eb="159">
      <t>シタマワ</t>
    </rPh>
    <rPh sb="164" eb="165">
      <t>オモ</t>
    </rPh>
    <rPh sb="166" eb="169">
      <t>キギョウサイ</t>
    </rPh>
    <rPh sb="170" eb="172">
      <t>ショウカン</t>
    </rPh>
    <rPh sb="294" eb="296">
      <t>シタマワ</t>
    </rPh>
    <rPh sb="306" eb="308">
      <t>キュウスイ</t>
    </rPh>
    <rPh sb="309" eb="310">
      <t>ヨウ</t>
    </rPh>
    <rPh sb="312" eb="314">
      <t>ヒヨウ</t>
    </rPh>
    <rPh sb="334" eb="335">
      <t>タカ</t>
    </rPh>
    <rPh sb="336" eb="338">
      <t>スイジュン</t>
    </rPh>
    <rPh sb="435" eb="438">
      <t>ユウシュウリツ</t>
    </rPh>
    <rPh sb="439" eb="443">
      <t>ルイジダンタイ</t>
    </rPh>
    <rPh sb="444" eb="445">
      <t>クラ</t>
    </rPh>
    <rPh sb="447" eb="448">
      <t>ヒク</t>
    </rPh>
    <rPh sb="449" eb="451">
      <t>スイジュン</t>
    </rPh>
    <rPh sb="455" eb="457">
      <t>カンロ</t>
    </rPh>
    <rPh sb="458" eb="461">
      <t>ロウキュウカ</t>
    </rPh>
    <rPh sb="464" eb="466">
      <t>ロウスイ</t>
    </rPh>
    <rPh sb="467" eb="468">
      <t>イチジル</t>
    </rPh>
    <rPh sb="471" eb="473">
      <t>カンロ</t>
    </rPh>
    <rPh sb="474" eb="477">
      <t>フセツカ</t>
    </rPh>
    <rPh sb="477" eb="478">
      <t>トウ</t>
    </rPh>
    <rPh sb="479" eb="480">
      <t>オコナ</t>
    </rPh>
    <rPh sb="481" eb="484">
      <t>ユウシュウリツ</t>
    </rPh>
    <rPh sb="485" eb="487">
      <t>コウジョウ</t>
    </rPh>
    <rPh sb="488" eb="489">
      <t>ツト</t>
    </rPh>
    <phoneticPr fontId="4"/>
  </si>
  <si>
    <t>　有形固定資産減価償却率は類似団体より低い状況にあるが，経年化率が高い水準となっているため引き続き計画的な更新を行う。
　布設から40年以上経過している管路を中心に更新を行っているが，依然として老朽管が多いため，管路経年化率は高い水準にある。
　管路更新率については継続的に管路更新を行っていることから類似団体よりも高い水準にある。今後も計画的に更新を行う。</t>
    <rPh sb="1" eb="7">
      <t>ユウケイコテイシサン</t>
    </rPh>
    <rPh sb="7" eb="11">
      <t>ゲンカショウキャク</t>
    </rPh>
    <rPh sb="11" eb="12">
      <t>リツ</t>
    </rPh>
    <rPh sb="13" eb="17">
      <t>ルイジダンタイ</t>
    </rPh>
    <rPh sb="19" eb="20">
      <t>ヒク</t>
    </rPh>
    <rPh sb="21" eb="23">
      <t>ジョウキョウ</t>
    </rPh>
    <rPh sb="28" eb="32">
      <t>ケイネンカリツ</t>
    </rPh>
    <rPh sb="33" eb="34">
      <t>タカ</t>
    </rPh>
    <rPh sb="35" eb="37">
      <t>スイジュン</t>
    </rPh>
    <rPh sb="45" eb="46">
      <t>ヒ</t>
    </rPh>
    <rPh sb="47" eb="48">
      <t>ツヅ</t>
    </rPh>
    <rPh sb="49" eb="52">
      <t>ケイカクテキ</t>
    </rPh>
    <rPh sb="53" eb="55">
      <t>コウシン</t>
    </rPh>
    <rPh sb="56" eb="57">
      <t>オコナ</t>
    </rPh>
    <rPh sb="61" eb="63">
      <t>フセツ</t>
    </rPh>
    <rPh sb="67" eb="70">
      <t>ネンイジョウ</t>
    </rPh>
    <rPh sb="70" eb="72">
      <t>ケイカ</t>
    </rPh>
    <rPh sb="76" eb="78">
      <t>カンロ</t>
    </rPh>
    <rPh sb="79" eb="81">
      <t>チュウシン</t>
    </rPh>
    <rPh sb="82" eb="84">
      <t>コウシン</t>
    </rPh>
    <rPh sb="85" eb="86">
      <t>オコナ</t>
    </rPh>
    <rPh sb="92" eb="94">
      <t>イゼン</t>
    </rPh>
    <rPh sb="97" eb="100">
      <t>ロウキュウカン</t>
    </rPh>
    <rPh sb="101" eb="102">
      <t>オオ</t>
    </rPh>
    <rPh sb="106" eb="112">
      <t>カンロケイネンカリツ</t>
    </rPh>
    <rPh sb="113" eb="114">
      <t>タカ</t>
    </rPh>
    <rPh sb="115" eb="117">
      <t>スイジュン</t>
    </rPh>
    <rPh sb="123" eb="128">
      <t>カンロコウシンリツ</t>
    </rPh>
    <rPh sb="133" eb="135">
      <t>ケイゾク</t>
    </rPh>
    <rPh sb="135" eb="136">
      <t>テキ</t>
    </rPh>
    <rPh sb="137" eb="141">
      <t>カンロコウシン</t>
    </rPh>
    <rPh sb="142" eb="143">
      <t>オコナ</t>
    </rPh>
    <rPh sb="151" eb="155">
      <t>ルイジダンタイ</t>
    </rPh>
    <rPh sb="158" eb="159">
      <t>タカ</t>
    </rPh>
    <rPh sb="160" eb="162">
      <t>スイジュン</t>
    </rPh>
    <rPh sb="166" eb="168">
      <t>コンゴ</t>
    </rPh>
    <rPh sb="169" eb="172">
      <t>ケイカクテキ</t>
    </rPh>
    <rPh sb="173" eb="175">
      <t>コウシン</t>
    </rPh>
    <rPh sb="176" eb="17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</si>
</sst>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1.1200000000000001</c:v>
                </c:pt>
              </c:numCache>
            </c:numRef>
          </c:val>
          <c:extLst>
            <c:ext xmlns:c16="http://schemas.microsoft.com/office/drawing/2014/chart" uri="{C3380CC4-5D6E-409C-BE32-E72D297353CC}">
              <c16:uniqueId val="{00000000-53BA-44ED-A072-76BAE7234C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53BA-44ED-A072-76BAE7234C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72.069999999999993</c:v>
                </c:pt>
              </c:numCache>
            </c:numRef>
          </c:val>
          <c:extLst>
            <c:ext xmlns:c16="http://schemas.microsoft.com/office/drawing/2014/chart" uri="{C3380CC4-5D6E-409C-BE32-E72D297353CC}">
              <c16:uniqueId val="{00000000-AFDE-4E7C-B322-3CB60F30CA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AFDE-4E7C-B322-3CB60F30CA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59.09</c:v>
                </c:pt>
              </c:numCache>
            </c:numRef>
          </c:val>
          <c:extLst>
            <c:ext xmlns:c16="http://schemas.microsoft.com/office/drawing/2014/chart" uri="{C3380CC4-5D6E-409C-BE32-E72D297353CC}">
              <c16:uniqueId val="{00000000-64D4-4A0A-B98C-D91DEF44A0A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64D4-4A0A-B98C-D91DEF44A0A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100.21</c:v>
                </c:pt>
              </c:numCache>
            </c:numRef>
          </c:val>
          <c:extLst>
            <c:ext xmlns:c16="http://schemas.microsoft.com/office/drawing/2014/chart" uri="{C3380CC4-5D6E-409C-BE32-E72D297353CC}">
              <c16:uniqueId val="{00000000-E05D-4615-A0A2-2459E05EB7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E05D-4615-A0A2-2459E05EB7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4.57</c:v>
                </c:pt>
              </c:numCache>
            </c:numRef>
          </c:val>
          <c:extLst>
            <c:ext xmlns:c16="http://schemas.microsoft.com/office/drawing/2014/chart" uri="{C3380CC4-5D6E-409C-BE32-E72D297353CC}">
              <c16:uniqueId val="{00000000-5923-4476-BB33-87838FB8D6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5923-4476-BB33-87838FB8D6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41.93</c:v>
                </c:pt>
              </c:numCache>
            </c:numRef>
          </c:val>
          <c:extLst>
            <c:ext xmlns:c16="http://schemas.microsoft.com/office/drawing/2014/chart" uri="{C3380CC4-5D6E-409C-BE32-E72D297353CC}">
              <c16:uniqueId val="{00000000-F89A-4B1E-86A3-6E21BB0D7EB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F89A-4B1E-86A3-6E21BB0D7EB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364.62</c:v>
                </c:pt>
              </c:numCache>
            </c:numRef>
          </c:val>
          <c:extLst>
            <c:ext xmlns:c16="http://schemas.microsoft.com/office/drawing/2014/chart" uri="{C3380CC4-5D6E-409C-BE32-E72D297353CC}">
              <c16:uniqueId val="{00000000-C03D-4FEC-9C7E-78BAF23E1F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C03D-4FEC-9C7E-78BAF23E1F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83.95</c:v>
                </c:pt>
              </c:numCache>
            </c:numRef>
          </c:val>
          <c:extLst>
            <c:ext xmlns:c16="http://schemas.microsoft.com/office/drawing/2014/chart" uri="{C3380CC4-5D6E-409C-BE32-E72D297353CC}">
              <c16:uniqueId val="{00000000-463D-4B59-8753-577864840B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463D-4B59-8753-577864840B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1651.81</c:v>
                </c:pt>
              </c:numCache>
            </c:numRef>
          </c:val>
          <c:extLst>
            <c:ext xmlns:c16="http://schemas.microsoft.com/office/drawing/2014/chart" uri="{C3380CC4-5D6E-409C-BE32-E72D297353CC}">
              <c16:uniqueId val="{00000000-730B-4D35-899C-F573ECEC7C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730B-4D35-899C-F573ECEC7C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36.54</c:v>
                </c:pt>
              </c:numCache>
            </c:numRef>
          </c:val>
          <c:extLst>
            <c:ext xmlns:c16="http://schemas.microsoft.com/office/drawing/2014/chart" uri="{C3380CC4-5D6E-409C-BE32-E72D297353CC}">
              <c16:uniqueId val="{00000000-6CF5-4B65-B4BB-6A6EA75B32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6CF5-4B65-B4BB-6A6EA75B32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543.59</c:v>
                </c:pt>
              </c:numCache>
            </c:numRef>
          </c:val>
          <c:extLst>
            <c:ext xmlns:c16="http://schemas.microsoft.com/office/drawing/2014/chart" uri="{C3380CC4-5D6E-409C-BE32-E72D297353CC}">
              <c16:uniqueId val="{00000000-9308-43E3-99FE-F1659F6E90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9308-43E3-99FE-F1659F6E90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気仙沼市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61445</v>
      </c>
      <c r="AM8" s="61"/>
      <c r="AN8" s="61"/>
      <c r="AO8" s="61"/>
      <c r="AP8" s="61"/>
      <c r="AQ8" s="61"/>
      <c r="AR8" s="61"/>
      <c r="AS8" s="61"/>
      <c r="AT8" s="52">
        <f>データ!$S$6</f>
        <v>332.44</v>
      </c>
      <c r="AU8" s="53"/>
      <c r="AV8" s="53"/>
      <c r="AW8" s="53"/>
      <c r="AX8" s="53"/>
      <c r="AY8" s="53"/>
      <c r="AZ8" s="53"/>
      <c r="BA8" s="53"/>
      <c r="BB8" s="54">
        <f>データ!$T$6</f>
        <v>184.83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46.73</v>
      </c>
      <c r="J10" s="53"/>
      <c r="K10" s="53"/>
      <c r="L10" s="53"/>
      <c r="M10" s="53"/>
      <c r="N10" s="53"/>
      <c r="O10" s="64"/>
      <c r="P10" s="54">
        <f>データ!$P$6</f>
        <v>2</v>
      </c>
      <c r="Q10" s="54"/>
      <c r="R10" s="54"/>
      <c r="S10" s="54"/>
      <c r="T10" s="54"/>
      <c r="U10" s="54"/>
      <c r="V10" s="54"/>
      <c r="W10" s="61">
        <f>データ!$Q$6</f>
        <v>3278</v>
      </c>
      <c r="X10" s="61"/>
      <c r="Y10" s="61"/>
      <c r="Z10" s="61"/>
      <c r="AA10" s="61"/>
      <c r="AB10" s="61"/>
      <c r="AC10" s="61"/>
      <c r="AD10" s="2"/>
      <c r="AE10" s="2"/>
      <c r="AF10" s="2"/>
      <c r="AG10" s="2"/>
      <c r="AH10" s="4"/>
      <c r="AI10" s="4"/>
      <c r="AJ10" s="4"/>
      <c r="AK10" s="4"/>
      <c r="AL10" s="61">
        <f>データ!$U$6</f>
        <v>1220</v>
      </c>
      <c r="AM10" s="61"/>
      <c r="AN10" s="61"/>
      <c r="AO10" s="61"/>
      <c r="AP10" s="61"/>
      <c r="AQ10" s="61"/>
      <c r="AR10" s="61"/>
      <c r="AS10" s="61"/>
      <c r="AT10" s="52">
        <f>データ!$V$6</f>
        <v>6.89</v>
      </c>
      <c r="AU10" s="53"/>
      <c r="AV10" s="53"/>
      <c r="AW10" s="53"/>
      <c r="AX10" s="53"/>
      <c r="AY10" s="53"/>
      <c r="AZ10" s="53"/>
      <c r="BA10" s="53"/>
      <c r="BB10" s="54">
        <f>データ!$W$6</f>
        <v>177.07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HP/SwEkQpsH5272ofrMU/UxLOxK6GjTjkokZf7j5ZuixW+dMjBRwB7l/8xBc/6P8BXjCekB7rVYvgBjG+2TnoQ==" saltValue="rincxGZiCKirVKtDbFYji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42056</v>
      </c>
      <c r="D6" s="34">
        <f t="shared" si="3"/>
        <v>46</v>
      </c>
      <c r="E6" s="34">
        <f t="shared" si="3"/>
        <v>1</v>
      </c>
      <c r="F6" s="34">
        <f t="shared" si="3"/>
        <v>0</v>
      </c>
      <c r="G6" s="34">
        <f t="shared" si="3"/>
        <v>5</v>
      </c>
      <c r="H6" s="34" t="str">
        <f t="shared" si="3"/>
        <v>宮城県　気仙沼市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46.73</v>
      </c>
      <c r="P6" s="35">
        <f t="shared" si="3"/>
        <v>2</v>
      </c>
      <c r="Q6" s="35">
        <f t="shared" si="3"/>
        <v>3278</v>
      </c>
      <c r="R6" s="35">
        <f t="shared" si="3"/>
        <v>61445</v>
      </c>
      <c r="S6" s="35">
        <f t="shared" si="3"/>
        <v>332.44</v>
      </c>
      <c r="T6" s="35">
        <f t="shared" si="3"/>
        <v>184.83</v>
      </c>
      <c r="U6" s="35">
        <f t="shared" si="3"/>
        <v>1220</v>
      </c>
      <c r="V6" s="35">
        <f t="shared" si="3"/>
        <v>6.89</v>
      </c>
      <c r="W6" s="35">
        <f t="shared" si="3"/>
        <v>177.07</v>
      </c>
      <c r="X6" s="36" t="str">
        <f>IF(X7="",NA(),X7)</f>
        <v>-</v>
      </c>
      <c r="Y6" s="36" t="str">
        <f t="shared" ref="Y6:AG6" si="4">IF(Y7="",NA(),Y7)</f>
        <v>-</v>
      </c>
      <c r="Z6" s="36" t="str">
        <f t="shared" si="4"/>
        <v>-</v>
      </c>
      <c r="AA6" s="36" t="str">
        <f t="shared" si="4"/>
        <v>-</v>
      </c>
      <c r="AB6" s="36">
        <f t="shared" si="4"/>
        <v>100.21</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6">
        <f t="shared" si="5"/>
        <v>364.62</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83.95</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6">
        <f t="shared" si="7"/>
        <v>1651.81</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36.54</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543.59</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72.069999999999993</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59.09</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4.57</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6">
        <f t="shared" si="13"/>
        <v>41.93</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6">
        <f t="shared" si="14"/>
        <v>1.1200000000000001</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15">
      <c r="A7" s="29"/>
      <c r="B7" s="38">
        <v>2020</v>
      </c>
      <c r="C7" s="38">
        <v>42056</v>
      </c>
      <c r="D7" s="38">
        <v>46</v>
      </c>
      <c r="E7" s="38">
        <v>1</v>
      </c>
      <c r="F7" s="38">
        <v>0</v>
      </c>
      <c r="G7" s="38">
        <v>5</v>
      </c>
      <c r="H7" s="38" t="s">
        <v>93</v>
      </c>
      <c r="I7" s="38" t="s">
        <v>94</v>
      </c>
      <c r="J7" s="38" t="s">
        <v>95</v>
      </c>
      <c r="K7" s="38" t="s">
        <v>96</v>
      </c>
      <c r="L7" s="38" t="s">
        <v>97</v>
      </c>
      <c r="M7" s="38" t="s">
        <v>98</v>
      </c>
      <c r="N7" s="39" t="s">
        <v>99</v>
      </c>
      <c r="O7" s="39">
        <v>46.73</v>
      </c>
      <c r="P7" s="39">
        <v>2</v>
      </c>
      <c r="Q7" s="39">
        <v>3278</v>
      </c>
      <c r="R7" s="39">
        <v>61445</v>
      </c>
      <c r="S7" s="39">
        <v>332.44</v>
      </c>
      <c r="T7" s="39">
        <v>184.83</v>
      </c>
      <c r="U7" s="39">
        <v>1220</v>
      </c>
      <c r="V7" s="39">
        <v>6.89</v>
      </c>
      <c r="W7" s="39">
        <v>177.07</v>
      </c>
      <c r="X7" s="39" t="s">
        <v>99</v>
      </c>
      <c r="Y7" s="39" t="s">
        <v>99</v>
      </c>
      <c r="Z7" s="39" t="s">
        <v>99</v>
      </c>
      <c r="AA7" s="39" t="s">
        <v>99</v>
      </c>
      <c r="AB7" s="39">
        <v>100.21</v>
      </c>
      <c r="AC7" s="39" t="s">
        <v>99</v>
      </c>
      <c r="AD7" s="39" t="s">
        <v>99</v>
      </c>
      <c r="AE7" s="39" t="s">
        <v>99</v>
      </c>
      <c r="AF7" s="39" t="s">
        <v>99</v>
      </c>
      <c r="AG7" s="39">
        <v>97.61</v>
      </c>
      <c r="AH7" s="39">
        <v>102.33</v>
      </c>
      <c r="AI7" s="39" t="s">
        <v>99</v>
      </c>
      <c r="AJ7" s="39" t="s">
        <v>99</v>
      </c>
      <c r="AK7" s="39" t="s">
        <v>99</v>
      </c>
      <c r="AL7" s="39" t="s">
        <v>99</v>
      </c>
      <c r="AM7" s="39">
        <v>364.62</v>
      </c>
      <c r="AN7" s="39" t="s">
        <v>99</v>
      </c>
      <c r="AO7" s="39" t="s">
        <v>99</v>
      </c>
      <c r="AP7" s="39" t="s">
        <v>99</v>
      </c>
      <c r="AQ7" s="39" t="s">
        <v>99</v>
      </c>
      <c r="AR7" s="39">
        <v>143.65</v>
      </c>
      <c r="AS7" s="39">
        <v>31.02</v>
      </c>
      <c r="AT7" s="39" t="s">
        <v>99</v>
      </c>
      <c r="AU7" s="39" t="s">
        <v>99</v>
      </c>
      <c r="AV7" s="39" t="s">
        <v>99</v>
      </c>
      <c r="AW7" s="39" t="s">
        <v>99</v>
      </c>
      <c r="AX7" s="39">
        <v>83.95</v>
      </c>
      <c r="AY7" s="39" t="s">
        <v>99</v>
      </c>
      <c r="AZ7" s="39" t="s">
        <v>99</v>
      </c>
      <c r="BA7" s="39" t="s">
        <v>99</v>
      </c>
      <c r="BB7" s="39" t="s">
        <v>99</v>
      </c>
      <c r="BC7" s="39">
        <v>94.01</v>
      </c>
      <c r="BD7" s="39">
        <v>186.73</v>
      </c>
      <c r="BE7" s="39" t="s">
        <v>99</v>
      </c>
      <c r="BF7" s="39" t="s">
        <v>99</v>
      </c>
      <c r="BG7" s="39" t="s">
        <v>99</v>
      </c>
      <c r="BH7" s="39" t="s">
        <v>99</v>
      </c>
      <c r="BI7" s="39">
        <v>1651.81</v>
      </c>
      <c r="BJ7" s="39" t="s">
        <v>99</v>
      </c>
      <c r="BK7" s="39" t="s">
        <v>99</v>
      </c>
      <c r="BL7" s="39" t="s">
        <v>99</v>
      </c>
      <c r="BM7" s="39" t="s">
        <v>99</v>
      </c>
      <c r="BN7" s="39">
        <v>1421.84</v>
      </c>
      <c r="BO7" s="39">
        <v>1187.5</v>
      </c>
      <c r="BP7" s="39" t="s">
        <v>99</v>
      </c>
      <c r="BQ7" s="39" t="s">
        <v>99</v>
      </c>
      <c r="BR7" s="39" t="s">
        <v>99</v>
      </c>
      <c r="BS7" s="39" t="s">
        <v>99</v>
      </c>
      <c r="BT7" s="39">
        <v>36.54</v>
      </c>
      <c r="BU7" s="39" t="s">
        <v>99</v>
      </c>
      <c r="BV7" s="39" t="s">
        <v>99</v>
      </c>
      <c r="BW7" s="39" t="s">
        <v>99</v>
      </c>
      <c r="BX7" s="39" t="s">
        <v>99</v>
      </c>
      <c r="BY7" s="39">
        <v>35.72</v>
      </c>
      <c r="BZ7" s="39">
        <v>58.9</v>
      </c>
      <c r="CA7" s="39" t="s">
        <v>99</v>
      </c>
      <c r="CB7" s="39" t="s">
        <v>99</v>
      </c>
      <c r="CC7" s="39" t="s">
        <v>99</v>
      </c>
      <c r="CD7" s="39" t="s">
        <v>99</v>
      </c>
      <c r="CE7" s="39">
        <v>543.59</v>
      </c>
      <c r="CF7" s="39" t="s">
        <v>99</v>
      </c>
      <c r="CG7" s="39" t="s">
        <v>99</v>
      </c>
      <c r="CH7" s="39" t="s">
        <v>99</v>
      </c>
      <c r="CI7" s="39" t="s">
        <v>99</v>
      </c>
      <c r="CJ7" s="39">
        <v>471.3</v>
      </c>
      <c r="CK7" s="39">
        <v>281.77</v>
      </c>
      <c r="CL7" s="39" t="s">
        <v>99</v>
      </c>
      <c r="CM7" s="39" t="s">
        <v>99</v>
      </c>
      <c r="CN7" s="39" t="s">
        <v>99</v>
      </c>
      <c r="CO7" s="39" t="s">
        <v>99</v>
      </c>
      <c r="CP7" s="39">
        <v>72.069999999999993</v>
      </c>
      <c r="CQ7" s="39" t="s">
        <v>99</v>
      </c>
      <c r="CR7" s="39" t="s">
        <v>99</v>
      </c>
      <c r="CS7" s="39" t="s">
        <v>99</v>
      </c>
      <c r="CT7" s="39" t="s">
        <v>99</v>
      </c>
      <c r="CU7" s="39">
        <v>51.52</v>
      </c>
      <c r="CV7" s="39">
        <v>50.55</v>
      </c>
      <c r="CW7" s="39" t="s">
        <v>99</v>
      </c>
      <c r="CX7" s="39" t="s">
        <v>99</v>
      </c>
      <c r="CY7" s="39" t="s">
        <v>99</v>
      </c>
      <c r="CZ7" s="39" t="s">
        <v>99</v>
      </c>
      <c r="DA7" s="39">
        <v>59.09</v>
      </c>
      <c r="DB7" s="39" t="s">
        <v>99</v>
      </c>
      <c r="DC7" s="39" t="s">
        <v>99</v>
      </c>
      <c r="DD7" s="39" t="s">
        <v>99</v>
      </c>
      <c r="DE7" s="39" t="s">
        <v>99</v>
      </c>
      <c r="DF7" s="39">
        <v>61.29</v>
      </c>
      <c r="DG7" s="39">
        <v>75.11</v>
      </c>
      <c r="DH7" s="39" t="s">
        <v>99</v>
      </c>
      <c r="DI7" s="39" t="s">
        <v>99</v>
      </c>
      <c r="DJ7" s="39" t="s">
        <v>99</v>
      </c>
      <c r="DK7" s="39" t="s">
        <v>99</v>
      </c>
      <c r="DL7" s="39">
        <v>4.57</v>
      </c>
      <c r="DM7" s="39" t="s">
        <v>99</v>
      </c>
      <c r="DN7" s="39" t="s">
        <v>99</v>
      </c>
      <c r="DO7" s="39" t="s">
        <v>99</v>
      </c>
      <c r="DP7" s="39" t="s">
        <v>99</v>
      </c>
      <c r="DQ7" s="39">
        <v>24.16</v>
      </c>
      <c r="DR7" s="39">
        <v>33.25</v>
      </c>
      <c r="DS7" s="39" t="s">
        <v>99</v>
      </c>
      <c r="DT7" s="39" t="s">
        <v>99</v>
      </c>
      <c r="DU7" s="39" t="s">
        <v>99</v>
      </c>
      <c r="DV7" s="39" t="s">
        <v>99</v>
      </c>
      <c r="DW7" s="39">
        <v>41.93</v>
      </c>
      <c r="DX7" s="39" t="s">
        <v>99</v>
      </c>
      <c r="DY7" s="39" t="s">
        <v>99</v>
      </c>
      <c r="DZ7" s="39" t="s">
        <v>99</v>
      </c>
      <c r="EA7" s="39" t="s">
        <v>99</v>
      </c>
      <c r="EB7" s="39">
        <v>18.829999999999998</v>
      </c>
      <c r="EC7" s="39">
        <v>17.190000000000001</v>
      </c>
      <c r="ED7" s="39" t="s">
        <v>99</v>
      </c>
      <c r="EE7" s="39" t="s">
        <v>99</v>
      </c>
      <c r="EF7" s="39" t="s">
        <v>99</v>
      </c>
      <c r="EG7" s="39" t="s">
        <v>99</v>
      </c>
      <c r="EH7" s="39">
        <v>1.1200000000000001</v>
      </c>
      <c r="EI7" s="39" t="s">
        <v>99</v>
      </c>
      <c r="EJ7" s="39" t="s">
        <v>99</v>
      </c>
      <c r="EK7" s="39" t="s">
        <v>99</v>
      </c>
      <c r="EL7" s="39" t="s">
        <v>99</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小松大樹214</cp:lastModifiedBy>
  <cp:lastPrinted>2022-01-17T07:02:03Z</cp:lastPrinted>
  <dcterms:created xsi:type="dcterms:W3CDTF">2021-12-03T06:43:19Z</dcterms:created>
  <dcterms:modified xsi:type="dcterms:W3CDTF">2022-01-17T07:11:33Z</dcterms:modified>
  <cp:category/>
</cp:coreProperties>
</file>