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3\24_【宮城県市町村課】公営企業に係る経営比較分析表（令和２年度決算）の分析等について(依頼）\02_回答\"/>
    </mc:Choice>
  </mc:AlternateContent>
  <workbookProtection workbookAlgorithmName="SHA-512" workbookHashValue="pVjiAKSqt3AWeDFLW4bt2m3fOvNAl4FQsDwBsEZOWiGtKfe8mhwAOpmXrjQqdCxrGxWqwKspoQoejqVZYedlpQ==" workbookSaltValue="f+CMB/joO8wn3k2mvFMrX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<sst xmlns="http://schemas.openxmlformats.org/spreadsheetml/2006/main" count="325" uniqueCount="117">
  <si>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</si>
  <si>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</si>
  <si>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</si>
  <si>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</si>
  <si>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</si>
  <si>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</si>
  <si>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</si>
  <si>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</si>
  <si>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</si>
  <si>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</si>
  <si>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</si>
  <si>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</si>
  <si>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</si>
  <si>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</si>
  <si>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</si>
  <si>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</si>
  <si>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</si>
  <si>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</si>
  <si>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</si>
  <si>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</si>
  <si>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</si>
  <si>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</si>
  <si>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</si>
  <si>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</si>
  <si>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</si>
  <si>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</si>
  <si>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</si>
  <si>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</si>
  <si>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</si>
  <si>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</si>
  <si>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</si>
  <si>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</si>
  <si>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</si>
  <si>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</si>
  <si>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</si>
  <si>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</si>
  <si>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</si>
  <si>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</si>
  <si>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</si>
  <si>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</si>
  <si>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</si>
  <si>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</si>
  <si>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</si>
  <si>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</si>
  <si>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</si>
  <si>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</si>
  <si>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</si>
  <si>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</si>
  <si>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</si>
  <si>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</si>
  <si>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</si>
  <si>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</si>
  <si>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</si>
  <si>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</si>
  <si>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</si>
  <si>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</si>
  <si>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</si>
  <si>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</si>
  <si>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</si>
  <si>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</si>
  <si>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</si>
  <si>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</si>
  <si>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</si>
  <si>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</si>
  <si>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</si>
  <si>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</si>
  <si>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</si>
  <si>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</si>
  <si>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</si>
  <si>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</si>
  <si>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</si>
  <si>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</si>
  <si>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</si>
  <si>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</si>
  <si>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</si>
  <si>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</si>
  <si>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</si>
  <si>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</si>
  <si>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</si>
  <si>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</si>
  <si>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</si>
  <si>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</si>
  <si>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</si>
  <si>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</si>
  <si>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</si>
  <si>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</si>
  <si>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</si>
  <si>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</si>
  <si>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</si>
  <si>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</si>
  <si>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</si>
  <si>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</si>
  <si>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</si>
  <si>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</si>
  <si>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</si>
  <si>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</si>
  <si>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</si>
  <si>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</si>
  <si>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</si>
  <si>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</si>
  <si>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</si>
  <si>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</si>
  <si>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</si>
  <si>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</si>
  <si>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</si>
  <si>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</si>
  <si>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</si>
  <si>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</si>
  <si>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</si>
  <si>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</si>
  <si>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</si>
  <si>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</si>
  <si>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</si>
  <si>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</si>
  <si>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震災に係る事業の進行により老朽化対策は改善されつつある。</t>
    <rPh sb="1" eb="3">
      <t>シンサイ</t>
    </rPh>
    <rPh sb="4" eb="5">
      <t>カカ</t>
    </rPh>
    <rPh sb="6" eb="8">
      <t>ジギョウ</t>
    </rPh>
    <rPh sb="9" eb="11">
      <t>シンコウ</t>
    </rPh>
    <rPh sb="14" eb="17">
      <t>ロウキュウカ</t>
    </rPh>
    <rPh sb="17" eb="19">
      <t>タイサク</t>
    </rPh>
    <rPh sb="20" eb="22">
      <t>カイゼン</t>
    </rPh>
    <phoneticPr fontId="4"/>
  </si>
  <si>
    <t>　東日本大震災により一部が被災したため、設置基数が大幅に減少したことから、普及率が伸び悩んでいるのが課題となっている。
　経常収支比率については、一般会計からの繰入金に依存しているため、更なる収益の確保と維持管理経費の削減に努める必要がある。
　経費回収率及び汚水処理原価については、利用者のほとんどが被災者であり、状況を鑑み、使用料の改定を見送っているため、改善には至っていない。
　施設利用率及び水洗化率については、類似団体を下回っている。震災に伴う防災集団移転事業等の建設事業増により計画を見直しているが、利用率は横ばいで推移せざるを得ないのが、現状である。</t>
    <rPh sb="61" eb="63">
      <t>ケイジョウ</t>
    </rPh>
    <rPh sb="63" eb="65">
      <t>シュウシ</t>
    </rPh>
    <rPh sb="65" eb="67">
      <t>ヒリツ</t>
    </rPh>
    <rPh sb="73" eb="75">
      <t>イッパン</t>
    </rPh>
    <rPh sb="75" eb="77">
      <t>カイケイ</t>
    </rPh>
    <rPh sb="80" eb="82">
      <t>クリイレ</t>
    </rPh>
    <rPh sb="82" eb="83">
      <t>キン</t>
    </rPh>
    <rPh sb="84" eb="86">
      <t>イゾン</t>
    </rPh>
    <rPh sb="93" eb="94">
      <t>サラ</t>
    </rPh>
    <rPh sb="96" eb="98">
      <t>シュウエキ</t>
    </rPh>
    <rPh sb="99" eb="101">
      <t>カクホ</t>
    </rPh>
    <rPh sb="102" eb="104">
      <t>イジ</t>
    </rPh>
    <rPh sb="104" eb="106">
      <t>カンリ</t>
    </rPh>
    <rPh sb="106" eb="108">
      <t>ケイヒ</t>
    </rPh>
    <rPh sb="109" eb="111">
      <t>サクゲン</t>
    </rPh>
    <rPh sb="112" eb="113">
      <t>ツト</t>
    </rPh>
    <rPh sb="115" eb="117">
      <t>ヒツヨウ</t>
    </rPh>
    <rPh sb="123" eb="125">
      <t>ケイヒ</t>
    </rPh>
    <rPh sb="125" eb="127">
      <t>カイシュウ</t>
    </rPh>
    <rPh sb="127" eb="128">
      <t>リツ</t>
    </rPh>
    <rPh sb="128" eb="129">
      <t>オヨ</t>
    </rPh>
    <rPh sb="130" eb="132">
      <t>オスイ</t>
    </rPh>
    <rPh sb="132" eb="134">
      <t>ショリ</t>
    </rPh>
    <rPh sb="134" eb="136">
      <t>ゲンカ</t>
    </rPh>
    <rPh sb="142" eb="145">
      <t>リヨウシャ</t>
    </rPh>
    <rPh sb="151" eb="154">
      <t>ヒサイシャ</t>
    </rPh>
    <rPh sb="158" eb="160">
      <t>ジョウキョウ</t>
    </rPh>
    <rPh sb="161" eb="162">
      <t>カンガ</t>
    </rPh>
    <rPh sb="164" eb="167">
      <t>シヨウリョウ</t>
    </rPh>
    <rPh sb="168" eb="170">
      <t>カイテイ</t>
    </rPh>
    <rPh sb="171" eb="173">
      <t>ミオク</t>
    </rPh>
    <rPh sb="180" eb="182">
      <t>カイゼン</t>
    </rPh>
    <rPh sb="184" eb="185">
      <t>イタ</t>
    </rPh>
    <rPh sb="193" eb="195">
      <t>シセツ</t>
    </rPh>
    <rPh sb="195" eb="198">
      <t>リヨウリツ</t>
    </rPh>
    <rPh sb="198" eb="199">
      <t>オヨ</t>
    </rPh>
    <rPh sb="200" eb="203">
      <t>スイセンカ</t>
    </rPh>
    <rPh sb="203" eb="204">
      <t>リツ</t>
    </rPh>
    <rPh sb="210" eb="212">
      <t>ルイジ</t>
    </rPh>
    <rPh sb="212" eb="214">
      <t>ダンタイ</t>
    </rPh>
    <rPh sb="215" eb="217">
      <t>シタマワ</t>
    </rPh>
    <rPh sb="222" eb="224">
      <t>シンサイ</t>
    </rPh>
    <rPh sb="225" eb="226">
      <t>トモナ</t>
    </rPh>
    <rPh sb="227" eb="229">
      <t>ボウサイ</t>
    </rPh>
    <rPh sb="229" eb="231">
      <t>シュウダン</t>
    </rPh>
    <rPh sb="231" eb="233">
      <t>イテン</t>
    </rPh>
    <rPh sb="233" eb="235">
      <t>ジギョウ</t>
    </rPh>
    <rPh sb="235" eb="236">
      <t>トウ</t>
    </rPh>
    <rPh sb="237" eb="239">
      <t>ケンセツ</t>
    </rPh>
    <rPh sb="239" eb="241">
      <t>ジギョウ</t>
    </rPh>
    <rPh sb="241" eb="242">
      <t>ゾウ</t>
    </rPh>
    <rPh sb="245" eb="247">
      <t>ケイカク</t>
    </rPh>
    <rPh sb="248" eb="250">
      <t>ミナオ</t>
    </rPh>
    <rPh sb="256" eb="259">
      <t>リヨウリツ</t>
    </rPh>
    <rPh sb="260" eb="261">
      <t>ヨコ</t>
    </rPh>
    <rPh sb="264" eb="266">
      <t>スイイ</t>
    </rPh>
    <rPh sb="270" eb="271">
      <t>エ</t>
    </rPh>
    <rPh sb="276" eb="278">
      <t>ゲンジョウ</t>
    </rPh>
    <phoneticPr fontId="4"/>
  </si>
  <si>
    <t>　今後、施設の老朽化に伴う修繕費用の増加や人口減少による料金収入の増加が難しいことにより、経営環境が厳しさを増していくことから、今後見直しを予定している経営戦略に基づく徹底した経営健全化を図っていかなければならない。
　また、公営企業会計の導入により、経理内容の明確化が図られることから、汚水処理原価に係る使用料の適正な水準を見定め、経営の安定化に努めるほか、復旧・復興（雨水事業）により増大した施設を含め、効率的な施設の維持管理を進める必要があると考えられる。</t>
    <rPh sb="64" eb="65">
      <t>イマ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</si>
</sst>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E5-4E4D-BA95-C6B00E84EB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1E5-4E4D-BA95-C6B00E84EB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34.89</c:v>
                </c:pt>
              </c:numCache>
            </c:numRef>
          </c:val>
          <c:extLst>
            <c:ext xmlns:c16="http://schemas.microsoft.com/office/drawing/2014/chart" uri="{C3380CC4-5D6E-409C-BE32-E72D297353CC}">
              <c16:uniqueId val="{00000000-3005-4AB4-B50F-BD71B71E3F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3005-4AB4-B50F-BD71B71E3F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69.17</c:v>
                </c:pt>
              </c:numCache>
            </c:numRef>
          </c:val>
          <c:extLst>
            <c:ext xmlns:c16="http://schemas.microsoft.com/office/drawing/2014/chart" uri="{C3380CC4-5D6E-409C-BE32-E72D297353CC}">
              <c16:uniqueId val="{00000000-EB8D-4295-B364-B17DF451D9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EB8D-4295-B364-B17DF451D9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101.93</c:v>
                </c:pt>
              </c:numCache>
            </c:numRef>
          </c:val>
          <c:extLst>
            <c:ext xmlns:c16="http://schemas.microsoft.com/office/drawing/2014/chart" uri="{C3380CC4-5D6E-409C-BE32-E72D297353CC}">
              <c16:uniqueId val="{00000000-795D-4DAB-B365-27B677D109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795D-4DAB-B365-27B677D109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4.6100000000000003</c:v>
                </c:pt>
              </c:numCache>
            </c:numRef>
          </c:val>
          <c:extLst>
            <c:ext xmlns:c16="http://schemas.microsoft.com/office/drawing/2014/chart" uri="{C3380CC4-5D6E-409C-BE32-E72D297353CC}">
              <c16:uniqueId val="{00000000-4B02-4CBD-8D60-E4859D4469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4B02-4CBD-8D60-E4859D4469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0A-46CA-AD71-340A0DA8BB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E0A-46CA-AD71-340A0DA8BB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1F1-43E4-ADFE-243EA6F49D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D1F1-43E4-ADFE-243EA6F49D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41.46</c:v>
                </c:pt>
              </c:numCache>
            </c:numRef>
          </c:val>
          <c:extLst>
            <c:ext xmlns:c16="http://schemas.microsoft.com/office/drawing/2014/chart" uri="{C3380CC4-5D6E-409C-BE32-E72D297353CC}">
              <c16:uniqueId val="{00000000-C7D3-411B-B74B-30D35628E6A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C7D3-411B-B74B-30D35628E6A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457-4B3F-A3B9-A65A8A4278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C457-4B3F-A3B9-A65A8A4278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41.4</c:v>
                </c:pt>
              </c:numCache>
            </c:numRef>
          </c:val>
          <c:extLst>
            <c:ext xmlns:c16="http://schemas.microsoft.com/office/drawing/2014/chart" uri="{C3380CC4-5D6E-409C-BE32-E72D297353CC}">
              <c16:uniqueId val="{00000000-DEC6-44A8-9CD7-F7FDF61276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DEC6-44A8-9CD7-F7FDF61276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424.12</c:v>
                </c:pt>
              </c:numCache>
            </c:numRef>
          </c:val>
          <c:extLst>
            <c:ext xmlns:c16="http://schemas.microsoft.com/office/drawing/2014/chart" uri="{C3380CC4-5D6E-409C-BE32-E72D297353CC}">
              <c16:uniqueId val="{00000000-E8D6-4C66-9DB4-BB8C1FDE0F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E8D6-4C66-9DB4-BB8C1FDE0F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石巻市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140824</v>
      </c>
      <c r="AM8" s="69"/>
      <c r="AN8" s="69"/>
      <c r="AO8" s="69"/>
      <c r="AP8" s="69"/>
      <c r="AQ8" s="69"/>
      <c r="AR8" s="69"/>
      <c r="AS8" s="69"/>
      <c r="AT8" s="68">
        <f>データ!T6</f>
        <v>554.54999999999995</v>
      </c>
      <c r="AU8" s="68"/>
      <c r="AV8" s="68"/>
      <c r="AW8" s="68"/>
      <c r="AX8" s="68"/>
      <c r="AY8" s="68"/>
      <c r="AZ8" s="68"/>
      <c r="BA8" s="68"/>
      <c r="BB8" s="68">
        <f>データ!U6</f>
        <v>253.94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51.63</v>
      </c>
      <c r="J10" s="68"/>
      <c r="K10" s="68"/>
      <c r="L10" s="68"/>
      <c r="M10" s="68"/>
      <c r="N10" s="68"/>
      <c r="O10" s="68"/>
      <c r="P10" s="68">
        <f>データ!P6</f>
        <v>0.79</v>
      </c>
      <c r="Q10" s="68"/>
      <c r="R10" s="68"/>
      <c r="S10" s="68"/>
      <c r="T10" s="68"/>
      <c r="U10" s="68"/>
      <c r="V10" s="68"/>
      <c r="W10" s="68">
        <f>データ!Q6</f>
        <v>100</v>
      </c>
      <c r="X10" s="68"/>
      <c r="Y10" s="68"/>
      <c r="Z10" s="68"/>
      <c r="AA10" s="68"/>
      <c r="AB10" s="68"/>
      <c r="AC10" s="68"/>
      <c r="AD10" s="69">
        <f>データ!R6</f>
        <v>3575</v>
      </c>
      <c r="AE10" s="69"/>
      <c r="AF10" s="69"/>
      <c r="AG10" s="69"/>
      <c r="AH10" s="69"/>
      <c r="AI10" s="69"/>
      <c r="AJ10" s="69"/>
      <c r="AK10" s="2"/>
      <c r="AL10" s="69">
        <f>データ!V6</f>
        <v>1103</v>
      </c>
      <c r="AM10" s="69"/>
      <c r="AN10" s="69"/>
      <c r="AO10" s="69"/>
      <c r="AP10" s="69"/>
      <c r="AQ10" s="69"/>
      <c r="AR10" s="69"/>
      <c r="AS10" s="69"/>
      <c r="AT10" s="68">
        <f>データ!W6</f>
        <v>0.25</v>
      </c>
      <c r="AU10" s="68"/>
      <c r="AV10" s="68"/>
      <c r="AW10" s="68"/>
      <c r="AX10" s="68"/>
      <c r="AY10" s="68"/>
      <c r="AZ10" s="68"/>
      <c r="BA10" s="68"/>
      <c r="BB10" s="68">
        <f>データ!X6</f>
        <v>4412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OnrIkuu5JcTN5vtwzENGX6iSwOdhvc9YSrziDTgqJwFG0nAqqHVne88BZziNa3L63cier5J0CTIGRiwdxv8Dqg==" saltValue="gO1jIVldXM9ldPN6IegL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42021</v>
      </c>
      <c r="D6" s="33">
        <f t="shared" si="3"/>
        <v>46</v>
      </c>
      <c r="E6" s="33">
        <f t="shared" si="3"/>
        <v>18</v>
      </c>
      <c r="F6" s="33">
        <f t="shared" si="3"/>
        <v>0</v>
      </c>
      <c r="G6" s="33">
        <f t="shared" si="3"/>
        <v>0</v>
      </c>
      <c r="H6" s="33" t="str">
        <f t="shared" si="3"/>
        <v>宮城県　石巻市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51.63</v>
      </c>
      <c r="P6" s="34">
        <f t="shared" si="3"/>
        <v>0.79</v>
      </c>
      <c r="Q6" s="34">
        <f t="shared" si="3"/>
        <v>100</v>
      </c>
      <c r="R6" s="34">
        <f t="shared" si="3"/>
        <v>3575</v>
      </c>
      <c r="S6" s="34">
        <f t="shared" si="3"/>
        <v>140824</v>
      </c>
      <c r="T6" s="34">
        <f t="shared" si="3"/>
        <v>554.54999999999995</v>
      </c>
      <c r="U6" s="34">
        <f t="shared" si="3"/>
        <v>253.94</v>
      </c>
      <c r="V6" s="34">
        <f t="shared" si="3"/>
        <v>1103</v>
      </c>
      <c r="W6" s="34">
        <f t="shared" si="3"/>
        <v>0.25</v>
      </c>
      <c r="X6" s="34">
        <f t="shared" si="3"/>
        <v>4412</v>
      </c>
      <c r="Y6" s="35" t="str">
        <f>IF(Y7="",NA(),Y7)</f>
        <v>-</v>
      </c>
      <c r="Z6" s="35" t="str">
        <f t="shared" ref="Z6:AH6" si="4">IF(Z7="",NA(),Z7)</f>
        <v>-</v>
      </c>
      <c r="AA6" s="35" t="str">
        <f t="shared" si="4"/>
        <v>-</v>
      </c>
      <c r="AB6" s="35" t="str">
        <f t="shared" si="4"/>
        <v>-</v>
      </c>
      <c r="AC6" s="35">
        <f t="shared" si="4"/>
        <v>101.93</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41.46</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41.4</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424.12</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34.89</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69.17</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4.6100000000000003</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42021</v>
      </c>
      <c r="D7" s="37">
        <v>46</v>
      </c>
      <c r="E7" s="37">
        <v>18</v>
      </c>
      <c r="F7" s="37">
        <v>0</v>
      </c>
      <c r="G7" s="37">
        <v>0</v>
      </c>
      <c r="H7" s="37" t="s">
        <v>96</v>
      </c>
      <c r="I7" s="37" t="s">
        <v>97</v>
      </c>
      <c r="J7" s="37" t="s">
        <v>98</v>
      </c>
      <c r="K7" s="37" t="s">
        <v>99</v>
      </c>
      <c r="L7" s="37" t="s">
        <v>100</v>
      </c>
      <c r="M7" s="37" t="s">
        <v>101</v>
      </c>
      <c r="N7" s="38" t="s">
        <v>102</v>
      </c>
      <c r="O7" s="38">
        <v>51.63</v>
      </c>
      <c r="P7" s="38">
        <v>0.79</v>
      </c>
      <c r="Q7" s="38">
        <v>100</v>
      </c>
      <c r="R7" s="38">
        <v>3575</v>
      </c>
      <c r="S7" s="38">
        <v>140824</v>
      </c>
      <c r="T7" s="38">
        <v>554.54999999999995</v>
      </c>
      <c r="U7" s="38">
        <v>253.94</v>
      </c>
      <c r="V7" s="38">
        <v>1103</v>
      </c>
      <c r="W7" s="38">
        <v>0.25</v>
      </c>
      <c r="X7" s="38">
        <v>4412</v>
      </c>
      <c r="Y7" s="38" t="s">
        <v>102</v>
      </c>
      <c r="Z7" s="38" t="s">
        <v>102</v>
      </c>
      <c r="AA7" s="38" t="s">
        <v>102</v>
      </c>
      <c r="AB7" s="38" t="s">
        <v>102</v>
      </c>
      <c r="AC7" s="38">
        <v>101.93</v>
      </c>
      <c r="AD7" s="38" t="s">
        <v>102</v>
      </c>
      <c r="AE7" s="38" t="s">
        <v>102</v>
      </c>
      <c r="AF7" s="38" t="s">
        <v>102</v>
      </c>
      <c r="AG7" s="38" t="s">
        <v>102</v>
      </c>
      <c r="AH7" s="38">
        <v>99.03</v>
      </c>
      <c r="AI7" s="38">
        <v>98.17</v>
      </c>
      <c r="AJ7" s="38" t="s">
        <v>102</v>
      </c>
      <c r="AK7" s="38" t="s">
        <v>102</v>
      </c>
      <c r="AL7" s="38" t="s">
        <v>102</v>
      </c>
      <c r="AM7" s="38" t="s">
        <v>102</v>
      </c>
      <c r="AN7" s="38">
        <v>0</v>
      </c>
      <c r="AO7" s="38" t="s">
        <v>102</v>
      </c>
      <c r="AP7" s="38" t="s">
        <v>102</v>
      </c>
      <c r="AQ7" s="38" t="s">
        <v>102</v>
      </c>
      <c r="AR7" s="38" t="s">
        <v>102</v>
      </c>
      <c r="AS7" s="38">
        <v>74.239999999999995</v>
      </c>
      <c r="AT7" s="38">
        <v>92.2</v>
      </c>
      <c r="AU7" s="38" t="s">
        <v>102</v>
      </c>
      <c r="AV7" s="38" t="s">
        <v>102</v>
      </c>
      <c r="AW7" s="38" t="s">
        <v>102</v>
      </c>
      <c r="AX7" s="38" t="s">
        <v>102</v>
      </c>
      <c r="AY7" s="38">
        <v>41.46</v>
      </c>
      <c r="AZ7" s="38" t="s">
        <v>102</v>
      </c>
      <c r="BA7" s="38" t="s">
        <v>102</v>
      </c>
      <c r="BB7" s="38" t="s">
        <v>102</v>
      </c>
      <c r="BC7" s="38" t="s">
        <v>102</v>
      </c>
      <c r="BD7" s="38">
        <v>100.47</v>
      </c>
      <c r="BE7" s="38">
        <v>106.38</v>
      </c>
      <c r="BF7" s="38" t="s">
        <v>102</v>
      </c>
      <c r="BG7" s="38" t="s">
        <v>102</v>
      </c>
      <c r="BH7" s="38" t="s">
        <v>102</v>
      </c>
      <c r="BI7" s="38" t="s">
        <v>102</v>
      </c>
      <c r="BJ7" s="38">
        <v>0</v>
      </c>
      <c r="BK7" s="38" t="s">
        <v>102</v>
      </c>
      <c r="BL7" s="38" t="s">
        <v>102</v>
      </c>
      <c r="BM7" s="38" t="s">
        <v>102</v>
      </c>
      <c r="BN7" s="38" t="s">
        <v>102</v>
      </c>
      <c r="BO7" s="38">
        <v>294.27</v>
      </c>
      <c r="BP7" s="38">
        <v>314.13</v>
      </c>
      <c r="BQ7" s="38" t="s">
        <v>102</v>
      </c>
      <c r="BR7" s="38" t="s">
        <v>102</v>
      </c>
      <c r="BS7" s="38" t="s">
        <v>102</v>
      </c>
      <c r="BT7" s="38" t="s">
        <v>102</v>
      </c>
      <c r="BU7" s="38">
        <v>41.4</v>
      </c>
      <c r="BV7" s="38" t="s">
        <v>102</v>
      </c>
      <c r="BW7" s="38" t="s">
        <v>102</v>
      </c>
      <c r="BX7" s="38" t="s">
        <v>102</v>
      </c>
      <c r="BY7" s="38" t="s">
        <v>102</v>
      </c>
      <c r="BZ7" s="38">
        <v>60.59</v>
      </c>
      <c r="CA7" s="38">
        <v>58.42</v>
      </c>
      <c r="CB7" s="38" t="s">
        <v>102</v>
      </c>
      <c r="CC7" s="38" t="s">
        <v>102</v>
      </c>
      <c r="CD7" s="38" t="s">
        <v>102</v>
      </c>
      <c r="CE7" s="38" t="s">
        <v>102</v>
      </c>
      <c r="CF7" s="38">
        <v>424.12</v>
      </c>
      <c r="CG7" s="38" t="s">
        <v>102</v>
      </c>
      <c r="CH7" s="38" t="s">
        <v>102</v>
      </c>
      <c r="CI7" s="38" t="s">
        <v>102</v>
      </c>
      <c r="CJ7" s="38" t="s">
        <v>102</v>
      </c>
      <c r="CK7" s="38">
        <v>280.23</v>
      </c>
      <c r="CL7" s="38">
        <v>282.27999999999997</v>
      </c>
      <c r="CM7" s="38" t="s">
        <v>102</v>
      </c>
      <c r="CN7" s="38" t="s">
        <v>102</v>
      </c>
      <c r="CO7" s="38" t="s">
        <v>102</v>
      </c>
      <c r="CP7" s="38" t="s">
        <v>102</v>
      </c>
      <c r="CQ7" s="38">
        <v>34.89</v>
      </c>
      <c r="CR7" s="38" t="s">
        <v>102</v>
      </c>
      <c r="CS7" s="38" t="s">
        <v>102</v>
      </c>
      <c r="CT7" s="38" t="s">
        <v>102</v>
      </c>
      <c r="CU7" s="38" t="s">
        <v>102</v>
      </c>
      <c r="CV7" s="38">
        <v>58.19</v>
      </c>
      <c r="CW7" s="38">
        <v>57.83</v>
      </c>
      <c r="CX7" s="38" t="s">
        <v>102</v>
      </c>
      <c r="CY7" s="38" t="s">
        <v>102</v>
      </c>
      <c r="CZ7" s="38" t="s">
        <v>102</v>
      </c>
      <c r="DA7" s="38" t="s">
        <v>102</v>
      </c>
      <c r="DB7" s="38">
        <v>69.17</v>
      </c>
      <c r="DC7" s="38" t="s">
        <v>102</v>
      </c>
      <c r="DD7" s="38" t="s">
        <v>102</v>
      </c>
      <c r="DE7" s="38" t="s">
        <v>102</v>
      </c>
      <c r="DF7" s="38" t="s">
        <v>102</v>
      </c>
      <c r="DG7" s="38">
        <v>87.8</v>
      </c>
      <c r="DH7" s="38">
        <v>77.67</v>
      </c>
      <c r="DI7" s="38" t="s">
        <v>102</v>
      </c>
      <c r="DJ7" s="38" t="s">
        <v>102</v>
      </c>
      <c r="DK7" s="38" t="s">
        <v>102</v>
      </c>
      <c r="DL7" s="38" t="s">
        <v>102</v>
      </c>
      <c r="DM7" s="38">
        <v>4.6100000000000003</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石森 孝弘 [Takahiro Ishimori]</cp:lastModifiedBy>
  <cp:lastPrinted>2022-01-20T23:43:00Z</cp:lastPrinted>
  <dcterms:created xsi:type="dcterms:W3CDTF">2021-12-03T07:38:22Z</dcterms:created>
  <dcterms:modified xsi:type="dcterms:W3CDTF">2022-01-20T23:46:41Z</dcterms:modified>
  <cp:category/>
</cp:coreProperties>
</file>