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2経営比較分析表\"/>
    </mc:Choice>
  </mc:AlternateContent>
  <workbookProtection workbookAlgorithmName="SHA-512" workbookHashValue="b9AVu+Zx+rL2uuzNvY64KLFoQiVmbygT7QJcIHvr8MPIV9ZiWg+OHe2yDUXCUC7Fg79a9hq5Rcqv0dD9AVcWHQ==" workbookSaltValue="5qt9rlwDaeg4/QLTLHmhaw=="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<sst xmlns="http://schemas.openxmlformats.org/spreadsheetml/2006/main" count="320" uniqueCount="116">
  <si>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</si>
  <si>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</si>
  <si>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</si>
  <si>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</si>
  <si>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</si>
  <si>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</si>
  <si>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</si>
  <si>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</si>
  <si>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</si>
  <si>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</si>
  <si>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</si>
  <si>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</si>
  <si>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</si>
  <si>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</si>
  <si>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</si>
  <si>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</si>
  <si>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</si>
  <si>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</si>
  <si>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</si>
  <si>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</si>
  <si>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</si>
  <si>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</si>
  <si>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</si>
  <si>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</si>
  <si>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</si>
  <si>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</si>
  <si>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</si>
  <si>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</si>
  <si>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</si>
  <si>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</si>
  <si>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</si>
  <si>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</si>
  <si>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</si>
  <si>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</si>
  <si>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</si>
  <si>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</si>
  <si>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</si>
  <si>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</si>
  <si>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</si>
  <si>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</si>
  <si>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</si>
  <si>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</si>
  <si>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</si>
  <si>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</si>
  <si>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</si>
  <si>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</si>
  <si>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</si>
  <si>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</si>
  <si>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</si>
  <si>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</si>
  <si>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</si>
  <si>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</si>
  <si>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</si>
  <si>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</si>
  <si>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</si>
  <si>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</si>
  <si>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</si>
  <si>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</si>
  <si>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</si>
  <si>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</si>
  <si>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</si>
  <si>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</si>
  <si>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</si>
  <si>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</si>
  <si>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</si>
  <si>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</si>
  <si>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</si>
  <si>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</si>
  <si>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</si>
  <si>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</si>
  <si>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</si>
  <si>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</si>
  <si>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</si>
  <si>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</si>
  <si>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</si>
  <si>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</si>
  <si>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</si>
  <si>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</si>
  <si>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</si>
  <si>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</si>
  <si>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</si>
  <si>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</si>
  <si>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</si>
  <si>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</si>
  <si>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</si>
  <si>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</si>
  <si>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</si>
  <si>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</si>
  <si>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</si>
  <si>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</si>
  <si>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</si>
  <si>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</si>
  <si>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</si>
  <si>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</si>
  <si>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</si>
  <si>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</si>
  <si>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亘理町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</si>
  <si>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</si>
  <si>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</si>
  <si>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</si>
  <si>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</si>
  <si>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</si>
  <si>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</si>
  <si>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</si>
  <si>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</si>
  <si>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</si>
  <si>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</si>
  <si>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</si>
  <si>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</si>
  <si>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</si>
  <si>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</si>
  <si>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</si>
  <si>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</si>
  <si>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令和2年4月1日より法適化し、初の決算だったため、前年数値の記載がない状態である。
①は単年度数値が黒字であり、類似団体と比較しても高い状況である。
②は欠損金がない状況を表している。
③は短期的債務に対する支払い能力の数値であるが、単年度負債に対応する資金化できる資産が少ないことを表している。これは法適化したばかりで現金が少ないためである。2年度の決算と今後の状況からから考えると、現金の増と負債の減により今後はゆっくりではあるが改善していくと考えられる。
④は使用料収入に対する企業債残高の割合だが、これは拡張事業を行っている以上やむを得ないと考えられ、令和7年度に拡張事業が完了予定であることから今後はゆっくりと減少していくと考えられる。
⑤は使用料で回収すべき経費に対する指標であるが、類似団体と比較しても高い状況である。
⑥は有収水量1㎥あたりの汚水処理費用を表している。本町は汚水処理を流域下水道で行っているため、本町の努力のみで下がることはないが、流域下水道を運営する宮城県と協議を重ねることで上昇することを抑制していきたい。
⑦は汚水処理能力を表しているが、前述のとおり流域下水道での処理のみのため、指標がない。
⑧は下水道への接続率を表しているが類似団体平均とほぼ同じ水準である。拡張事業を行っているため、完了までは同水準、その後は上昇していくと考えられる。</t>
    <rPh sb="0" eb="2">
      <t>レイワ</t>
    </rPh>
    <rPh sb="3" eb="4">
      <t>ネン</t>
    </rPh>
    <rPh sb="5" eb="6">
      <t>ガツ</t>
    </rPh>
    <rPh sb="7" eb="8">
      <t>ヒ</t>
    </rPh>
    <rPh sb="10" eb="11">
      <t>ホウ</t>
    </rPh>
    <rPh sb="11" eb="12">
      <t>テキ</t>
    </rPh>
    <rPh sb="12" eb="13">
      <t>カ</t>
    </rPh>
    <rPh sb="15" eb="16">
      <t>ハツ</t>
    </rPh>
    <rPh sb="17" eb="19">
      <t>ケッサン</t>
    </rPh>
    <rPh sb="25" eb="27">
      <t>ゼンネン</t>
    </rPh>
    <rPh sb="27" eb="29">
      <t>スウチ</t>
    </rPh>
    <rPh sb="30" eb="32">
      <t>キサイ</t>
    </rPh>
    <rPh sb="35" eb="37">
      <t>ジョウタイ</t>
    </rPh>
    <rPh sb="44" eb="47">
      <t>タンネンド</t>
    </rPh>
    <rPh sb="47" eb="49">
      <t>スウチ</t>
    </rPh>
    <rPh sb="50" eb="52">
      <t>クロジ</t>
    </rPh>
    <rPh sb="56" eb="58">
      <t>ルイジ</t>
    </rPh>
    <rPh sb="58" eb="60">
      <t>ダンタイ</t>
    </rPh>
    <rPh sb="61" eb="63">
      <t>ヒカク</t>
    </rPh>
    <rPh sb="66" eb="67">
      <t>タカ</t>
    </rPh>
    <rPh sb="68" eb="70">
      <t>ジョウキョウ</t>
    </rPh>
    <rPh sb="77" eb="80">
      <t>ケッソンキン</t>
    </rPh>
    <rPh sb="83" eb="85">
      <t>ジョウキョウ</t>
    </rPh>
    <rPh sb="86" eb="87">
      <t>アラワ</t>
    </rPh>
    <rPh sb="95" eb="98">
      <t>タンキテキ</t>
    </rPh>
    <rPh sb="98" eb="100">
      <t>サイム</t>
    </rPh>
    <rPh sb="101" eb="102">
      <t>タイ</t>
    </rPh>
    <rPh sb="104" eb="106">
      <t>シハラ</t>
    </rPh>
    <rPh sb="107" eb="109">
      <t>ノウリョク</t>
    </rPh>
    <rPh sb="110" eb="112">
      <t>スウチ</t>
    </rPh>
    <rPh sb="123" eb="125">
      <t>タイオウ</t>
    </rPh>
    <rPh sb="127" eb="129">
      <t>シキン</t>
    </rPh>
    <rPh sb="129" eb="130">
      <t>カ</t>
    </rPh>
    <rPh sb="133" eb="135">
      <t>シサン</t>
    </rPh>
    <rPh sb="136" eb="137">
      <t>スク</t>
    </rPh>
    <rPh sb="142" eb="143">
      <t>アラワ</t>
    </rPh>
    <rPh sb="151" eb="152">
      <t>ホウ</t>
    </rPh>
    <rPh sb="152" eb="153">
      <t>テキ</t>
    </rPh>
    <rPh sb="153" eb="154">
      <t>カ</t>
    </rPh>
    <rPh sb="160" eb="162">
      <t>ゲンキン</t>
    </rPh>
    <rPh sb="163" eb="164">
      <t>スク</t>
    </rPh>
    <rPh sb="173" eb="175">
      <t>ネンド</t>
    </rPh>
    <rPh sb="176" eb="178">
      <t>ケッサン</t>
    </rPh>
    <rPh sb="179" eb="181">
      <t>コンゴ</t>
    </rPh>
    <rPh sb="182" eb="184">
      <t>ジョウキョウ</t>
    </rPh>
    <rPh sb="188" eb="189">
      <t>カンガ</t>
    </rPh>
    <rPh sb="193" eb="195">
      <t>ゲンキン</t>
    </rPh>
    <rPh sb="196" eb="197">
      <t>ゾウ</t>
    </rPh>
    <rPh sb="198" eb="200">
      <t>フサイ</t>
    </rPh>
    <rPh sb="201" eb="202">
      <t>ゲン</t>
    </rPh>
    <rPh sb="205" eb="207">
      <t>コンゴ</t>
    </rPh>
    <rPh sb="217" eb="219">
      <t>カイゼン</t>
    </rPh>
    <rPh sb="224" eb="225">
      <t>カンガ</t>
    </rPh>
    <rPh sb="233" eb="236">
      <t>シヨウリョウ</t>
    </rPh>
    <rPh sb="236" eb="238">
      <t>シュウニュウ</t>
    </rPh>
    <rPh sb="239" eb="240">
      <t>タイ</t>
    </rPh>
    <rPh sb="242" eb="244">
      <t>キギョウ</t>
    </rPh>
    <rPh sb="244" eb="245">
      <t>サイ</t>
    </rPh>
    <rPh sb="245" eb="247">
      <t>ザンダカ</t>
    </rPh>
    <rPh sb="248" eb="250">
      <t>ワリアイ</t>
    </rPh>
    <rPh sb="256" eb="258">
      <t>カクチョウ</t>
    </rPh>
    <rPh sb="258" eb="260">
      <t>ジギョウ</t>
    </rPh>
    <rPh sb="261" eb="262">
      <t>オコナ</t>
    </rPh>
    <rPh sb="266" eb="268">
      <t>イジョウ</t>
    </rPh>
    <rPh sb="271" eb="272">
      <t>エ</t>
    </rPh>
    <rPh sb="275" eb="276">
      <t>カンガ</t>
    </rPh>
    <rPh sb="280" eb="282">
      <t>レイワ</t>
    </rPh>
    <rPh sb="283" eb="285">
      <t>ネンド</t>
    </rPh>
    <rPh sb="286" eb="288">
      <t>カクチョウ</t>
    </rPh>
    <rPh sb="288" eb="290">
      <t>ジギョウ</t>
    </rPh>
    <rPh sb="291" eb="293">
      <t>カンリョウ</t>
    </rPh>
    <rPh sb="293" eb="295">
      <t>ヨテイ</t>
    </rPh>
    <rPh sb="302" eb="304">
      <t>コンゴ</t>
    </rPh>
    <rPh sb="310" eb="312">
      <t>ゲンショウ</t>
    </rPh>
    <rPh sb="317" eb="318">
      <t>カンガ</t>
    </rPh>
    <rPh sb="326" eb="329">
      <t>シヨウリョウ</t>
    </rPh>
    <rPh sb="330" eb="332">
      <t>カイシュウ</t>
    </rPh>
    <rPh sb="335" eb="337">
      <t>ケイヒ</t>
    </rPh>
    <rPh sb="338" eb="339">
      <t>タイ</t>
    </rPh>
    <rPh sb="341" eb="343">
      <t>シヒョウ</t>
    </rPh>
    <rPh sb="348" eb="350">
      <t>ルイジ</t>
    </rPh>
    <rPh sb="350" eb="352">
      <t>ダンタイ</t>
    </rPh>
    <rPh sb="353" eb="355">
      <t>ヒカク</t>
    </rPh>
    <rPh sb="358" eb="359">
      <t>タカ</t>
    </rPh>
    <rPh sb="360" eb="362">
      <t>ジョウキョウ</t>
    </rPh>
    <rPh sb="369" eb="371">
      <t>ユウシュウ</t>
    </rPh>
    <rPh sb="371" eb="373">
      <t>スイリョウ</t>
    </rPh>
    <rPh sb="379" eb="381">
      <t>オスイ</t>
    </rPh>
    <rPh sb="381" eb="383">
      <t>ショリ</t>
    </rPh>
    <rPh sb="383" eb="385">
      <t>ヒヨウ</t>
    </rPh>
    <rPh sb="386" eb="387">
      <t>アラワ</t>
    </rPh>
    <rPh sb="392" eb="394">
      <t>ホンチョウ</t>
    </rPh>
    <rPh sb="395" eb="397">
      <t>オスイ</t>
    </rPh>
    <rPh sb="397" eb="399">
      <t>ショリ</t>
    </rPh>
    <rPh sb="400" eb="402">
      <t>リュウイキ</t>
    </rPh>
    <rPh sb="402" eb="405">
      <t>ゲスイドウ</t>
    </rPh>
    <rPh sb="406" eb="407">
      <t>オコナ</t>
    </rPh>
    <rPh sb="414" eb="416">
      <t>ホンチョウ</t>
    </rPh>
    <rPh sb="417" eb="419">
      <t>ドリョク</t>
    </rPh>
    <rPh sb="422" eb="423">
      <t>サ</t>
    </rPh>
    <rPh sb="432" eb="434">
      <t>リュウイキ</t>
    </rPh>
    <rPh sb="434" eb="437">
      <t>ゲスイドウ</t>
    </rPh>
    <rPh sb="438" eb="440">
      <t>ウンエイ</t>
    </rPh>
    <rPh sb="442" eb="445">
      <t>ミヤギケン</t>
    </rPh>
    <rPh sb="446" eb="448">
      <t>キョウギ</t>
    </rPh>
    <rPh sb="449" eb="450">
      <t>カサ</t>
    </rPh>
    <rPh sb="455" eb="457">
      <t>ジョウショウ</t>
    </rPh>
    <rPh sb="462" eb="464">
      <t>ヨクセイ</t>
    </rPh>
    <rPh sb="474" eb="476">
      <t>オスイ</t>
    </rPh>
    <rPh sb="476" eb="478">
      <t>ショリ</t>
    </rPh>
    <rPh sb="478" eb="480">
      <t>ノウリョク</t>
    </rPh>
    <rPh sb="481" eb="482">
      <t>アラワ</t>
    </rPh>
    <rPh sb="488" eb="490">
      <t>ゼンジュツ</t>
    </rPh>
    <rPh sb="494" eb="496">
      <t>リュウイキ</t>
    </rPh>
    <rPh sb="496" eb="499">
      <t>ゲスイドウ</t>
    </rPh>
    <rPh sb="501" eb="503">
      <t>ショリ</t>
    </rPh>
    <rPh sb="509" eb="511">
      <t>シヒョウ</t>
    </rPh>
    <rPh sb="518" eb="521">
      <t>ゲスイドウ</t>
    </rPh>
    <rPh sb="523" eb="525">
      <t>セツゾク</t>
    </rPh>
    <rPh sb="525" eb="526">
      <t>リツ</t>
    </rPh>
    <rPh sb="527" eb="528">
      <t>アラワ</t>
    </rPh>
    <rPh sb="533" eb="535">
      <t>ルイジ</t>
    </rPh>
    <rPh sb="535" eb="537">
      <t>ダンタイ</t>
    </rPh>
    <rPh sb="537" eb="539">
      <t>ヘイキン</t>
    </rPh>
    <rPh sb="542" eb="543">
      <t>オナ</t>
    </rPh>
    <rPh sb="544" eb="546">
      <t>スイジュン</t>
    </rPh>
    <rPh sb="550" eb="552">
      <t>カクチョウ</t>
    </rPh>
    <rPh sb="552" eb="554">
      <t>ジギョウ</t>
    </rPh>
    <rPh sb="555" eb="556">
      <t>オコナ</t>
    </rPh>
    <rPh sb="563" eb="565">
      <t>カンリョウ</t>
    </rPh>
    <rPh sb="568" eb="571">
      <t>ドウスイジュン</t>
    </rPh>
    <rPh sb="574" eb="575">
      <t>ゴ</t>
    </rPh>
    <rPh sb="576" eb="578">
      <t>ジョウショウ</t>
    </rPh>
    <rPh sb="583" eb="584">
      <t>カンガ</t>
    </rPh>
    <phoneticPr fontId="4"/>
  </si>
  <si>
    <t>本町の下水道事業は平成2年度から開始しているため、比較的新しい状況と考える。そのため、老朽化が著しい資産は少ない。年数が経過するにつれ資産の更新は続くので、ストックマネジメントによる計画的な更新を行い、単年度に負担が集中しないよう注視していく。</t>
    <rPh sb="0" eb="2">
      <t>ホンチョウ</t>
    </rPh>
    <rPh sb="3" eb="6">
      <t>ゲスイドウ</t>
    </rPh>
    <rPh sb="6" eb="8">
      <t>ジギョウ</t>
    </rPh>
    <rPh sb="9" eb="11">
      <t>ヘイセイ</t>
    </rPh>
    <rPh sb="12" eb="14">
      <t>ネンド</t>
    </rPh>
    <rPh sb="16" eb="18">
      <t>カイシ</t>
    </rPh>
    <rPh sb="25" eb="28">
      <t>ヒカクテキ</t>
    </rPh>
    <rPh sb="28" eb="29">
      <t>アタラ</t>
    </rPh>
    <rPh sb="31" eb="33">
      <t>ジョウキョウ</t>
    </rPh>
    <rPh sb="34" eb="35">
      <t>カンガ</t>
    </rPh>
    <rPh sb="43" eb="46">
      <t>ロウキュウカ</t>
    </rPh>
    <rPh sb="47" eb="48">
      <t>イチジル</t>
    </rPh>
    <rPh sb="50" eb="52">
      <t>シサン</t>
    </rPh>
    <rPh sb="53" eb="54">
      <t>スク</t>
    </rPh>
    <rPh sb="57" eb="59">
      <t>ネンスウ</t>
    </rPh>
    <rPh sb="60" eb="62">
      <t>ケイカ</t>
    </rPh>
    <rPh sb="67" eb="69">
      <t>シサン</t>
    </rPh>
    <rPh sb="70" eb="72">
      <t>コウシン</t>
    </rPh>
    <rPh sb="73" eb="74">
      <t>ツヅ</t>
    </rPh>
    <rPh sb="91" eb="94">
      <t>ケイカクテキ</t>
    </rPh>
    <rPh sb="95" eb="97">
      <t>コウシン</t>
    </rPh>
    <rPh sb="98" eb="99">
      <t>オコナ</t>
    </rPh>
    <rPh sb="101" eb="104">
      <t>タンネンド</t>
    </rPh>
    <rPh sb="105" eb="107">
      <t>フタン</t>
    </rPh>
    <rPh sb="108" eb="110">
      <t>シュウチュウ</t>
    </rPh>
    <rPh sb="115" eb="117">
      <t>チュウシ</t>
    </rPh>
    <phoneticPr fontId="4"/>
  </si>
  <si>
    <t>比較的良好な状態で法適化できたと考えられるが、法適化はゴールではなくスタートであることを意識して、今後の経営について考えなければならない。現状としては、流動比率が低いこと、汚水処理原価が高いことが懸念点であるため、前者は経費を注視して無駄を省き、後者は県と協議しながら動向を注視することで、ゆっくりではあるが改善方向に向かうものと考えている。</t>
    <rPh sb="0" eb="3">
      <t>ヒカクテキ</t>
    </rPh>
    <rPh sb="3" eb="5">
      <t>リョウコウ</t>
    </rPh>
    <rPh sb="6" eb="8">
      <t>ジョウタイ</t>
    </rPh>
    <rPh sb="9" eb="10">
      <t>ホウ</t>
    </rPh>
    <rPh sb="10" eb="11">
      <t>テキ</t>
    </rPh>
    <rPh sb="11" eb="12">
      <t>カ</t>
    </rPh>
    <rPh sb="16" eb="17">
      <t>カンガ</t>
    </rPh>
    <rPh sb="23" eb="24">
      <t>ホウ</t>
    </rPh>
    <rPh sb="24" eb="25">
      <t>テキ</t>
    </rPh>
    <rPh sb="25" eb="26">
      <t>カ</t>
    </rPh>
    <rPh sb="44" eb="46">
      <t>イシキ</t>
    </rPh>
    <rPh sb="49" eb="51">
      <t>コンゴ</t>
    </rPh>
    <rPh sb="52" eb="54">
      <t>ケイエイ</t>
    </rPh>
    <rPh sb="58" eb="59">
      <t>カンガ</t>
    </rPh>
    <rPh sb="69" eb="71">
      <t>ゲンジョウ</t>
    </rPh>
    <rPh sb="76" eb="78">
      <t>リュウドウ</t>
    </rPh>
    <rPh sb="78" eb="80">
      <t>ヒリツ</t>
    </rPh>
    <rPh sb="81" eb="82">
      <t>ヒク</t>
    </rPh>
    <rPh sb="86" eb="88">
      <t>オスイ</t>
    </rPh>
    <rPh sb="88" eb="90">
      <t>ショリ</t>
    </rPh>
    <rPh sb="90" eb="92">
      <t>ゲンカ</t>
    </rPh>
    <rPh sb="93" eb="94">
      <t>タカ</t>
    </rPh>
    <rPh sb="98" eb="101">
      <t>ケネンテン</t>
    </rPh>
    <rPh sb="107" eb="109">
      <t>ゼンシャ</t>
    </rPh>
    <rPh sb="110" eb="112">
      <t>ケイヒ</t>
    </rPh>
    <rPh sb="113" eb="115">
      <t>チュウシ</t>
    </rPh>
    <rPh sb="117" eb="119">
      <t>ムダ</t>
    </rPh>
    <rPh sb="120" eb="121">
      <t>ハブ</t>
    </rPh>
    <rPh sb="123" eb="125">
      <t>コウシャ</t>
    </rPh>
    <rPh sb="126" eb="127">
      <t>ケン</t>
    </rPh>
    <rPh sb="128" eb="130">
      <t>キョウギ</t>
    </rPh>
    <rPh sb="134" eb="136">
      <t>ドウコウ</t>
    </rPh>
    <rPh sb="137" eb="139">
      <t>チュウシ</t>
    </rPh>
    <rPh sb="154" eb="156">
      <t>カイゼン</t>
    </rPh>
    <rPh sb="156" eb="158">
      <t>ホウコウ</t>
    </rPh>
    <rPh sb="159" eb="160">
      <t>ム</t>
    </rPh>
    <rPh sb="165" eb="16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</si>
</sst>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0.15</c:v>
                </c:pt>
              </c:numCache>
            </c:numRef>
          </c:val>
          <c:extLst xmlns:c16r2="http://schemas.microsoft.com/office/drawing/2015/06/chart">
            <c:ext xmlns:c16="http://schemas.microsoft.com/office/drawing/2014/chart" uri="{C3380CC4-5D6E-409C-BE32-E72D297353CC}">
              <c16:uniqueId val="{00000000-CABE-4479-A6DA-76D3B6E3F42F}"/>
            </c:ext>
          </c:extLst>
        </c:ser>
        <c:dLbls>
          <c:showLegendKey val="0"/>
          <c:showVal val="0"/>
          <c:showCatName val="0"/>
          <c:showSerName val="0"/>
          <c:showPercent val="0"/>
          <c:showBubbleSize val="0"/>
        </c:dLbls>
        <c:gapWidth val="150"/>
        <c:axId val="163796496"/>
        <c:axId val="16379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xmlns:c16r2="http://schemas.microsoft.com/office/drawing/2015/06/chart">
            <c:ext xmlns:c16="http://schemas.microsoft.com/office/drawing/2014/chart" uri="{C3380CC4-5D6E-409C-BE32-E72D297353CC}">
              <c16:uniqueId val="{00000001-CABE-4479-A6DA-76D3B6E3F42F}"/>
            </c:ext>
          </c:extLst>
        </c:ser>
        <c:dLbls>
          <c:showLegendKey val="0"/>
          <c:showVal val="0"/>
          <c:showCatName val="0"/>
          <c:showSerName val="0"/>
          <c:showPercent val="0"/>
          <c:showBubbleSize val="0"/>
        </c:dLbls>
        <c:marker val="1"/>
        <c:smooth val="0"/>
        <c:axId val="163796496"/>
        <c:axId val="163793360"/>
      </c:lineChart>
      <c:dateAx>
        <c:axId val="163796496"/>
        <c:scaling>
          <c:orientation val="minMax"/>
        </c:scaling>
        <c:delete val="1"/>
        <c:axPos val="b"/>
        <c:numFmt formatCode="&quot;H&quot;yy" sourceLinked="1"/>
        <c:majorTickMark val="none"/>
        <c:minorTickMark val="none"/>
        <c:tickLblPos val="none"/>
        <c:crossAx val="163793360"/>
        <c:crosses val="autoZero"/>
        <c:auto val="1"/>
        <c:lblOffset val="100"/>
        <c:baseTimeUnit val="years"/>
      </c:dateAx>
      <c:valAx>
        <c:axId val="16379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9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39-44C4-8AFF-960C95BE6636}"/>
            </c:ext>
          </c:extLst>
        </c:ser>
        <c:dLbls>
          <c:showLegendKey val="0"/>
          <c:showVal val="0"/>
          <c:showCatName val="0"/>
          <c:showSerName val="0"/>
          <c:showPercent val="0"/>
          <c:showBubbleSize val="0"/>
        </c:dLbls>
        <c:gapWidth val="150"/>
        <c:axId val="365184368"/>
        <c:axId val="36460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xmlns:c16r2="http://schemas.microsoft.com/office/drawing/2015/06/chart">
            <c:ext xmlns:c16="http://schemas.microsoft.com/office/drawing/2014/chart" uri="{C3380CC4-5D6E-409C-BE32-E72D297353CC}">
              <c16:uniqueId val="{00000001-4D39-44C4-8AFF-960C95BE6636}"/>
            </c:ext>
          </c:extLst>
        </c:ser>
        <c:dLbls>
          <c:showLegendKey val="0"/>
          <c:showVal val="0"/>
          <c:showCatName val="0"/>
          <c:showSerName val="0"/>
          <c:showPercent val="0"/>
          <c:showBubbleSize val="0"/>
        </c:dLbls>
        <c:marker val="1"/>
        <c:smooth val="0"/>
        <c:axId val="365184368"/>
        <c:axId val="364601560"/>
      </c:lineChart>
      <c:dateAx>
        <c:axId val="365184368"/>
        <c:scaling>
          <c:orientation val="minMax"/>
        </c:scaling>
        <c:delete val="1"/>
        <c:axPos val="b"/>
        <c:numFmt formatCode="&quot;H&quot;yy" sourceLinked="1"/>
        <c:majorTickMark val="none"/>
        <c:minorTickMark val="none"/>
        <c:tickLblPos val="none"/>
        <c:crossAx val="364601560"/>
        <c:crosses val="autoZero"/>
        <c:auto val="1"/>
        <c:lblOffset val="100"/>
        <c:baseTimeUnit val="years"/>
      </c:dateAx>
      <c:valAx>
        <c:axId val="36460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8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90.97</c:v>
                </c:pt>
              </c:numCache>
            </c:numRef>
          </c:val>
          <c:extLst xmlns:c16r2="http://schemas.microsoft.com/office/drawing/2015/06/chart">
            <c:ext xmlns:c16="http://schemas.microsoft.com/office/drawing/2014/chart" uri="{C3380CC4-5D6E-409C-BE32-E72D297353CC}">
              <c16:uniqueId val="{00000000-46F7-4993-8F9C-5B84821C640D}"/>
            </c:ext>
          </c:extLst>
        </c:ser>
        <c:dLbls>
          <c:showLegendKey val="0"/>
          <c:showVal val="0"/>
          <c:showCatName val="0"/>
          <c:showSerName val="0"/>
          <c:showPercent val="0"/>
          <c:showBubbleSize val="0"/>
        </c:dLbls>
        <c:gapWidth val="150"/>
        <c:axId val="364596072"/>
        <c:axId val="36459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xmlns:c16r2="http://schemas.microsoft.com/office/drawing/2015/06/chart">
            <c:ext xmlns:c16="http://schemas.microsoft.com/office/drawing/2014/chart" uri="{C3380CC4-5D6E-409C-BE32-E72D297353CC}">
              <c16:uniqueId val="{00000001-46F7-4993-8F9C-5B84821C640D}"/>
            </c:ext>
          </c:extLst>
        </c:ser>
        <c:dLbls>
          <c:showLegendKey val="0"/>
          <c:showVal val="0"/>
          <c:showCatName val="0"/>
          <c:showSerName val="0"/>
          <c:showPercent val="0"/>
          <c:showBubbleSize val="0"/>
        </c:dLbls>
        <c:marker val="1"/>
        <c:smooth val="0"/>
        <c:axId val="364596072"/>
        <c:axId val="364596464"/>
      </c:lineChart>
      <c:dateAx>
        <c:axId val="364596072"/>
        <c:scaling>
          <c:orientation val="minMax"/>
        </c:scaling>
        <c:delete val="1"/>
        <c:axPos val="b"/>
        <c:numFmt formatCode="&quot;H&quot;yy" sourceLinked="1"/>
        <c:majorTickMark val="none"/>
        <c:minorTickMark val="none"/>
        <c:tickLblPos val="none"/>
        <c:crossAx val="364596464"/>
        <c:crosses val="autoZero"/>
        <c:auto val="1"/>
        <c:lblOffset val="100"/>
        <c:baseTimeUnit val="years"/>
      </c:dateAx>
      <c:valAx>
        <c:axId val="36459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9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132.08000000000001</c:v>
                </c:pt>
              </c:numCache>
            </c:numRef>
          </c:val>
          <c:extLst xmlns:c16r2="http://schemas.microsoft.com/office/drawing/2015/06/chart">
            <c:ext xmlns:c16="http://schemas.microsoft.com/office/drawing/2014/chart" uri="{C3380CC4-5D6E-409C-BE32-E72D297353CC}">
              <c16:uniqueId val="{00000000-C6B1-495C-935C-BEBC83C9FB21}"/>
            </c:ext>
          </c:extLst>
        </c:ser>
        <c:dLbls>
          <c:showLegendKey val="0"/>
          <c:showVal val="0"/>
          <c:showCatName val="0"/>
          <c:showSerName val="0"/>
          <c:showPercent val="0"/>
          <c:showBubbleSize val="0"/>
        </c:dLbls>
        <c:gapWidth val="150"/>
        <c:axId val="364602344"/>
        <c:axId val="36460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xmlns:c16r2="http://schemas.microsoft.com/office/drawing/2015/06/chart">
            <c:ext xmlns:c16="http://schemas.microsoft.com/office/drawing/2014/chart" uri="{C3380CC4-5D6E-409C-BE32-E72D297353CC}">
              <c16:uniqueId val="{00000001-C6B1-495C-935C-BEBC83C9FB21}"/>
            </c:ext>
          </c:extLst>
        </c:ser>
        <c:dLbls>
          <c:showLegendKey val="0"/>
          <c:showVal val="0"/>
          <c:showCatName val="0"/>
          <c:showSerName val="0"/>
          <c:showPercent val="0"/>
          <c:showBubbleSize val="0"/>
        </c:dLbls>
        <c:marker val="1"/>
        <c:smooth val="0"/>
        <c:axId val="364602344"/>
        <c:axId val="364602736"/>
      </c:lineChart>
      <c:dateAx>
        <c:axId val="364602344"/>
        <c:scaling>
          <c:orientation val="minMax"/>
        </c:scaling>
        <c:delete val="1"/>
        <c:axPos val="b"/>
        <c:numFmt formatCode="&quot;H&quot;yy" sourceLinked="1"/>
        <c:majorTickMark val="none"/>
        <c:minorTickMark val="none"/>
        <c:tickLblPos val="none"/>
        <c:crossAx val="364602736"/>
        <c:crosses val="autoZero"/>
        <c:auto val="1"/>
        <c:lblOffset val="100"/>
        <c:baseTimeUnit val="years"/>
      </c:dateAx>
      <c:valAx>
        <c:axId val="36460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0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2.99</c:v>
                </c:pt>
              </c:numCache>
            </c:numRef>
          </c:val>
          <c:extLst xmlns:c16r2="http://schemas.microsoft.com/office/drawing/2015/06/chart">
            <c:ext xmlns:c16="http://schemas.microsoft.com/office/drawing/2014/chart" uri="{C3380CC4-5D6E-409C-BE32-E72D297353CC}">
              <c16:uniqueId val="{00000000-338C-46F5-A0A9-86A50F3DB51F}"/>
            </c:ext>
          </c:extLst>
        </c:ser>
        <c:dLbls>
          <c:showLegendKey val="0"/>
          <c:showVal val="0"/>
          <c:showCatName val="0"/>
          <c:showSerName val="0"/>
          <c:showPercent val="0"/>
          <c:showBubbleSize val="0"/>
        </c:dLbls>
        <c:gapWidth val="150"/>
        <c:axId val="364599600"/>
        <c:axId val="36459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xmlns:c16r2="http://schemas.microsoft.com/office/drawing/2015/06/chart">
            <c:ext xmlns:c16="http://schemas.microsoft.com/office/drawing/2014/chart" uri="{C3380CC4-5D6E-409C-BE32-E72D297353CC}">
              <c16:uniqueId val="{00000001-338C-46F5-A0A9-86A50F3DB51F}"/>
            </c:ext>
          </c:extLst>
        </c:ser>
        <c:dLbls>
          <c:showLegendKey val="0"/>
          <c:showVal val="0"/>
          <c:showCatName val="0"/>
          <c:showSerName val="0"/>
          <c:showPercent val="0"/>
          <c:showBubbleSize val="0"/>
        </c:dLbls>
        <c:marker val="1"/>
        <c:smooth val="0"/>
        <c:axId val="364599600"/>
        <c:axId val="364598816"/>
      </c:lineChart>
      <c:dateAx>
        <c:axId val="364599600"/>
        <c:scaling>
          <c:orientation val="minMax"/>
        </c:scaling>
        <c:delete val="1"/>
        <c:axPos val="b"/>
        <c:numFmt formatCode="&quot;H&quot;yy" sourceLinked="1"/>
        <c:majorTickMark val="none"/>
        <c:minorTickMark val="none"/>
        <c:tickLblPos val="none"/>
        <c:crossAx val="364598816"/>
        <c:crosses val="autoZero"/>
        <c:auto val="1"/>
        <c:lblOffset val="100"/>
        <c:baseTimeUnit val="years"/>
      </c:dateAx>
      <c:valAx>
        <c:axId val="3645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9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45D-4AD1-B6BF-9D7DD32ADCDF}"/>
            </c:ext>
          </c:extLst>
        </c:ser>
        <c:dLbls>
          <c:showLegendKey val="0"/>
          <c:showVal val="0"/>
          <c:showCatName val="0"/>
          <c:showSerName val="0"/>
          <c:showPercent val="0"/>
          <c:showBubbleSize val="0"/>
        </c:dLbls>
        <c:gapWidth val="150"/>
        <c:axId val="364601952"/>
        <c:axId val="36459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xmlns:c16r2="http://schemas.microsoft.com/office/drawing/2015/06/chart">
            <c:ext xmlns:c16="http://schemas.microsoft.com/office/drawing/2014/chart" uri="{C3380CC4-5D6E-409C-BE32-E72D297353CC}">
              <c16:uniqueId val="{00000001-845D-4AD1-B6BF-9D7DD32ADCDF}"/>
            </c:ext>
          </c:extLst>
        </c:ser>
        <c:dLbls>
          <c:showLegendKey val="0"/>
          <c:showVal val="0"/>
          <c:showCatName val="0"/>
          <c:showSerName val="0"/>
          <c:showPercent val="0"/>
          <c:showBubbleSize val="0"/>
        </c:dLbls>
        <c:marker val="1"/>
        <c:smooth val="0"/>
        <c:axId val="364601952"/>
        <c:axId val="364595288"/>
      </c:lineChart>
      <c:dateAx>
        <c:axId val="364601952"/>
        <c:scaling>
          <c:orientation val="minMax"/>
        </c:scaling>
        <c:delete val="1"/>
        <c:axPos val="b"/>
        <c:numFmt formatCode="&quot;H&quot;yy" sourceLinked="1"/>
        <c:majorTickMark val="none"/>
        <c:minorTickMark val="none"/>
        <c:tickLblPos val="none"/>
        <c:crossAx val="364595288"/>
        <c:crosses val="autoZero"/>
        <c:auto val="1"/>
        <c:lblOffset val="100"/>
        <c:baseTimeUnit val="years"/>
      </c:dateAx>
      <c:valAx>
        <c:axId val="36459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6F0-40ED-B913-570080AF5ED5}"/>
            </c:ext>
          </c:extLst>
        </c:ser>
        <c:dLbls>
          <c:showLegendKey val="0"/>
          <c:showVal val="0"/>
          <c:showCatName val="0"/>
          <c:showSerName val="0"/>
          <c:showPercent val="0"/>
          <c:showBubbleSize val="0"/>
        </c:dLbls>
        <c:gapWidth val="150"/>
        <c:axId val="364598424"/>
        <c:axId val="36518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xmlns:c16r2="http://schemas.microsoft.com/office/drawing/2015/06/chart">
            <c:ext xmlns:c16="http://schemas.microsoft.com/office/drawing/2014/chart" uri="{C3380CC4-5D6E-409C-BE32-E72D297353CC}">
              <c16:uniqueId val="{00000001-46F0-40ED-B913-570080AF5ED5}"/>
            </c:ext>
          </c:extLst>
        </c:ser>
        <c:dLbls>
          <c:showLegendKey val="0"/>
          <c:showVal val="0"/>
          <c:showCatName val="0"/>
          <c:showSerName val="0"/>
          <c:showPercent val="0"/>
          <c:showBubbleSize val="0"/>
        </c:dLbls>
        <c:marker val="1"/>
        <c:smooth val="0"/>
        <c:axId val="364598424"/>
        <c:axId val="365182016"/>
      </c:lineChart>
      <c:dateAx>
        <c:axId val="364598424"/>
        <c:scaling>
          <c:orientation val="minMax"/>
        </c:scaling>
        <c:delete val="1"/>
        <c:axPos val="b"/>
        <c:numFmt formatCode="&quot;H&quot;yy" sourceLinked="1"/>
        <c:majorTickMark val="none"/>
        <c:minorTickMark val="none"/>
        <c:tickLblPos val="none"/>
        <c:crossAx val="365182016"/>
        <c:crosses val="autoZero"/>
        <c:auto val="1"/>
        <c:lblOffset val="100"/>
        <c:baseTimeUnit val="years"/>
      </c:dateAx>
      <c:valAx>
        <c:axId val="3651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9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49.8</c:v>
                </c:pt>
              </c:numCache>
            </c:numRef>
          </c:val>
          <c:extLst xmlns:c16r2="http://schemas.microsoft.com/office/drawing/2015/06/chart">
            <c:ext xmlns:c16="http://schemas.microsoft.com/office/drawing/2014/chart" uri="{C3380CC4-5D6E-409C-BE32-E72D297353CC}">
              <c16:uniqueId val="{00000000-5228-489A-84ED-618B67D999FC}"/>
            </c:ext>
          </c:extLst>
        </c:ser>
        <c:dLbls>
          <c:showLegendKey val="0"/>
          <c:showVal val="0"/>
          <c:showCatName val="0"/>
          <c:showSerName val="0"/>
          <c:showPercent val="0"/>
          <c:showBubbleSize val="0"/>
        </c:dLbls>
        <c:gapWidth val="150"/>
        <c:axId val="365185152"/>
        <c:axId val="36518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xmlns:c16r2="http://schemas.microsoft.com/office/drawing/2015/06/chart">
            <c:ext xmlns:c16="http://schemas.microsoft.com/office/drawing/2014/chart" uri="{C3380CC4-5D6E-409C-BE32-E72D297353CC}">
              <c16:uniqueId val="{00000001-5228-489A-84ED-618B67D999FC}"/>
            </c:ext>
          </c:extLst>
        </c:ser>
        <c:dLbls>
          <c:showLegendKey val="0"/>
          <c:showVal val="0"/>
          <c:showCatName val="0"/>
          <c:showSerName val="0"/>
          <c:showPercent val="0"/>
          <c:showBubbleSize val="0"/>
        </c:dLbls>
        <c:marker val="1"/>
        <c:smooth val="0"/>
        <c:axId val="365185152"/>
        <c:axId val="365186328"/>
      </c:lineChart>
      <c:dateAx>
        <c:axId val="365185152"/>
        <c:scaling>
          <c:orientation val="minMax"/>
        </c:scaling>
        <c:delete val="1"/>
        <c:axPos val="b"/>
        <c:numFmt formatCode="&quot;H&quot;yy" sourceLinked="1"/>
        <c:majorTickMark val="none"/>
        <c:minorTickMark val="none"/>
        <c:tickLblPos val="none"/>
        <c:crossAx val="365186328"/>
        <c:crosses val="autoZero"/>
        <c:auto val="1"/>
        <c:lblOffset val="100"/>
        <c:baseTimeUnit val="years"/>
      </c:dateAx>
      <c:valAx>
        <c:axId val="36518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1873.56</c:v>
                </c:pt>
              </c:numCache>
            </c:numRef>
          </c:val>
          <c:extLst xmlns:c16r2="http://schemas.microsoft.com/office/drawing/2015/06/chart">
            <c:ext xmlns:c16="http://schemas.microsoft.com/office/drawing/2014/chart" uri="{C3380CC4-5D6E-409C-BE32-E72D297353CC}">
              <c16:uniqueId val="{00000000-EF2A-4BC4-A562-8C66AEAFC9A3}"/>
            </c:ext>
          </c:extLst>
        </c:ser>
        <c:dLbls>
          <c:showLegendKey val="0"/>
          <c:showVal val="0"/>
          <c:showCatName val="0"/>
          <c:showSerName val="0"/>
          <c:showPercent val="0"/>
          <c:showBubbleSize val="0"/>
        </c:dLbls>
        <c:gapWidth val="150"/>
        <c:axId val="365183192"/>
        <c:axId val="36518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xmlns:c16r2="http://schemas.microsoft.com/office/drawing/2015/06/chart">
            <c:ext xmlns:c16="http://schemas.microsoft.com/office/drawing/2014/chart" uri="{C3380CC4-5D6E-409C-BE32-E72D297353CC}">
              <c16:uniqueId val="{00000001-EF2A-4BC4-A562-8C66AEAFC9A3}"/>
            </c:ext>
          </c:extLst>
        </c:ser>
        <c:dLbls>
          <c:showLegendKey val="0"/>
          <c:showVal val="0"/>
          <c:showCatName val="0"/>
          <c:showSerName val="0"/>
          <c:showPercent val="0"/>
          <c:showBubbleSize val="0"/>
        </c:dLbls>
        <c:marker val="1"/>
        <c:smooth val="0"/>
        <c:axId val="365183192"/>
        <c:axId val="365186720"/>
      </c:lineChart>
      <c:dateAx>
        <c:axId val="365183192"/>
        <c:scaling>
          <c:orientation val="minMax"/>
        </c:scaling>
        <c:delete val="1"/>
        <c:axPos val="b"/>
        <c:numFmt formatCode="&quot;H&quot;yy" sourceLinked="1"/>
        <c:majorTickMark val="none"/>
        <c:minorTickMark val="none"/>
        <c:tickLblPos val="none"/>
        <c:crossAx val="365186720"/>
        <c:crosses val="autoZero"/>
        <c:auto val="1"/>
        <c:lblOffset val="100"/>
        <c:baseTimeUnit val="years"/>
      </c:dateAx>
      <c:valAx>
        <c:axId val="3651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8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110.1</c:v>
                </c:pt>
              </c:numCache>
            </c:numRef>
          </c:val>
          <c:extLst xmlns:c16r2="http://schemas.microsoft.com/office/drawing/2015/06/chart">
            <c:ext xmlns:c16="http://schemas.microsoft.com/office/drawing/2014/chart" uri="{C3380CC4-5D6E-409C-BE32-E72D297353CC}">
              <c16:uniqueId val="{00000000-F847-4592-A3BE-2363EB3D4800}"/>
            </c:ext>
          </c:extLst>
        </c:ser>
        <c:dLbls>
          <c:showLegendKey val="0"/>
          <c:showVal val="0"/>
          <c:showCatName val="0"/>
          <c:showSerName val="0"/>
          <c:showPercent val="0"/>
          <c:showBubbleSize val="0"/>
        </c:dLbls>
        <c:gapWidth val="150"/>
        <c:axId val="365187112"/>
        <c:axId val="36517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xmlns:c16r2="http://schemas.microsoft.com/office/drawing/2015/06/chart">
            <c:ext xmlns:c16="http://schemas.microsoft.com/office/drawing/2014/chart" uri="{C3380CC4-5D6E-409C-BE32-E72D297353CC}">
              <c16:uniqueId val="{00000001-F847-4592-A3BE-2363EB3D4800}"/>
            </c:ext>
          </c:extLst>
        </c:ser>
        <c:dLbls>
          <c:showLegendKey val="0"/>
          <c:showVal val="0"/>
          <c:showCatName val="0"/>
          <c:showSerName val="0"/>
          <c:showPercent val="0"/>
          <c:showBubbleSize val="0"/>
        </c:dLbls>
        <c:marker val="1"/>
        <c:smooth val="0"/>
        <c:axId val="365187112"/>
        <c:axId val="365179664"/>
      </c:lineChart>
      <c:dateAx>
        <c:axId val="365187112"/>
        <c:scaling>
          <c:orientation val="minMax"/>
        </c:scaling>
        <c:delete val="1"/>
        <c:axPos val="b"/>
        <c:numFmt formatCode="&quot;H&quot;yy" sourceLinked="1"/>
        <c:majorTickMark val="none"/>
        <c:minorTickMark val="none"/>
        <c:tickLblPos val="none"/>
        <c:crossAx val="365179664"/>
        <c:crosses val="autoZero"/>
        <c:auto val="1"/>
        <c:lblOffset val="100"/>
        <c:baseTimeUnit val="years"/>
      </c:dateAx>
      <c:valAx>
        <c:axId val="36517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8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162.29</c:v>
                </c:pt>
              </c:numCache>
            </c:numRef>
          </c:val>
          <c:extLst xmlns:c16r2="http://schemas.microsoft.com/office/drawing/2015/06/chart">
            <c:ext xmlns:c16="http://schemas.microsoft.com/office/drawing/2014/chart" uri="{C3380CC4-5D6E-409C-BE32-E72D297353CC}">
              <c16:uniqueId val="{00000000-CA83-42F2-A8EB-AA68244C56E2}"/>
            </c:ext>
          </c:extLst>
        </c:ser>
        <c:dLbls>
          <c:showLegendKey val="0"/>
          <c:showVal val="0"/>
          <c:showCatName val="0"/>
          <c:showSerName val="0"/>
          <c:showPercent val="0"/>
          <c:showBubbleSize val="0"/>
        </c:dLbls>
        <c:gapWidth val="150"/>
        <c:axId val="365181232"/>
        <c:axId val="36518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xmlns:c16r2="http://schemas.microsoft.com/office/drawing/2015/06/chart">
            <c:ext xmlns:c16="http://schemas.microsoft.com/office/drawing/2014/chart" uri="{C3380CC4-5D6E-409C-BE32-E72D297353CC}">
              <c16:uniqueId val="{00000001-CA83-42F2-A8EB-AA68244C56E2}"/>
            </c:ext>
          </c:extLst>
        </c:ser>
        <c:dLbls>
          <c:showLegendKey val="0"/>
          <c:showVal val="0"/>
          <c:showCatName val="0"/>
          <c:showSerName val="0"/>
          <c:showPercent val="0"/>
          <c:showBubbleSize val="0"/>
        </c:dLbls>
        <c:marker val="1"/>
        <c:smooth val="0"/>
        <c:axId val="365181232"/>
        <c:axId val="365182408"/>
      </c:lineChart>
      <c:dateAx>
        <c:axId val="365181232"/>
        <c:scaling>
          <c:orientation val="minMax"/>
        </c:scaling>
        <c:delete val="1"/>
        <c:axPos val="b"/>
        <c:numFmt formatCode="&quot;H&quot;yy" sourceLinked="1"/>
        <c:majorTickMark val="none"/>
        <c:minorTickMark val="none"/>
        <c:tickLblPos val="none"/>
        <c:crossAx val="365182408"/>
        <c:crosses val="autoZero"/>
        <c:auto val="1"/>
        <c:lblOffset val="100"/>
        <c:baseTimeUnit val="years"/>
      </c:dateAx>
      <c:valAx>
        <c:axId val="36518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8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Normal="100" workbookViewId="0">
      <selection activeCell="BS86" sqref="BS8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宮城県　亘理町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33445</v>
      </c>
      <c r="AM8" s="69"/>
      <c r="AN8" s="69"/>
      <c r="AO8" s="69"/>
      <c r="AP8" s="69"/>
      <c r="AQ8" s="69"/>
      <c r="AR8" s="69"/>
      <c r="AS8" s="69"/>
      <c r="AT8" s="68">
        <f>データ!T6</f>
        <v>73.599999999999994</v>
      </c>
      <c r="AU8" s="68"/>
      <c r="AV8" s="68"/>
      <c r="AW8" s="68"/>
      <c r="AX8" s="68"/>
      <c r="AY8" s="68"/>
      <c r="AZ8" s="68"/>
      <c r="BA8" s="68"/>
      <c r="BB8" s="68">
        <f>データ!U6</f>
        <v>454.42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55.69</v>
      </c>
      <c r="J10" s="68"/>
      <c r="K10" s="68"/>
      <c r="L10" s="68"/>
      <c r="M10" s="68"/>
      <c r="N10" s="68"/>
      <c r="O10" s="68"/>
      <c r="P10" s="68">
        <f>データ!P6</f>
        <v>80.73</v>
      </c>
      <c r="Q10" s="68"/>
      <c r="R10" s="68"/>
      <c r="S10" s="68"/>
      <c r="T10" s="68"/>
      <c r="U10" s="68"/>
      <c r="V10" s="68"/>
      <c r="W10" s="68">
        <f>データ!Q6</f>
        <v>96.86</v>
      </c>
      <c r="X10" s="68"/>
      <c r="Y10" s="68"/>
      <c r="Z10" s="68"/>
      <c r="AA10" s="68"/>
      <c r="AB10" s="68"/>
      <c r="AC10" s="68"/>
      <c r="AD10" s="69">
        <f>データ!R6</f>
        <v>3575</v>
      </c>
      <c r="AE10" s="69"/>
      <c r="AF10" s="69"/>
      <c r="AG10" s="69"/>
      <c r="AH10" s="69"/>
      <c r="AI10" s="69"/>
      <c r="AJ10" s="69"/>
      <c r="AK10" s="2"/>
      <c r="AL10" s="69">
        <f>データ!V6</f>
        <v>26976</v>
      </c>
      <c r="AM10" s="69"/>
      <c r="AN10" s="69"/>
      <c r="AO10" s="69"/>
      <c r="AP10" s="69"/>
      <c r="AQ10" s="69"/>
      <c r="AR10" s="69"/>
      <c r="AS10" s="69"/>
      <c r="AT10" s="68">
        <f>データ!W6</f>
        <v>9.68</v>
      </c>
      <c r="AU10" s="68"/>
      <c r="AV10" s="68"/>
      <c r="AW10" s="68"/>
      <c r="AX10" s="68"/>
      <c r="AY10" s="68"/>
      <c r="AZ10" s="68"/>
      <c r="BA10" s="68"/>
      <c r="BB10" s="68">
        <f>データ!X6</f>
        <v>2786.78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113</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EZi6UaV1BthP9pTZPOIe8KvdpGBTUDCzCYQkfMkdBqkROocr0kU1lSs5ykZqkEWF+BV2zCt+emCEZeLrneEe7w==" saltValue="iqh6V0h9S4Jclj8YRuflM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43613</v>
      </c>
      <c r="D6" s="33">
        <f t="shared" si="3"/>
        <v>46</v>
      </c>
      <c r="E6" s="33">
        <f t="shared" si="3"/>
        <v>17</v>
      </c>
      <c r="F6" s="33">
        <f t="shared" si="3"/>
        <v>1</v>
      </c>
      <c r="G6" s="33">
        <f t="shared" si="3"/>
        <v>0</v>
      </c>
      <c r="H6" s="33" t="str">
        <f t="shared" si="3"/>
        <v>宮城県　亘理町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55.69</v>
      </c>
      <c r="P6" s="34">
        <f t="shared" si="3"/>
        <v>80.73</v>
      </c>
      <c r="Q6" s="34">
        <f t="shared" si="3"/>
        <v>96.86</v>
      </c>
      <c r="R6" s="34">
        <f t="shared" si="3"/>
        <v>3575</v>
      </c>
      <c r="S6" s="34">
        <f t="shared" si="3"/>
        <v>33445</v>
      </c>
      <c r="T6" s="34">
        <f t="shared" si="3"/>
        <v>73.599999999999994</v>
      </c>
      <c r="U6" s="34">
        <f t="shared" si="3"/>
        <v>454.42</v>
      </c>
      <c r="V6" s="34">
        <f t="shared" si="3"/>
        <v>26976</v>
      </c>
      <c r="W6" s="34">
        <f t="shared" si="3"/>
        <v>9.68</v>
      </c>
      <c r="X6" s="34">
        <f t="shared" si="3"/>
        <v>2786.78</v>
      </c>
      <c r="Y6" s="35" t="str">
        <f>IF(Y7="",NA(),Y7)</f>
        <v>-</v>
      </c>
      <c r="Z6" s="35" t="str">
        <f t="shared" ref="Z6:AH6" si="4">IF(Z7="",NA(),Z7)</f>
        <v>-</v>
      </c>
      <c r="AA6" s="35" t="str">
        <f t="shared" si="4"/>
        <v>-</v>
      </c>
      <c r="AB6" s="35" t="str">
        <f t="shared" si="4"/>
        <v>-</v>
      </c>
      <c r="AC6" s="35">
        <f t="shared" si="4"/>
        <v>132.08000000000001</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49.8</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1873.56</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110.1</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162.29</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90.97</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2.99</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5">
        <f t="shared" si="14"/>
        <v>0.15</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2">
      <c r="A7" s="28"/>
      <c r="B7" s="37">
        <v>2020</v>
      </c>
      <c r="C7" s="37">
        <v>43613</v>
      </c>
      <c r="D7" s="37">
        <v>46</v>
      </c>
      <c r="E7" s="37">
        <v>17</v>
      </c>
      <c r="F7" s="37">
        <v>1</v>
      </c>
      <c r="G7" s="37">
        <v>0</v>
      </c>
      <c r="H7" s="37" t="s">
        <v>96</v>
      </c>
      <c r="I7" s="37" t="s">
        <v>97</v>
      </c>
      <c r="J7" s="37" t="s">
        <v>98</v>
      </c>
      <c r="K7" s="37" t="s">
        <v>99</v>
      </c>
      <c r="L7" s="37" t="s">
        <v>100</v>
      </c>
      <c r="M7" s="37" t="s">
        <v>101</v>
      </c>
      <c r="N7" s="38" t="s">
        <v>102</v>
      </c>
      <c r="O7" s="38">
        <v>55.69</v>
      </c>
      <c r="P7" s="38">
        <v>80.73</v>
      </c>
      <c r="Q7" s="38">
        <v>96.86</v>
      </c>
      <c r="R7" s="38">
        <v>3575</v>
      </c>
      <c r="S7" s="38">
        <v>33445</v>
      </c>
      <c r="T7" s="38">
        <v>73.599999999999994</v>
      </c>
      <c r="U7" s="38">
        <v>454.42</v>
      </c>
      <c r="V7" s="38">
        <v>26976</v>
      </c>
      <c r="W7" s="38">
        <v>9.68</v>
      </c>
      <c r="X7" s="38">
        <v>2786.78</v>
      </c>
      <c r="Y7" s="38" t="s">
        <v>102</v>
      </c>
      <c r="Z7" s="38" t="s">
        <v>102</v>
      </c>
      <c r="AA7" s="38" t="s">
        <v>102</v>
      </c>
      <c r="AB7" s="38" t="s">
        <v>102</v>
      </c>
      <c r="AC7" s="38">
        <v>132.08000000000001</v>
      </c>
      <c r="AD7" s="38" t="s">
        <v>102</v>
      </c>
      <c r="AE7" s="38" t="s">
        <v>102</v>
      </c>
      <c r="AF7" s="38" t="s">
        <v>102</v>
      </c>
      <c r="AG7" s="38" t="s">
        <v>102</v>
      </c>
      <c r="AH7" s="38">
        <v>106.5</v>
      </c>
      <c r="AI7" s="38">
        <v>106.67</v>
      </c>
      <c r="AJ7" s="38" t="s">
        <v>102</v>
      </c>
      <c r="AK7" s="38" t="s">
        <v>102</v>
      </c>
      <c r="AL7" s="38" t="s">
        <v>102</v>
      </c>
      <c r="AM7" s="38" t="s">
        <v>102</v>
      </c>
      <c r="AN7" s="38">
        <v>0</v>
      </c>
      <c r="AO7" s="38" t="s">
        <v>102</v>
      </c>
      <c r="AP7" s="38" t="s">
        <v>102</v>
      </c>
      <c r="AQ7" s="38" t="s">
        <v>102</v>
      </c>
      <c r="AR7" s="38" t="s">
        <v>102</v>
      </c>
      <c r="AS7" s="38">
        <v>18.36</v>
      </c>
      <c r="AT7" s="38">
        <v>3.64</v>
      </c>
      <c r="AU7" s="38" t="s">
        <v>102</v>
      </c>
      <c r="AV7" s="38" t="s">
        <v>102</v>
      </c>
      <c r="AW7" s="38" t="s">
        <v>102</v>
      </c>
      <c r="AX7" s="38" t="s">
        <v>102</v>
      </c>
      <c r="AY7" s="38">
        <v>49.8</v>
      </c>
      <c r="AZ7" s="38" t="s">
        <v>102</v>
      </c>
      <c r="BA7" s="38" t="s">
        <v>102</v>
      </c>
      <c r="BB7" s="38" t="s">
        <v>102</v>
      </c>
      <c r="BC7" s="38" t="s">
        <v>102</v>
      </c>
      <c r="BD7" s="38">
        <v>55.6</v>
      </c>
      <c r="BE7" s="38">
        <v>67.52</v>
      </c>
      <c r="BF7" s="38" t="s">
        <v>102</v>
      </c>
      <c r="BG7" s="38" t="s">
        <v>102</v>
      </c>
      <c r="BH7" s="38" t="s">
        <v>102</v>
      </c>
      <c r="BI7" s="38" t="s">
        <v>102</v>
      </c>
      <c r="BJ7" s="38">
        <v>1873.56</v>
      </c>
      <c r="BK7" s="38" t="s">
        <v>102</v>
      </c>
      <c r="BL7" s="38" t="s">
        <v>102</v>
      </c>
      <c r="BM7" s="38" t="s">
        <v>102</v>
      </c>
      <c r="BN7" s="38" t="s">
        <v>102</v>
      </c>
      <c r="BO7" s="38">
        <v>789.08</v>
      </c>
      <c r="BP7" s="38">
        <v>705.21</v>
      </c>
      <c r="BQ7" s="38" t="s">
        <v>102</v>
      </c>
      <c r="BR7" s="38" t="s">
        <v>102</v>
      </c>
      <c r="BS7" s="38" t="s">
        <v>102</v>
      </c>
      <c r="BT7" s="38" t="s">
        <v>102</v>
      </c>
      <c r="BU7" s="38">
        <v>110.1</v>
      </c>
      <c r="BV7" s="38" t="s">
        <v>102</v>
      </c>
      <c r="BW7" s="38" t="s">
        <v>102</v>
      </c>
      <c r="BX7" s="38" t="s">
        <v>102</v>
      </c>
      <c r="BY7" s="38" t="s">
        <v>102</v>
      </c>
      <c r="BZ7" s="38">
        <v>88.25</v>
      </c>
      <c r="CA7" s="38">
        <v>98.96</v>
      </c>
      <c r="CB7" s="38" t="s">
        <v>102</v>
      </c>
      <c r="CC7" s="38" t="s">
        <v>102</v>
      </c>
      <c r="CD7" s="38" t="s">
        <v>102</v>
      </c>
      <c r="CE7" s="38" t="s">
        <v>102</v>
      </c>
      <c r="CF7" s="38">
        <v>162.29</v>
      </c>
      <c r="CG7" s="38" t="s">
        <v>102</v>
      </c>
      <c r="CH7" s="38" t="s">
        <v>102</v>
      </c>
      <c r="CI7" s="38" t="s">
        <v>102</v>
      </c>
      <c r="CJ7" s="38" t="s">
        <v>102</v>
      </c>
      <c r="CK7" s="38">
        <v>176.37</v>
      </c>
      <c r="CL7" s="38">
        <v>134.52000000000001</v>
      </c>
      <c r="CM7" s="38" t="s">
        <v>102</v>
      </c>
      <c r="CN7" s="38" t="s">
        <v>102</v>
      </c>
      <c r="CO7" s="38" t="s">
        <v>102</v>
      </c>
      <c r="CP7" s="38" t="s">
        <v>102</v>
      </c>
      <c r="CQ7" s="38" t="s">
        <v>102</v>
      </c>
      <c r="CR7" s="38" t="s">
        <v>102</v>
      </c>
      <c r="CS7" s="38" t="s">
        <v>102</v>
      </c>
      <c r="CT7" s="38" t="s">
        <v>102</v>
      </c>
      <c r="CU7" s="38" t="s">
        <v>102</v>
      </c>
      <c r="CV7" s="38">
        <v>56.72</v>
      </c>
      <c r="CW7" s="38">
        <v>59.57</v>
      </c>
      <c r="CX7" s="38" t="s">
        <v>102</v>
      </c>
      <c r="CY7" s="38" t="s">
        <v>102</v>
      </c>
      <c r="CZ7" s="38" t="s">
        <v>102</v>
      </c>
      <c r="DA7" s="38" t="s">
        <v>102</v>
      </c>
      <c r="DB7" s="38">
        <v>90.97</v>
      </c>
      <c r="DC7" s="38" t="s">
        <v>102</v>
      </c>
      <c r="DD7" s="38" t="s">
        <v>102</v>
      </c>
      <c r="DE7" s="38" t="s">
        <v>102</v>
      </c>
      <c r="DF7" s="38" t="s">
        <v>102</v>
      </c>
      <c r="DG7" s="38">
        <v>90.72</v>
      </c>
      <c r="DH7" s="38">
        <v>95.57</v>
      </c>
      <c r="DI7" s="38" t="s">
        <v>102</v>
      </c>
      <c r="DJ7" s="38" t="s">
        <v>102</v>
      </c>
      <c r="DK7" s="38" t="s">
        <v>102</v>
      </c>
      <c r="DL7" s="38" t="s">
        <v>102</v>
      </c>
      <c r="DM7" s="38">
        <v>2.99</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0.15</v>
      </c>
      <c r="EJ7" s="38" t="s">
        <v>102</v>
      </c>
      <c r="EK7" s="38" t="s">
        <v>102</v>
      </c>
      <c r="EL7" s="38" t="s">
        <v>102</v>
      </c>
      <c r="EM7" s="38" t="s">
        <v>102</v>
      </c>
      <c r="EN7" s="38">
        <v>0.15</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　勝洋</cp:lastModifiedBy>
  <cp:lastPrinted>2022-01-24T00:30:58Z</cp:lastPrinted>
  <dcterms:created xsi:type="dcterms:W3CDTF">2021-12-03T07:07:29Z</dcterms:created>
  <dcterms:modified xsi:type="dcterms:W3CDTF">2022-01-24T00:57:51Z</dcterms:modified>
  <cp:category/>
</cp:coreProperties>
</file>