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7 大河原町★☆\02 修正後\"/>
    </mc:Choice>
  </mc:AlternateContent>
  <workbookProtection workbookAlgorithmName="SHA-512" workbookHashValue="x2lmrJ7K1kevvmPF5i8iQIfvzwdzKweTcJlk5nJnjMWkEe1Y5XBIdPQKL7W7NGDEUswZ+cXaiq9l6Le7EHBnqg==" workbookSaltValue="G7/SlLUsiUC95Ta1+7jnrA==" workbookSpinCount="100000" lockStructure="1"/>
  <bookViews>
    <workbookView xWindow="0" yWindow="0" windowWidth="20490" windowHeight="70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<sst xmlns="http://schemas.openxmlformats.org/spreadsheetml/2006/main" count="228" uniqueCount="113">
  <si>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</si>
  <si>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</si>
  <si>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</si>
  <si>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</si>
  <si>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</si>
  <si>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</si>
  <si>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</si>
  <si>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</si>
  <si>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</si>
  <si>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</si>
  <si>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</si>
  <si>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</si>
  <si>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</si>
  <si>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</si>
  <si>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</si>
  <si>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</si>
  <si>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</si>
  <si>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</si>
  <si>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</si>
  <si>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</si>
  <si>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</si>
  <si>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</si>
  <si>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</si>
  <si>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</si>
  <si>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</si>
  <si>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</si>
  <si>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</si>
  <si>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</si>
  <si>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</si>
  <si>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</si>
  <si>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</si>
  <si>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</si>
  <si>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</si>
  <si>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</si>
  <si>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</si>
  <si>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</si>
  <si>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</si>
  <si>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</si>
  <si>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</si>
  <si>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</si>
  <si>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</si>
  <si>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</si>
  <si>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</si>
  <si>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</si>
  <si>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</si>
  <si>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</si>
  <si>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</si>
  <si>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</si>
  <si>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</si>
  <si>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</si>
  <si>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</si>
  <si>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</si>
  <si>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</si>
  <si>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</si>
  <si>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</si>
  <si>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</si>
  <si>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</si>
  <si>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</si>
  <si>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</si>
  <si>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</si>
  <si>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</si>
  <si>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</si>
  <si>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</si>
  <si>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</si>
  <si>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</si>
  <si>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</si>
  <si>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</si>
  <si>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</si>
  <si>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</si>
  <si>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</si>
  <si>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</si>
  <si>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</si>
  <si>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</si>
  <si>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</si>
  <si>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</si>
  <si>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</si>
  <si>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</si>
  <si>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</si>
  <si>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</si>
  <si>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</si>
  <si>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</si>
  <si>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</si>
  <si>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</si>
  <si>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</si>
  <si>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</si>
  <si>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</si>
  <si>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</si>
  <si>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</si>
  <si>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</si>
  <si>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</si>
  <si>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</si>
  <si>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</si>
  <si>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</si>
  <si>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</si>
  <si>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</si>
  <si>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</si>
  <si>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</si>
  <si>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</si>
  <si>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</si>
  <si>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</si>
  <si>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</si>
  <si>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</si>
  <si>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</si>
  <si>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</si>
  <si>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</si>
  <si>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</si>
  <si>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</si>
  <si>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</si>
  <si>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</si>
  <si>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</si>
  <si>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行政区域面積は他の自治体と比較しても非常にコンパクトであることから、給水区域内の配水管布設もほぼ完了している状況である。これまでも既設配水管の経過年数を加味しながら毎年計画的に布設替工事を行ってきている。このことから上水道の施設等の老朽化に対しての対応も早くから行ってきているため、類似団体と比較しても低い数値となっている。引き続き計画的な更新事業を進めたい。</t>
    <rPh sb="1" eb="3">
      <t>トウチョウ</t>
    </rPh>
    <rPh sb="11" eb="12">
      <t>タ</t>
    </rPh>
    <rPh sb="13" eb="16">
      <t>ジチタイ</t>
    </rPh>
    <rPh sb="17" eb="19">
      <t>ヒカク</t>
    </rPh>
    <rPh sb="22" eb="24">
      <t>ヒジョウ</t>
    </rPh>
    <rPh sb="58" eb="60">
      <t>ジョウキョウ</t>
    </rPh>
    <rPh sb="75" eb="79">
      <t>ケイカネンスウ</t>
    </rPh>
    <rPh sb="80" eb="82">
      <t>カミ</t>
    </rPh>
    <rPh sb="86" eb="88">
      <t>マイネン</t>
    </rPh>
    <rPh sb="88" eb="91">
      <t>ケイカクテキ</t>
    </rPh>
    <rPh sb="92" eb="94">
      <t>フセツ</t>
    </rPh>
    <rPh sb="94" eb="95">
      <t>タイ</t>
    </rPh>
    <rPh sb="95" eb="97">
      <t>コウジ</t>
    </rPh>
    <rPh sb="98" eb="99">
      <t>オコナ</t>
    </rPh>
    <rPh sb="112" eb="115">
      <t>ジョウスイドウ</t>
    </rPh>
    <rPh sb="116" eb="119">
      <t>シセツトウ</t>
    </rPh>
    <rPh sb="120" eb="123">
      <t>ロウキュウカ</t>
    </rPh>
    <rPh sb="124" eb="125">
      <t>タイ</t>
    </rPh>
    <rPh sb="128" eb="130">
      <t>タイオウ</t>
    </rPh>
    <rPh sb="131" eb="132">
      <t>ハヤ</t>
    </rPh>
    <rPh sb="135" eb="136">
      <t>オコナ</t>
    </rPh>
    <rPh sb="145" eb="147">
      <t>ルイジ</t>
    </rPh>
    <rPh sb="147" eb="149">
      <t>ダンタイ</t>
    </rPh>
    <rPh sb="150" eb="152">
      <t>ヒカク</t>
    </rPh>
    <rPh sb="155" eb="156">
      <t>ヒク</t>
    </rPh>
    <rPh sb="157" eb="159">
      <t>スウチ</t>
    </rPh>
    <rPh sb="166" eb="167">
      <t>ヒ</t>
    </rPh>
    <rPh sb="168" eb="169">
      <t>ツヅ</t>
    </rPh>
    <rPh sb="170" eb="173">
      <t>ケイカクテキ</t>
    </rPh>
    <rPh sb="174" eb="176">
      <t>コウシン</t>
    </rPh>
    <rPh sb="176" eb="178">
      <t>ジギョウ</t>
    </rPh>
    <rPh sb="179" eb="180">
      <t>スス</t>
    </rPh>
    <phoneticPr fontId="4"/>
  </si>
  <si>
    <t>　令和3年2月に大河原町水道事業経営戦略を策定し、令和12年度までの10年間の経営の見通しを立てた。昭和36年に上水道供給開始から60年が経過しており、施設の老朽化への対応も経営戦略策定以前より毎年計画的に進めてきている。行政区域内の人口は微増減を繰り返しながら横這いで推移しているが、今後の少子高齢化の進行、節水機器の普及に伴う人口、水需要の減に備えるためにも堅実な投資・財政運営に努めていかなければならない。</t>
    <rPh sb="1" eb="3">
      <t>レイワ</t>
    </rPh>
    <rPh sb="4" eb="5">
      <t>ネン</t>
    </rPh>
    <rPh sb="6" eb="7">
      <t>ガツ</t>
    </rPh>
    <rPh sb="8" eb="12">
      <t>オオガワラマチ</t>
    </rPh>
    <rPh sb="12" eb="14">
      <t>スイドウ</t>
    </rPh>
    <rPh sb="14" eb="16">
      <t>ジギョウ</t>
    </rPh>
    <rPh sb="16" eb="18">
      <t>ケイエイ</t>
    </rPh>
    <rPh sb="18" eb="20">
      <t>センリャク</t>
    </rPh>
    <rPh sb="21" eb="23">
      <t>サクテイ</t>
    </rPh>
    <rPh sb="25" eb="27">
      <t>レイワ</t>
    </rPh>
    <rPh sb="29" eb="31">
      <t>ネンド</t>
    </rPh>
    <rPh sb="36" eb="38">
      <t>ネンカン</t>
    </rPh>
    <rPh sb="39" eb="41">
      <t>ケイエイ</t>
    </rPh>
    <rPh sb="42" eb="44">
      <t>ミトオ</t>
    </rPh>
    <rPh sb="46" eb="47">
      <t>タ</t>
    </rPh>
    <rPh sb="50" eb="52">
      <t>ショウワ</t>
    </rPh>
    <rPh sb="54" eb="55">
      <t>ネン</t>
    </rPh>
    <rPh sb="56" eb="59">
      <t>ジョウスイドウ</t>
    </rPh>
    <rPh sb="59" eb="63">
      <t>キョウキュウカイシ</t>
    </rPh>
    <rPh sb="67" eb="68">
      <t>ネン</t>
    </rPh>
    <rPh sb="69" eb="71">
      <t>ケイカ</t>
    </rPh>
    <rPh sb="76" eb="78">
      <t>シセツ</t>
    </rPh>
    <rPh sb="79" eb="82">
      <t>ロウキュウカ</t>
    </rPh>
    <rPh sb="84" eb="86">
      <t>タイオウ</t>
    </rPh>
    <rPh sb="87" eb="91">
      <t>ケイエイセンリャク</t>
    </rPh>
    <rPh sb="91" eb="93">
      <t>サクテイ</t>
    </rPh>
    <rPh sb="93" eb="95">
      <t>イゼン</t>
    </rPh>
    <rPh sb="97" eb="99">
      <t>マイネン</t>
    </rPh>
    <rPh sb="99" eb="101">
      <t>ケイカク</t>
    </rPh>
    <rPh sb="101" eb="102">
      <t>テキ</t>
    </rPh>
    <rPh sb="103" eb="104">
      <t>スス</t>
    </rPh>
    <rPh sb="111" eb="113">
      <t>ギョウセイ</t>
    </rPh>
    <rPh sb="113" eb="116">
      <t>クイキナイ</t>
    </rPh>
    <rPh sb="117" eb="119">
      <t>ジンコウ</t>
    </rPh>
    <rPh sb="120" eb="122">
      <t>ビゾウ</t>
    </rPh>
    <rPh sb="122" eb="123">
      <t>ゲン</t>
    </rPh>
    <rPh sb="124" eb="125">
      <t>ク</t>
    </rPh>
    <rPh sb="126" eb="127">
      <t>カエ</t>
    </rPh>
    <rPh sb="131" eb="133">
      <t>ヨコバ</t>
    </rPh>
    <rPh sb="135" eb="137">
      <t>スイイ</t>
    </rPh>
    <rPh sb="143" eb="145">
      <t>コンゴ</t>
    </rPh>
    <rPh sb="146" eb="151">
      <t>ショウシコウレイカ</t>
    </rPh>
    <rPh sb="152" eb="154">
      <t>シンコウ</t>
    </rPh>
    <rPh sb="155" eb="159">
      <t>セッスイキキ</t>
    </rPh>
    <rPh sb="160" eb="162">
      <t>フキュウ</t>
    </rPh>
    <rPh sb="163" eb="164">
      <t>トモナ</t>
    </rPh>
    <rPh sb="165" eb="167">
      <t>ジンコウ</t>
    </rPh>
    <rPh sb="168" eb="171">
      <t>ミズジュヨウ</t>
    </rPh>
    <rPh sb="172" eb="173">
      <t>ゲン</t>
    </rPh>
    <rPh sb="174" eb="175">
      <t>ソナ</t>
    </rPh>
    <rPh sb="181" eb="183">
      <t>ケンジツ</t>
    </rPh>
    <rPh sb="184" eb="186">
      <t>トウシ</t>
    </rPh>
    <rPh sb="187" eb="191">
      <t>ザイセイウンエイ</t>
    </rPh>
    <rPh sb="192" eb="193">
      <t>ツト</t>
    </rPh>
    <phoneticPr fontId="4"/>
  </si>
  <si>
    <t>①経営の基盤である料金収入については、コンビニ収納をはじめ、令和2年度からQRコード決済を開始したことで収納の利便性を図り過年度分の料金収納率の向上につながってきている。
③これまで安定した収益を確保し続けてきた結果、類似団体平均よりも高い数値で推移しているが、将来にわたる水道施設の更新事業に対しての企業債の借入を注視ししながら財政運営に努めなければならない。
④企業債残高は企業債の対象事業費の限度満額を借り入れるのではなく、当該年度の元金償還額よりも少なくなるよう必要最小限の借り入れを行うことで残高の削減に努めてきている。引き続きこの方針を続けていく。
⑥給水原価は類似団体よりも高い金額となっているが、供給単価よりは低い単価を保っている。今後は維持管理費の見直し、年間総有収水量の増を図り安定した経営に繋げたい。
⑦類似団体よりも高い数値となっているが、将来の給水人口の変動を見据えた施設管理の在り方を目指したい。
⑧水道本管の計画的な更新により、漏水事故の減少に努め年々有収率の向上に努めてきた。引き続き計画的な水道管の更新に努めたい。</t>
    <rPh sb="1" eb="3">
      <t>ケイエイ</t>
    </rPh>
    <rPh sb="4" eb="6">
      <t>キバン</t>
    </rPh>
    <rPh sb="9" eb="11">
      <t>リョウキン</t>
    </rPh>
    <rPh sb="11" eb="13">
      <t>シュウニュウ</t>
    </rPh>
    <rPh sb="23" eb="25">
      <t>シュウノウ</t>
    </rPh>
    <rPh sb="30" eb="32">
      <t>レイワ</t>
    </rPh>
    <rPh sb="33" eb="35">
      <t>ネンド</t>
    </rPh>
    <rPh sb="42" eb="44">
      <t>ケッサイ</t>
    </rPh>
    <rPh sb="45" eb="47">
      <t>カイシ</t>
    </rPh>
    <rPh sb="52" eb="54">
      <t>シュウノウ</t>
    </rPh>
    <rPh sb="55" eb="58">
      <t>リベンセイ</t>
    </rPh>
    <rPh sb="59" eb="60">
      <t>ハカ</t>
    </rPh>
    <rPh sb="61" eb="64">
      <t>カネンド</t>
    </rPh>
    <rPh sb="64" eb="65">
      <t>ブン</t>
    </rPh>
    <rPh sb="66" eb="68">
      <t>リョウキン</t>
    </rPh>
    <rPh sb="68" eb="70">
      <t>シュウノウ</t>
    </rPh>
    <rPh sb="70" eb="71">
      <t>リツ</t>
    </rPh>
    <rPh sb="72" eb="74">
      <t>コウジョウ</t>
    </rPh>
    <rPh sb="91" eb="93">
      <t>アンテイ</t>
    </rPh>
    <rPh sb="95" eb="97">
      <t>シュウエキ</t>
    </rPh>
    <rPh sb="98" eb="100">
      <t>カクホ</t>
    </rPh>
    <rPh sb="101" eb="102">
      <t>ツヅ</t>
    </rPh>
    <rPh sb="106" eb="108">
      <t>ケッカ</t>
    </rPh>
    <rPh sb="109" eb="113">
      <t>ルイジダンタイ</t>
    </rPh>
    <rPh sb="113" eb="115">
      <t>ヘイキン</t>
    </rPh>
    <rPh sb="118" eb="119">
      <t>タカ</t>
    </rPh>
    <rPh sb="120" eb="121">
      <t>スウ</t>
    </rPh>
    <rPh sb="121" eb="122">
      <t>アタイ</t>
    </rPh>
    <rPh sb="131" eb="133">
      <t>ショウライ</t>
    </rPh>
    <rPh sb="137" eb="141">
      <t>スイドウシセツ</t>
    </rPh>
    <rPh sb="142" eb="144">
      <t>コウシン</t>
    </rPh>
    <rPh sb="144" eb="146">
      <t>ジギョウ</t>
    </rPh>
    <rPh sb="147" eb="148">
      <t>タイ</t>
    </rPh>
    <rPh sb="151" eb="154">
      <t>キギョウサイ</t>
    </rPh>
    <rPh sb="155" eb="157">
      <t>カリイレ</t>
    </rPh>
    <rPh sb="158" eb="160">
      <t>チュウシ</t>
    </rPh>
    <rPh sb="165" eb="167">
      <t>ザイセイ</t>
    </rPh>
    <rPh sb="167" eb="169">
      <t>ウンエイ</t>
    </rPh>
    <rPh sb="183" eb="186">
      <t>キギョウサイ</t>
    </rPh>
    <rPh sb="186" eb="188">
      <t>ザンダカ</t>
    </rPh>
    <rPh sb="189" eb="192">
      <t>キギョウサイ</t>
    </rPh>
    <rPh sb="193" eb="195">
      <t>タイショウ</t>
    </rPh>
    <rPh sb="195" eb="198">
      <t>ジギョウヒ</t>
    </rPh>
    <rPh sb="199" eb="203">
      <t>ゲンドマンガク</t>
    </rPh>
    <rPh sb="204" eb="205">
      <t>カ</t>
    </rPh>
    <rPh sb="206" eb="207">
      <t>イ</t>
    </rPh>
    <rPh sb="215" eb="219">
      <t>トウガイネンド</t>
    </rPh>
    <rPh sb="220" eb="222">
      <t>ガンキン</t>
    </rPh>
    <rPh sb="222" eb="224">
      <t>ショウカン</t>
    </rPh>
    <rPh sb="224" eb="225">
      <t>ガク</t>
    </rPh>
    <rPh sb="228" eb="229">
      <t>スク</t>
    </rPh>
    <rPh sb="235" eb="240">
      <t>ヒツヨウサイショウゲン</t>
    </rPh>
    <rPh sb="241" eb="242">
      <t>カ</t>
    </rPh>
    <rPh sb="243" eb="244">
      <t>イ</t>
    </rPh>
    <rPh sb="246" eb="247">
      <t>オコナ</t>
    </rPh>
    <rPh sb="251" eb="253">
      <t>ザンダカ</t>
    </rPh>
    <rPh sb="254" eb="256">
      <t>サクゲン</t>
    </rPh>
    <rPh sb="257" eb="258">
      <t>ツト</t>
    </rPh>
    <rPh sb="265" eb="266">
      <t>ヒ</t>
    </rPh>
    <rPh sb="267" eb="268">
      <t>ツヅ</t>
    </rPh>
    <rPh sb="271" eb="273">
      <t>ホウシン</t>
    </rPh>
    <rPh sb="274" eb="275">
      <t>ツヅ</t>
    </rPh>
    <rPh sb="282" eb="286">
      <t>キュウスイゲンカ</t>
    </rPh>
    <rPh sb="287" eb="289">
      <t>ルイジ</t>
    </rPh>
    <rPh sb="289" eb="291">
      <t>ダンタイ</t>
    </rPh>
    <rPh sb="294" eb="295">
      <t>タカ</t>
    </rPh>
    <rPh sb="296" eb="298">
      <t>キンガク</t>
    </rPh>
    <rPh sb="306" eb="310">
      <t>キョウキュウタンカ</t>
    </rPh>
    <rPh sb="313" eb="314">
      <t>ヒク</t>
    </rPh>
    <rPh sb="315" eb="317">
      <t>タンカ</t>
    </rPh>
    <rPh sb="318" eb="319">
      <t>タモ</t>
    </rPh>
    <rPh sb="324" eb="326">
      <t>コンゴ</t>
    </rPh>
    <rPh sb="327" eb="332">
      <t>イジカンリヒ</t>
    </rPh>
    <rPh sb="333" eb="335">
      <t>ミナオ</t>
    </rPh>
    <rPh sb="337" eb="339">
      <t>ネンカン</t>
    </rPh>
    <rPh sb="339" eb="340">
      <t>ソウ</t>
    </rPh>
    <rPh sb="340" eb="342">
      <t>ユウシュウ</t>
    </rPh>
    <rPh sb="342" eb="344">
      <t>スイリョウ</t>
    </rPh>
    <rPh sb="345" eb="346">
      <t>ゾウ</t>
    </rPh>
    <rPh sb="347" eb="348">
      <t>ハカ</t>
    </rPh>
    <rPh sb="349" eb="351">
      <t>アンテイ</t>
    </rPh>
    <rPh sb="353" eb="355">
      <t>ケイエイ</t>
    </rPh>
    <rPh sb="356" eb="357">
      <t>ツナ</t>
    </rPh>
    <rPh sb="363" eb="367">
      <t>ルイジダンタイ</t>
    </rPh>
    <rPh sb="370" eb="371">
      <t>タカ</t>
    </rPh>
    <rPh sb="372" eb="374">
      <t>スウチ</t>
    </rPh>
    <rPh sb="382" eb="384">
      <t>ショウライ</t>
    </rPh>
    <rPh sb="385" eb="390">
      <t>キュウスイ</t>
    </rPh>
    <rPh sb="390" eb="392">
      <t>ヘンドウ</t>
    </rPh>
    <rPh sb="393" eb="395">
      <t>ミス</t>
    </rPh>
    <rPh sb="397" eb="399">
      <t>シセツ</t>
    </rPh>
    <rPh sb="399" eb="401">
      <t>カンリ</t>
    </rPh>
    <rPh sb="402" eb="403">
      <t>ア</t>
    </rPh>
    <rPh sb="404" eb="405">
      <t>カタ</t>
    </rPh>
    <rPh sb="406" eb="408">
      <t>メザ</t>
    </rPh>
    <rPh sb="414" eb="418">
      <t>スイドウホンカン</t>
    </rPh>
    <rPh sb="419" eb="421">
      <t>ケイカク</t>
    </rPh>
    <rPh sb="421" eb="422">
      <t>テキ</t>
    </rPh>
    <rPh sb="423" eb="425">
      <t>コウシン</t>
    </rPh>
    <rPh sb="429" eb="431">
      <t>ロウスイ</t>
    </rPh>
    <rPh sb="431" eb="433">
      <t>ジコ</t>
    </rPh>
    <rPh sb="434" eb="436">
      <t>ゲンショウ</t>
    </rPh>
    <rPh sb="437" eb="438">
      <t>ツト</t>
    </rPh>
    <rPh sb="439" eb="441">
      <t>ネンネン</t>
    </rPh>
    <rPh sb="441" eb="444">
      <t>ユウシュウリツ</t>
    </rPh>
    <rPh sb="445" eb="447">
      <t>コウジョウ</t>
    </rPh>
    <rPh sb="448" eb="449">
      <t>ツト</t>
    </rPh>
    <rPh sb="454" eb="455">
      <t>ヒ</t>
    </rPh>
    <rPh sb="456" eb="457">
      <t>ツヅ</t>
    </rPh>
    <rPh sb="458" eb="461">
      <t>ケイカクテキ</t>
    </rPh>
    <rPh sb="462" eb="465">
      <t>スイドウカン</t>
    </rPh>
    <rPh sb="466" eb="468">
      <t>コウシン</t>
    </rPh>
    <rPh sb="469" eb="47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</si>
</sst>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0.13</c:v>
                </c:pt>
                <c:pt idx="1">
                  <c:v>0.91</c:v>
                </c:pt>
                <c:pt idx="2">
                  <c:v>0.63</c:v>
                </c:pt>
                <c:pt idx="3">
                  <c:v>1.37</c:v>
                </c:pt>
                <c:pt idx="4">
                  <c:v>0.77</c:v>
                </c:pt>
              </c:numCache>
            </c:numRef>
          </c:val>
          <c:extLst>
            <c:ext xmlns:c16="http://schemas.microsoft.com/office/drawing/2014/chart" uri="{C3380CC4-5D6E-409C-BE32-E72D297353CC}">
              <c16:uniqueId val="{00000000-A9BC-4616-8E7B-EA22B70597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A9BC-4616-8E7B-EA22B70597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70.06</c:v>
                </c:pt>
                <c:pt idx="1">
                  <c:v>70.78</c:v>
                </c:pt>
                <c:pt idx="2">
                  <c:v>69.819999999999993</c:v>
                </c:pt>
                <c:pt idx="3">
                  <c:v>69.39</c:v>
                </c:pt>
                <c:pt idx="4">
                  <c:v>69.41</c:v>
                </c:pt>
              </c:numCache>
            </c:numRef>
          </c:val>
          <c:extLst>
            <c:ext xmlns:c16="http://schemas.microsoft.com/office/drawing/2014/chart" uri="{C3380CC4-5D6E-409C-BE32-E72D297353CC}">
              <c16:uniqueId val="{00000000-D5D6-45E2-97AE-D1638E3F57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D5D6-45E2-97AE-D1638E3F57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90.07</c:v>
                </c:pt>
                <c:pt idx="1">
                  <c:v>89.27</c:v>
                </c:pt>
                <c:pt idx="2">
                  <c:v>89.93</c:v>
                </c:pt>
                <c:pt idx="3">
                  <c:v>89.11</c:v>
                </c:pt>
                <c:pt idx="4">
                  <c:v>91.26</c:v>
                </c:pt>
              </c:numCache>
            </c:numRef>
          </c:val>
          <c:extLst>
            <c:ext xmlns:c16="http://schemas.microsoft.com/office/drawing/2014/chart" uri="{C3380CC4-5D6E-409C-BE32-E72D297353CC}">
              <c16:uniqueId val="{00000000-384E-465E-92C7-B9ED4056AC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384E-465E-92C7-B9ED4056AC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128.33000000000001</c:v>
                </c:pt>
                <c:pt idx="1">
                  <c:v>121.99</c:v>
                </c:pt>
                <c:pt idx="2">
                  <c:v>133.97999999999999</c:v>
                </c:pt>
                <c:pt idx="3">
                  <c:v>115.19</c:v>
                </c:pt>
                <c:pt idx="4">
                  <c:v>120.48</c:v>
                </c:pt>
              </c:numCache>
            </c:numRef>
          </c:val>
          <c:extLst>
            <c:ext xmlns:c16="http://schemas.microsoft.com/office/drawing/2014/chart" uri="{C3380CC4-5D6E-409C-BE32-E72D297353CC}">
              <c16:uniqueId val="{00000000-3F06-452F-AD25-3A0B79D3048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F06-452F-AD25-3A0B79D3048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40.450000000000003</c:v>
                </c:pt>
                <c:pt idx="1">
                  <c:v>42.15</c:v>
                </c:pt>
                <c:pt idx="2">
                  <c:v>43.62</c:v>
                </c:pt>
                <c:pt idx="3">
                  <c:v>45.16</c:v>
                </c:pt>
                <c:pt idx="4">
                  <c:v>46.75</c:v>
                </c:pt>
              </c:numCache>
            </c:numRef>
          </c:val>
          <c:extLst>
            <c:ext xmlns:c16="http://schemas.microsoft.com/office/drawing/2014/chart" uri="{C3380CC4-5D6E-409C-BE32-E72D297353CC}">
              <c16:uniqueId val="{00000000-F7C7-4697-8264-88A12E27B6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F7C7-4697-8264-88A12E27B6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13.32</c:v>
                </c:pt>
                <c:pt idx="1">
                  <c:v>13.52</c:v>
                </c:pt>
                <c:pt idx="2">
                  <c:v>13.17</c:v>
                </c:pt>
                <c:pt idx="3">
                  <c:v>12.05</c:v>
                </c:pt>
                <c:pt idx="4">
                  <c:v>11.26</c:v>
                </c:pt>
              </c:numCache>
            </c:numRef>
          </c:val>
          <c:extLst>
            <c:ext xmlns:c16="http://schemas.microsoft.com/office/drawing/2014/chart" uri="{C3380CC4-5D6E-409C-BE32-E72D297353CC}">
              <c16:uniqueId val="{00000000-86CE-493E-8544-1719DEB532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86CE-493E-8544-1719DEB532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74-4FD3-9C92-10CA846C46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5F74-4FD3-9C92-10CA846C46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962.8</c:v>
                </c:pt>
                <c:pt idx="1">
                  <c:v>864.26</c:v>
                </c:pt>
                <c:pt idx="2">
                  <c:v>1076.1400000000001</c:v>
                </c:pt>
                <c:pt idx="3">
                  <c:v>1128.9100000000001</c:v>
                </c:pt>
                <c:pt idx="4">
                  <c:v>1104.71</c:v>
                </c:pt>
              </c:numCache>
            </c:numRef>
          </c:val>
          <c:extLst>
            <c:ext xmlns:c16="http://schemas.microsoft.com/office/drawing/2014/chart" uri="{C3380CC4-5D6E-409C-BE32-E72D297353CC}">
              <c16:uniqueId val="{00000000-389E-4DBE-8844-06897DCF54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89E-4DBE-8844-06897DCF54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305.73</c:v>
                </c:pt>
                <c:pt idx="1">
                  <c:v>299.51</c:v>
                </c:pt>
                <c:pt idx="2">
                  <c:v>297.14</c:v>
                </c:pt>
                <c:pt idx="3">
                  <c:v>297.49</c:v>
                </c:pt>
                <c:pt idx="4">
                  <c:v>282.13</c:v>
                </c:pt>
              </c:numCache>
            </c:numRef>
          </c:val>
          <c:extLst>
            <c:ext xmlns:c16="http://schemas.microsoft.com/office/drawing/2014/chart" uri="{C3380CC4-5D6E-409C-BE32-E72D297353CC}">
              <c16:uniqueId val="{00000000-07A9-403D-9B59-CF0C61A905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07A9-403D-9B59-CF0C61A905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118.6</c:v>
                </c:pt>
                <c:pt idx="1">
                  <c:v>111.99</c:v>
                </c:pt>
                <c:pt idx="2">
                  <c:v>132.37</c:v>
                </c:pt>
                <c:pt idx="3">
                  <c:v>106.91</c:v>
                </c:pt>
                <c:pt idx="4">
                  <c:v>110.58</c:v>
                </c:pt>
              </c:numCache>
            </c:numRef>
          </c:val>
          <c:extLst>
            <c:ext xmlns:c16="http://schemas.microsoft.com/office/drawing/2014/chart" uri="{C3380CC4-5D6E-409C-BE32-E72D297353CC}">
              <c16:uniqueId val="{00000000-AB54-45E2-9F71-42046612F0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AB54-45E2-9F71-42046612F0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193.38</c:v>
                </c:pt>
                <c:pt idx="1">
                  <c:v>204.7</c:v>
                </c:pt>
                <c:pt idx="2">
                  <c:v>173.87</c:v>
                </c:pt>
                <c:pt idx="3">
                  <c:v>216.02</c:v>
                </c:pt>
                <c:pt idx="4">
                  <c:v>207.83</c:v>
                </c:pt>
              </c:numCache>
            </c:numRef>
          </c:val>
          <c:extLst>
            <c:ext xmlns:c16="http://schemas.microsoft.com/office/drawing/2014/chart" uri="{C3380CC4-5D6E-409C-BE32-E72D297353CC}">
              <c16:uniqueId val="{00000000-8713-4A9C-B720-62B8FA62B5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713-4A9C-B720-62B8FA62B5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大河原町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23567</v>
      </c>
      <c r="AM8" s="61"/>
      <c r="AN8" s="61"/>
      <c r="AO8" s="61"/>
      <c r="AP8" s="61"/>
      <c r="AQ8" s="61"/>
      <c r="AR8" s="61"/>
      <c r="AS8" s="61"/>
      <c r="AT8" s="52">
        <f>データ!$S$6</f>
        <v>24.99</v>
      </c>
      <c r="AU8" s="53"/>
      <c r="AV8" s="53"/>
      <c r="AW8" s="53"/>
      <c r="AX8" s="53"/>
      <c r="AY8" s="53"/>
      <c r="AZ8" s="53"/>
      <c r="BA8" s="53"/>
      <c r="BB8" s="54">
        <f>データ!$T$6</f>
        <v>943.06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67.94</v>
      </c>
      <c r="J10" s="53"/>
      <c r="K10" s="53"/>
      <c r="L10" s="53"/>
      <c r="M10" s="53"/>
      <c r="N10" s="53"/>
      <c r="O10" s="64"/>
      <c r="P10" s="54">
        <f>データ!$P$6</f>
        <v>99.9</v>
      </c>
      <c r="Q10" s="54"/>
      <c r="R10" s="54"/>
      <c r="S10" s="54"/>
      <c r="T10" s="54"/>
      <c r="U10" s="54"/>
      <c r="V10" s="54"/>
      <c r="W10" s="61">
        <f>データ!$Q$6</f>
        <v>4378</v>
      </c>
      <c r="X10" s="61"/>
      <c r="Y10" s="61"/>
      <c r="Z10" s="61"/>
      <c r="AA10" s="61"/>
      <c r="AB10" s="61"/>
      <c r="AC10" s="61"/>
      <c r="AD10" s="2"/>
      <c r="AE10" s="2"/>
      <c r="AF10" s="2"/>
      <c r="AG10" s="2"/>
      <c r="AH10" s="4"/>
      <c r="AI10" s="4"/>
      <c r="AJ10" s="4"/>
      <c r="AK10" s="4"/>
      <c r="AL10" s="61">
        <f>データ!$U$6</f>
        <v>23566</v>
      </c>
      <c r="AM10" s="61"/>
      <c r="AN10" s="61"/>
      <c r="AO10" s="61"/>
      <c r="AP10" s="61"/>
      <c r="AQ10" s="61"/>
      <c r="AR10" s="61"/>
      <c r="AS10" s="61"/>
      <c r="AT10" s="52">
        <f>データ!$V$6</f>
        <v>24.45</v>
      </c>
      <c r="AU10" s="53"/>
      <c r="AV10" s="53"/>
      <c r="AW10" s="53"/>
      <c r="AX10" s="53"/>
      <c r="AY10" s="53"/>
      <c r="AZ10" s="53"/>
      <c r="BA10" s="53"/>
      <c r="BB10" s="54">
        <f>データ!$W$6</f>
        <v>963.84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ytcw2zNIM+COmPzdBAmtw1DFsbC7YoD3JM1VzTtqPZCe/7AdFwhQgJAFYSgXAnhAstfh8MNEemRA/GaWQPW7g==" saltValue="L97H1Fz9oG+C/OU/jJYZ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43214</v>
      </c>
      <c r="D6" s="34">
        <f t="shared" si="3"/>
        <v>46</v>
      </c>
      <c r="E6" s="34">
        <f t="shared" si="3"/>
        <v>1</v>
      </c>
      <c r="F6" s="34">
        <f t="shared" si="3"/>
        <v>0</v>
      </c>
      <c r="G6" s="34">
        <f t="shared" si="3"/>
        <v>1</v>
      </c>
      <c r="H6" s="34" t="str">
        <f t="shared" si="3"/>
        <v>宮城県　大河原町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67.94</v>
      </c>
      <c r="P6" s="35">
        <f t="shared" si="3"/>
        <v>99.9</v>
      </c>
      <c r="Q6" s="35">
        <f t="shared" si="3"/>
        <v>4378</v>
      </c>
      <c r="R6" s="35">
        <f t="shared" si="3"/>
        <v>23567</v>
      </c>
      <c r="S6" s="35">
        <f t="shared" si="3"/>
        <v>24.99</v>
      </c>
      <c r="T6" s="35">
        <f t="shared" si="3"/>
        <v>943.06</v>
      </c>
      <c r="U6" s="35">
        <f t="shared" si="3"/>
        <v>23566</v>
      </c>
      <c r="V6" s="35">
        <f t="shared" si="3"/>
        <v>24.45</v>
      </c>
      <c r="W6" s="35">
        <f t="shared" si="3"/>
        <v>963.84</v>
      </c>
      <c r="X6" s="36">
        <f>IF(X7="",NA(),X7)</f>
        <v>128.33000000000001</v>
      </c>
      <c r="Y6" s="36">
        <f t="shared" ref="Y6:AG6" si="4">IF(Y7="",NA(),Y7)</f>
        <v>121.99</v>
      </c>
      <c r="Z6" s="36">
        <f t="shared" si="4"/>
        <v>133.97999999999999</v>
      </c>
      <c r="AA6" s="36">
        <f t="shared" si="4"/>
        <v>115.19</v>
      </c>
      <c r="AB6" s="36">
        <f t="shared" si="4"/>
        <v>120.48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962.8</v>
      </c>
      <c r="AU6" s="36">
        <f t="shared" ref="AU6:BC6" si="6">IF(AU7="",NA(),AU7)</f>
        <v>864.26</v>
      </c>
      <c r="AV6" s="36">
        <f t="shared" si="6"/>
        <v>1076.1400000000001</v>
      </c>
      <c r="AW6" s="36">
        <f t="shared" si="6"/>
        <v>1128.9100000000001</v>
      </c>
      <c r="AX6" s="36">
        <f t="shared" si="6"/>
        <v>1104.71</v>
      </c>
      <c r="AY6" s="36">
        <f t="shared" si="6"/>
        <v>384.34</v>
      </c>
      <c r="AZ6" s="36">
        <f t="shared" si="6"/>
        <v>359.47</v>
      </c>
      <c r="BA6" s="36">
        <f t="shared" si="6"/>
        <v>369.69</v>
      </c>
      <c r="BB6" s="36">
        <f t="shared" si="6"/>
        <v>379.08</v>
      </c>
      <c r="BC6" s="36">
        <f t="shared" si="6"/>
        <v>367.55</v>
      </c>
      <c r="BD6" s="35" t="str">
        <f>IF(BD7="","",IF(BD7="-","【-】","【"&amp;SUBSTITUTE(TEXT(BD7,"#,##0.00"),"-","△")&amp;"】"))</f>
        <v>【260.31】</v>
      </c>
      <c r="BE6" s="36">
        <f>IF(BE7="",NA(),BE7)</f>
        <v>305.73</v>
      </c>
      <c r="BF6" s="36">
        <f t="shared" ref="BF6:BN6" si="7">IF(BF7="",NA(),BF7)</f>
        <v>299.51</v>
      </c>
      <c r="BG6" s="36">
        <f t="shared" si="7"/>
        <v>297.14</v>
      </c>
      <c r="BH6" s="36">
        <f t="shared" si="7"/>
        <v>297.49</v>
      </c>
      <c r="BI6" s="36">
        <f t="shared" si="7"/>
        <v>282.13</v>
      </c>
      <c r="BJ6" s="36">
        <f t="shared" si="7"/>
        <v>380.58</v>
      </c>
      <c r="BK6" s="36">
        <f t="shared" si="7"/>
        <v>401.79</v>
      </c>
      <c r="BL6" s="36">
        <f t="shared" si="7"/>
        <v>402.99</v>
      </c>
      <c r="BM6" s="36">
        <f t="shared" si="7"/>
        <v>398.98</v>
      </c>
      <c r="BN6" s="36">
        <f t="shared" si="7"/>
        <v>418.68</v>
      </c>
      <c r="BO6" s="35" t="str">
        <f>IF(BO7="","",IF(BO7="-","【-】","【"&amp;SUBSTITUTE(TEXT(BO7,"#,##0.00"),"-","△")&amp;"】"))</f>
        <v>【275.67】</v>
      </c>
      <c r="BP6" s="36">
        <f>IF(BP7="",NA(),BP7)</f>
        <v>118.6</v>
      </c>
      <c r="BQ6" s="36">
        <f t="shared" ref="BQ6:BY6" si="8">IF(BQ7="",NA(),BQ7)</f>
        <v>111.99</v>
      </c>
      <c r="BR6" s="36">
        <f t="shared" si="8"/>
        <v>132.37</v>
      </c>
      <c r="BS6" s="36">
        <f t="shared" si="8"/>
        <v>106.91</v>
      </c>
      <c r="BT6" s="36">
        <f t="shared" si="8"/>
        <v>110.58</v>
      </c>
      <c r="BU6" s="36">
        <f t="shared" si="8"/>
        <v>102.38</v>
      </c>
      <c r="BV6" s="36">
        <f t="shared" si="8"/>
        <v>100.12</v>
      </c>
      <c r="BW6" s="36">
        <f t="shared" si="8"/>
        <v>98.66</v>
      </c>
      <c r="BX6" s="36">
        <f t="shared" si="8"/>
        <v>98.64</v>
      </c>
      <c r="BY6" s="36">
        <f t="shared" si="8"/>
        <v>94.78</v>
      </c>
      <c r="BZ6" s="35" t="str">
        <f>IF(BZ7="","",IF(BZ7="-","【-】","【"&amp;SUBSTITUTE(TEXT(BZ7,"#,##0.00"),"-","△")&amp;"】"))</f>
        <v>【100.05】</v>
      </c>
      <c r="CA6" s="36">
        <f>IF(CA7="",NA(),CA7)</f>
        <v>193.38</v>
      </c>
      <c r="CB6" s="36">
        <f t="shared" ref="CB6:CJ6" si="9">IF(CB7="",NA(),CB7)</f>
        <v>204.7</v>
      </c>
      <c r="CC6" s="36">
        <f t="shared" si="9"/>
        <v>173.87</v>
      </c>
      <c r="CD6" s="36">
        <f t="shared" si="9"/>
        <v>216.02</v>
      </c>
      <c r="CE6" s="36">
        <f t="shared" si="9"/>
        <v>207.83</v>
      </c>
      <c r="CF6" s="36">
        <f t="shared" si="9"/>
        <v>168.67</v>
      </c>
      <c r="CG6" s="36">
        <f t="shared" si="9"/>
        <v>174.97</v>
      </c>
      <c r="CH6" s="36">
        <f t="shared" si="9"/>
        <v>178.59</v>
      </c>
      <c r="CI6" s="36">
        <f t="shared" si="9"/>
        <v>178.92</v>
      </c>
      <c r="CJ6" s="36">
        <f t="shared" si="9"/>
        <v>181.3</v>
      </c>
      <c r="CK6" s="35" t="str">
        <f>IF(CK7="","",IF(CK7="-","【-】","【"&amp;SUBSTITUTE(TEXT(CK7,"#,##0.00"),"-","△")&amp;"】"))</f>
        <v>【166.40】</v>
      </c>
      <c r="CL6" s="36">
        <f>IF(CL7="",NA(),CL7)</f>
        <v>70.06</v>
      </c>
      <c r="CM6" s="36">
        <f t="shared" ref="CM6:CU6" si="10">IF(CM7="",NA(),CM7)</f>
        <v>70.78</v>
      </c>
      <c r="CN6" s="36">
        <f t="shared" si="10"/>
        <v>69.819999999999993</v>
      </c>
      <c r="CO6" s="36">
        <f t="shared" si="10"/>
        <v>69.39</v>
      </c>
      <c r="CP6" s="36">
        <f t="shared" si="10"/>
        <v>69.41</v>
      </c>
      <c r="CQ6" s="36">
        <f t="shared" si="10"/>
        <v>54.92</v>
      </c>
      <c r="CR6" s="36">
        <f t="shared" si="10"/>
        <v>55.63</v>
      </c>
      <c r="CS6" s="36">
        <f t="shared" si="10"/>
        <v>55.03</v>
      </c>
      <c r="CT6" s="36">
        <f t="shared" si="10"/>
        <v>55.14</v>
      </c>
      <c r="CU6" s="36">
        <f t="shared" si="10"/>
        <v>55.89</v>
      </c>
      <c r="CV6" s="35" t="str">
        <f>IF(CV7="","",IF(CV7="-","【-】","【"&amp;SUBSTITUTE(TEXT(CV7,"#,##0.00"),"-","△")&amp;"】"))</f>
        <v>【60.69】</v>
      </c>
      <c r="CW6" s="36">
        <f>IF(CW7="",NA(),CW7)</f>
        <v>90.07</v>
      </c>
      <c r="CX6" s="36">
        <f t="shared" ref="CX6:DF6" si="11">IF(CX7="",NA(),CX7)</f>
        <v>89.27</v>
      </c>
      <c r="CY6" s="36">
        <f t="shared" si="11"/>
        <v>89.93</v>
      </c>
      <c r="CZ6" s="36">
        <f t="shared" si="11"/>
        <v>89.11</v>
      </c>
      <c r="DA6" s="36">
        <f t="shared" si="11"/>
        <v>91.26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40.450000000000003</v>
      </c>
      <c r="DI6" s="36">
        <f t="shared" ref="DI6:DQ6" si="12">IF(DI7="",NA(),DI7)</f>
        <v>42.15</v>
      </c>
      <c r="DJ6" s="36">
        <f t="shared" si="12"/>
        <v>43.62</v>
      </c>
      <c r="DK6" s="36">
        <f t="shared" si="12"/>
        <v>45.16</v>
      </c>
      <c r="DL6" s="36">
        <f t="shared" si="12"/>
        <v>46.75</v>
      </c>
      <c r="DM6" s="36">
        <f t="shared" si="12"/>
        <v>48.49</v>
      </c>
      <c r="DN6" s="36">
        <f t="shared" si="12"/>
        <v>48.05</v>
      </c>
      <c r="DO6" s="36">
        <f t="shared" si="12"/>
        <v>48.87</v>
      </c>
      <c r="DP6" s="36">
        <f t="shared" si="12"/>
        <v>49.92</v>
      </c>
      <c r="DQ6" s="36">
        <f t="shared" si="12"/>
        <v>50.63</v>
      </c>
      <c r="DR6" s="35" t="str">
        <f>IF(DR7="","",IF(DR7="-","【-】","【"&amp;SUBSTITUTE(TEXT(DR7,"#,##0.00"),"-","△")&amp;"】"))</f>
        <v>【50.19】</v>
      </c>
      <c r="DS6" s="36">
        <f>IF(DS7="",NA(),DS7)</f>
        <v>13.32</v>
      </c>
      <c r="DT6" s="36">
        <f t="shared" ref="DT6:EB6" si="13">IF(DT7="",NA(),DT7)</f>
        <v>13.52</v>
      </c>
      <c r="DU6" s="36">
        <f t="shared" si="13"/>
        <v>13.17</v>
      </c>
      <c r="DV6" s="36">
        <f t="shared" si="13"/>
        <v>12.05</v>
      </c>
      <c r="DW6" s="36">
        <f t="shared" si="13"/>
        <v>11.26</v>
      </c>
      <c r="DX6" s="36">
        <f t="shared" si="13"/>
        <v>12.79</v>
      </c>
      <c r="DY6" s="36">
        <f t="shared" si="13"/>
        <v>13.39</v>
      </c>
      <c r="DZ6" s="36">
        <f t="shared" si="13"/>
        <v>14.85</v>
      </c>
      <c r="EA6" s="36">
        <f t="shared" si="13"/>
        <v>16.88</v>
      </c>
      <c r="EB6" s="36">
        <f t="shared" si="13"/>
        <v>18.28</v>
      </c>
      <c r="EC6" s="35" t="str">
        <f>IF(EC7="","",IF(EC7="-","【-】","【"&amp;SUBSTITUTE(TEXT(EC7,"#,##0.00"),"-","△")&amp;"】"))</f>
        <v>【20.63】</v>
      </c>
      <c r="ED6" s="36">
        <f>IF(ED7="",NA(),ED7)</f>
        <v>0.13</v>
      </c>
      <c r="EE6" s="36">
        <f t="shared" ref="EE6:EM6" si="14">IF(EE7="",NA(),EE7)</f>
        <v>0.91</v>
      </c>
      <c r="EF6" s="36">
        <f t="shared" si="14"/>
        <v>0.63</v>
      </c>
      <c r="EG6" s="36">
        <f t="shared" si="14"/>
        <v>1.37</v>
      </c>
      <c r="EH6" s="36">
        <f t="shared" si="14"/>
        <v>0.77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43214</v>
      </c>
      <c r="D7" s="38">
        <v>46</v>
      </c>
      <c r="E7" s="38">
        <v>1</v>
      </c>
      <c r="F7" s="38">
        <v>0</v>
      </c>
      <c r="G7" s="38">
        <v>1</v>
      </c>
      <c r="H7" s="38" t="s">
        <v>93</v>
      </c>
      <c r="I7" s="38" t="s">
        <v>94</v>
      </c>
      <c r="J7" s="38" t="s">
        <v>95</v>
      </c>
      <c r="K7" s="38" t="s">
        <v>96</v>
      </c>
      <c r="L7" s="38" t="s">
        <v>97</v>
      </c>
      <c r="M7" s="38" t="s">
        <v>98</v>
      </c>
      <c r="N7" s="39" t="s">
        <v>99</v>
      </c>
      <c r="O7" s="39">
        <v>67.94</v>
      </c>
      <c r="P7" s="39">
        <v>99.9</v>
      </c>
      <c r="Q7" s="39">
        <v>4378</v>
      </c>
      <c r="R7" s="39">
        <v>23567</v>
      </c>
      <c r="S7" s="39">
        <v>24.99</v>
      </c>
      <c r="T7" s="39">
        <v>943.06</v>
      </c>
      <c r="U7" s="39">
        <v>23566</v>
      </c>
      <c r="V7" s="39">
        <v>24.45</v>
      </c>
      <c r="W7" s="39">
        <v>963.84</v>
      </c>
      <c r="X7" s="39">
        <v>128.33000000000001</v>
      </c>
      <c r="Y7" s="39">
        <v>121.99</v>
      </c>
      <c r="Z7" s="39">
        <v>133.97999999999999</v>
      </c>
      <c r="AA7" s="39">
        <v>115.19</v>
      </c>
      <c r="AB7" s="39">
        <v>120.48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962.8</v>
      </c>
      <c r="AU7" s="39">
        <v>864.26</v>
      </c>
      <c r="AV7" s="39">
        <v>1076.1400000000001</v>
      </c>
      <c r="AW7" s="39">
        <v>1128.9100000000001</v>
      </c>
      <c r="AX7" s="39">
        <v>1104.71</v>
      </c>
      <c r="AY7" s="39">
        <v>384.34</v>
      </c>
      <c r="AZ7" s="39">
        <v>359.47</v>
      </c>
      <c r="BA7" s="39">
        <v>369.69</v>
      </c>
      <c r="BB7" s="39">
        <v>379.08</v>
      </c>
      <c r="BC7" s="39">
        <v>367.55</v>
      </c>
      <c r="BD7" s="39">
        <v>260.31</v>
      </c>
      <c r="BE7" s="39">
        <v>305.73</v>
      </c>
      <c r="BF7" s="39">
        <v>299.51</v>
      </c>
      <c r="BG7" s="39">
        <v>297.14</v>
      </c>
      <c r="BH7" s="39">
        <v>297.49</v>
      </c>
      <c r="BI7" s="39">
        <v>282.13</v>
      </c>
      <c r="BJ7" s="39">
        <v>380.58</v>
      </c>
      <c r="BK7" s="39">
        <v>401.79</v>
      </c>
      <c r="BL7" s="39">
        <v>402.99</v>
      </c>
      <c r="BM7" s="39">
        <v>398.98</v>
      </c>
      <c r="BN7" s="39">
        <v>418.68</v>
      </c>
      <c r="BO7" s="39">
        <v>275.67</v>
      </c>
      <c r="BP7" s="39">
        <v>118.6</v>
      </c>
      <c r="BQ7" s="39">
        <v>111.99</v>
      </c>
      <c r="BR7" s="39">
        <v>132.37</v>
      </c>
      <c r="BS7" s="39">
        <v>106.91</v>
      </c>
      <c r="BT7" s="39">
        <v>110.58</v>
      </c>
      <c r="BU7" s="39">
        <v>102.38</v>
      </c>
      <c r="BV7" s="39">
        <v>100.12</v>
      </c>
      <c r="BW7" s="39">
        <v>98.66</v>
      </c>
      <c r="BX7" s="39">
        <v>98.64</v>
      </c>
      <c r="BY7" s="39">
        <v>94.78</v>
      </c>
      <c r="BZ7" s="39">
        <v>100.05</v>
      </c>
      <c r="CA7" s="39">
        <v>193.38</v>
      </c>
      <c r="CB7" s="39">
        <v>204.7</v>
      </c>
      <c r="CC7" s="39">
        <v>173.87</v>
      </c>
      <c r="CD7" s="39">
        <v>216.02</v>
      </c>
      <c r="CE7" s="39">
        <v>207.83</v>
      </c>
      <c r="CF7" s="39">
        <v>168.67</v>
      </c>
      <c r="CG7" s="39">
        <v>174.97</v>
      </c>
      <c r="CH7" s="39">
        <v>178.59</v>
      </c>
      <c r="CI7" s="39">
        <v>178.92</v>
      </c>
      <c r="CJ7" s="39">
        <v>181.3</v>
      </c>
      <c r="CK7" s="39">
        <v>166.4</v>
      </c>
      <c r="CL7" s="39">
        <v>70.06</v>
      </c>
      <c r="CM7" s="39">
        <v>70.78</v>
      </c>
      <c r="CN7" s="39">
        <v>69.819999999999993</v>
      </c>
      <c r="CO7" s="39">
        <v>69.39</v>
      </c>
      <c r="CP7" s="39">
        <v>69.41</v>
      </c>
      <c r="CQ7" s="39">
        <v>54.92</v>
      </c>
      <c r="CR7" s="39">
        <v>55.63</v>
      </c>
      <c r="CS7" s="39">
        <v>55.03</v>
      </c>
      <c r="CT7" s="39">
        <v>55.14</v>
      </c>
      <c r="CU7" s="39">
        <v>55.89</v>
      </c>
      <c r="CV7" s="39">
        <v>60.69</v>
      </c>
      <c r="CW7" s="39">
        <v>90.07</v>
      </c>
      <c r="CX7" s="39">
        <v>89.27</v>
      </c>
      <c r="CY7" s="39">
        <v>89.93</v>
      </c>
      <c r="CZ7" s="39">
        <v>89.11</v>
      </c>
      <c r="DA7" s="39">
        <v>91.26</v>
      </c>
      <c r="DB7" s="39">
        <v>82.66</v>
      </c>
      <c r="DC7" s="39">
        <v>82.04</v>
      </c>
      <c r="DD7" s="39">
        <v>81.900000000000006</v>
      </c>
      <c r="DE7" s="39">
        <v>81.39</v>
      </c>
      <c r="DF7" s="39">
        <v>81.27</v>
      </c>
      <c r="DG7" s="39">
        <v>89.82</v>
      </c>
      <c r="DH7" s="39">
        <v>40.450000000000003</v>
      </c>
      <c r="DI7" s="39">
        <v>42.15</v>
      </c>
      <c r="DJ7" s="39">
        <v>43.62</v>
      </c>
      <c r="DK7" s="39">
        <v>45.16</v>
      </c>
      <c r="DL7" s="39">
        <v>46.75</v>
      </c>
      <c r="DM7" s="39">
        <v>48.49</v>
      </c>
      <c r="DN7" s="39">
        <v>48.05</v>
      </c>
      <c r="DO7" s="39">
        <v>48.87</v>
      </c>
      <c r="DP7" s="39">
        <v>49.92</v>
      </c>
      <c r="DQ7" s="39">
        <v>50.63</v>
      </c>
      <c r="DR7" s="39">
        <v>50.19</v>
      </c>
      <c r="DS7" s="39">
        <v>13.32</v>
      </c>
      <c r="DT7" s="39">
        <v>13.52</v>
      </c>
      <c r="DU7" s="39">
        <v>13.17</v>
      </c>
      <c r="DV7" s="39">
        <v>12.05</v>
      </c>
      <c r="DW7" s="39">
        <v>11.26</v>
      </c>
      <c r="DX7" s="39">
        <v>12.79</v>
      </c>
      <c r="DY7" s="39">
        <v>13.39</v>
      </c>
      <c r="DZ7" s="39">
        <v>14.85</v>
      </c>
      <c r="EA7" s="39">
        <v>16.88</v>
      </c>
      <c r="EB7" s="39">
        <v>18.28</v>
      </c>
      <c r="EC7" s="39">
        <v>20.63</v>
      </c>
      <c r="ED7" s="39">
        <v>0.13</v>
      </c>
      <c r="EE7" s="39">
        <v>0.91</v>
      </c>
      <c r="EF7" s="39">
        <v>0.63</v>
      </c>
      <c r="EG7" s="39">
        <v>1.37</v>
      </c>
      <c r="EH7" s="39">
        <v>0.77</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2022-02-02T00:12:10Z</cp:lastPrinted>
  <dcterms:created xsi:type="dcterms:W3CDTF">2021-12-03T06:43:28Z</dcterms:created>
  <dcterms:modified xsi:type="dcterms:W3CDTF">2022-02-02T00:13:47Z</dcterms:modified>
  <cp:category/>
</cp:coreProperties>
</file>