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UJDA0Y88k3lLfVfBiFAqOjN2SzM3LJ91yP/Eu1WR76xWf9QNL41bFnmJgo4GbFghNlACAnL7Tw/9ruPsl8SQ==" workbookSaltValue="3pZ5NiuOTLr2F9fSnp6pPA==" workbookSpinCount="100000" lockStructure="1"/>
  <bookViews>
    <workbookView xWindow="12105" yWindow="4395" windowWidth="11910" windowHeight="442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<sst xmlns="http://schemas.openxmlformats.org/spreadsheetml/2006/main" count="319" uniqueCount="118">
  <si>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</si>
  <si>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</si>
  <si>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</si>
  <si>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</si>
  <si>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</si>
  <si>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</si>
  <si>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</si>
  <si>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</si>
  <si>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</si>
  <si>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</si>
  <si>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</si>
  <si>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</si>
  <si>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</si>
  <si>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</si>
  <si>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</si>
  <si>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</si>
  <si>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</si>
  <si>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</si>
  <si>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</si>
  <si>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</si>
  <si>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</si>
  <si>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</si>
  <si>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</si>
  <si>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</si>
  <si>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</si>
  <si>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</si>
  <si>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</si>
  <si>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</si>
  <si>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</si>
  <si>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</si>
  <si>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</si>
  <si>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</si>
  <si>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</si>
  <si>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</si>
  <si>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</si>
  <si>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</si>
  <si>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</si>
  <si>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</si>
  <si>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</si>
  <si>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</si>
  <si>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</si>
  <si>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</si>
  <si>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</si>
  <si>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</si>
  <si>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</si>
  <si>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</si>
  <si>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</si>
  <si>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</si>
  <si>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</si>
  <si>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</si>
  <si>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</si>
  <si>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</si>
  <si>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</si>
  <si>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</si>
  <si>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</si>
  <si>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</si>
  <si>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</si>
  <si>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</si>
  <si>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</si>
  <si>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</si>
  <si>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</si>
  <si>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</si>
  <si>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</si>
  <si>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</si>
  <si>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</si>
  <si>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</si>
  <si>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</si>
  <si>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</si>
  <si>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</si>
  <si>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</si>
  <si>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</si>
  <si>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</si>
  <si>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</si>
  <si>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</si>
  <si>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</si>
  <si>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</si>
  <si>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</si>
  <si>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</si>
  <si>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</si>
  <si>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</si>
  <si>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</si>
  <si>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</si>
  <si>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</si>
  <si>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</si>
  <si>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</si>
  <si>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</si>
  <si>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</si>
  <si>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</si>
  <si>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</si>
  <si>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</si>
  <si>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</si>
  <si>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</si>
  <si>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</si>
  <si>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</si>
  <si>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</si>
  <si>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</si>
  <si>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</si>
  <si>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</si>
  <si>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</si>
  <si>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</si>
  <si>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</si>
  <si>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</si>
  <si>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</si>
  <si>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</si>
  <si>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</si>
  <si>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</si>
  <si>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</si>
  <si>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</si>
  <si>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</si>
  <si>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</si>
  <si>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</si>
  <si>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</si>
  <si>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</si>
  <si>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</si>
  <si>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</si>
  <si>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②管渠老朽化率
③管渠改善率
　①有形固定資産減価償却率は，3.51％で類似団体と比較すると16.83ポイント低いが，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30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6" eb="77">
      <t>レイ</t>
    </rPh>
    <rPh sb="77" eb="78">
      <t>ワ</t>
    </rPh>
    <rPh sb="79" eb="81">
      <t>ネンド</t>
    </rPh>
    <rPh sb="83" eb="84">
      <t>ホウ</t>
    </rPh>
    <rPh sb="84" eb="86">
      <t>テキヨウ</t>
    </rPh>
    <rPh sb="86" eb="88">
      <t>キギョウ</t>
    </rPh>
    <rPh sb="89" eb="91">
      <t>イコウ</t>
    </rPh>
    <rPh sb="100" eb="102">
      <t>カンキョ</t>
    </rPh>
    <rPh sb="102" eb="105">
      <t>ロウキュウカ</t>
    </rPh>
    <rPh sb="105" eb="106">
      <t>リツ</t>
    </rPh>
    <rPh sb="108" eb="110">
      <t>カンキョ</t>
    </rPh>
    <rPh sb="110" eb="112">
      <t>カイゼン</t>
    </rPh>
    <rPh sb="112" eb="113">
      <t>リツ</t>
    </rPh>
    <rPh sb="115" eb="117">
      <t>ハッセイ</t>
    </rPh>
    <rPh sb="126" eb="128">
      <t>ホウテイ</t>
    </rPh>
    <rPh sb="128" eb="130">
      <t>タイヨウ</t>
    </rPh>
    <rPh sb="130" eb="132">
      <t>ネンスウ</t>
    </rPh>
    <rPh sb="133" eb="134">
      <t>タッ</t>
    </rPh>
    <rPh sb="142" eb="144">
      <t>カンキョ</t>
    </rPh>
    <rPh sb="144" eb="146">
      <t>コウシン</t>
    </rPh>
    <rPh sb="146" eb="147">
      <t>トウ</t>
    </rPh>
    <rPh sb="148" eb="149">
      <t>オコナ</t>
    </rPh>
    <rPh sb="165" eb="167">
      <t>ジギョウ</t>
    </rPh>
    <rPh sb="167" eb="169">
      <t>カイシ</t>
    </rPh>
    <rPh sb="171" eb="172">
      <t>マ</t>
    </rPh>
    <rPh sb="177" eb="178">
      <t>ネン</t>
    </rPh>
    <rPh sb="186" eb="188">
      <t>コンゴ</t>
    </rPh>
    <rPh sb="189" eb="191">
      <t>カンキョ</t>
    </rPh>
    <rPh sb="192" eb="194">
      <t>シセツ</t>
    </rPh>
    <rPh sb="195" eb="197">
      <t>セツビ</t>
    </rPh>
    <rPh sb="198" eb="200">
      <t>カイゼン</t>
    </rPh>
    <rPh sb="201" eb="204">
      <t>ケイカクテキ</t>
    </rPh>
    <rPh sb="205" eb="206">
      <t>ト</t>
    </rPh>
    <rPh sb="207" eb="208">
      <t>ク</t>
    </rPh>
    <rPh sb="209" eb="211">
      <t>ヒツヨウ</t>
    </rPh>
    <phoneticPr fontId="4"/>
  </si>
  <si>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類似団体と比較すると8.57ポイント高いが，流動負債が流動資産を上回っているため望ましい数値である100％以上と乖離が生じている。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企業債残高の大部分に一般会計負担が見込まれるため，24.31％と低い値となった。類似団体，全国平均と比較しても比率が低い。
⑤経費回収率
　類似団体との比較では24.22ポイント高いが，100％以下であり，汚水処理に要する費用を下水道使用料で賄えていない状況である。100％以上にするためには，使用料の増と汚水処理費用の減に努める必要がある。
⑥汚水処理原価
　汚水1㎥当たりの処理単価は243.62円で，類似団体と比較すると31.37円少ない。原価が高くなる主な原因は処理場が多く，維持管理に費用がかかることであるが，経費回収率が100％以下となっていることからも，汚水処理原価が高くならないよう留意が必要である。　
⑦施設利用率，⑧水洗化率
　施設利用率は類似団体と比較すると20.2ポイント低い。処理場の規模に対して処理水量が少ないため施設利用率が低くなっている。⑧の水洗化率も似団体と比べ13.81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63" eb="165">
      <t>リュウドウ</t>
    </rPh>
    <rPh sb="165" eb="167">
      <t>フサイ</t>
    </rPh>
    <rPh sb="181" eb="182">
      <t>ノゾ</t>
    </rPh>
    <rPh sb="185" eb="187">
      <t>スウチ</t>
    </rPh>
    <rPh sb="194" eb="196">
      <t>イジョウ</t>
    </rPh>
    <rPh sb="197" eb="199">
      <t>カイリ</t>
    </rPh>
    <rPh sb="200" eb="201">
      <t>ショウ</t>
    </rPh>
    <rPh sb="209" eb="211">
      <t>リュウドウ</t>
    </rPh>
    <rPh sb="211" eb="213">
      <t>フサイ</t>
    </rPh>
    <rPh sb="214" eb="216">
      <t>タイハン</t>
    </rPh>
    <rPh sb="223" eb="226">
      <t>ヨクネンド</t>
    </rPh>
    <rPh sb="226" eb="228">
      <t>ショウカン</t>
    </rPh>
    <rPh sb="228" eb="229">
      <t>ガク</t>
    </rPh>
    <rPh sb="230" eb="232">
      <t>タガク</t>
    </rPh>
    <rPh sb="240" eb="242">
      <t>ザイゲン</t>
    </rPh>
    <rPh sb="243" eb="245">
      <t>ショウカン</t>
    </rPh>
    <rPh sb="245" eb="247">
      <t>ネンド</t>
    </rPh>
    <rPh sb="248" eb="250">
      <t>イッパン</t>
    </rPh>
    <rPh sb="250" eb="252">
      <t>カイケイ</t>
    </rPh>
    <rPh sb="252" eb="254">
      <t>クリイレ</t>
    </rPh>
    <rPh sb="254" eb="255">
      <t>キン</t>
    </rPh>
    <rPh sb="256" eb="258">
      <t>イゾン</t>
    </rPh>
    <rPh sb="265" eb="267">
      <t>ヨウイン</t>
    </rPh>
    <rPh sb="268" eb="269">
      <t>カンガ</t>
    </rPh>
    <rPh sb="272" eb="276">
      <t>リュウドウシサン</t>
    </rPh>
    <rPh sb="276" eb="278">
      <t>ゾウカ</t>
    </rPh>
    <rPh sb="279" eb="282">
      <t>ケイカクテキ</t>
    </rPh>
    <rPh sb="283" eb="285">
      <t>キギョウ</t>
    </rPh>
    <rPh sb="285" eb="286">
      <t>サイ</t>
    </rPh>
    <rPh sb="286" eb="288">
      <t>カリイレ</t>
    </rPh>
    <rPh sb="291" eb="293">
      <t>ショウカン</t>
    </rPh>
    <rPh sb="293" eb="294">
      <t>ガク</t>
    </rPh>
    <rPh sb="295" eb="297">
      <t>ヨクセイ</t>
    </rPh>
    <rPh sb="304" eb="306">
      <t>ヒツヨウ</t>
    </rPh>
    <rPh sb="312" eb="314">
      <t>キギョウ</t>
    </rPh>
    <rPh sb="314" eb="315">
      <t>サイ</t>
    </rPh>
    <rPh sb="315" eb="317">
      <t>ザンダカ</t>
    </rPh>
    <rPh sb="317" eb="318">
      <t>タイ</t>
    </rPh>
    <rPh sb="318" eb="320">
      <t>ジギョウ</t>
    </rPh>
    <rPh sb="320" eb="322">
      <t>キボ</t>
    </rPh>
    <rPh sb="322" eb="324">
      <t>ヒリツ</t>
    </rPh>
    <rPh sb="332" eb="335">
      <t>ダイブブン</t>
    </rPh>
    <rPh sb="336" eb="340">
      <t>イッパンカイケイ</t>
    </rPh>
    <rPh sb="340" eb="342">
      <t>フタン</t>
    </rPh>
    <rPh sb="343" eb="345">
      <t>ミコ</t>
    </rPh>
    <rPh sb="358" eb="359">
      <t>ヒク</t>
    </rPh>
    <rPh sb="360" eb="361">
      <t>アタイ</t>
    </rPh>
    <rPh sb="366" eb="368">
      <t>ルイジ</t>
    </rPh>
    <rPh sb="368" eb="370">
      <t>ダンタイ</t>
    </rPh>
    <rPh sb="371" eb="373">
      <t>ゼンコク</t>
    </rPh>
    <rPh sb="373" eb="375">
      <t>ヘイキン</t>
    </rPh>
    <rPh sb="376" eb="378">
      <t>ヒカク</t>
    </rPh>
    <rPh sb="381" eb="383">
      <t>ヒリツ</t>
    </rPh>
    <rPh sb="384" eb="385">
      <t>ヒク</t>
    </rPh>
    <rPh sb="389" eb="391">
      <t>ケイヒ</t>
    </rPh>
    <rPh sb="391" eb="393">
      <t>カイシュウ</t>
    </rPh>
    <rPh sb="393" eb="394">
      <t>リツ</t>
    </rPh>
    <rPh sb="415" eb="416">
      <t>タカ</t>
    </rPh>
    <rPh sb="423" eb="425">
      <t>イカ</t>
    </rPh>
    <rPh sb="429" eb="431">
      <t>オスイ</t>
    </rPh>
    <rPh sb="431" eb="433">
      <t>ショリ</t>
    </rPh>
    <rPh sb="434" eb="435">
      <t>ヨウ</t>
    </rPh>
    <rPh sb="437" eb="439">
      <t>ヒヨウ</t>
    </rPh>
    <rPh sb="440" eb="443">
      <t>ゲスイドウ</t>
    </rPh>
    <rPh sb="443" eb="446">
      <t>シヨウリョウ</t>
    </rPh>
    <rPh sb="447" eb="448">
      <t>マカナ</t>
    </rPh>
    <rPh sb="453" eb="455">
      <t>ジョウキョウ</t>
    </rPh>
    <rPh sb="463" eb="465">
      <t>イジョウ</t>
    </rPh>
    <rPh sb="473" eb="476">
      <t>シヨウリョウ</t>
    </rPh>
    <rPh sb="477" eb="478">
      <t>ゾウ</t>
    </rPh>
    <rPh sb="479" eb="481">
      <t>オスイ</t>
    </rPh>
    <rPh sb="481" eb="483">
      <t>ショリ</t>
    </rPh>
    <rPh sb="483" eb="485">
      <t>ヒヨウ</t>
    </rPh>
    <rPh sb="486" eb="487">
      <t>ゲン</t>
    </rPh>
    <rPh sb="488" eb="489">
      <t>ツト</t>
    </rPh>
    <rPh sb="491" eb="493">
      <t>ヒツヨウ</t>
    </rPh>
    <rPh sb="499" eb="501">
      <t>オスイ</t>
    </rPh>
    <rPh sb="501" eb="503">
      <t>ショリ</t>
    </rPh>
    <rPh sb="503" eb="505">
      <t>ゲンカ</t>
    </rPh>
    <rPh sb="507" eb="509">
      <t>オスイ</t>
    </rPh>
    <rPh sb="511" eb="512">
      <t>ア</t>
    </rPh>
    <rPh sb="515" eb="517">
      <t>ショリ</t>
    </rPh>
    <rPh sb="517" eb="519">
      <t>タンカ</t>
    </rPh>
    <rPh sb="526" eb="527">
      <t>エン</t>
    </rPh>
    <rPh sb="529" eb="531">
      <t>ルイジ</t>
    </rPh>
    <rPh sb="531" eb="533">
      <t>ダンタイ</t>
    </rPh>
    <rPh sb="534" eb="536">
      <t>ヒカク</t>
    </rPh>
    <rPh sb="544" eb="545">
      <t>エン</t>
    </rPh>
    <rPh sb="545" eb="546">
      <t>スク</t>
    </rPh>
    <rPh sb="549" eb="551">
      <t>ゲンカ</t>
    </rPh>
    <rPh sb="552" eb="553">
      <t>タカ</t>
    </rPh>
    <rPh sb="556" eb="557">
      <t>オモ</t>
    </rPh>
    <rPh sb="558" eb="560">
      <t>ゲンイン</t>
    </rPh>
    <rPh sb="561" eb="564">
      <t>ショリジョウ</t>
    </rPh>
    <rPh sb="565" eb="566">
      <t>オオ</t>
    </rPh>
    <rPh sb="568" eb="570">
      <t>イジ</t>
    </rPh>
    <rPh sb="570" eb="572">
      <t>カンリ</t>
    </rPh>
    <rPh sb="573" eb="575">
      <t>ヒヨウ</t>
    </rPh>
    <rPh sb="586" eb="588">
      <t>ケイヒ</t>
    </rPh>
    <rPh sb="588" eb="590">
      <t>カイシュウ</t>
    </rPh>
    <rPh sb="590" eb="591">
      <t>リツ</t>
    </rPh>
    <rPh sb="596" eb="598">
      <t>イカ</t>
    </rPh>
    <rPh sb="610" eb="612">
      <t>オスイ</t>
    </rPh>
    <rPh sb="612" eb="614">
      <t>ショリ</t>
    </rPh>
    <rPh sb="614" eb="616">
      <t>ゲンカ</t>
    </rPh>
    <rPh sb="625" eb="627">
      <t>リュウイ</t>
    </rPh>
    <rPh sb="628" eb="630">
      <t>ヒツヨウ</t>
    </rPh>
    <rPh sb="637" eb="639">
      <t>シセツ</t>
    </rPh>
    <rPh sb="639" eb="642">
      <t>リヨウリツ</t>
    </rPh>
    <rPh sb="650" eb="652">
      <t>シセツ</t>
    </rPh>
    <rPh sb="652" eb="655">
      <t>リヨウリツ</t>
    </rPh>
    <rPh sb="656" eb="660">
      <t>ルイジダンタイ</t>
    </rPh>
    <rPh sb="661" eb="663">
      <t>ヒカク</t>
    </rPh>
    <rPh sb="674" eb="675">
      <t>ヒク</t>
    </rPh>
    <rPh sb="677" eb="680">
      <t>ショリジョウ</t>
    </rPh>
    <rPh sb="681" eb="683">
      <t>キボ</t>
    </rPh>
    <rPh sb="684" eb="685">
      <t>タイ</t>
    </rPh>
    <rPh sb="692" eb="693">
      <t>スク</t>
    </rPh>
    <rPh sb="697" eb="699">
      <t>シセツ</t>
    </rPh>
    <rPh sb="699" eb="702">
      <t>リヨウリツ</t>
    </rPh>
    <rPh sb="713" eb="716">
      <t>スイセンカ</t>
    </rPh>
    <rPh sb="716" eb="717">
      <t>リツ</t>
    </rPh>
    <rPh sb="719" eb="721">
      <t>ダンタイ</t>
    </rPh>
    <rPh sb="722" eb="723">
      <t>クラ</t>
    </rPh>
    <rPh sb="733" eb="734">
      <t>ヒク</t>
    </rPh>
    <rPh sb="736" eb="738">
      <t>スイセン</t>
    </rPh>
    <rPh sb="738" eb="740">
      <t>ベンジョ</t>
    </rPh>
    <rPh sb="740" eb="742">
      <t>セッチ</t>
    </rPh>
    <rPh sb="742" eb="743">
      <t>ス</t>
    </rPh>
    <rPh sb="743" eb="745">
      <t>ジンコウ</t>
    </rPh>
    <rPh sb="746" eb="747">
      <t>フ</t>
    </rPh>
    <rPh sb="752" eb="755">
      <t>スイセンカ</t>
    </rPh>
    <rPh sb="755" eb="756">
      <t>リツ</t>
    </rPh>
    <rPh sb="757" eb="759">
      <t>シセツ</t>
    </rPh>
    <rPh sb="759" eb="762">
      <t>リヨウリツ</t>
    </rPh>
    <rPh sb="766" eb="768">
      <t>ミコ</t>
    </rPh>
    <rPh sb="771" eb="774">
      <t>コウキョウヨウ</t>
    </rPh>
    <rPh sb="774" eb="776">
      <t>スイイキ</t>
    </rPh>
    <rPh sb="777" eb="779">
      <t>ホゼン</t>
    </rPh>
    <rPh sb="789" eb="792">
      <t>ゲスイドウ</t>
    </rPh>
    <rPh sb="794" eb="796">
      <t>セツゾク</t>
    </rPh>
    <rPh sb="796" eb="798">
      <t>カンショウ</t>
    </rPh>
    <rPh sb="799" eb="800">
      <t>ト</t>
    </rPh>
    <rPh sb="801" eb="802">
      <t>ク</t>
    </rPh>
    <rPh sb="803" eb="805">
      <t>ヒツヨウ</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</si>
  <si>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3" eb="5">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</si>
</sst>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ACB-4C0E-80F4-F194731E9635}"/>
            </c:ext>
          </c:extLst>
        </c:ser>
        <c:dLbls>
          <c:showLegendKey val="0"/>
          <c:showVal val="0"/>
          <c:showCatName val="0"/>
          <c:showSerName val="0"/>
          <c:showPercent val="0"/>
          <c:showBubbleSize val="0"/>
        </c:dLbls>
        <c:gapWidth val="150"/>
        <c:axId val="246210944"/>
        <c:axId val="2462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6ACB-4C0E-80F4-F194731E9635}"/>
            </c:ext>
          </c:extLst>
        </c:ser>
        <c:dLbls>
          <c:showLegendKey val="0"/>
          <c:showVal val="0"/>
          <c:showCatName val="0"/>
          <c:showSerName val="0"/>
          <c:showPercent val="0"/>
          <c:showBubbleSize val="0"/>
        </c:dLbls>
        <c:marker val="1"/>
        <c:smooth val="0"/>
        <c:axId val="246210944"/>
        <c:axId val="246212864"/>
      </c:lineChart>
      <c:dateAx>
        <c:axId val="246210944"/>
        <c:scaling>
          <c:orientation val="minMax"/>
        </c:scaling>
        <c:delete val="1"/>
        <c:axPos val="b"/>
        <c:numFmt formatCode="&quot;H&quot;yy" sourceLinked="1"/>
        <c:majorTickMark val="none"/>
        <c:minorTickMark val="none"/>
        <c:tickLblPos val="none"/>
        <c:crossAx val="246212864"/>
        <c:crosses val="autoZero"/>
        <c:auto val="1"/>
        <c:lblOffset val="100"/>
        <c:baseTimeUnit val="years"/>
      </c:dateAx>
      <c:valAx>
        <c:axId val="246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114.6</c:v>
                </c:pt>
              </c:numCache>
            </c:numRef>
          </c:val>
          <c:extLst xmlns:c16r2="http://schemas.microsoft.com/office/drawing/2015/06/chart">
            <c:ext xmlns:c16="http://schemas.microsoft.com/office/drawing/2014/chart" uri="{C3380CC4-5D6E-409C-BE32-E72D297353CC}">
              <c16:uniqueId val="{00000000-7199-430C-B5CB-8FDB1310F01D}"/>
            </c:ext>
          </c:extLst>
        </c:ser>
        <c:dLbls>
          <c:showLegendKey val="0"/>
          <c:showVal val="0"/>
          <c:showCatName val="0"/>
          <c:showSerName val="0"/>
          <c:showPercent val="0"/>
          <c:showBubbleSize val="0"/>
        </c:dLbls>
        <c:gapWidth val="150"/>
        <c:axId val="249238272"/>
        <c:axId val="2492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7199-430C-B5CB-8FDB1310F01D}"/>
            </c:ext>
          </c:extLst>
        </c:ser>
        <c:dLbls>
          <c:showLegendKey val="0"/>
          <c:showVal val="0"/>
          <c:showCatName val="0"/>
          <c:showSerName val="0"/>
          <c:showPercent val="0"/>
          <c:showBubbleSize val="0"/>
        </c:dLbls>
        <c:marker val="1"/>
        <c:smooth val="0"/>
        <c:axId val="249238272"/>
        <c:axId val="249240192"/>
      </c:lineChart>
      <c:dateAx>
        <c:axId val="249238272"/>
        <c:scaling>
          <c:orientation val="minMax"/>
        </c:scaling>
        <c:delete val="1"/>
        <c:axPos val="b"/>
        <c:numFmt formatCode="&quot;H&quot;yy" sourceLinked="1"/>
        <c:majorTickMark val="none"/>
        <c:minorTickMark val="none"/>
        <c:tickLblPos val="none"/>
        <c:crossAx val="249240192"/>
        <c:crosses val="autoZero"/>
        <c:auto val="1"/>
        <c:lblOffset val="100"/>
        <c:baseTimeUnit val="years"/>
      </c:dateAx>
      <c:valAx>
        <c:axId val="2492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3.51</c:v>
                </c:pt>
              </c:numCache>
            </c:numRef>
          </c:val>
          <c:extLst xmlns:c16r2="http://schemas.microsoft.com/office/drawing/2015/06/chart">
            <c:ext xmlns:c16="http://schemas.microsoft.com/office/drawing/2014/chart" uri="{C3380CC4-5D6E-409C-BE32-E72D297353CC}">
              <c16:uniqueId val="{00000000-EA0D-4BA2-8E76-AF04EBDD5E44}"/>
            </c:ext>
          </c:extLst>
        </c:ser>
        <c:dLbls>
          <c:showLegendKey val="0"/>
          <c:showVal val="0"/>
          <c:showCatName val="0"/>
          <c:showSerName val="0"/>
          <c:showPercent val="0"/>
          <c:showBubbleSize val="0"/>
        </c:dLbls>
        <c:gapWidth val="150"/>
        <c:axId val="249275520"/>
        <c:axId val="2492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EA0D-4BA2-8E76-AF04EBDD5E44}"/>
            </c:ext>
          </c:extLst>
        </c:ser>
        <c:dLbls>
          <c:showLegendKey val="0"/>
          <c:showVal val="0"/>
          <c:showCatName val="0"/>
          <c:showSerName val="0"/>
          <c:showPercent val="0"/>
          <c:showBubbleSize val="0"/>
        </c:dLbls>
        <c:marker val="1"/>
        <c:smooth val="0"/>
        <c:axId val="249275520"/>
        <c:axId val="249277440"/>
      </c:lineChart>
      <c:dateAx>
        <c:axId val="249275520"/>
        <c:scaling>
          <c:orientation val="minMax"/>
        </c:scaling>
        <c:delete val="1"/>
        <c:axPos val="b"/>
        <c:numFmt formatCode="&quot;H&quot;yy" sourceLinked="1"/>
        <c:majorTickMark val="none"/>
        <c:minorTickMark val="none"/>
        <c:tickLblPos val="none"/>
        <c:crossAx val="249277440"/>
        <c:crosses val="autoZero"/>
        <c:auto val="1"/>
        <c:lblOffset val="100"/>
        <c:baseTimeUnit val="years"/>
      </c:dateAx>
      <c:valAx>
        <c:axId val="2492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41B-4C9A-9098-82A2FB2A3B13}"/>
            </c:ext>
          </c:extLst>
        </c:ser>
        <c:dLbls>
          <c:showLegendKey val="0"/>
          <c:showVal val="0"/>
          <c:showCatName val="0"/>
          <c:showSerName val="0"/>
          <c:showPercent val="0"/>
          <c:showBubbleSize val="0"/>
        </c:dLbls>
        <c:gapWidth val="150"/>
        <c:axId val="249322496"/>
        <c:axId val="2493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941B-4C9A-9098-82A2FB2A3B13}"/>
            </c:ext>
          </c:extLst>
        </c:ser>
        <c:dLbls>
          <c:showLegendKey val="0"/>
          <c:showVal val="0"/>
          <c:showCatName val="0"/>
          <c:showSerName val="0"/>
          <c:showPercent val="0"/>
          <c:showBubbleSize val="0"/>
        </c:dLbls>
        <c:marker val="1"/>
        <c:smooth val="0"/>
        <c:axId val="249322496"/>
        <c:axId val="249324672"/>
      </c:lineChart>
      <c:dateAx>
        <c:axId val="249322496"/>
        <c:scaling>
          <c:orientation val="minMax"/>
        </c:scaling>
        <c:delete val="1"/>
        <c:axPos val="b"/>
        <c:numFmt formatCode="&quot;H&quot;yy" sourceLinked="1"/>
        <c:majorTickMark val="none"/>
        <c:minorTickMark val="none"/>
        <c:tickLblPos val="none"/>
        <c:crossAx val="249324672"/>
        <c:crosses val="autoZero"/>
        <c:auto val="1"/>
        <c:lblOffset val="100"/>
        <c:baseTimeUnit val="years"/>
      </c:dateAx>
      <c:valAx>
        <c:axId val="249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8B7-4238-903B-266DAC92C593}"/>
            </c:ext>
          </c:extLst>
        </c:ser>
        <c:dLbls>
          <c:showLegendKey val="0"/>
          <c:showVal val="0"/>
          <c:showCatName val="0"/>
          <c:showSerName val="0"/>
          <c:showPercent val="0"/>
          <c:showBubbleSize val="0"/>
        </c:dLbls>
        <c:gapWidth val="150"/>
        <c:axId val="249360384"/>
        <c:axId val="249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38B7-4238-903B-266DAC92C593}"/>
            </c:ext>
          </c:extLst>
        </c:ser>
        <c:dLbls>
          <c:showLegendKey val="0"/>
          <c:showVal val="0"/>
          <c:showCatName val="0"/>
          <c:showSerName val="0"/>
          <c:showPercent val="0"/>
          <c:showBubbleSize val="0"/>
        </c:dLbls>
        <c:marker val="1"/>
        <c:smooth val="0"/>
        <c:axId val="249360384"/>
        <c:axId val="249361536"/>
      </c:lineChart>
      <c:dateAx>
        <c:axId val="249360384"/>
        <c:scaling>
          <c:orientation val="minMax"/>
        </c:scaling>
        <c:delete val="1"/>
        <c:axPos val="b"/>
        <c:numFmt formatCode="&quot;H&quot;yy" sourceLinked="1"/>
        <c:majorTickMark val="none"/>
        <c:minorTickMark val="none"/>
        <c:tickLblPos val="none"/>
        <c:crossAx val="249361536"/>
        <c:crosses val="autoZero"/>
        <c:auto val="1"/>
        <c:lblOffset val="100"/>
        <c:baseTimeUnit val="years"/>
      </c:dateAx>
      <c:valAx>
        <c:axId val="2493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37.700000000000003</c:v>
                </c:pt>
              </c:numCache>
            </c:numRef>
          </c:val>
          <c:extLst xmlns:c16r2="http://schemas.microsoft.com/office/drawing/2015/06/chart">
            <c:ext xmlns:c16="http://schemas.microsoft.com/office/drawing/2014/chart" uri="{C3380CC4-5D6E-409C-BE32-E72D297353CC}">
              <c16:uniqueId val="{00000000-5644-40FD-82CA-3DC25D43D0EA}"/>
            </c:ext>
          </c:extLst>
        </c:ser>
        <c:dLbls>
          <c:showLegendKey val="0"/>
          <c:showVal val="0"/>
          <c:showCatName val="0"/>
          <c:showSerName val="0"/>
          <c:showPercent val="0"/>
          <c:showBubbleSize val="0"/>
        </c:dLbls>
        <c:gapWidth val="150"/>
        <c:axId val="249405440"/>
        <c:axId val="2494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5644-40FD-82CA-3DC25D43D0EA}"/>
            </c:ext>
          </c:extLst>
        </c:ser>
        <c:dLbls>
          <c:showLegendKey val="0"/>
          <c:showVal val="0"/>
          <c:showCatName val="0"/>
          <c:showSerName val="0"/>
          <c:showPercent val="0"/>
          <c:showBubbleSize val="0"/>
        </c:dLbls>
        <c:marker val="1"/>
        <c:smooth val="0"/>
        <c:axId val="249405440"/>
        <c:axId val="249407360"/>
      </c:lineChart>
      <c:dateAx>
        <c:axId val="249405440"/>
        <c:scaling>
          <c:orientation val="minMax"/>
        </c:scaling>
        <c:delete val="1"/>
        <c:axPos val="b"/>
        <c:numFmt formatCode="&quot;H&quot;yy" sourceLinked="1"/>
        <c:majorTickMark val="none"/>
        <c:minorTickMark val="none"/>
        <c:tickLblPos val="none"/>
        <c:crossAx val="249407360"/>
        <c:crosses val="autoZero"/>
        <c:auto val="1"/>
        <c:lblOffset val="100"/>
        <c:baseTimeUnit val="years"/>
      </c:dateAx>
      <c:valAx>
        <c:axId val="2494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24.31</c:v>
                </c:pt>
              </c:numCache>
            </c:numRef>
          </c:val>
          <c:extLst xmlns:c16r2="http://schemas.microsoft.com/office/drawing/2015/06/chart">
            <c:ext xmlns:c16="http://schemas.microsoft.com/office/drawing/2014/chart" uri="{C3380CC4-5D6E-409C-BE32-E72D297353CC}">
              <c16:uniqueId val="{00000000-524F-4ACC-A25F-5DAC22A0358D}"/>
            </c:ext>
          </c:extLst>
        </c:ser>
        <c:dLbls>
          <c:showLegendKey val="0"/>
          <c:showVal val="0"/>
          <c:showCatName val="0"/>
          <c:showSerName val="0"/>
          <c:showPercent val="0"/>
          <c:showBubbleSize val="0"/>
        </c:dLbls>
        <c:gapWidth val="150"/>
        <c:axId val="249416320"/>
        <c:axId val="2494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524F-4ACC-A25F-5DAC22A0358D}"/>
            </c:ext>
          </c:extLst>
        </c:ser>
        <c:dLbls>
          <c:showLegendKey val="0"/>
          <c:showVal val="0"/>
          <c:showCatName val="0"/>
          <c:showSerName val="0"/>
          <c:showPercent val="0"/>
          <c:showBubbleSize val="0"/>
        </c:dLbls>
        <c:marker val="1"/>
        <c:smooth val="0"/>
        <c:axId val="249416320"/>
        <c:axId val="249434880"/>
      </c:lineChart>
      <c:dateAx>
        <c:axId val="249416320"/>
        <c:scaling>
          <c:orientation val="minMax"/>
        </c:scaling>
        <c:delete val="1"/>
        <c:axPos val="b"/>
        <c:numFmt formatCode="&quot;H&quot;yy" sourceLinked="1"/>
        <c:majorTickMark val="none"/>
        <c:minorTickMark val="none"/>
        <c:tickLblPos val="none"/>
        <c:crossAx val="249434880"/>
        <c:crosses val="autoZero"/>
        <c:auto val="1"/>
        <c:lblOffset val="100"/>
        <c:baseTimeUnit val="years"/>
      </c:dateAx>
      <c:valAx>
        <c:axId val="2494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81.3</c:v>
                </c:pt>
              </c:numCache>
            </c:numRef>
          </c:val>
          <c:extLst xmlns:c16r2="http://schemas.microsoft.com/office/drawing/2015/06/chart">
            <c:ext xmlns:c16="http://schemas.microsoft.com/office/drawing/2014/chart" uri="{C3380CC4-5D6E-409C-BE32-E72D297353CC}">
              <c16:uniqueId val="{00000000-30F7-4EE6-B845-EA44BE669B51}"/>
            </c:ext>
          </c:extLst>
        </c:ser>
        <c:dLbls>
          <c:showLegendKey val="0"/>
          <c:showVal val="0"/>
          <c:showCatName val="0"/>
          <c:showSerName val="0"/>
          <c:showPercent val="0"/>
          <c:showBubbleSize val="0"/>
        </c:dLbls>
        <c:gapWidth val="150"/>
        <c:axId val="249478144"/>
        <c:axId val="2494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30F7-4EE6-B845-EA44BE669B51}"/>
            </c:ext>
          </c:extLst>
        </c:ser>
        <c:dLbls>
          <c:showLegendKey val="0"/>
          <c:showVal val="0"/>
          <c:showCatName val="0"/>
          <c:showSerName val="0"/>
          <c:showPercent val="0"/>
          <c:showBubbleSize val="0"/>
        </c:dLbls>
        <c:marker val="1"/>
        <c:smooth val="0"/>
        <c:axId val="249478144"/>
        <c:axId val="249488512"/>
      </c:lineChart>
      <c:dateAx>
        <c:axId val="249478144"/>
        <c:scaling>
          <c:orientation val="minMax"/>
        </c:scaling>
        <c:delete val="1"/>
        <c:axPos val="b"/>
        <c:numFmt formatCode="&quot;H&quot;yy" sourceLinked="1"/>
        <c:majorTickMark val="none"/>
        <c:minorTickMark val="none"/>
        <c:tickLblPos val="none"/>
        <c:crossAx val="249488512"/>
        <c:crosses val="autoZero"/>
        <c:auto val="1"/>
        <c:lblOffset val="100"/>
        <c:baseTimeUnit val="years"/>
      </c:dateAx>
      <c:valAx>
        <c:axId val="249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243.62</c:v>
                </c:pt>
              </c:numCache>
            </c:numRef>
          </c:val>
          <c:extLst xmlns:c16r2="http://schemas.microsoft.com/office/drawing/2015/06/chart">
            <c:ext xmlns:c16="http://schemas.microsoft.com/office/drawing/2014/chart" uri="{C3380CC4-5D6E-409C-BE32-E72D297353CC}">
              <c16:uniqueId val="{00000000-FDF6-4ED4-BC5F-61E5A5B23BBA}"/>
            </c:ext>
          </c:extLst>
        </c:ser>
        <c:dLbls>
          <c:showLegendKey val="0"/>
          <c:showVal val="0"/>
          <c:showCatName val="0"/>
          <c:showSerName val="0"/>
          <c:showPercent val="0"/>
          <c:showBubbleSize val="0"/>
        </c:dLbls>
        <c:gapWidth val="150"/>
        <c:axId val="249580928"/>
        <c:axId val="2495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FDF6-4ED4-BC5F-61E5A5B23BBA}"/>
            </c:ext>
          </c:extLst>
        </c:ser>
        <c:dLbls>
          <c:showLegendKey val="0"/>
          <c:showVal val="0"/>
          <c:showCatName val="0"/>
          <c:showSerName val="0"/>
          <c:showPercent val="0"/>
          <c:showBubbleSize val="0"/>
        </c:dLbls>
        <c:marker val="1"/>
        <c:smooth val="0"/>
        <c:axId val="249580928"/>
        <c:axId val="249587200"/>
      </c:lineChart>
      <c:dateAx>
        <c:axId val="249580928"/>
        <c:scaling>
          <c:orientation val="minMax"/>
        </c:scaling>
        <c:delete val="1"/>
        <c:axPos val="b"/>
        <c:numFmt formatCode="&quot;H&quot;yy" sourceLinked="1"/>
        <c:majorTickMark val="none"/>
        <c:minorTickMark val="none"/>
        <c:tickLblPos val="none"/>
        <c:crossAx val="249587200"/>
        <c:crosses val="autoZero"/>
        <c:auto val="1"/>
        <c:lblOffset val="100"/>
        <c:baseTimeUnit val="years"/>
      </c:dateAx>
      <c:valAx>
        <c:axId val="249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34.630000000000003</c:v>
                </c:pt>
              </c:numCache>
            </c:numRef>
          </c:val>
          <c:extLst xmlns:c16r2="http://schemas.microsoft.com/office/drawing/2015/06/chart">
            <c:ext xmlns:c16="http://schemas.microsoft.com/office/drawing/2014/chart" uri="{C3380CC4-5D6E-409C-BE32-E72D297353CC}">
              <c16:uniqueId val="{00000000-44F9-428C-AB26-CECE0320EEEB}"/>
            </c:ext>
          </c:extLst>
        </c:ser>
        <c:dLbls>
          <c:showLegendKey val="0"/>
          <c:showVal val="0"/>
          <c:showCatName val="0"/>
          <c:showSerName val="0"/>
          <c:showPercent val="0"/>
          <c:showBubbleSize val="0"/>
        </c:dLbls>
        <c:gapWidth val="150"/>
        <c:axId val="249626624"/>
        <c:axId val="249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44F9-428C-AB26-CECE0320EEEB}"/>
            </c:ext>
          </c:extLst>
        </c:ser>
        <c:dLbls>
          <c:showLegendKey val="0"/>
          <c:showVal val="0"/>
          <c:showCatName val="0"/>
          <c:showSerName val="0"/>
          <c:showPercent val="0"/>
          <c:showBubbleSize val="0"/>
        </c:dLbls>
        <c:marker val="1"/>
        <c:smooth val="0"/>
        <c:axId val="249626624"/>
        <c:axId val="249628544"/>
      </c:lineChart>
      <c:dateAx>
        <c:axId val="249626624"/>
        <c:scaling>
          <c:orientation val="minMax"/>
        </c:scaling>
        <c:delete val="1"/>
        <c:axPos val="b"/>
        <c:numFmt formatCode="&quot;H&quot;yy" sourceLinked="1"/>
        <c:majorTickMark val="none"/>
        <c:minorTickMark val="none"/>
        <c:tickLblPos val="none"/>
        <c:crossAx val="249628544"/>
        <c:crosses val="autoZero"/>
        <c:auto val="1"/>
        <c:lblOffset val="100"/>
        <c:baseTimeUnit val="years"/>
      </c:dateAx>
      <c:valAx>
        <c:axId val="249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70.89</c:v>
                </c:pt>
              </c:numCache>
            </c:numRef>
          </c:val>
          <c:extLst xmlns:c16r2="http://schemas.microsoft.com/office/drawing/2015/06/chart">
            <c:ext xmlns:c16="http://schemas.microsoft.com/office/drawing/2014/chart" uri="{C3380CC4-5D6E-409C-BE32-E72D297353CC}">
              <c16:uniqueId val="{00000000-A754-4503-AEBD-92F28FD019DB}"/>
            </c:ext>
          </c:extLst>
        </c:ser>
        <c:dLbls>
          <c:showLegendKey val="0"/>
          <c:showVal val="0"/>
          <c:showCatName val="0"/>
          <c:showSerName val="0"/>
          <c:showPercent val="0"/>
          <c:showBubbleSize val="0"/>
        </c:dLbls>
        <c:gapWidth val="150"/>
        <c:axId val="249659776"/>
        <c:axId val="2496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A754-4503-AEBD-92F28FD019DB}"/>
            </c:ext>
          </c:extLst>
        </c:ser>
        <c:dLbls>
          <c:showLegendKey val="0"/>
          <c:showVal val="0"/>
          <c:showCatName val="0"/>
          <c:showSerName val="0"/>
          <c:showPercent val="0"/>
          <c:showBubbleSize val="0"/>
        </c:dLbls>
        <c:marker val="1"/>
        <c:smooth val="0"/>
        <c:axId val="249659776"/>
        <c:axId val="249661696"/>
      </c:lineChart>
      <c:dateAx>
        <c:axId val="249659776"/>
        <c:scaling>
          <c:orientation val="minMax"/>
        </c:scaling>
        <c:delete val="1"/>
        <c:axPos val="b"/>
        <c:numFmt formatCode="&quot;H&quot;yy" sourceLinked="1"/>
        <c:majorTickMark val="none"/>
        <c:minorTickMark val="none"/>
        <c:tickLblPos val="none"/>
        <c:crossAx val="249661696"/>
        <c:crosses val="autoZero"/>
        <c:auto val="1"/>
        <c:lblOffset val="100"/>
        <c:baseTimeUnit val="years"/>
      </c:dateAx>
      <c:valAx>
        <c:axId val="249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56" zoomScale="120" zoomScaleNormal="120" workbookViewId="0">
      <selection activeCell="CE70" sqref="CE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128297</v>
      </c>
      <c r="AM8" s="75"/>
      <c r="AN8" s="75"/>
      <c r="AO8" s="75"/>
      <c r="AP8" s="75"/>
      <c r="AQ8" s="75"/>
      <c r="AR8" s="75"/>
      <c r="AS8" s="75"/>
      <c r="AT8" s="74">
        <f>データ!T6</f>
        <v>796.81</v>
      </c>
      <c r="AU8" s="74"/>
      <c r="AV8" s="74"/>
      <c r="AW8" s="74"/>
      <c r="AX8" s="74"/>
      <c r="AY8" s="74"/>
      <c r="AZ8" s="74"/>
      <c r="BA8" s="74"/>
      <c r="BB8" s="74">
        <f>データ!U6</f>
        <v>161.01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60.61</v>
      </c>
      <c r="J10" s="74"/>
      <c r="K10" s="74"/>
      <c r="L10" s="74"/>
      <c r="M10" s="74"/>
      <c r="N10" s="74"/>
      <c r="O10" s="74"/>
      <c r="P10" s="74">
        <f>データ!P6</f>
        <v>9.2799999999999994</v>
      </c>
      <c r="Q10" s="74"/>
      <c r="R10" s="74"/>
      <c r="S10" s="74"/>
      <c r="T10" s="74"/>
      <c r="U10" s="74"/>
      <c r="V10" s="74"/>
      <c r="W10" s="74">
        <f>データ!Q6</f>
        <v>95</v>
      </c>
      <c r="X10" s="74"/>
      <c r="Y10" s="74"/>
      <c r="Z10" s="74"/>
      <c r="AA10" s="74"/>
      <c r="AB10" s="74"/>
      <c r="AC10" s="74"/>
      <c r="AD10" s="75">
        <f>データ!R6</f>
        <v>3740</v>
      </c>
      <c r="AE10" s="75"/>
      <c r="AF10" s="75"/>
      <c r="AG10" s="75"/>
      <c r="AH10" s="75"/>
      <c r="AI10" s="75"/>
      <c r="AJ10" s="75"/>
      <c r="AK10" s="2"/>
      <c r="AL10" s="75">
        <f>データ!V6</f>
        <v>11837</v>
      </c>
      <c r="AM10" s="75"/>
      <c r="AN10" s="75"/>
      <c r="AO10" s="75"/>
      <c r="AP10" s="75"/>
      <c r="AQ10" s="75"/>
      <c r="AR10" s="75"/>
      <c r="AS10" s="75"/>
      <c r="AT10" s="74">
        <f>データ!W6</f>
        <v>14.72</v>
      </c>
      <c r="AU10" s="74"/>
      <c r="AV10" s="74"/>
      <c r="AW10" s="74"/>
      <c r="AX10" s="74"/>
      <c r="AY10" s="74"/>
      <c r="AZ10" s="74"/>
      <c r="BA10" s="74"/>
      <c r="BB10" s="74">
        <f>データ!X6</f>
        <v>804.14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pQ1SjJaldvdLj7a2ZJodqonFBy5/bat1qD/irOVYJNTW4v8asUxdhbKmKaP8Gcca7O6mNH1ijpBeubXUKAqhQ==" saltValue="0xTYS0d3+OrEwKH3V4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17</v>
      </c>
      <c r="F6" s="33">
        <f t="shared" si="3"/>
        <v>5</v>
      </c>
      <c r="G6" s="33">
        <f t="shared" si="3"/>
        <v>0</v>
      </c>
      <c r="H6" s="33" t="str">
        <f t="shared" si="3"/>
        <v>宮城県　大崎市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60.61</v>
      </c>
      <c r="P6" s="34">
        <f t="shared" si="3"/>
        <v>9.2799999999999994</v>
      </c>
      <c r="Q6" s="34">
        <f t="shared" si="3"/>
        <v>95</v>
      </c>
      <c r="R6" s="34">
        <f t="shared" si="3"/>
        <v>3740</v>
      </c>
      <c r="S6" s="34">
        <f t="shared" si="3"/>
        <v>128297</v>
      </c>
      <c r="T6" s="34">
        <f t="shared" si="3"/>
        <v>796.81</v>
      </c>
      <c r="U6" s="34">
        <f t="shared" si="3"/>
        <v>161.01</v>
      </c>
      <c r="V6" s="34">
        <f t="shared" si="3"/>
        <v>11837</v>
      </c>
      <c r="W6" s="34">
        <f t="shared" si="3"/>
        <v>14.72</v>
      </c>
      <c r="X6" s="34">
        <f t="shared" si="3"/>
        <v>804.14</v>
      </c>
      <c r="Y6" s="35" t="str">
        <f>IF(Y7="",NA(),Y7)</f>
        <v>-</v>
      </c>
      <c r="Z6" s="35" t="str">
        <f t="shared" ref="Z6:AH6" si="4">IF(Z7="",NA(),Z7)</f>
        <v>-</v>
      </c>
      <c r="AA6" s="35" t="str">
        <f t="shared" si="4"/>
        <v>-</v>
      </c>
      <c r="AB6" s="35" t="str">
        <f t="shared" si="4"/>
        <v>-</v>
      </c>
      <c r="AC6" s="35">
        <f t="shared" si="4"/>
        <v>114.6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37.700000000000003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24.31</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81.3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243.62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34.630000000000003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70.89</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42153</v>
      </c>
      <c r="D7" s="37">
        <v>46</v>
      </c>
      <c r="E7" s="37">
        <v>17</v>
      </c>
      <c r="F7" s="37">
        <v>5</v>
      </c>
      <c r="G7" s="37">
        <v>0</v>
      </c>
      <c r="H7" s="37" t="s">
        <v>96</v>
      </c>
      <c r="I7" s="37" t="s">
        <v>97</v>
      </c>
      <c r="J7" s="37" t="s">
        <v>98</v>
      </c>
      <c r="K7" s="37" t="s">
        <v>99</v>
      </c>
      <c r="L7" s="37" t="s">
        <v>100</v>
      </c>
      <c r="M7" s="37" t="s">
        <v>101</v>
      </c>
      <c r="N7" s="38" t="s">
        <v>102</v>
      </c>
      <c r="O7" s="38">
        <v>60.61</v>
      </c>
      <c r="P7" s="38">
        <v>9.2799999999999994</v>
      </c>
      <c r="Q7" s="38">
        <v>95</v>
      </c>
      <c r="R7" s="38">
        <v>3740</v>
      </c>
      <c r="S7" s="38">
        <v>128297</v>
      </c>
      <c r="T7" s="38">
        <v>796.81</v>
      </c>
      <c r="U7" s="38">
        <v>161.01</v>
      </c>
      <c r="V7" s="38">
        <v>11837</v>
      </c>
      <c r="W7" s="38">
        <v>14.72</v>
      </c>
      <c r="X7" s="38">
        <v>804.14</v>
      </c>
      <c r="Y7" s="38" t="s">
        <v>102</v>
      </c>
      <c r="Z7" s="38" t="s">
        <v>102</v>
      </c>
      <c r="AA7" s="38" t="s">
        <v>102</v>
      </c>
      <c r="AB7" s="38" t="s">
        <v>102</v>
      </c>
      <c r="AC7" s="38">
        <v>114.6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37.700000000000003</v>
      </c>
      <c r="AZ7" s="38" t="s">
        <v>102</v>
      </c>
      <c r="BA7" s="38" t="s">
        <v>102</v>
      </c>
      <c r="BB7" s="38" t="s">
        <v>102</v>
      </c>
      <c r="BC7" s="38" t="s">
        <v>102</v>
      </c>
      <c r="BD7" s="38">
        <v>29.13</v>
      </c>
      <c r="BE7" s="38">
        <v>32.799999999999997</v>
      </c>
      <c r="BF7" s="38" t="s">
        <v>102</v>
      </c>
      <c r="BG7" s="38" t="s">
        <v>102</v>
      </c>
      <c r="BH7" s="38" t="s">
        <v>102</v>
      </c>
      <c r="BI7" s="38" t="s">
        <v>102</v>
      </c>
      <c r="BJ7" s="38">
        <v>24.31</v>
      </c>
      <c r="BK7" s="38" t="s">
        <v>102</v>
      </c>
      <c r="BL7" s="38" t="s">
        <v>102</v>
      </c>
      <c r="BM7" s="38" t="s">
        <v>102</v>
      </c>
      <c r="BN7" s="38" t="s">
        <v>102</v>
      </c>
      <c r="BO7" s="38">
        <v>867.83</v>
      </c>
      <c r="BP7" s="38">
        <v>832.52</v>
      </c>
      <c r="BQ7" s="38" t="s">
        <v>102</v>
      </c>
      <c r="BR7" s="38" t="s">
        <v>102</v>
      </c>
      <c r="BS7" s="38" t="s">
        <v>102</v>
      </c>
      <c r="BT7" s="38" t="s">
        <v>102</v>
      </c>
      <c r="BU7" s="38">
        <v>81.3</v>
      </c>
      <c r="BV7" s="38" t="s">
        <v>102</v>
      </c>
      <c r="BW7" s="38" t="s">
        <v>102</v>
      </c>
      <c r="BX7" s="38" t="s">
        <v>102</v>
      </c>
      <c r="BY7" s="38" t="s">
        <v>102</v>
      </c>
      <c r="BZ7" s="38">
        <v>57.08</v>
      </c>
      <c r="CA7" s="38">
        <v>60.94</v>
      </c>
      <c r="CB7" s="38" t="s">
        <v>102</v>
      </c>
      <c r="CC7" s="38" t="s">
        <v>102</v>
      </c>
      <c r="CD7" s="38" t="s">
        <v>102</v>
      </c>
      <c r="CE7" s="38" t="s">
        <v>102</v>
      </c>
      <c r="CF7" s="38">
        <v>243.62</v>
      </c>
      <c r="CG7" s="38" t="s">
        <v>102</v>
      </c>
      <c r="CH7" s="38" t="s">
        <v>102</v>
      </c>
      <c r="CI7" s="38" t="s">
        <v>102</v>
      </c>
      <c r="CJ7" s="38" t="s">
        <v>102</v>
      </c>
      <c r="CK7" s="38">
        <v>274.99</v>
      </c>
      <c r="CL7" s="38">
        <v>253.04</v>
      </c>
      <c r="CM7" s="38" t="s">
        <v>102</v>
      </c>
      <c r="CN7" s="38" t="s">
        <v>102</v>
      </c>
      <c r="CO7" s="38" t="s">
        <v>102</v>
      </c>
      <c r="CP7" s="38" t="s">
        <v>102</v>
      </c>
      <c r="CQ7" s="38">
        <v>34.630000000000003</v>
      </c>
      <c r="CR7" s="38" t="s">
        <v>102</v>
      </c>
      <c r="CS7" s="38" t="s">
        <v>102</v>
      </c>
      <c r="CT7" s="38" t="s">
        <v>102</v>
      </c>
      <c r="CU7" s="38" t="s">
        <v>102</v>
      </c>
      <c r="CV7" s="38">
        <v>54.83</v>
      </c>
      <c r="CW7" s="38">
        <v>54.84</v>
      </c>
      <c r="CX7" s="38" t="s">
        <v>102</v>
      </c>
      <c r="CY7" s="38" t="s">
        <v>102</v>
      </c>
      <c r="CZ7" s="38" t="s">
        <v>102</v>
      </c>
      <c r="DA7" s="38" t="s">
        <v>102</v>
      </c>
      <c r="DB7" s="38">
        <v>70.89</v>
      </c>
      <c r="DC7" s="38" t="s">
        <v>102</v>
      </c>
      <c r="DD7" s="38" t="s">
        <v>102</v>
      </c>
      <c r="DE7" s="38" t="s">
        <v>102</v>
      </c>
      <c r="DF7" s="38" t="s">
        <v>102</v>
      </c>
      <c r="DG7" s="38">
        <v>84.7</v>
      </c>
      <c r="DH7" s="38">
        <v>86.6</v>
      </c>
      <c r="DI7" s="38" t="s">
        <v>102</v>
      </c>
      <c r="DJ7" s="38" t="s">
        <v>102</v>
      </c>
      <c r="DK7" s="38" t="s">
        <v>102</v>
      </c>
      <c r="DL7" s="38" t="s">
        <v>102</v>
      </c>
      <c r="DM7" s="38">
        <v>3.51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2022-01-24T02:15:09Z</cp:lastPrinted>
  <dcterms:created xsi:type="dcterms:W3CDTF">2021-12-03T07:29:21Z</dcterms:created>
  <dcterms:modified xsi:type="dcterms:W3CDTF">2022-02-04T00:12:28Z</dcterms:modified>
  <cp:category/>
</cp:coreProperties>
</file>