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UJDA0Y88k3lLfVfBiFAqOjN2SzM3LJ91yP/Eu1WR76xWf9QNL41bFnmJgo4GbFghNlACAnL7Tw/9ruPsl8SQ==" workbookSaltValue="3pZ5NiuOTLr2F9fSnp6pPA==" workbookSpinCount="100000" lockStructure="1"/>
  <bookViews>
    <workbookView xWindow="12105" yWindow="4395" windowWidth="11910" windowHeight="442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<sst xmlns="http://schemas.openxmlformats.org/spreadsheetml/2006/main" count="319" uniqueCount="118">
  <si>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</si>
  <si>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</si>
  <si>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</si>
  <si>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</si>
  <si>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</si>
  <si>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</si>
  <si>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</si>
  <si>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</si>
  <si>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</si>
  <si>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</si>
  <si>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</si>
  <si>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</si>
  <si>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</si>
  <si>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</si>
  <si>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</si>
  <si>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</si>
  <si>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</si>
  <si>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</si>
  <si>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</si>
  <si>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</si>
  <si>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</si>
  <si>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</si>
  <si>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</si>
  <si>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</si>
  <si>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</si>
  <si>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</si>
  <si>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</si>
  <si>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</si>
  <si>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</si>
  <si>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</si>
  <si>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</si>
  <si>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</si>
  <si>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</si>
  <si>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</si>
  <si>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</si>
  <si>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</si>
  <si>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</si>
  <si>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</si>
  <si>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</si>
  <si>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</si>
  <si>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</si>
  <si>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</si>
  <si>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</si>
  <si>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</si>
  <si>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</si>
  <si>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</si>
  <si>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</si>
  <si>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</si>
  <si>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</si>
  <si>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</si>
  <si>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</si>
  <si>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</si>
  <si>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</si>
  <si>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</si>
  <si>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</si>
  <si>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</si>
  <si>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</si>
  <si>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</si>
  <si>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</si>
  <si>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</si>
  <si>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</si>
  <si>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</si>
  <si>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</si>
  <si>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</si>
  <si>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</si>
  <si>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</si>
  <si>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</si>
  <si>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</si>
  <si>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</si>
  <si>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</si>
  <si>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</si>
  <si>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</si>
  <si>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</si>
  <si>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</si>
  <si>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</si>
  <si>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</si>
  <si>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</si>
  <si>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</si>
  <si>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</si>
  <si>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</si>
  <si>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</si>
  <si>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</si>
  <si>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</si>
  <si>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</si>
  <si>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</si>
  <si>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</si>
  <si>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</si>
  <si>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</si>
  <si>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</si>
  <si>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</si>
  <si>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</si>
  <si>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</si>
  <si>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</si>
  <si>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</si>
  <si>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</si>
  <si>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</si>
  <si>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</si>
  <si>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</si>
  <si>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</si>
  <si>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</si>
  <si>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</si>
  <si>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</si>
  <si>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</si>
  <si>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</si>
  <si>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</si>
  <si>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</si>
  <si>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</si>
  <si>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</si>
  <si>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</si>
  <si>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</si>
  <si>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</si>
  <si>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</si>
  <si>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</si>
  <si>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</si>
  <si>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</si>
  <si>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②管渠老朽化率
③管渠改善率
　①有形固定資産減価償却率は，3.51％で類似団体と比較すると16.83ポイント低いが，これは，令和2年度から法適用企業に移行したためである。②管渠老朽化率，③管渠改善率とも発生していない。これは法定耐用年数に達しておらず，また管渠更新等も行われなかったことによるものだが，事業開始から間もなく30年となることから，今後は管渠や施設，設備の改善に計画的に取り組む必要がある。</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2" eb="24">
      <t>カンキョ</t>
    </rPh>
    <rPh sb="24" eb="26">
      <t>カイゼン</t>
    </rPh>
    <rPh sb="26" eb="27">
      <t>リツ</t>
    </rPh>
    <rPh sb="30" eb="32">
      <t>ユウケイ</t>
    </rPh>
    <rPh sb="32" eb="34">
      <t>コテイ</t>
    </rPh>
    <rPh sb="34" eb="36">
      <t>シサン</t>
    </rPh>
    <rPh sb="36" eb="38">
      <t>ゲンカ</t>
    </rPh>
    <rPh sb="38" eb="40">
      <t>ショウキャク</t>
    </rPh>
    <rPh sb="40" eb="41">
      <t>リツ</t>
    </rPh>
    <rPh sb="49" eb="53">
      <t>ルイジダンタイ</t>
    </rPh>
    <rPh sb="54" eb="56">
      <t>ヒカク</t>
    </rPh>
    <rPh sb="68" eb="69">
      <t>ヒク</t>
    </rPh>
    <rPh sb="76" eb="77">
      <t>レイ</t>
    </rPh>
    <rPh sb="77" eb="78">
      <t>ワ</t>
    </rPh>
    <rPh sb="79" eb="81">
      <t>ネンド</t>
    </rPh>
    <rPh sb="83" eb="84">
      <t>ホウ</t>
    </rPh>
    <rPh sb="84" eb="86">
      <t>テキヨウ</t>
    </rPh>
    <rPh sb="86" eb="88">
      <t>キギョウ</t>
    </rPh>
    <rPh sb="89" eb="91">
      <t>イコウ</t>
    </rPh>
    <rPh sb="100" eb="102">
      <t>カンキョ</t>
    </rPh>
    <rPh sb="102" eb="105">
      <t>ロウキュウカ</t>
    </rPh>
    <rPh sb="105" eb="106">
      <t>リツ</t>
    </rPh>
    <rPh sb="108" eb="110">
      <t>カンキョ</t>
    </rPh>
    <rPh sb="110" eb="112">
      <t>カイゼン</t>
    </rPh>
    <rPh sb="112" eb="113">
      <t>リツ</t>
    </rPh>
    <rPh sb="115" eb="117">
      <t>ハッセイ</t>
    </rPh>
    <rPh sb="126" eb="128">
      <t>ホウテイ</t>
    </rPh>
    <rPh sb="128" eb="130">
      <t>タイヨウ</t>
    </rPh>
    <rPh sb="130" eb="132">
      <t>ネンスウ</t>
    </rPh>
    <rPh sb="133" eb="134">
      <t>タッ</t>
    </rPh>
    <rPh sb="142" eb="144">
      <t>カンキョ</t>
    </rPh>
    <rPh sb="144" eb="146">
      <t>コウシン</t>
    </rPh>
    <rPh sb="146" eb="147">
      <t>トウ</t>
    </rPh>
    <rPh sb="148" eb="149">
      <t>オコナ</t>
    </rPh>
    <rPh sb="165" eb="167">
      <t>ジギョウ</t>
    </rPh>
    <rPh sb="167" eb="169">
      <t>カイシ</t>
    </rPh>
    <rPh sb="171" eb="172">
      <t>マ</t>
    </rPh>
    <rPh sb="177" eb="178">
      <t>ネン</t>
    </rPh>
    <rPh sb="186" eb="188">
      <t>コンゴ</t>
    </rPh>
    <rPh sb="189" eb="191">
      <t>カンキョ</t>
    </rPh>
    <rPh sb="192" eb="194">
      <t>シセツ</t>
    </rPh>
    <rPh sb="195" eb="197">
      <t>セツビ</t>
    </rPh>
    <rPh sb="198" eb="200">
      <t>カイゼン</t>
    </rPh>
    <rPh sb="201" eb="204">
      <t>ケイカクテキ</t>
    </rPh>
    <rPh sb="205" eb="206">
      <t>ト</t>
    </rPh>
    <rPh sb="207" eb="208">
      <t>ク</t>
    </rPh>
    <rPh sb="209" eb="211">
      <t>ヒツヨウ</t>
    </rPh>
    <phoneticPr fontId="4"/>
  </si>
  <si>
    <t xml:space="preserve">①経常収支比率
　単年度の収支が黒字であることを示す100％以上であり，類似団体平均より上回っているものの，実態としては基準外繰入金に依存しているため，今後収入確保と支出削減に努める必要がある。
②累積欠損金比率
　初年度決算では純利益を確保したため発生していない。
③流動比率
　類似団体と比較すると8.57ポイント高いが，流動負債が流動資産を上回っているため望ましい数値である100％以上と乖離が生じている。これは流動負債の大半である企業債の翌年度償還額が多額であり，またその財源を償還年度の一般会計繰入金に依存していることが要因と考える。流動資産増加と計画的な企業債借入により償還額を抑制していくことが必要である。
④企業債残高対事業規模比率
　企業債残高の大部分に一般会計負担が見込まれるため，24.31％と低い値となった。類似団体，全国平均と比較しても比率が低い。
⑤経費回収率
　類似団体との比較では24.22ポイント高いが，100％以下であり，汚水処理に要する費用を下水道使用料で賄えていない状況である。100％以上にするためには，使用料の増と汚水処理費用の減に努める必要がある。
⑥汚水処理原価
　汚水1㎥当たりの処理単価は243.62円で，類似団体と比較すると31.37円少ない。原価が高くなる主な原因は処理場が多く，維持管理に費用がかかることであるが，経費回収率が100％以下となっていることからも，汚水処理原価が高くならないよう留意が必要である。　
⑦施設利用率，⑧水洗化率
　施設利用率は類似団体と比較すると20.2ポイント低い。処理場の規模に対して処理水量が少ないため施設利用率が低くなっている。⑧の水洗化率も似団体と比べ13.81ポイント低い。水洗便所設置済人口を増やすことで水洗化率と施設利用率の向上が見込まれ，公共用水域の保全につながることから，下水道への接続勧奨に取り組む必要がある。
</t>
    <rPh sb="1" eb="3">
      <t>ケイジョウ</t>
    </rPh>
    <rPh sb="3" eb="5">
      <t>シュウシ</t>
    </rPh>
    <rPh sb="5" eb="7">
      <t>ヒリツ</t>
    </rPh>
    <rPh sb="9" eb="12">
      <t>タンネンド</t>
    </rPh>
    <rPh sb="13" eb="15">
      <t>シュウシ</t>
    </rPh>
    <rPh sb="16" eb="18">
      <t>クロジ</t>
    </rPh>
    <rPh sb="24" eb="25">
      <t>シメ</t>
    </rPh>
    <rPh sb="30" eb="32">
      <t>イジョウ</t>
    </rPh>
    <rPh sb="36" eb="38">
      <t>ルイジ</t>
    </rPh>
    <rPh sb="38" eb="40">
      <t>ダンタイ</t>
    </rPh>
    <rPh sb="40" eb="42">
      <t>ヘイキン</t>
    </rPh>
    <rPh sb="44" eb="46">
      <t>ウワマワ</t>
    </rPh>
    <rPh sb="54" eb="56">
      <t>ジッタイ</t>
    </rPh>
    <rPh sb="60" eb="62">
      <t>キジュン</t>
    </rPh>
    <rPh sb="62" eb="63">
      <t>ガイ</t>
    </rPh>
    <rPh sb="63" eb="64">
      <t>ク</t>
    </rPh>
    <rPh sb="64" eb="65">
      <t>イ</t>
    </rPh>
    <rPh sb="65" eb="66">
      <t>キン</t>
    </rPh>
    <rPh sb="67" eb="69">
      <t>イゾン</t>
    </rPh>
    <rPh sb="76" eb="78">
      <t>コンゴ</t>
    </rPh>
    <rPh sb="78" eb="80">
      <t>シュウニュウ</t>
    </rPh>
    <rPh sb="80" eb="82">
      <t>カクホ</t>
    </rPh>
    <rPh sb="83" eb="85">
      <t>シシュツ</t>
    </rPh>
    <rPh sb="85" eb="87">
      <t>サクゲン</t>
    </rPh>
    <rPh sb="88" eb="89">
      <t>ツト</t>
    </rPh>
    <rPh sb="91" eb="93">
      <t>ヒツヨウ</t>
    </rPh>
    <rPh sb="99" eb="101">
      <t>ルイセキ</t>
    </rPh>
    <rPh sb="101" eb="103">
      <t>ケッソン</t>
    </rPh>
    <rPh sb="103" eb="104">
      <t>キン</t>
    </rPh>
    <rPh sb="104" eb="106">
      <t>ヒリツ</t>
    </rPh>
    <rPh sb="108" eb="111">
      <t>ショネンド</t>
    </rPh>
    <rPh sb="111" eb="113">
      <t>ケッサン</t>
    </rPh>
    <rPh sb="115" eb="118">
      <t>ジュンリエキ</t>
    </rPh>
    <rPh sb="119" eb="121">
      <t>カクホ</t>
    </rPh>
    <rPh sb="125" eb="127">
      <t>ハッセイ</t>
    </rPh>
    <rPh sb="135" eb="137">
      <t>リュウドウ</t>
    </rPh>
    <rPh sb="137" eb="139">
      <t>ヒリツ</t>
    </rPh>
    <rPh sb="163" eb="165">
      <t>リュウドウ</t>
    </rPh>
    <rPh sb="165" eb="167">
      <t>フサイ</t>
    </rPh>
    <rPh sb="181" eb="182">
      <t>ノゾ</t>
    </rPh>
    <rPh sb="185" eb="187">
      <t>スウチ</t>
    </rPh>
    <rPh sb="194" eb="196">
      <t>イジョウ</t>
    </rPh>
    <rPh sb="197" eb="199">
      <t>カイリ</t>
    </rPh>
    <rPh sb="200" eb="201">
      <t>ショウ</t>
    </rPh>
    <rPh sb="209" eb="211">
      <t>リュウドウ</t>
    </rPh>
    <rPh sb="211" eb="213">
      <t>フサイ</t>
    </rPh>
    <rPh sb="214" eb="216">
      <t>タイハン</t>
    </rPh>
    <rPh sb="223" eb="226">
      <t>ヨクネンド</t>
    </rPh>
    <rPh sb="226" eb="228">
      <t>ショウカン</t>
    </rPh>
    <rPh sb="228" eb="229">
      <t>ガク</t>
    </rPh>
    <rPh sb="230" eb="232">
      <t>タガク</t>
    </rPh>
    <rPh sb="240" eb="242">
      <t>ザイゲン</t>
    </rPh>
    <rPh sb="243" eb="245">
      <t>ショウカン</t>
    </rPh>
    <rPh sb="245" eb="247">
      <t>ネンド</t>
    </rPh>
    <rPh sb="248" eb="250">
      <t>イッパン</t>
    </rPh>
    <rPh sb="250" eb="252">
      <t>カイケイ</t>
    </rPh>
    <rPh sb="252" eb="254">
      <t>クリイレ</t>
    </rPh>
    <rPh sb="254" eb="255">
      <t>キン</t>
    </rPh>
    <rPh sb="256" eb="258">
      <t>イゾン</t>
    </rPh>
    <rPh sb="265" eb="267">
      <t>ヨウイン</t>
    </rPh>
    <rPh sb="268" eb="269">
      <t>カンガ</t>
    </rPh>
    <rPh sb="272" eb="276">
      <t>リュウドウシサン</t>
    </rPh>
    <rPh sb="276" eb="278">
      <t>ゾウカ</t>
    </rPh>
    <rPh sb="279" eb="282">
      <t>ケイカクテキ</t>
    </rPh>
    <rPh sb="283" eb="285">
      <t>キギョウ</t>
    </rPh>
    <rPh sb="285" eb="286">
      <t>サイ</t>
    </rPh>
    <rPh sb="286" eb="288">
      <t>カリイレ</t>
    </rPh>
    <rPh sb="291" eb="293">
      <t>ショウカン</t>
    </rPh>
    <rPh sb="293" eb="294">
      <t>ガク</t>
    </rPh>
    <rPh sb="295" eb="297">
      <t>ヨクセイ</t>
    </rPh>
    <rPh sb="304" eb="306">
      <t>ヒツヨウ</t>
    </rPh>
    <rPh sb="312" eb="314">
      <t>キギョウ</t>
    </rPh>
    <rPh sb="314" eb="315">
      <t>サイ</t>
    </rPh>
    <rPh sb="315" eb="317">
      <t>ザンダカ</t>
    </rPh>
    <rPh sb="317" eb="318">
      <t>タイ</t>
    </rPh>
    <rPh sb="318" eb="320">
      <t>ジギョウ</t>
    </rPh>
    <rPh sb="320" eb="322">
      <t>キボ</t>
    </rPh>
    <rPh sb="322" eb="324">
      <t>ヒリツ</t>
    </rPh>
    <rPh sb="332" eb="335">
      <t>ダイブブン</t>
    </rPh>
    <rPh sb="336" eb="340">
      <t>イッパンカイケイ</t>
    </rPh>
    <rPh sb="340" eb="342">
      <t>フタン</t>
    </rPh>
    <rPh sb="343" eb="345">
      <t>ミコ</t>
    </rPh>
    <rPh sb="358" eb="359">
      <t>ヒク</t>
    </rPh>
    <rPh sb="360" eb="361">
      <t>アタイ</t>
    </rPh>
    <rPh sb="366" eb="368">
      <t>ルイジ</t>
    </rPh>
    <rPh sb="368" eb="370">
      <t>ダンタイ</t>
    </rPh>
    <rPh sb="371" eb="373">
      <t>ゼンコク</t>
    </rPh>
    <rPh sb="373" eb="375">
      <t>ヘイキン</t>
    </rPh>
    <rPh sb="376" eb="378">
      <t>ヒカク</t>
    </rPh>
    <rPh sb="381" eb="383">
      <t>ヒリツ</t>
    </rPh>
    <rPh sb="384" eb="385">
      <t>ヒク</t>
    </rPh>
    <rPh sb="389" eb="391">
      <t>ケイヒ</t>
    </rPh>
    <rPh sb="391" eb="393">
      <t>カイシュウ</t>
    </rPh>
    <rPh sb="393" eb="394">
      <t>リツ</t>
    </rPh>
    <rPh sb="415" eb="416">
      <t>タカ</t>
    </rPh>
    <rPh sb="423" eb="425">
      <t>イカ</t>
    </rPh>
    <rPh sb="429" eb="431">
      <t>オスイ</t>
    </rPh>
    <rPh sb="431" eb="433">
      <t>ショリ</t>
    </rPh>
    <rPh sb="434" eb="435">
      <t>ヨウ</t>
    </rPh>
    <rPh sb="437" eb="439">
      <t>ヒヨウ</t>
    </rPh>
    <rPh sb="440" eb="443">
      <t>ゲスイドウ</t>
    </rPh>
    <rPh sb="443" eb="446">
      <t>シヨウリョウ</t>
    </rPh>
    <rPh sb="447" eb="448">
      <t>マカナ</t>
    </rPh>
    <rPh sb="453" eb="455">
      <t>ジョウキョウ</t>
    </rPh>
    <rPh sb="463" eb="465">
      <t>イジョウ</t>
    </rPh>
    <rPh sb="473" eb="476">
      <t>シヨウリョウ</t>
    </rPh>
    <rPh sb="477" eb="478">
      <t>ゾウ</t>
    </rPh>
    <rPh sb="479" eb="481">
      <t>オスイ</t>
    </rPh>
    <rPh sb="481" eb="483">
      <t>ショリ</t>
    </rPh>
    <rPh sb="483" eb="485">
      <t>ヒヨウ</t>
    </rPh>
    <rPh sb="486" eb="487">
      <t>ゲン</t>
    </rPh>
    <rPh sb="488" eb="489">
      <t>ツト</t>
    </rPh>
    <rPh sb="491" eb="493">
      <t>ヒツヨウ</t>
    </rPh>
    <rPh sb="499" eb="501">
      <t>オスイ</t>
    </rPh>
    <rPh sb="501" eb="503">
      <t>ショリ</t>
    </rPh>
    <rPh sb="503" eb="505">
      <t>ゲンカ</t>
    </rPh>
    <rPh sb="507" eb="509">
      <t>オスイ</t>
    </rPh>
    <rPh sb="511" eb="512">
      <t>ア</t>
    </rPh>
    <rPh sb="515" eb="517">
      <t>ショリ</t>
    </rPh>
    <rPh sb="517" eb="519">
      <t>タンカ</t>
    </rPh>
    <rPh sb="526" eb="527">
      <t>エン</t>
    </rPh>
    <rPh sb="529" eb="531">
      <t>ルイジ</t>
    </rPh>
    <rPh sb="531" eb="533">
      <t>ダンタイ</t>
    </rPh>
    <rPh sb="534" eb="536">
      <t>ヒカク</t>
    </rPh>
    <rPh sb="544" eb="545">
      <t>エン</t>
    </rPh>
    <rPh sb="545" eb="546">
      <t>スク</t>
    </rPh>
    <rPh sb="549" eb="551">
      <t>ゲンカ</t>
    </rPh>
    <rPh sb="552" eb="553">
      <t>タカ</t>
    </rPh>
    <rPh sb="556" eb="557">
      <t>オモ</t>
    </rPh>
    <rPh sb="558" eb="560">
      <t>ゲンイン</t>
    </rPh>
    <rPh sb="561" eb="564">
      <t>ショリジョウ</t>
    </rPh>
    <rPh sb="565" eb="566">
      <t>オオ</t>
    </rPh>
    <rPh sb="568" eb="570">
      <t>イジ</t>
    </rPh>
    <rPh sb="570" eb="572">
      <t>カンリ</t>
    </rPh>
    <rPh sb="573" eb="575">
      <t>ヒヨウ</t>
    </rPh>
    <rPh sb="586" eb="588">
      <t>ケイヒ</t>
    </rPh>
    <rPh sb="588" eb="590">
      <t>カイシュウ</t>
    </rPh>
    <rPh sb="590" eb="591">
      <t>リツ</t>
    </rPh>
    <rPh sb="596" eb="598">
      <t>イカ</t>
    </rPh>
    <rPh sb="610" eb="612">
      <t>オスイ</t>
    </rPh>
    <rPh sb="612" eb="614">
      <t>ショリ</t>
    </rPh>
    <rPh sb="614" eb="616">
      <t>ゲンカ</t>
    </rPh>
    <rPh sb="625" eb="627">
      <t>リュウイ</t>
    </rPh>
    <rPh sb="628" eb="630">
      <t>ヒツヨウ</t>
    </rPh>
    <rPh sb="637" eb="639">
      <t>シセツ</t>
    </rPh>
    <rPh sb="639" eb="642">
      <t>リヨウリツ</t>
    </rPh>
    <rPh sb="650" eb="652">
      <t>シセツ</t>
    </rPh>
    <rPh sb="652" eb="655">
      <t>リヨウリツ</t>
    </rPh>
    <rPh sb="656" eb="660">
      <t>ルイジダンタイ</t>
    </rPh>
    <rPh sb="661" eb="663">
      <t>ヒカク</t>
    </rPh>
    <rPh sb="674" eb="675">
      <t>ヒク</t>
    </rPh>
    <rPh sb="677" eb="680">
      <t>ショリジョウ</t>
    </rPh>
    <rPh sb="681" eb="683">
      <t>キボ</t>
    </rPh>
    <rPh sb="684" eb="685">
      <t>タイ</t>
    </rPh>
    <rPh sb="692" eb="693">
      <t>スク</t>
    </rPh>
    <rPh sb="697" eb="699">
      <t>シセツ</t>
    </rPh>
    <rPh sb="699" eb="702">
      <t>リヨウリツ</t>
    </rPh>
    <rPh sb="713" eb="716">
      <t>スイセンカ</t>
    </rPh>
    <rPh sb="716" eb="717">
      <t>リツ</t>
    </rPh>
    <rPh sb="719" eb="721">
      <t>ダンタイ</t>
    </rPh>
    <rPh sb="722" eb="723">
      <t>クラ</t>
    </rPh>
    <rPh sb="733" eb="734">
      <t>ヒク</t>
    </rPh>
    <rPh sb="736" eb="738">
      <t>スイセン</t>
    </rPh>
    <rPh sb="738" eb="740">
      <t>ベンジョ</t>
    </rPh>
    <rPh sb="740" eb="742">
      <t>セッチ</t>
    </rPh>
    <rPh sb="742" eb="743">
      <t>ス</t>
    </rPh>
    <rPh sb="743" eb="745">
      <t>ジンコウ</t>
    </rPh>
    <rPh sb="746" eb="747">
      <t>フ</t>
    </rPh>
    <rPh sb="752" eb="755">
      <t>スイセンカ</t>
    </rPh>
    <rPh sb="755" eb="756">
      <t>リツ</t>
    </rPh>
    <rPh sb="757" eb="759">
      <t>シセツ</t>
    </rPh>
    <rPh sb="759" eb="762">
      <t>リヨウリツ</t>
    </rPh>
    <rPh sb="766" eb="768">
      <t>ミコ</t>
    </rPh>
    <rPh sb="771" eb="774">
      <t>コウキョウヨウ</t>
    </rPh>
    <rPh sb="774" eb="776">
      <t>スイイキ</t>
    </rPh>
    <rPh sb="777" eb="779">
      <t>ホゼン</t>
    </rPh>
    <rPh sb="789" eb="792">
      <t>ゲスイドウ</t>
    </rPh>
    <rPh sb="794" eb="796">
      <t>セツゾク</t>
    </rPh>
    <rPh sb="796" eb="798">
      <t>カンショウ</t>
    </rPh>
    <rPh sb="799" eb="800">
      <t>ト</t>
    </rPh>
    <rPh sb="801" eb="802">
      <t>ク</t>
    </rPh>
    <rPh sb="803" eb="805">
      <t>ヒツヨウ</t>
    </rPh>
    <phoneticPr fontId="4"/>
  </si>
  <si>
    <t>　経常収支比率は100％を超えたものの，これは基準外の一般会計繰入金収入が多額となったことによるものである。そのほかの経営指標を類似団体，全国平均と比較しても経営の健全性・効率性が確保できているとは言い難く，一般会計への依存により経営していることがわかる。
　令和2年度から地方公営企業法を適用し，損益や資産・負債の状況が明らかになった。中長期的な安定経営のため，今後，課題の把握とその改善に努めることが重要と考えている。</t>
    <rPh sb="3" eb="5">
      <t>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</si>
</sst>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ACB-4C0E-80F4-F194731E9635}"/>
            </c:ext>
          </c:extLst>
        </c:ser>
        <c:dLbls>
          <c:showLegendKey val="0"/>
          <c:showVal val="0"/>
          <c:showCatName val="0"/>
          <c:showSerName val="0"/>
          <c:showPercent val="0"/>
          <c:showBubbleSize val="0"/>
        </c:dLbls>
        <c:gapWidth val="150"/>
        <c:axId val="246210944"/>
        <c:axId val="2462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xmlns:c16r2="http://schemas.microsoft.com/office/drawing/2015/06/chart">
            <c:ext xmlns:c16="http://schemas.microsoft.com/office/drawing/2014/chart" uri="{C3380CC4-5D6E-409C-BE32-E72D297353CC}">
              <c16:uniqueId val="{00000001-6ACB-4C0E-80F4-F194731E9635}"/>
            </c:ext>
          </c:extLst>
        </c:ser>
        <c:dLbls>
          <c:showLegendKey val="0"/>
          <c:showVal val="0"/>
          <c:showCatName val="0"/>
          <c:showSerName val="0"/>
          <c:showPercent val="0"/>
          <c:showBubbleSize val="0"/>
        </c:dLbls>
        <c:marker val="1"/>
        <c:smooth val="0"/>
        <c:axId val="246210944"/>
        <c:axId val="246212864"/>
      </c:lineChart>
      <c:dateAx>
        <c:axId val="246210944"/>
        <c:scaling>
          <c:orientation val="minMax"/>
        </c:scaling>
        <c:delete val="1"/>
        <c:axPos val="b"/>
        <c:numFmt formatCode="&quot;H&quot;yy" sourceLinked="1"/>
        <c:majorTickMark val="none"/>
        <c:minorTickMark val="none"/>
        <c:tickLblPos val="none"/>
        <c:crossAx val="246212864"/>
        <c:crosses val="autoZero"/>
        <c:auto val="1"/>
        <c:lblOffset val="100"/>
        <c:baseTimeUnit val="years"/>
      </c:dateAx>
      <c:valAx>
        <c:axId val="2462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34.630000000000003</c:v>
                </c:pt>
              </c:numCache>
            </c:numRef>
          </c:val>
          <c:extLst xmlns:c16r2="http://schemas.microsoft.com/office/drawing/2015/06/chart">
            <c:ext xmlns:c16="http://schemas.microsoft.com/office/drawing/2014/chart" uri="{C3380CC4-5D6E-409C-BE32-E72D297353CC}">
              <c16:uniqueId val="{00000000-44F9-428C-AB26-CECE0320EEEB}"/>
            </c:ext>
          </c:extLst>
        </c:ser>
        <c:dLbls>
          <c:showLegendKey val="0"/>
          <c:showVal val="0"/>
          <c:showCatName val="0"/>
          <c:showSerName val="0"/>
          <c:showPercent val="0"/>
          <c:showBubbleSize val="0"/>
        </c:dLbls>
        <c:gapWidth val="150"/>
        <c:axId val="249626624"/>
        <c:axId val="2496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xmlns:c16r2="http://schemas.microsoft.com/office/drawing/2015/06/chart">
            <c:ext xmlns:c16="http://schemas.microsoft.com/office/drawing/2014/chart" uri="{C3380CC4-5D6E-409C-BE32-E72D297353CC}">
              <c16:uniqueId val="{00000001-44F9-428C-AB26-CECE0320EEEB}"/>
            </c:ext>
          </c:extLst>
        </c:ser>
        <c:dLbls>
          <c:showLegendKey val="0"/>
          <c:showVal val="0"/>
          <c:showCatName val="0"/>
          <c:showSerName val="0"/>
          <c:showPercent val="0"/>
          <c:showBubbleSize val="0"/>
        </c:dLbls>
        <c:marker val="1"/>
        <c:smooth val="0"/>
        <c:axId val="249626624"/>
        <c:axId val="249628544"/>
      </c:lineChart>
      <c:dateAx>
        <c:axId val="249626624"/>
        <c:scaling>
          <c:orientation val="minMax"/>
        </c:scaling>
        <c:delete val="1"/>
        <c:axPos val="b"/>
        <c:numFmt formatCode="&quot;H&quot;yy" sourceLinked="1"/>
        <c:majorTickMark val="none"/>
        <c:minorTickMark val="none"/>
        <c:tickLblPos val="none"/>
        <c:crossAx val="249628544"/>
        <c:crosses val="autoZero"/>
        <c:auto val="1"/>
        <c:lblOffset val="100"/>
        <c:baseTimeUnit val="years"/>
      </c:dateAx>
      <c:valAx>
        <c:axId val="2496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70.89</c:v>
                </c:pt>
              </c:numCache>
            </c:numRef>
          </c:val>
          <c:extLst xmlns:c16r2="http://schemas.microsoft.com/office/drawing/2015/06/chart">
            <c:ext xmlns:c16="http://schemas.microsoft.com/office/drawing/2014/chart" uri="{C3380CC4-5D6E-409C-BE32-E72D297353CC}">
              <c16:uniqueId val="{00000000-A754-4503-AEBD-92F28FD019DB}"/>
            </c:ext>
          </c:extLst>
        </c:ser>
        <c:dLbls>
          <c:showLegendKey val="0"/>
          <c:showVal val="0"/>
          <c:showCatName val="0"/>
          <c:showSerName val="0"/>
          <c:showPercent val="0"/>
          <c:showBubbleSize val="0"/>
        </c:dLbls>
        <c:gapWidth val="150"/>
        <c:axId val="249659776"/>
        <c:axId val="2496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xmlns:c16r2="http://schemas.microsoft.com/office/drawing/2015/06/chart">
            <c:ext xmlns:c16="http://schemas.microsoft.com/office/drawing/2014/chart" uri="{C3380CC4-5D6E-409C-BE32-E72D297353CC}">
              <c16:uniqueId val="{00000001-A754-4503-AEBD-92F28FD019DB}"/>
            </c:ext>
          </c:extLst>
        </c:ser>
        <c:dLbls>
          <c:showLegendKey val="0"/>
          <c:showVal val="0"/>
          <c:showCatName val="0"/>
          <c:showSerName val="0"/>
          <c:showPercent val="0"/>
          <c:showBubbleSize val="0"/>
        </c:dLbls>
        <c:marker val="1"/>
        <c:smooth val="0"/>
        <c:axId val="249659776"/>
        <c:axId val="249661696"/>
      </c:lineChart>
      <c:dateAx>
        <c:axId val="249659776"/>
        <c:scaling>
          <c:orientation val="minMax"/>
        </c:scaling>
        <c:delete val="1"/>
        <c:axPos val="b"/>
        <c:numFmt formatCode="&quot;H&quot;yy" sourceLinked="1"/>
        <c:majorTickMark val="none"/>
        <c:minorTickMark val="none"/>
        <c:tickLblPos val="none"/>
        <c:crossAx val="249661696"/>
        <c:crosses val="autoZero"/>
        <c:auto val="1"/>
        <c:lblOffset val="100"/>
        <c:baseTimeUnit val="years"/>
      </c:dateAx>
      <c:valAx>
        <c:axId val="2496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114.6</c:v>
                </c:pt>
              </c:numCache>
            </c:numRef>
          </c:val>
          <c:extLst xmlns:c16r2="http://schemas.microsoft.com/office/drawing/2015/06/chart">
            <c:ext xmlns:c16="http://schemas.microsoft.com/office/drawing/2014/chart" uri="{C3380CC4-5D6E-409C-BE32-E72D297353CC}">
              <c16:uniqueId val="{00000000-7199-430C-B5CB-8FDB1310F01D}"/>
            </c:ext>
          </c:extLst>
        </c:ser>
        <c:dLbls>
          <c:showLegendKey val="0"/>
          <c:showVal val="0"/>
          <c:showCatName val="0"/>
          <c:showSerName val="0"/>
          <c:showPercent val="0"/>
          <c:showBubbleSize val="0"/>
        </c:dLbls>
        <c:gapWidth val="150"/>
        <c:axId val="249238272"/>
        <c:axId val="24924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xmlns:c16r2="http://schemas.microsoft.com/office/drawing/2015/06/chart">
            <c:ext xmlns:c16="http://schemas.microsoft.com/office/drawing/2014/chart" uri="{C3380CC4-5D6E-409C-BE32-E72D297353CC}">
              <c16:uniqueId val="{00000001-7199-430C-B5CB-8FDB1310F01D}"/>
            </c:ext>
          </c:extLst>
        </c:ser>
        <c:dLbls>
          <c:showLegendKey val="0"/>
          <c:showVal val="0"/>
          <c:showCatName val="0"/>
          <c:showSerName val="0"/>
          <c:showPercent val="0"/>
          <c:showBubbleSize val="0"/>
        </c:dLbls>
        <c:marker val="1"/>
        <c:smooth val="0"/>
        <c:axId val="249238272"/>
        <c:axId val="249240192"/>
      </c:lineChart>
      <c:dateAx>
        <c:axId val="249238272"/>
        <c:scaling>
          <c:orientation val="minMax"/>
        </c:scaling>
        <c:delete val="1"/>
        <c:axPos val="b"/>
        <c:numFmt formatCode="&quot;H&quot;yy" sourceLinked="1"/>
        <c:majorTickMark val="none"/>
        <c:minorTickMark val="none"/>
        <c:tickLblPos val="none"/>
        <c:crossAx val="249240192"/>
        <c:crosses val="autoZero"/>
        <c:auto val="1"/>
        <c:lblOffset val="100"/>
        <c:baseTimeUnit val="years"/>
      </c:dateAx>
      <c:valAx>
        <c:axId val="2492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2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3.51</c:v>
                </c:pt>
              </c:numCache>
            </c:numRef>
          </c:val>
          <c:extLst xmlns:c16r2="http://schemas.microsoft.com/office/drawing/2015/06/chart">
            <c:ext xmlns:c16="http://schemas.microsoft.com/office/drawing/2014/chart" uri="{C3380CC4-5D6E-409C-BE32-E72D297353CC}">
              <c16:uniqueId val="{00000000-EA0D-4BA2-8E76-AF04EBDD5E44}"/>
            </c:ext>
          </c:extLst>
        </c:ser>
        <c:dLbls>
          <c:showLegendKey val="0"/>
          <c:showVal val="0"/>
          <c:showCatName val="0"/>
          <c:showSerName val="0"/>
          <c:showPercent val="0"/>
          <c:showBubbleSize val="0"/>
        </c:dLbls>
        <c:gapWidth val="150"/>
        <c:axId val="249275520"/>
        <c:axId val="2492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xmlns:c16r2="http://schemas.microsoft.com/office/drawing/2015/06/chart">
            <c:ext xmlns:c16="http://schemas.microsoft.com/office/drawing/2014/chart" uri="{C3380CC4-5D6E-409C-BE32-E72D297353CC}">
              <c16:uniqueId val="{00000001-EA0D-4BA2-8E76-AF04EBDD5E44}"/>
            </c:ext>
          </c:extLst>
        </c:ser>
        <c:dLbls>
          <c:showLegendKey val="0"/>
          <c:showVal val="0"/>
          <c:showCatName val="0"/>
          <c:showSerName val="0"/>
          <c:showPercent val="0"/>
          <c:showBubbleSize val="0"/>
        </c:dLbls>
        <c:marker val="1"/>
        <c:smooth val="0"/>
        <c:axId val="249275520"/>
        <c:axId val="249277440"/>
      </c:lineChart>
      <c:dateAx>
        <c:axId val="249275520"/>
        <c:scaling>
          <c:orientation val="minMax"/>
        </c:scaling>
        <c:delete val="1"/>
        <c:axPos val="b"/>
        <c:numFmt formatCode="&quot;H&quot;yy" sourceLinked="1"/>
        <c:majorTickMark val="none"/>
        <c:minorTickMark val="none"/>
        <c:tickLblPos val="none"/>
        <c:crossAx val="249277440"/>
        <c:crosses val="autoZero"/>
        <c:auto val="1"/>
        <c:lblOffset val="100"/>
        <c:baseTimeUnit val="years"/>
      </c:dateAx>
      <c:valAx>
        <c:axId val="2492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2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941B-4C9A-9098-82A2FB2A3B13}"/>
            </c:ext>
          </c:extLst>
        </c:ser>
        <c:dLbls>
          <c:showLegendKey val="0"/>
          <c:showVal val="0"/>
          <c:showCatName val="0"/>
          <c:showSerName val="0"/>
          <c:showPercent val="0"/>
          <c:showBubbleSize val="0"/>
        </c:dLbls>
        <c:gapWidth val="150"/>
        <c:axId val="249322496"/>
        <c:axId val="24932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941B-4C9A-9098-82A2FB2A3B13}"/>
            </c:ext>
          </c:extLst>
        </c:ser>
        <c:dLbls>
          <c:showLegendKey val="0"/>
          <c:showVal val="0"/>
          <c:showCatName val="0"/>
          <c:showSerName val="0"/>
          <c:showPercent val="0"/>
          <c:showBubbleSize val="0"/>
        </c:dLbls>
        <c:marker val="1"/>
        <c:smooth val="0"/>
        <c:axId val="249322496"/>
        <c:axId val="249324672"/>
      </c:lineChart>
      <c:dateAx>
        <c:axId val="249322496"/>
        <c:scaling>
          <c:orientation val="minMax"/>
        </c:scaling>
        <c:delete val="1"/>
        <c:axPos val="b"/>
        <c:numFmt formatCode="&quot;H&quot;yy" sourceLinked="1"/>
        <c:majorTickMark val="none"/>
        <c:minorTickMark val="none"/>
        <c:tickLblPos val="none"/>
        <c:crossAx val="249324672"/>
        <c:crosses val="autoZero"/>
        <c:auto val="1"/>
        <c:lblOffset val="100"/>
        <c:baseTimeUnit val="years"/>
      </c:dateAx>
      <c:valAx>
        <c:axId val="2493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3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8B7-4238-903B-266DAC92C593}"/>
            </c:ext>
          </c:extLst>
        </c:ser>
        <c:dLbls>
          <c:showLegendKey val="0"/>
          <c:showVal val="0"/>
          <c:showCatName val="0"/>
          <c:showSerName val="0"/>
          <c:showPercent val="0"/>
          <c:showBubbleSize val="0"/>
        </c:dLbls>
        <c:gapWidth val="150"/>
        <c:axId val="249360384"/>
        <c:axId val="2493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xmlns:c16r2="http://schemas.microsoft.com/office/drawing/2015/06/chart">
            <c:ext xmlns:c16="http://schemas.microsoft.com/office/drawing/2014/chart" uri="{C3380CC4-5D6E-409C-BE32-E72D297353CC}">
              <c16:uniqueId val="{00000001-38B7-4238-903B-266DAC92C593}"/>
            </c:ext>
          </c:extLst>
        </c:ser>
        <c:dLbls>
          <c:showLegendKey val="0"/>
          <c:showVal val="0"/>
          <c:showCatName val="0"/>
          <c:showSerName val="0"/>
          <c:showPercent val="0"/>
          <c:showBubbleSize val="0"/>
        </c:dLbls>
        <c:marker val="1"/>
        <c:smooth val="0"/>
        <c:axId val="249360384"/>
        <c:axId val="249361536"/>
      </c:lineChart>
      <c:dateAx>
        <c:axId val="249360384"/>
        <c:scaling>
          <c:orientation val="minMax"/>
        </c:scaling>
        <c:delete val="1"/>
        <c:axPos val="b"/>
        <c:numFmt formatCode="&quot;H&quot;yy" sourceLinked="1"/>
        <c:majorTickMark val="none"/>
        <c:minorTickMark val="none"/>
        <c:tickLblPos val="none"/>
        <c:crossAx val="249361536"/>
        <c:crosses val="autoZero"/>
        <c:auto val="1"/>
        <c:lblOffset val="100"/>
        <c:baseTimeUnit val="years"/>
      </c:dateAx>
      <c:valAx>
        <c:axId val="2493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3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37.700000000000003</c:v>
                </c:pt>
              </c:numCache>
            </c:numRef>
          </c:val>
          <c:extLst xmlns:c16r2="http://schemas.microsoft.com/office/drawing/2015/06/chart">
            <c:ext xmlns:c16="http://schemas.microsoft.com/office/drawing/2014/chart" uri="{C3380CC4-5D6E-409C-BE32-E72D297353CC}">
              <c16:uniqueId val="{00000000-5644-40FD-82CA-3DC25D43D0EA}"/>
            </c:ext>
          </c:extLst>
        </c:ser>
        <c:dLbls>
          <c:showLegendKey val="0"/>
          <c:showVal val="0"/>
          <c:showCatName val="0"/>
          <c:showSerName val="0"/>
          <c:showPercent val="0"/>
          <c:showBubbleSize val="0"/>
        </c:dLbls>
        <c:gapWidth val="150"/>
        <c:axId val="249405440"/>
        <c:axId val="24940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xmlns:c16r2="http://schemas.microsoft.com/office/drawing/2015/06/chart">
            <c:ext xmlns:c16="http://schemas.microsoft.com/office/drawing/2014/chart" uri="{C3380CC4-5D6E-409C-BE32-E72D297353CC}">
              <c16:uniqueId val="{00000001-5644-40FD-82CA-3DC25D43D0EA}"/>
            </c:ext>
          </c:extLst>
        </c:ser>
        <c:dLbls>
          <c:showLegendKey val="0"/>
          <c:showVal val="0"/>
          <c:showCatName val="0"/>
          <c:showSerName val="0"/>
          <c:showPercent val="0"/>
          <c:showBubbleSize val="0"/>
        </c:dLbls>
        <c:marker val="1"/>
        <c:smooth val="0"/>
        <c:axId val="249405440"/>
        <c:axId val="249407360"/>
      </c:lineChart>
      <c:dateAx>
        <c:axId val="249405440"/>
        <c:scaling>
          <c:orientation val="minMax"/>
        </c:scaling>
        <c:delete val="1"/>
        <c:axPos val="b"/>
        <c:numFmt formatCode="&quot;H&quot;yy" sourceLinked="1"/>
        <c:majorTickMark val="none"/>
        <c:minorTickMark val="none"/>
        <c:tickLblPos val="none"/>
        <c:crossAx val="249407360"/>
        <c:crosses val="autoZero"/>
        <c:auto val="1"/>
        <c:lblOffset val="100"/>
        <c:baseTimeUnit val="years"/>
      </c:dateAx>
      <c:valAx>
        <c:axId val="2494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24.31</c:v>
                </c:pt>
              </c:numCache>
            </c:numRef>
          </c:val>
          <c:extLst xmlns:c16r2="http://schemas.microsoft.com/office/drawing/2015/06/chart">
            <c:ext xmlns:c16="http://schemas.microsoft.com/office/drawing/2014/chart" uri="{C3380CC4-5D6E-409C-BE32-E72D297353CC}">
              <c16:uniqueId val="{00000000-524F-4ACC-A25F-5DAC22A0358D}"/>
            </c:ext>
          </c:extLst>
        </c:ser>
        <c:dLbls>
          <c:showLegendKey val="0"/>
          <c:showVal val="0"/>
          <c:showCatName val="0"/>
          <c:showSerName val="0"/>
          <c:showPercent val="0"/>
          <c:showBubbleSize val="0"/>
        </c:dLbls>
        <c:gapWidth val="150"/>
        <c:axId val="249416320"/>
        <c:axId val="24943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xmlns:c16r2="http://schemas.microsoft.com/office/drawing/2015/06/chart">
            <c:ext xmlns:c16="http://schemas.microsoft.com/office/drawing/2014/chart" uri="{C3380CC4-5D6E-409C-BE32-E72D297353CC}">
              <c16:uniqueId val="{00000001-524F-4ACC-A25F-5DAC22A0358D}"/>
            </c:ext>
          </c:extLst>
        </c:ser>
        <c:dLbls>
          <c:showLegendKey val="0"/>
          <c:showVal val="0"/>
          <c:showCatName val="0"/>
          <c:showSerName val="0"/>
          <c:showPercent val="0"/>
          <c:showBubbleSize val="0"/>
        </c:dLbls>
        <c:marker val="1"/>
        <c:smooth val="0"/>
        <c:axId val="249416320"/>
        <c:axId val="249434880"/>
      </c:lineChart>
      <c:dateAx>
        <c:axId val="249416320"/>
        <c:scaling>
          <c:orientation val="minMax"/>
        </c:scaling>
        <c:delete val="1"/>
        <c:axPos val="b"/>
        <c:numFmt formatCode="&quot;H&quot;yy" sourceLinked="1"/>
        <c:majorTickMark val="none"/>
        <c:minorTickMark val="none"/>
        <c:tickLblPos val="none"/>
        <c:crossAx val="249434880"/>
        <c:crosses val="autoZero"/>
        <c:auto val="1"/>
        <c:lblOffset val="100"/>
        <c:baseTimeUnit val="years"/>
      </c:dateAx>
      <c:valAx>
        <c:axId val="2494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81.3</c:v>
                </c:pt>
              </c:numCache>
            </c:numRef>
          </c:val>
          <c:extLst xmlns:c16r2="http://schemas.microsoft.com/office/drawing/2015/06/chart">
            <c:ext xmlns:c16="http://schemas.microsoft.com/office/drawing/2014/chart" uri="{C3380CC4-5D6E-409C-BE32-E72D297353CC}">
              <c16:uniqueId val="{00000000-30F7-4EE6-B845-EA44BE669B51}"/>
            </c:ext>
          </c:extLst>
        </c:ser>
        <c:dLbls>
          <c:showLegendKey val="0"/>
          <c:showVal val="0"/>
          <c:showCatName val="0"/>
          <c:showSerName val="0"/>
          <c:showPercent val="0"/>
          <c:showBubbleSize val="0"/>
        </c:dLbls>
        <c:gapWidth val="150"/>
        <c:axId val="249478144"/>
        <c:axId val="2494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xmlns:c16r2="http://schemas.microsoft.com/office/drawing/2015/06/chart">
            <c:ext xmlns:c16="http://schemas.microsoft.com/office/drawing/2014/chart" uri="{C3380CC4-5D6E-409C-BE32-E72D297353CC}">
              <c16:uniqueId val="{00000001-30F7-4EE6-B845-EA44BE669B51}"/>
            </c:ext>
          </c:extLst>
        </c:ser>
        <c:dLbls>
          <c:showLegendKey val="0"/>
          <c:showVal val="0"/>
          <c:showCatName val="0"/>
          <c:showSerName val="0"/>
          <c:showPercent val="0"/>
          <c:showBubbleSize val="0"/>
        </c:dLbls>
        <c:marker val="1"/>
        <c:smooth val="0"/>
        <c:axId val="249478144"/>
        <c:axId val="249488512"/>
      </c:lineChart>
      <c:dateAx>
        <c:axId val="249478144"/>
        <c:scaling>
          <c:orientation val="minMax"/>
        </c:scaling>
        <c:delete val="1"/>
        <c:axPos val="b"/>
        <c:numFmt formatCode="&quot;H&quot;yy" sourceLinked="1"/>
        <c:majorTickMark val="none"/>
        <c:minorTickMark val="none"/>
        <c:tickLblPos val="none"/>
        <c:crossAx val="249488512"/>
        <c:crosses val="autoZero"/>
        <c:auto val="1"/>
        <c:lblOffset val="100"/>
        <c:baseTimeUnit val="years"/>
      </c:dateAx>
      <c:valAx>
        <c:axId val="2494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243.62</c:v>
                </c:pt>
              </c:numCache>
            </c:numRef>
          </c:val>
          <c:extLst xmlns:c16r2="http://schemas.microsoft.com/office/drawing/2015/06/chart">
            <c:ext xmlns:c16="http://schemas.microsoft.com/office/drawing/2014/chart" uri="{C3380CC4-5D6E-409C-BE32-E72D297353CC}">
              <c16:uniqueId val="{00000000-FDF6-4ED4-BC5F-61E5A5B23BBA}"/>
            </c:ext>
          </c:extLst>
        </c:ser>
        <c:dLbls>
          <c:showLegendKey val="0"/>
          <c:showVal val="0"/>
          <c:showCatName val="0"/>
          <c:showSerName val="0"/>
          <c:showPercent val="0"/>
          <c:showBubbleSize val="0"/>
        </c:dLbls>
        <c:gapWidth val="150"/>
        <c:axId val="249580928"/>
        <c:axId val="2495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xmlns:c16r2="http://schemas.microsoft.com/office/drawing/2015/06/chart">
            <c:ext xmlns:c16="http://schemas.microsoft.com/office/drawing/2014/chart" uri="{C3380CC4-5D6E-409C-BE32-E72D297353CC}">
              <c16:uniqueId val="{00000001-FDF6-4ED4-BC5F-61E5A5B23BBA}"/>
            </c:ext>
          </c:extLst>
        </c:ser>
        <c:dLbls>
          <c:showLegendKey val="0"/>
          <c:showVal val="0"/>
          <c:showCatName val="0"/>
          <c:showSerName val="0"/>
          <c:showPercent val="0"/>
          <c:showBubbleSize val="0"/>
        </c:dLbls>
        <c:marker val="1"/>
        <c:smooth val="0"/>
        <c:axId val="249580928"/>
        <c:axId val="249587200"/>
      </c:lineChart>
      <c:dateAx>
        <c:axId val="249580928"/>
        <c:scaling>
          <c:orientation val="minMax"/>
        </c:scaling>
        <c:delete val="1"/>
        <c:axPos val="b"/>
        <c:numFmt formatCode="&quot;H&quot;yy" sourceLinked="1"/>
        <c:majorTickMark val="none"/>
        <c:minorTickMark val="none"/>
        <c:tickLblPos val="none"/>
        <c:crossAx val="249587200"/>
        <c:crosses val="autoZero"/>
        <c:auto val="1"/>
        <c:lblOffset val="100"/>
        <c:baseTimeUnit val="years"/>
      </c:dateAx>
      <c:valAx>
        <c:axId val="2495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56" zoomScale="120" zoomScaleNormal="120" workbookViewId="0">
      <selection activeCell="CE70" sqref="CE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大崎市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128297</v>
      </c>
      <c r="AM8" s="75"/>
      <c r="AN8" s="75"/>
      <c r="AO8" s="75"/>
      <c r="AP8" s="75"/>
      <c r="AQ8" s="75"/>
      <c r="AR8" s="75"/>
      <c r="AS8" s="75"/>
      <c r="AT8" s="74">
        <f>データ!T6</f>
        <v>796.81</v>
      </c>
      <c r="AU8" s="74"/>
      <c r="AV8" s="74"/>
      <c r="AW8" s="74"/>
      <c r="AX8" s="74"/>
      <c r="AY8" s="74"/>
      <c r="AZ8" s="74"/>
      <c r="BA8" s="74"/>
      <c r="BB8" s="74">
        <f>データ!U6</f>
        <v>161.01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60.61</v>
      </c>
      <c r="J10" s="74"/>
      <c r="K10" s="74"/>
      <c r="L10" s="74"/>
      <c r="M10" s="74"/>
      <c r="N10" s="74"/>
      <c r="O10" s="74"/>
      <c r="P10" s="74">
        <f>データ!P6</f>
        <v>9.2799999999999994</v>
      </c>
      <c r="Q10" s="74"/>
      <c r="R10" s="74"/>
      <c r="S10" s="74"/>
      <c r="T10" s="74"/>
      <c r="U10" s="74"/>
      <c r="V10" s="74"/>
      <c r="W10" s="74">
        <f>データ!Q6</f>
        <v>95</v>
      </c>
      <c r="X10" s="74"/>
      <c r="Y10" s="74"/>
      <c r="Z10" s="74"/>
      <c r="AA10" s="74"/>
      <c r="AB10" s="74"/>
      <c r="AC10" s="74"/>
      <c r="AD10" s="75">
        <f>データ!R6</f>
        <v>3740</v>
      </c>
      <c r="AE10" s="75"/>
      <c r="AF10" s="75"/>
      <c r="AG10" s="75"/>
      <c r="AH10" s="75"/>
      <c r="AI10" s="75"/>
      <c r="AJ10" s="75"/>
      <c r="AK10" s="2"/>
      <c r="AL10" s="75">
        <f>データ!V6</f>
        <v>11837</v>
      </c>
      <c r="AM10" s="75"/>
      <c r="AN10" s="75"/>
      <c r="AO10" s="75"/>
      <c r="AP10" s="75"/>
      <c r="AQ10" s="75"/>
      <c r="AR10" s="75"/>
      <c r="AS10" s="75"/>
      <c r="AT10" s="74">
        <f>データ!W6</f>
        <v>14.72</v>
      </c>
      <c r="AU10" s="74"/>
      <c r="AV10" s="74"/>
      <c r="AW10" s="74"/>
      <c r="AX10" s="74"/>
      <c r="AY10" s="74"/>
      <c r="AZ10" s="74"/>
      <c r="BA10" s="74"/>
      <c r="BB10" s="74">
        <f>データ!X6</f>
        <v>804.14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TpQ1SjJaldvdLj7a2ZJodqonFBy5/bat1qD/irOVYJNTW4v8asUxdhbKmKaP8Gcca7O6mNH1ijpBeubXUKAqhQ==" saltValue="0xTYS0d3+OrEwKH3V4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42153</v>
      </c>
      <c r="D6" s="33">
        <f t="shared" si="3"/>
        <v>46</v>
      </c>
      <c r="E6" s="33">
        <f t="shared" si="3"/>
        <v>17</v>
      </c>
      <c r="F6" s="33">
        <f t="shared" si="3"/>
        <v>5</v>
      </c>
      <c r="G6" s="33">
        <f t="shared" si="3"/>
        <v>0</v>
      </c>
      <c r="H6" s="33" t="str">
        <f t="shared" si="3"/>
        <v>宮城県　大崎市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60.61</v>
      </c>
      <c r="P6" s="34">
        <f t="shared" si="3"/>
        <v>9.2799999999999994</v>
      </c>
      <c r="Q6" s="34">
        <f t="shared" si="3"/>
        <v>95</v>
      </c>
      <c r="R6" s="34">
        <f t="shared" si="3"/>
        <v>3740</v>
      </c>
      <c r="S6" s="34">
        <f t="shared" si="3"/>
        <v>128297</v>
      </c>
      <c r="T6" s="34">
        <f t="shared" si="3"/>
        <v>796.81</v>
      </c>
      <c r="U6" s="34">
        <f t="shared" si="3"/>
        <v>161.01</v>
      </c>
      <c r="V6" s="34">
        <f t="shared" si="3"/>
        <v>11837</v>
      </c>
      <c r="W6" s="34">
        <f t="shared" si="3"/>
        <v>14.72</v>
      </c>
      <c r="X6" s="34">
        <f t="shared" si="3"/>
        <v>804.14</v>
      </c>
      <c r="Y6" s="35" t="str">
        <f>IF(Y7="",NA(),Y7)</f>
        <v>-</v>
      </c>
      <c r="Z6" s="35" t="str">
        <f t="shared" ref="Z6:AH6" si="4">IF(Z7="",NA(),Z7)</f>
        <v>-</v>
      </c>
      <c r="AA6" s="35" t="str">
        <f t="shared" si="4"/>
        <v>-</v>
      </c>
      <c r="AB6" s="35" t="str">
        <f t="shared" si="4"/>
        <v>-</v>
      </c>
      <c r="AC6" s="35">
        <f t="shared" si="4"/>
        <v>114.6</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37.700000000000003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24.31</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81.3</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243.62</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34.630000000000003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70.89</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3.51</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42153</v>
      </c>
      <c r="D7" s="37">
        <v>46</v>
      </c>
      <c r="E7" s="37">
        <v>17</v>
      </c>
      <c r="F7" s="37">
        <v>5</v>
      </c>
      <c r="G7" s="37">
        <v>0</v>
      </c>
      <c r="H7" s="37" t="s">
        <v>96</v>
      </c>
      <c r="I7" s="37" t="s">
        <v>97</v>
      </c>
      <c r="J7" s="37" t="s">
        <v>98</v>
      </c>
      <c r="K7" s="37" t="s">
        <v>99</v>
      </c>
      <c r="L7" s="37" t="s">
        <v>100</v>
      </c>
      <c r="M7" s="37" t="s">
        <v>101</v>
      </c>
      <c r="N7" s="38" t="s">
        <v>102</v>
      </c>
      <c r="O7" s="38">
        <v>60.61</v>
      </c>
      <c r="P7" s="38">
        <v>9.2799999999999994</v>
      </c>
      <c r="Q7" s="38">
        <v>95</v>
      </c>
      <c r="R7" s="38">
        <v>3740</v>
      </c>
      <c r="S7" s="38">
        <v>128297</v>
      </c>
      <c r="T7" s="38">
        <v>796.81</v>
      </c>
      <c r="U7" s="38">
        <v>161.01</v>
      </c>
      <c r="V7" s="38">
        <v>11837</v>
      </c>
      <c r="W7" s="38">
        <v>14.72</v>
      </c>
      <c r="X7" s="38">
        <v>804.14</v>
      </c>
      <c r="Y7" s="38" t="s">
        <v>102</v>
      </c>
      <c r="Z7" s="38" t="s">
        <v>102</v>
      </c>
      <c r="AA7" s="38" t="s">
        <v>102</v>
      </c>
      <c r="AB7" s="38" t="s">
        <v>102</v>
      </c>
      <c r="AC7" s="38">
        <v>114.6</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37.700000000000003</v>
      </c>
      <c r="AZ7" s="38" t="s">
        <v>102</v>
      </c>
      <c r="BA7" s="38" t="s">
        <v>102</v>
      </c>
      <c r="BB7" s="38" t="s">
        <v>102</v>
      </c>
      <c r="BC7" s="38" t="s">
        <v>102</v>
      </c>
      <c r="BD7" s="38">
        <v>29.13</v>
      </c>
      <c r="BE7" s="38">
        <v>32.799999999999997</v>
      </c>
      <c r="BF7" s="38" t="s">
        <v>102</v>
      </c>
      <c r="BG7" s="38" t="s">
        <v>102</v>
      </c>
      <c r="BH7" s="38" t="s">
        <v>102</v>
      </c>
      <c r="BI7" s="38" t="s">
        <v>102</v>
      </c>
      <c r="BJ7" s="38">
        <v>24.31</v>
      </c>
      <c r="BK7" s="38" t="s">
        <v>102</v>
      </c>
      <c r="BL7" s="38" t="s">
        <v>102</v>
      </c>
      <c r="BM7" s="38" t="s">
        <v>102</v>
      </c>
      <c r="BN7" s="38" t="s">
        <v>102</v>
      </c>
      <c r="BO7" s="38">
        <v>867.83</v>
      </c>
      <c r="BP7" s="38">
        <v>832.52</v>
      </c>
      <c r="BQ7" s="38" t="s">
        <v>102</v>
      </c>
      <c r="BR7" s="38" t="s">
        <v>102</v>
      </c>
      <c r="BS7" s="38" t="s">
        <v>102</v>
      </c>
      <c r="BT7" s="38" t="s">
        <v>102</v>
      </c>
      <c r="BU7" s="38">
        <v>81.3</v>
      </c>
      <c r="BV7" s="38" t="s">
        <v>102</v>
      </c>
      <c r="BW7" s="38" t="s">
        <v>102</v>
      </c>
      <c r="BX7" s="38" t="s">
        <v>102</v>
      </c>
      <c r="BY7" s="38" t="s">
        <v>102</v>
      </c>
      <c r="BZ7" s="38">
        <v>57.08</v>
      </c>
      <c r="CA7" s="38">
        <v>60.94</v>
      </c>
      <c r="CB7" s="38" t="s">
        <v>102</v>
      </c>
      <c r="CC7" s="38" t="s">
        <v>102</v>
      </c>
      <c r="CD7" s="38" t="s">
        <v>102</v>
      </c>
      <c r="CE7" s="38" t="s">
        <v>102</v>
      </c>
      <c r="CF7" s="38">
        <v>243.62</v>
      </c>
      <c r="CG7" s="38" t="s">
        <v>102</v>
      </c>
      <c r="CH7" s="38" t="s">
        <v>102</v>
      </c>
      <c r="CI7" s="38" t="s">
        <v>102</v>
      </c>
      <c r="CJ7" s="38" t="s">
        <v>102</v>
      </c>
      <c r="CK7" s="38">
        <v>274.99</v>
      </c>
      <c r="CL7" s="38">
        <v>253.04</v>
      </c>
      <c r="CM7" s="38" t="s">
        <v>102</v>
      </c>
      <c r="CN7" s="38" t="s">
        <v>102</v>
      </c>
      <c r="CO7" s="38" t="s">
        <v>102</v>
      </c>
      <c r="CP7" s="38" t="s">
        <v>102</v>
      </c>
      <c r="CQ7" s="38">
        <v>34.630000000000003</v>
      </c>
      <c r="CR7" s="38" t="s">
        <v>102</v>
      </c>
      <c r="CS7" s="38" t="s">
        <v>102</v>
      </c>
      <c r="CT7" s="38" t="s">
        <v>102</v>
      </c>
      <c r="CU7" s="38" t="s">
        <v>102</v>
      </c>
      <c r="CV7" s="38">
        <v>54.83</v>
      </c>
      <c r="CW7" s="38">
        <v>54.84</v>
      </c>
      <c r="CX7" s="38" t="s">
        <v>102</v>
      </c>
      <c r="CY7" s="38" t="s">
        <v>102</v>
      </c>
      <c r="CZ7" s="38" t="s">
        <v>102</v>
      </c>
      <c r="DA7" s="38" t="s">
        <v>102</v>
      </c>
      <c r="DB7" s="38">
        <v>70.89</v>
      </c>
      <c r="DC7" s="38" t="s">
        <v>102</v>
      </c>
      <c r="DD7" s="38" t="s">
        <v>102</v>
      </c>
      <c r="DE7" s="38" t="s">
        <v>102</v>
      </c>
      <c r="DF7" s="38" t="s">
        <v>102</v>
      </c>
      <c r="DG7" s="38">
        <v>84.7</v>
      </c>
      <c r="DH7" s="38">
        <v>86.6</v>
      </c>
      <c r="DI7" s="38" t="s">
        <v>102</v>
      </c>
      <c r="DJ7" s="38" t="s">
        <v>102</v>
      </c>
      <c r="DK7" s="38" t="s">
        <v>102</v>
      </c>
      <c r="DL7" s="38" t="s">
        <v>102</v>
      </c>
      <c r="DM7" s="38">
        <v>3.51</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2022-01-24T02:15:09Z</cp:lastPrinted>
  <dcterms:created xsi:type="dcterms:W3CDTF">2021-12-03T07:29:21Z</dcterms:created>
  <dcterms:modified xsi:type="dcterms:W3CDTF">2022-02-04T00:12:28Z</dcterms:modified>
  <cp:category/>
</cp:coreProperties>
</file>