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1_決算状況調査\①全般\R3実施・公営企業決算統計関係\22 経営比較分析表\03 公営企業に係る経営比較分析表(令和2年度決算）の分析等について\03 市町村等回答\12 東松島市★☆\02 修正\"/>
    </mc:Choice>
  </mc:AlternateContent>
  <workbookProtection workbookAlgorithmName="SHA-512" workbookHashValue="QcurjB64AQsBECm0FVmXIpL2vYsEhxamTGagGNwtlPieSxY1v5o3Nxw+YRaMM17Gs5VNX2WUA1OIEPi7C8duuw==" workbookSaltValue="ruWocMVOkZWmcnmflnrDoQ==" workbookSpinCount="100000" lockStructure="1"/>
  <bookViews>
    <workbookView xWindow="0" yWindow="0" windowWidth="14085" windowHeight="676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<sst xmlns="http://schemas.openxmlformats.org/spreadsheetml/2006/main" count="320" uniqueCount="117">
  <si>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</si>
  <si>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</si>
  <si>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</si>
  <si>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</si>
  <si>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</si>
  <si>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</si>
  <si>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</si>
  <si>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</si>
  <si>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</si>
  <si>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</si>
  <si>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</si>
  <si>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</si>
  <si>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</si>
  <si>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</si>
  <si>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</si>
  <si>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</si>
  <si>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</si>
  <si>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</si>
  <si>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</si>
  <si>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</si>
  <si>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</si>
  <si>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</si>
  <si>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</si>
  <si>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</si>
  <si>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</si>
  <si>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</si>
  <si>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</si>
  <si>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</si>
  <si>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</si>
  <si>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</si>
  <si>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</si>
  <si>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</si>
  <si>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</si>
  <si>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</si>
  <si>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</si>
  <si>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</si>
  <si>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</si>
  <si>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</si>
  <si>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</si>
  <si>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</si>
  <si>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</si>
  <si>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</si>
  <si>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</si>
  <si>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</si>
  <si>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</si>
  <si>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</si>
  <si>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</si>
  <si>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</si>
  <si>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</si>
  <si>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</si>
  <si>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</si>
  <si>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</si>
  <si>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</si>
  <si>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</si>
  <si>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</si>
  <si>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</si>
  <si>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</si>
  <si>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</si>
  <si>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</si>
  <si>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</si>
  <si>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</si>
  <si>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</si>
  <si>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</si>
  <si>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</si>
  <si>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</si>
  <si>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</si>
  <si>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</si>
  <si>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</si>
  <si>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</si>
  <si>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</si>
  <si>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</si>
  <si>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</si>
  <si>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</si>
  <si>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</si>
  <si>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</si>
  <si>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</si>
  <si>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</si>
  <si>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</si>
  <si>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</si>
  <si>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</si>
  <si>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</si>
  <si>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</si>
  <si>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</si>
  <si>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</si>
  <si>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</si>
  <si>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</si>
  <si>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</si>
  <si>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</si>
  <si>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</si>
  <si>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</si>
  <si>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</si>
  <si>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</si>
  <si>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</si>
  <si>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</si>
  <si>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</si>
  <si>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</si>
  <si>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東松島市</t>
  </si>
  <si>
    <t>法適用</t>
  </si>
  <si>
    <t>下水道事業</t>
  </si>
  <si>
    <t>公共下水道</t>
  </si>
  <si>
    <t>Bd2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</si>
  <si>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</si>
  <si>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</si>
  <si>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</si>
  <si>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</si>
  <si>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</si>
  <si>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</si>
  <si>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</si>
  <si>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</si>
  <si>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</si>
  <si>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</si>
  <si>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</si>
  <si>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</si>
  <si>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</si>
  <si>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本事業については、令和2年度から法適用を行っていることから、有形固定資産減価償却率について、残存価格が償却資産額となるため、類似団体及び全国平均と単純比較ができない状況にある。
　一方、汚水に係る事業は平成5年から実施しており、管渠については、対応年数の半分程度が経過した状況にあることから、今般、中継ポンプを中心に、施設更新等、老朽化対策を進めているところである。
　今後も適正管理を実施の上、計画的な更新を行うよう努める。</t>
    <rPh sb="94" eb="96">
      <t>オスイ</t>
    </rPh>
    <rPh sb="97" eb="98">
      <t>カカ</t>
    </rPh>
    <phoneticPr fontId="4"/>
  </si>
  <si>
    <t>　経営収支比率、経費回収率、汚水処理原価については、平均値を上回り、安定した経営を行えているが、当該状況は、元利償還金の一部について、一般会計の負担があって成り立っている状況にある。
　このことから、使用料収入の改定検討及び、経費削減による維持管理費の抑制について、引き続き改善に向けて検討を進めていく。
　また、接続率については、平均値を若干下回っていることから、普及啓発事業により、接続率の向上に努めていく。</t>
    <phoneticPr fontId="4"/>
  </si>
  <si>
    <r>
      <t>　安定した経営が行われているが、</t>
    </r>
    <r>
      <rPr>
        <sz val="11"/>
        <rFont val="ＭＳ ゴシック"/>
        <family val="3"/>
        <charset val="128"/>
      </rPr>
      <t>依然</t>
    </r>
    <r>
      <rPr>
        <sz val="11"/>
        <color theme="1"/>
        <rFont val="ＭＳ ゴシック"/>
        <family val="3"/>
        <charset val="128"/>
      </rPr>
      <t>一般会計からの補助金が多額であることから、経営改善を継続していく状況にある。
　また、雨水施設については、平成25年度から整備を進めた新設施設であり、当面改修等は必要ないが、施設自体が多額であるため、ストックマネジメントを徹底し、係る費用の最小化に努めていく。</t>
    </r>
    <rPh sb="1" eb="3">
      <t>アンテイ</t>
    </rPh>
    <rPh sb="5" eb="7">
      <t>ケイエイ</t>
    </rPh>
    <rPh sb="8" eb="9">
      <t>オコナ</t>
    </rPh>
    <rPh sb="16" eb="18">
      <t>イゼン</t>
    </rPh>
    <rPh sb="18" eb="22">
      <t>イッパンカイケイ</t>
    </rPh>
    <rPh sb="25" eb="28">
      <t>ホジョキン</t>
    </rPh>
    <rPh sb="29" eb="31">
      <t>タガク</t>
    </rPh>
    <rPh sb="39" eb="41">
      <t>ケイエイ</t>
    </rPh>
    <rPh sb="41" eb="43">
      <t>カイゼン</t>
    </rPh>
    <rPh sb="44" eb="46">
      <t>ケイゾク</t>
    </rPh>
    <rPh sb="50" eb="52">
      <t>ジョウキョウ</t>
    </rPh>
    <rPh sb="61" eb="63">
      <t>ウスイ</t>
    </rPh>
    <rPh sb="63" eb="65">
      <t>シセツ</t>
    </rPh>
    <rPh sb="71" eb="73">
      <t>ヘイセイ</t>
    </rPh>
    <rPh sb="75" eb="76">
      <t>ネン</t>
    </rPh>
    <rPh sb="76" eb="77">
      <t>ド</t>
    </rPh>
    <rPh sb="79" eb="81">
      <t>セイビ</t>
    </rPh>
    <rPh sb="82" eb="83">
      <t>スス</t>
    </rPh>
    <rPh sb="85" eb="87">
      <t>シンセツ</t>
    </rPh>
    <rPh sb="87" eb="89">
      <t>シセツ</t>
    </rPh>
    <rPh sb="93" eb="95">
      <t>トウメン</t>
    </rPh>
    <rPh sb="95" eb="97">
      <t>カイシュウ</t>
    </rPh>
    <rPh sb="97" eb="98">
      <t>トウ</t>
    </rPh>
    <rPh sb="99" eb="101">
      <t>ヒツヨウ</t>
    </rPh>
    <rPh sb="105" eb="107">
      <t>シセツ</t>
    </rPh>
    <rPh sb="107" eb="109">
      <t>ジタイ</t>
    </rPh>
    <rPh sb="110" eb="112">
      <t>タガク</t>
    </rPh>
    <rPh sb="129" eb="131">
      <t>テッテイ</t>
    </rPh>
    <rPh sb="133" eb="134">
      <t>カカ</t>
    </rPh>
    <rPh sb="135" eb="137">
      <t>ヒヨウ</t>
    </rPh>
    <rPh sb="138" eb="141">
      <t>サイショウカ</t>
    </rPh>
    <rPh sb="142" eb="143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</si>
</sst>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4-4999-9589-F7780B365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4-4999-9589-F7780B365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5-4C68-9DD5-89DC6A021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5-4C68-9DD5-89DC6A021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7-4B45-AC9A-5B26AD011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7-4B45-AC9A-5B26AD011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E-4F59-964A-FD9A1CCB4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E-4F59-964A-FD9A1CCB4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8-4BD4-8C54-5B1A1E328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8-4BD4-8C54-5B1A1E328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E-4C6C-A126-64C84A65F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5E-4C6C-A126-64C84A65F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026-BE6A-F6956D8B7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5D-4026-BE6A-F6956D8B7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9-4C08-AEEF-92C050C6C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E9-4C08-AEEF-92C050C6C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8-4E97-85D5-FF5C18475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8-4E97-85D5-FF5C18475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D-404F-B0E6-2542F8114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D-404F-B0E6-2542F8114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136.52000000000001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1-41C9-82EB-6B1F5ABC3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155.83000000000001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1-41C9-82EB-6B1F5ABC3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Y1" zoomScale="85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宮城県　東松島市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Bd2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39588</v>
      </c>
      <c r="AM8" s="51"/>
      <c r="AN8" s="51"/>
      <c r="AO8" s="51"/>
      <c r="AP8" s="51"/>
      <c r="AQ8" s="51"/>
      <c r="AR8" s="51"/>
      <c r="AS8" s="51"/>
      <c r="AT8" s="46">
        <f>データ!T6</f>
        <v>101.3</v>
      </c>
      <c r="AU8" s="46"/>
      <c r="AV8" s="46"/>
      <c r="AW8" s="46"/>
      <c r="AX8" s="46"/>
      <c r="AY8" s="46"/>
      <c r="AZ8" s="46"/>
      <c r="BA8" s="46"/>
      <c r="BB8" s="46">
        <f>データ!U6</f>
        <v>390.8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81.739999999999995</v>
      </c>
      <c r="J10" s="46"/>
      <c r="K10" s="46"/>
      <c r="L10" s="46"/>
      <c r="M10" s="46"/>
      <c r="N10" s="46"/>
      <c r="O10" s="46"/>
      <c r="P10" s="46">
        <f>データ!P6</f>
        <v>81.77</v>
      </c>
      <c r="Q10" s="46"/>
      <c r="R10" s="46"/>
      <c r="S10" s="46"/>
      <c r="T10" s="46"/>
      <c r="U10" s="46"/>
      <c r="V10" s="46"/>
      <c r="W10" s="46">
        <f>データ!Q6</f>
        <v>97.17</v>
      </c>
      <c r="X10" s="46"/>
      <c r="Y10" s="46"/>
      <c r="Z10" s="46"/>
      <c r="AA10" s="46"/>
      <c r="AB10" s="46"/>
      <c r="AC10" s="46"/>
      <c r="AD10" s="51">
        <f>データ!R6</f>
        <v>3575</v>
      </c>
      <c r="AE10" s="51"/>
      <c r="AF10" s="51"/>
      <c r="AG10" s="51"/>
      <c r="AH10" s="51"/>
      <c r="AI10" s="51"/>
      <c r="AJ10" s="51"/>
      <c r="AK10" s="2"/>
      <c r="AL10" s="51">
        <f>データ!V6</f>
        <v>32219</v>
      </c>
      <c r="AM10" s="51"/>
      <c r="AN10" s="51"/>
      <c r="AO10" s="51"/>
      <c r="AP10" s="51"/>
      <c r="AQ10" s="51"/>
      <c r="AR10" s="51"/>
      <c r="AS10" s="51"/>
      <c r="AT10" s="46">
        <f>データ!W6</f>
        <v>8.69</v>
      </c>
      <c r="AU10" s="46"/>
      <c r="AV10" s="46"/>
      <c r="AW10" s="46"/>
      <c r="AX10" s="46"/>
      <c r="AY10" s="46"/>
      <c r="AZ10" s="46"/>
      <c r="BA10" s="46"/>
      <c r="BB10" s="46">
        <f>データ!X6</f>
        <v>3707.59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n2XfKsr6o1AA/R/fxebsSCND295RYGwoOBwlFiQHzUmhlUeJx1xSzdA0THKIlji3f/O96zSb8pEEvvYHbfwK7g==" saltValue="3rYw43GmhLibjaQM5dl2K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42145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宮城県　東松島市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Bd2</v>
      </c>
      <c r="M6" s="33" t="str">
        <f t="shared" si="3"/>
        <v>非設置</v>
      </c>
      <c r="N6" s="34" t="str">
        <f t="shared" si="3"/>
        <v>-</v>
      </c>
      <c r="O6" s="34">
        <f t="shared" si="3"/>
        <v>81.739999999999995</v>
      </c>
      <c r="P6" s="34">
        <f t="shared" si="3"/>
        <v>81.77</v>
      </c>
      <c r="Q6" s="34">
        <f t="shared" si="3"/>
        <v>97.17</v>
      </c>
      <c r="R6" s="34">
        <f t="shared" si="3"/>
        <v>3575</v>
      </c>
      <c r="S6" s="34">
        <f t="shared" si="3"/>
        <v>39588</v>
      </c>
      <c r="T6" s="34">
        <f t="shared" si="3"/>
        <v>101.3</v>
      </c>
      <c r="U6" s="34">
        <f t="shared" si="3"/>
        <v>390.8</v>
      </c>
      <c r="V6" s="34">
        <f t="shared" si="3"/>
        <v>32219</v>
      </c>
      <c r="W6" s="34">
        <f t="shared" si="3"/>
        <v>8.69</v>
      </c>
      <c r="X6" s="34">
        <f t="shared" si="3"/>
        <v>3707.59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141.25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109.91</v>
      </c>
      <c r="AI6" s="34" t="str">
        <f>IF(AI7="","",IF(AI7="-","【-】","【"&amp;SUBSTITUTE(TEXT(AI7,"#,##0.00"),"-","△")&amp;"】"))</f>
        <v>【106.67】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9.42</v>
      </c>
      <c r="AT6" s="34" t="str">
        <f>IF(AT7="","",IF(AT7="-","【-】","【"&amp;SUBSTITUTE(TEXT(AT7,"#,##0.00"),"-","△")&amp;"】"))</f>
        <v>【3.64】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54.25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47.61</v>
      </c>
      <c r="BE6" s="34" t="str">
        <f>IF(BE7="","",IF(BE7="-","【-】","【"&amp;SUBSTITUTE(TEXT(BE7,"#,##0.00"),"-","△")&amp;"】"))</f>
        <v>【67.52】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895.21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1092.22</v>
      </c>
      <c r="BP6" s="34" t="str">
        <f>IF(BP7="","",IF(BP7="-","【-】","【"&amp;SUBSTITUTE(TEXT(BP7,"#,##0.00"),"-","△")&amp;"】"))</f>
        <v>【705.21】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133.57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97.53</v>
      </c>
      <c r="CA6" s="34" t="str">
        <f>IF(CA7="","",IF(CA7="-","【-】","【"&amp;SUBSTITUTE(TEXT(CA7,"#,##0.00"),"-","△")&amp;"】"))</f>
        <v>【98.96】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136.52000000000001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155.83000000000001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61.51</v>
      </c>
      <c r="CW6" s="34" t="str">
        <f>IF(CW7="","",IF(CW7="-","【-】","【"&amp;SUBSTITUTE(TEXT(CW7,"#,##0.00"),"-","△")&amp;"】"))</f>
        <v>【59.57】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80.2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85.82</v>
      </c>
      <c r="DH6" s="34" t="str">
        <f>IF(DH7="","",IF(DH7="-","【-】","【"&amp;SUBSTITUTE(TEXT(DH7,"#,##0.00"),"-","△")&amp;"】"))</f>
        <v>【95.57】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2.41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15.29</v>
      </c>
      <c r="DS6" s="34" t="str">
        <f>IF(DS7="","",IF(DS7="-","【-】","【"&amp;SUBSTITUTE(TEXT(DS7,"#,##0.00"),"-","△")&amp;"】"))</f>
        <v>【36.52】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0.11</v>
      </c>
      <c r="ED6" s="34" t="str">
        <f>IF(ED7="","",IF(ED7="-","【-】","【"&amp;SUBSTITUTE(TEXT(ED7,"#,##0.00"),"-","△")&amp;"】"))</f>
        <v>【5.72】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0.15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42145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81.739999999999995</v>
      </c>
      <c r="P7" s="38">
        <v>81.77</v>
      </c>
      <c r="Q7" s="38">
        <v>97.17</v>
      </c>
      <c r="R7" s="38">
        <v>3575</v>
      </c>
      <c r="S7" s="38">
        <v>39588</v>
      </c>
      <c r="T7" s="38">
        <v>101.3</v>
      </c>
      <c r="U7" s="38">
        <v>390.8</v>
      </c>
      <c r="V7" s="38">
        <v>32219</v>
      </c>
      <c r="W7" s="38">
        <v>8.69</v>
      </c>
      <c r="X7" s="38">
        <v>3707.59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141.25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109.91</v>
      </c>
      <c r="AI7" s="38">
        <v>106.67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9.42</v>
      </c>
      <c r="AT7" s="38">
        <v>3.64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54.25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47.61</v>
      </c>
      <c r="BE7" s="38">
        <v>67.52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895.21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1092.22</v>
      </c>
      <c r="BP7" s="38">
        <v>705.21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133.57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97.53</v>
      </c>
      <c r="CA7" s="38">
        <v>98.96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136.52000000000001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155.83000000000001</v>
      </c>
      <c r="CL7" s="38">
        <v>134.52000000000001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61.51</v>
      </c>
      <c r="CW7" s="38">
        <v>59.57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80.2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85.82</v>
      </c>
      <c r="DH7" s="38">
        <v>95.57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2.41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15.29</v>
      </c>
      <c r="DS7" s="38">
        <v>36.520000000000003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0.11</v>
      </c>
      <c r="ED7" s="38">
        <v>5.72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0.15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2022-01-24T01:19:28Z</cp:lastPrinted>
  <dcterms:created xsi:type="dcterms:W3CDTF">2021-12-03T07:07:23Z</dcterms:created>
  <dcterms:modified xsi:type="dcterms:W3CDTF">2022-02-16T04:54:52Z</dcterms:modified>
  <cp:category/>
</cp:coreProperties>
</file>