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11\share\J-1014540000-建設部_下水道課\02経営管理係\公共下水道\経営比較分析表\令和2年度決算【経営比較分析表】\"/>
    </mc:Choice>
  </mc:AlternateContent>
  <workbookProtection workbookAlgorithmName="SHA-512" workbookHashValue="65A8DgS7C3p4SN9mywE5ByrwEar8R7np5qj8T5ACAhNC+gk2mXmO9CZOYejJxngPvwh+p8SIjREp4G3kjn1nCw==" workbookSaltValue="t5QdepO047HHoXDn2/tGIg=="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<sst xmlns="http://schemas.openxmlformats.org/spreadsheetml/2006/main" count="319" uniqueCount="117">
  <si>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</si>
  <si>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</si>
  <si>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</si>
  <si>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</si>
  <si>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</si>
  <si>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</si>
  <si>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</si>
  <si>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</si>
  <si>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</si>
  <si>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</si>
  <si>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</si>
  <si>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</si>
  <si>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</si>
  <si>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</si>
  <si>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</si>
  <si>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</si>
  <si>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</si>
  <si>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</si>
  <si>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</si>
  <si>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</si>
  <si>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</si>
  <si>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</si>
  <si>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</si>
  <si>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</si>
  <si>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</si>
  <si>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</si>
  <si>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</si>
  <si>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</si>
  <si>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</si>
  <si>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</si>
  <si>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</si>
  <si>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</si>
  <si>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</si>
  <si>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</si>
  <si>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</si>
  <si>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</si>
  <si>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</si>
  <si>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</si>
  <si>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</si>
  <si>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</si>
  <si>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</si>
  <si>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</si>
  <si>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</si>
  <si>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</si>
  <si>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</si>
  <si>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</si>
  <si>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</si>
  <si>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</si>
  <si>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</si>
  <si>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</si>
  <si>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</si>
  <si>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</si>
  <si>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</si>
  <si>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</si>
  <si>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</si>
  <si>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</si>
  <si>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</si>
  <si>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</si>
  <si>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</si>
  <si>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</si>
  <si>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</si>
  <si>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</si>
  <si>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</si>
  <si>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</si>
  <si>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</si>
  <si>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</si>
  <si>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</si>
  <si>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</si>
  <si>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</si>
  <si>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</si>
  <si>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</si>
  <si>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</si>
  <si>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</si>
  <si>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</si>
  <si>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</si>
  <si>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</si>
  <si>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</si>
  <si>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</si>
  <si>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</si>
  <si>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</si>
  <si>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</si>
  <si>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</si>
  <si>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</si>
  <si>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</si>
  <si>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</si>
  <si>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</si>
  <si>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</si>
  <si>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</si>
  <si>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</si>
  <si>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</si>
  <si>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</si>
  <si>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</si>
  <si>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</si>
  <si>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</si>
  <si>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</si>
  <si>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</si>
  <si>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</si>
  <si>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</si>
  <si>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</si>
  <si>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</si>
  <si>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</si>
  <si>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</si>
  <si>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</si>
  <si>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</si>
  <si>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</si>
  <si>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</si>
  <si>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</si>
  <si>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</si>
  <si>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</si>
  <si>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</si>
  <si>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</si>
  <si>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</si>
  <si>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</si>
  <si>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</si>
  <si>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が低い状況にあり，今後ストックマネジメント計画策定後の更新計画を含め，経営の安定化を図るための経営戦略を更新し，使用料及び一般会計からの繰入金の適正化を図ることで持続可能な下水道経営に取組んでいく。</t>
    <rPh sb="1" eb="7">
      <t>ケイジョウシュウシヒリツ</t>
    </rPh>
    <rPh sb="8" eb="9">
      <t>ヒク</t>
    </rPh>
    <rPh sb="10" eb="12">
      <t>ジョウキョウ</t>
    </rPh>
    <rPh sb="16" eb="18">
      <t>コンゴ</t>
    </rPh>
    <rPh sb="28" eb="32">
      <t>ケイカクサクテイ</t>
    </rPh>
    <rPh sb="32" eb="33">
      <t>ゴ</t>
    </rPh>
    <rPh sb="34" eb="36">
      <t>コウシン</t>
    </rPh>
    <rPh sb="36" eb="38">
      <t>ケイカク</t>
    </rPh>
    <rPh sb="39" eb="40">
      <t>フク</t>
    </rPh>
    <rPh sb="42" eb="44">
      <t>ケイエイ</t>
    </rPh>
    <rPh sb="45" eb="48">
      <t>アンテイカ</t>
    </rPh>
    <rPh sb="49" eb="50">
      <t>ハカ</t>
    </rPh>
    <rPh sb="54" eb="56">
      <t>ケイエイ</t>
    </rPh>
    <rPh sb="56" eb="58">
      <t>センリャク</t>
    </rPh>
    <rPh sb="59" eb="61">
      <t>コウシン</t>
    </rPh>
    <rPh sb="63" eb="66">
      <t>シヨウリョウ</t>
    </rPh>
    <rPh sb="66" eb="67">
      <t>オヨ</t>
    </rPh>
    <rPh sb="68" eb="70">
      <t>イッパンカ</t>
    </rPh>
    <rPh sb="70" eb="72">
      <t>イケイ</t>
    </rPh>
    <rPh sb="75" eb="78">
      <t>クリイレキン</t>
    </rPh>
    <rPh sb="79" eb="82">
      <t>テキセイカ</t>
    </rPh>
    <rPh sb="83" eb="84">
      <t>ハカ</t>
    </rPh>
    <rPh sb="88" eb="90">
      <t>ジゾク</t>
    </rPh>
    <rPh sb="90" eb="92">
      <t>カノウ</t>
    </rPh>
    <rPh sb="93" eb="96">
      <t>ゲスイドウ</t>
    </rPh>
    <rPh sb="96" eb="98">
      <t>ケイエイ</t>
    </rPh>
    <rPh sb="99" eb="101">
      <t>トリク</t>
    </rPh>
    <phoneticPr fontId="4"/>
  </si>
  <si>
    <t>①②経常収支比率及び累積欠損金比率については，類似団体平均を経常収支比率については下回り，累積欠損金比率については上回っている状況であり，使用料については，前年度の3月打切り決算により，増となっているものの，減価償却費見合い分の収入が不足しているため，今後使用料収入の維持及び維持管理費の削減，また一般会計からの繰入金の適正化を図り類似団体に近づくよう努める。
③流動比率については，類似団体平均を上回っているものの，企業債償還金を一般会計からの繰入金で賄っており，今後一般会計からの繰入金の適正化を図り，資金不足に陥らないよう施設更新費用等新規借入を抑制する。
④企業債残高対事業規模比率については，類似団体平均を下回っており，順次企業債の償還が進んでいることから今後も改善していく見込みとしている。
⑤経費回収率及については，類似団体平均を大きく下回っており，公費負担が高い状況であり，今後のストックマネジメント計画策定後の更新費用を踏まえて適切な料金設定を検討していく。
⑥汚水処理原価については，類似団体平均を上回っている。今後も類似団体と同水準となるよう，年間有収水量の増加とともに経費削減に努めていく。
⑦施設利用率については，類似団体平均を上回っており，今後の施設更新時にダウンサイジングの必要性について検討していく。
⑧水洗化率については，類似団体平均を下回っており，イベントや，広報誌等を活用し啓発活動を行い水洗化率を高めていく。</t>
    <rPh sb="2" eb="8">
      <t>ケイジョウシュウシヒリツ</t>
    </rPh>
    <rPh sb="8" eb="9">
      <t>オヨ</t>
    </rPh>
    <rPh sb="10" eb="12">
      <t>ルイセキ</t>
    </rPh>
    <rPh sb="12" eb="14">
      <t>ケッソン</t>
    </rPh>
    <rPh sb="14" eb="15">
      <t>キン</t>
    </rPh>
    <rPh sb="15" eb="17">
      <t>ヒリツ</t>
    </rPh>
    <rPh sb="23" eb="25">
      <t>ルイジ</t>
    </rPh>
    <rPh sb="25" eb="27">
      <t>ダンタイ</t>
    </rPh>
    <rPh sb="27" eb="29">
      <t>ヘイキン</t>
    </rPh>
    <rPh sb="30" eb="32">
      <t>ケイジョウ</t>
    </rPh>
    <rPh sb="32" eb="34">
      <t>シュウシ</t>
    </rPh>
    <rPh sb="34" eb="36">
      <t>ヒリツ</t>
    </rPh>
    <rPh sb="41" eb="43">
      <t>シタマワ</t>
    </rPh>
    <rPh sb="45" eb="47">
      <t>ルイセキ</t>
    </rPh>
    <rPh sb="47" eb="49">
      <t>ケッソン</t>
    </rPh>
    <rPh sb="49" eb="50">
      <t>キン</t>
    </rPh>
    <rPh sb="50" eb="52">
      <t>ヒリツ</t>
    </rPh>
    <rPh sb="57" eb="59">
      <t>ウワマワ</t>
    </rPh>
    <rPh sb="63" eb="65">
      <t>ジョウキョウ</t>
    </rPh>
    <rPh sb="69" eb="72">
      <t>シヨウリョウ</t>
    </rPh>
    <rPh sb="78" eb="81">
      <t>ゼンネンド</t>
    </rPh>
    <rPh sb="83" eb="84">
      <t>ガツ</t>
    </rPh>
    <rPh sb="84" eb="86">
      <t>ウチキ</t>
    </rPh>
    <rPh sb="87" eb="89">
      <t>ケッサン</t>
    </rPh>
    <rPh sb="93" eb="94">
      <t>ゾウ</t>
    </rPh>
    <rPh sb="104" eb="109">
      <t>ゲンカショウキャクヒ</t>
    </rPh>
    <rPh sb="109" eb="111">
      <t>ミア</t>
    </rPh>
    <rPh sb="112" eb="113">
      <t>ブン</t>
    </rPh>
    <rPh sb="114" eb="116">
      <t>シュウニュウ</t>
    </rPh>
    <rPh sb="117" eb="119">
      <t>フソク</t>
    </rPh>
    <rPh sb="126" eb="128">
      <t>コンゴ</t>
    </rPh>
    <rPh sb="128" eb="131">
      <t>シヨウリョウ</t>
    </rPh>
    <rPh sb="131" eb="133">
      <t>シュウニュウ</t>
    </rPh>
    <rPh sb="134" eb="136">
      <t>イジ</t>
    </rPh>
    <rPh sb="136" eb="137">
      <t>オヨ</t>
    </rPh>
    <rPh sb="138" eb="143">
      <t>イジカンリヒ</t>
    </rPh>
    <rPh sb="144" eb="146">
      <t>サクゲン</t>
    </rPh>
    <rPh sb="149" eb="151">
      <t>イッパン</t>
    </rPh>
    <rPh sb="151" eb="153">
      <t>カイケイ</t>
    </rPh>
    <rPh sb="156" eb="158">
      <t>クリイレ</t>
    </rPh>
    <rPh sb="158" eb="159">
      <t>キン</t>
    </rPh>
    <rPh sb="160" eb="163">
      <t>テキセイカ</t>
    </rPh>
    <rPh sb="164" eb="165">
      <t>ハカ</t>
    </rPh>
    <rPh sb="166" eb="168">
      <t>ルイジ</t>
    </rPh>
    <rPh sb="168" eb="170">
      <t>ダンタイ</t>
    </rPh>
    <rPh sb="171" eb="172">
      <t>チカ</t>
    </rPh>
    <rPh sb="176" eb="177">
      <t>ツト</t>
    </rPh>
    <rPh sb="182" eb="184">
      <t>リュウドウ</t>
    </rPh>
    <rPh sb="184" eb="186">
      <t>ヒリツ</t>
    </rPh>
    <rPh sb="192" eb="194">
      <t>ルイジ</t>
    </rPh>
    <rPh sb="194" eb="196">
      <t>ダンタイ</t>
    </rPh>
    <rPh sb="196" eb="198">
      <t>ヘイキン</t>
    </rPh>
    <rPh sb="209" eb="211">
      <t>キギョウ</t>
    </rPh>
    <rPh sb="211" eb="212">
      <t>サイ</t>
    </rPh>
    <rPh sb="212" eb="214">
      <t>ショウカン</t>
    </rPh>
    <rPh sb="214" eb="215">
      <t>キン</t>
    </rPh>
    <rPh sb="216" eb="218">
      <t>イッパンカ</t>
    </rPh>
    <rPh sb="218" eb="220">
      <t>イケイ</t>
    </rPh>
    <rPh sb="223" eb="226">
      <t>クリイレキン</t>
    </rPh>
    <rPh sb="227" eb="228">
      <t>マカナ</t>
    </rPh>
    <rPh sb="233" eb="235">
      <t>コンゴ</t>
    </rPh>
    <rPh sb="235" eb="237">
      <t>イッパンカ</t>
    </rPh>
    <rPh sb="237" eb="239">
      <t>イケイ</t>
    </rPh>
    <rPh sb="242" eb="245">
      <t>クリイレキン</t>
    </rPh>
    <rPh sb="246" eb="249">
      <t>テキセイカ</t>
    </rPh>
    <rPh sb="250" eb="251">
      <t>ハカ</t>
    </rPh>
    <rPh sb="253" eb="255">
      <t>シキン</t>
    </rPh>
    <rPh sb="255" eb="257">
      <t>フソク</t>
    </rPh>
    <rPh sb="258" eb="259">
      <t>オチイ</t>
    </rPh>
    <rPh sb="264" eb="266">
      <t>シセツ</t>
    </rPh>
    <rPh sb="266" eb="268">
      <t>コウシン</t>
    </rPh>
    <rPh sb="268" eb="270">
      <t>ヒヨウ</t>
    </rPh>
    <rPh sb="270" eb="271">
      <t>トウ</t>
    </rPh>
    <rPh sb="271" eb="273">
      <t>シンキ</t>
    </rPh>
    <rPh sb="273" eb="275">
      <t>カリイレ</t>
    </rPh>
    <rPh sb="276" eb="278">
      <t>ヨクセイ</t>
    </rPh>
    <rPh sb="283" eb="285">
      <t>キギョウ</t>
    </rPh>
    <rPh sb="285" eb="286">
      <t>サイ</t>
    </rPh>
    <rPh sb="286" eb="288">
      <t>ザンダカ</t>
    </rPh>
    <rPh sb="288" eb="289">
      <t>タイ</t>
    </rPh>
    <rPh sb="289" eb="291">
      <t>ジギョウ</t>
    </rPh>
    <rPh sb="291" eb="293">
      <t>キボ</t>
    </rPh>
    <rPh sb="293" eb="295">
      <t>ヒリツ</t>
    </rPh>
    <rPh sb="301" eb="307">
      <t>ルイジダンタイヘイキン</t>
    </rPh>
    <rPh sb="308" eb="310">
      <t>シタマワ</t>
    </rPh>
    <rPh sb="315" eb="317">
      <t>ジュンジ</t>
    </rPh>
    <rPh sb="317" eb="319">
      <t>キギョウ</t>
    </rPh>
    <rPh sb="319" eb="320">
      <t>サイ</t>
    </rPh>
    <rPh sb="321" eb="323">
      <t>ショウカン</t>
    </rPh>
    <rPh sb="324" eb="325">
      <t>スス</t>
    </rPh>
    <rPh sb="333" eb="335">
      <t>コンゴ</t>
    </rPh>
    <rPh sb="336" eb="338">
      <t>カイゼン</t>
    </rPh>
    <rPh sb="342" eb="344">
      <t>ミコ</t>
    </rPh>
    <rPh sb="353" eb="355">
      <t>ケイヒ</t>
    </rPh>
    <rPh sb="355" eb="357">
      <t>カイシュウ</t>
    </rPh>
    <rPh sb="357" eb="358">
      <t>リツ</t>
    </rPh>
    <rPh sb="358" eb="359">
      <t>オヨ</t>
    </rPh>
    <rPh sb="365" eb="367">
      <t>ルイジ</t>
    </rPh>
    <rPh sb="367" eb="369">
      <t>ダンタイ</t>
    </rPh>
    <rPh sb="369" eb="371">
      <t>ヘイキン</t>
    </rPh>
    <rPh sb="372" eb="373">
      <t>オオ</t>
    </rPh>
    <rPh sb="375" eb="377">
      <t>シタマワ</t>
    </rPh>
    <rPh sb="382" eb="384">
      <t>コウヒ</t>
    </rPh>
    <rPh sb="384" eb="386">
      <t>フタン</t>
    </rPh>
    <rPh sb="387" eb="388">
      <t>タカ</t>
    </rPh>
    <rPh sb="389" eb="391">
      <t>ジョウキョウ</t>
    </rPh>
    <rPh sb="395" eb="397">
      <t>コンゴ</t>
    </rPh>
    <rPh sb="408" eb="410">
      <t>ケイカク</t>
    </rPh>
    <rPh sb="410" eb="412">
      <t>サクテイ</t>
    </rPh>
    <rPh sb="412" eb="413">
      <t>ゴ</t>
    </rPh>
    <rPh sb="414" eb="416">
      <t>コウシン</t>
    </rPh>
    <rPh sb="416" eb="418">
      <t>ヒヨウ</t>
    </rPh>
    <rPh sb="419" eb="420">
      <t>フ</t>
    </rPh>
    <rPh sb="423" eb="425">
      <t>テキセツ</t>
    </rPh>
    <rPh sb="426" eb="428">
      <t>リョウキン</t>
    </rPh>
    <rPh sb="428" eb="430">
      <t>セッテイ</t>
    </rPh>
    <rPh sb="431" eb="433">
      <t>ケントウ</t>
    </rPh>
    <rPh sb="440" eb="442">
      <t>オスイ</t>
    </rPh>
    <rPh sb="442" eb="444">
      <t>ショリ</t>
    </rPh>
    <rPh sb="444" eb="446">
      <t>ゲンカ</t>
    </rPh>
    <rPh sb="452" eb="458">
      <t>ルイジダンタイヘイキン</t>
    </rPh>
    <rPh sb="459" eb="461">
      <t>ウワマワ</t>
    </rPh>
    <rPh sb="466" eb="468">
      <t>コンゴ</t>
    </rPh>
    <rPh sb="469" eb="471">
      <t>ルイジ</t>
    </rPh>
    <rPh sb="471" eb="473">
      <t>ダンタイ</t>
    </rPh>
    <rPh sb="474" eb="477">
      <t>ドウスイジュン</t>
    </rPh>
    <rPh sb="483" eb="485">
      <t>ネンカン</t>
    </rPh>
    <rPh sb="485" eb="487">
      <t>ユウシュウ</t>
    </rPh>
    <rPh sb="487" eb="489">
      <t>スイリョウ</t>
    </rPh>
    <rPh sb="490" eb="492">
      <t>ゾウカ</t>
    </rPh>
    <rPh sb="496" eb="500">
      <t>ケイヒサクゲン</t>
    </rPh>
    <rPh sb="501" eb="502">
      <t>ツト</t>
    </rPh>
    <rPh sb="509" eb="511">
      <t>シセツ</t>
    </rPh>
    <rPh sb="511" eb="513">
      <t>リヨウ</t>
    </rPh>
    <rPh sb="513" eb="514">
      <t>リツ</t>
    </rPh>
    <rPh sb="520" eb="522">
      <t>ルイジ</t>
    </rPh>
    <rPh sb="522" eb="524">
      <t>ダンタイ</t>
    </rPh>
    <rPh sb="524" eb="526">
      <t>ヘイキン</t>
    </rPh>
    <rPh sb="527" eb="529">
      <t>ウワマワ</t>
    </rPh>
    <rPh sb="534" eb="536">
      <t>コンゴ</t>
    </rPh>
    <rPh sb="537" eb="539">
      <t>シセツ</t>
    </rPh>
    <rPh sb="539" eb="541">
      <t>コウシン</t>
    </rPh>
    <rPh sb="541" eb="542">
      <t>ジ</t>
    </rPh>
    <rPh sb="552" eb="555">
      <t>ヒツヨウセイ</t>
    </rPh>
    <rPh sb="559" eb="561">
      <t>ケントウ</t>
    </rPh>
    <rPh sb="568" eb="571">
      <t>スイセンカ</t>
    </rPh>
    <rPh sb="571" eb="572">
      <t>リツ</t>
    </rPh>
    <rPh sb="578" eb="584">
      <t>ルイジダンタイヘイキン</t>
    </rPh>
    <rPh sb="585" eb="587">
      <t>シタマワ</t>
    </rPh>
    <rPh sb="598" eb="601">
      <t>コウホウシ</t>
    </rPh>
    <rPh sb="601" eb="602">
      <t>トウ</t>
    </rPh>
    <rPh sb="603" eb="605">
      <t>カツヨウ</t>
    </rPh>
    <rPh sb="606" eb="608">
      <t>ケイハツ</t>
    </rPh>
    <rPh sb="608" eb="610">
      <t>カツドウ</t>
    </rPh>
    <rPh sb="611" eb="612">
      <t>オコナ</t>
    </rPh>
    <rPh sb="613" eb="616">
      <t>スイセンカ</t>
    </rPh>
    <rPh sb="616" eb="617">
      <t>リツ</t>
    </rPh>
    <rPh sb="618" eb="619">
      <t>タカ</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</si>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</sst>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EBA-4DB3-A640-7718839063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CEBA-4DB3-A640-7718839063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58.97</c:v>
                </c:pt>
              </c:numCache>
            </c:numRef>
          </c:val>
          <c:extLst>
            <c:ext xmlns:c16="http://schemas.microsoft.com/office/drawing/2014/chart" uri="{C3380CC4-5D6E-409C-BE32-E72D297353CC}">
              <c16:uniqueId val="{00000000-46B7-4587-B094-BDEED3CFE5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46B7-4587-B094-BDEED3CFE5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64</c:v>
                </c:pt>
              </c:numCache>
            </c:numRef>
          </c:val>
          <c:extLst>
            <c:ext xmlns:c16="http://schemas.microsoft.com/office/drawing/2014/chart" uri="{C3380CC4-5D6E-409C-BE32-E72D297353CC}">
              <c16:uniqueId val="{00000000-C706-488C-A130-C1D3C80D3A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C706-488C-A130-C1D3C80D3A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87.75</c:v>
                </c:pt>
              </c:numCache>
            </c:numRef>
          </c:val>
          <c:extLst>
            <c:ext xmlns:c16="http://schemas.microsoft.com/office/drawing/2014/chart" uri="{C3380CC4-5D6E-409C-BE32-E72D297353CC}">
              <c16:uniqueId val="{00000000-ED7D-4515-93CE-E3BF32A97D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ED7D-4515-93CE-E3BF32A97D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4.37</c:v>
                </c:pt>
              </c:numCache>
            </c:numRef>
          </c:val>
          <c:extLst>
            <c:ext xmlns:c16="http://schemas.microsoft.com/office/drawing/2014/chart" uri="{C3380CC4-5D6E-409C-BE32-E72D297353CC}">
              <c16:uniqueId val="{00000000-9E76-4894-AF75-8A02CE6536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9E76-4894-AF75-8A02CE6536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08-4125-B4FB-A6446DB078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8308-4125-B4FB-A6446DB078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96.7</c:v>
                </c:pt>
              </c:numCache>
            </c:numRef>
          </c:val>
          <c:extLst>
            <c:ext xmlns:c16="http://schemas.microsoft.com/office/drawing/2014/chart" uri="{C3380CC4-5D6E-409C-BE32-E72D297353CC}">
              <c16:uniqueId val="{00000000-B864-46B2-A096-3798CEC628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864-46B2-A096-3798CEC628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54.47</c:v>
                </c:pt>
              </c:numCache>
            </c:numRef>
          </c:val>
          <c:extLst>
            <c:ext xmlns:c16="http://schemas.microsoft.com/office/drawing/2014/chart" uri="{C3380CC4-5D6E-409C-BE32-E72D297353CC}">
              <c16:uniqueId val="{00000000-9875-4DDB-B85B-296BFF63B5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9875-4DDB-B85B-296BFF63B5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907.44</c:v>
                </c:pt>
              </c:numCache>
            </c:numRef>
          </c:val>
          <c:extLst>
            <c:ext xmlns:c16="http://schemas.microsoft.com/office/drawing/2014/chart" uri="{C3380CC4-5D6E-409C-BE32-E72D297353CC}">
              <c16:uniqueId val="{00000000-0E4F-4F22-9E50-21180A84D8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0E4F-4F22-9E50-21180A84D8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30.41</c:v>
                </c:pt>
              </c:numCache>
            </c:numRef>
          </c:val>
          <c:extLst>
            <c:ext xmlns:c16="http://schemas.microsoft.com/office/drawing/2014/chart" uri="{C3380CC4-5D6E-409C-BE32-E72D297353CC}">
              <c16:uniqueId val="{00000000-1572-4187-9668-780DE0992A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1572-4187-9668-780DE0992A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503.44</c:v>
                </c:pt>
              </c:numCache>
            </c:numRef>
          </c:val>
          <c:extLst>
            <c:ext xmlns:c16="http://schemas.microsoft.com/office/drawing/2014/chart" uri="{C3380CC4-5D6E-409C-BE32-E72D297353CC}">
              <c16:uniqueId val="{00000000-CB10-4F98-A7C4-7AA35AE667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CB10-4F98-A7C4-7AA35AE667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0" zoomScaleNormal="100" workbookViewId="0">
      <selection activeCell="BH57" sqref="BH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気仙沼市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61445</v>
      </c>
      <c r="AM8" s="51"/>
      <c r="AN8" s="51"/>
      <c r="AO8" s="51"/>
      <c r="AP8" s="51"/>
      <c r="AQ8" s="51"/>
      <c r="AR8" s="51"/>
      <c r="AS8" s="51"/>
      <c r="AT8" s="46">
        <f>データ!T6</f>
        <v>332.44</v>
      </c>
      <c r="AU8" s="46"/>
      <c r="AV8" s="46"/>
      <c r="AW8" s="46"/>
      <c r="AX8" s="46"/>
      <c r="AY8" s="46"/>
      <c r="AZ8" s="46"/>
      <c r="BA8" s="46"/>
      <c r="BB8" s="46">
        <f>データ!U6</f>
        <v>184.83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59.35</v>
      </c>
      <c r="J10" s="46"/>
      <c r="K10" s="46"/>
      <c r="L10" s="46"/>
      <c r="M10" s="46"/>
      <c r="N10" s="46"/>
      <c r="O10" s="46"/>
      <c r="P10" s="46">
        <f>データ!P6</f>
        <v>2.38</v>
      </c>
      <c r="Q10" s="46"/>
      <c r="R10" s="46"/>
      <c r="S10" s="46"/>
      <c r="T10" s="46"/>
      <c r="U10" s="46"/>
      <c r="V10" s="46"/>
      <c r="W10" s="46">
        <f>データ!Q6</f>
        <v>98.1</v>
      </c>
      <c r="X10" s="46"/>
      <c r="Y10" s="46"/>
      <c r="Z10" s="46"/>
      <c r="AA10" s="46"/>
      <c r="AB10" s="46"/>
      <c r="AC10" s="46"/>
      <c r="AD10" s="51">
        <f>データ!R6</f>
        <v>3058</v>
      </c>
      <c r="AE10" s="51"/>
      <c r="AF10" s="51"/>
      <c r="AG10" s="51"/>
      <c r="AH10" s="51"/>
      <c r="AI10" s="51"/>
      <c r="AJ10" s="51"/>
      <c r="AK10" s="2"/>
      <c r="AL10" s="51">
        <f>データ!V6</f>
        <v>1450</v>
      </c>
      <c r="AM10" s="51"/>
      <c r="AN10" s="51"/>
      <c r="AO10" s="51"/>
      <c r="AP10" s="51"/>
      <c r="AQ10" s="51"/>
      <c r="AR10" s="51"/>
      <c r="AS10" s="51"/>
      <c r="AT10" s="46">
        <f>データ!W6</f>
        <v>0.69</v>
      </c>
      <c r="AU10" s="46"/>
      <c r="AV10" s="46"/>
      <c r="AW10" s="46"/>
      <c r="AX10" s="46"/>
      <c r="AY10" s="46"/>
      <c r="AZ10" s="46"/>
      <c r="BA10" s="46"/>
      <c r="BB10" s="46">
        <f>データ!X6</f>
        <v>2101.4499999999998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ONFd2djwyvDAQSbSTa9j+ci1jXMpSUAoK6nOqQe1WNHbYHW+QruETAPhflpw6moPyB7pCy+DMYQocGx7vu32g==" saltValue="zfsWyWsAXv17vraJ6QpX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42056</v>
      </c>
      <c r="D6" s="33">
        <f t="shared" si="3"/>
        <v>46</v>
      </c>
      <c r="E6" s="33">
        <f t="shared" si="3"/>
        <v>17</v>
      </c>
      <c r="F6" s="33">
        <f t="shared" si="3"/>
        <v>4</v>
      </c>
      <c r="G6" s="33">
        <f t="shared" si="3"/>
        <v>0</v>
      </c>
      <c r="H6" s="33" t="str">
        <f t="shared" si="3"/>
        <v>宮城県　気仙沼市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59.35</v>
      </c>
      <c r="P6" s="34">
        <f t="shared" si="3"/>
        <v>2.38</v>
      </c>
      <c r="Q6" s="34">
        <f t="shared" si="3"/>
        <v>98.1</v>
      </c>
      <c r="R6" s="34">
        <f t="shared" si="3"/>
        <v>3058</v>
      </c>
      <c r="S6" s="34">
        <f t="shared" si="3"/>
        <v>61445</v>
      </c>
      <c r="T6" s="34">
        <f t="shared" si="3"/>
        <v>332.44</v>
      </c>
      <c r="U6" s="34">
        <f t="shared" si="3"/>
        <v>184.83</v>
      </c>
      <c r="V6" s="34">
        <f t="shared" si="3"/>
        <v>1450</v>
      </c>
      <c r="W6" s="34">
        <f t="shared" si="3"/>
        <v>0.69</v>
      </c>
      <c r="X6" s="34">
        <f t="shared" si="3"/>
        <v>2101.4499999999998</v>
      </c>
      <c r="Y6" s="35" t="str">
        <f>IF(Y7="",NA(),Y7)</f>
        <v>-</v>
      </c>
      <c r="Z6" s="35" t="str">
        <f t="shared" ref="Z6:AH6" si="4">IF(Z7="",NA(),Z7)</f>
        <v>-</v>
      </c>
      <c r="AA6" s="35" t="str">
        <f t="shared" si="4"/>
        <v>-</v>
      </c>
      <c r="AB6" s="35" t="str">
        <f t="shared" si="4"/>
        <v>-</v>
      </c>
      <c r="AC6" s="35">
        <f t="shared" si="4"/>
        <v>87.75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96.7</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54.47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907.44</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30.41</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503.44</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58.97</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4.37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42056</v>
      </c>
      <c r="D7" s="37">
        <v>46</v>
      </c>
      <c r="E7" s="37">
        <v>17</v>
      </c>
      <c r="F7" s="37">
        <v>4</v>
      </c>
      <c r="G7" s="37">
        <v>0</v>
      </c>
      <c r="H7" s="37" t="s">
        <v>96</v>
      </c>
      <c r="I7" s="37" t="s">
        <v>97</v>
      </c>
      <c r="J7" s="37" t="s">
        <v>98</v>
      </c>
      <c r="K7" s="37" t="s">
        <v>99</v>
      </c>
      <c r="L7" s="37" t="s">
        <v>100</v>
      </c>
      <c r="M7" s="37" t="s">
        <v>101</v>
      </c>
      <c r="N7" s="38" t="s">
        <v>102</v>
      </c>
      <c r="O7" s="38">
        <v>59.35</v>
      </c>
      <c r="P7" s="38">
        <v>2.38</v>
      </c>
      <c r="Q7" s="38">
        <v>98.1</v>
      </c>
      <c r="R7" s="38">
        <v>3058</v>
      </c>
      <c r="S7" s="38">
        <v>61445</v>
      </c>
      <c r="T7" s="38">
        <v>332.44</v>
      </c>
      <c r="U7" s="38">
        <v>184.83</v>
      </c>
      <c r="V7" s="38">
        <v>1450</v>
      </c>
      <c r="W7" s="38">
        <v>0.69</v>
      </c>
      <c r="X7" s="38">
        <v>2101.4499999999998</v>
      </c>
      <c r="Y7" s="38" t="s">
        <v>102</v>
      </c>
      <c r="Z7" s="38" t="s">
        <v>102</v>
      </c>
      <c r="AA7" s="38" t="s">
        <v>102</v>
      </c>
      <c r="AB7" s="38" t="s">
        <v>102</v>
      </c>
      <c r="AC7" s="38">
        <v>87.75</v>
      </c>
      <c r="AD7" s="38" t="s">
        <v>102</v>
      </c>
      <c r="AE7" s="38" t="s">
        <v>102</v>
      </c>
      <c r="AF7" s="38" t="s">
        <v>102</v>
      </c>
      <c r="AG7" s="38" t="s">
        <v>102</v>
      </c>
      <c r="AH7" s="38">
        <v>105.78</v>
      </c>
      <c r="AI7" s="38">
        <v>104.83</v>
      </c>
      <c r="AJ7" s="38" t="s">
        <v>102</v>
      </c>
      <c r="AK7" s="38" t="s">
        <v>102</v>
      </c>
      <c r="AL7" s="38" t="s">
        <v>102</v>
      </c>
      <c r="AM7" s="38" t="s">
        <v>102</v>
      </c>
      <c r="AN7" s="38">
        <v>96.7</v>
      </c>
      <c r="AO7" s="38" t="s">
        <v>102</v>
      </c>
      <c r="AP7" s="38" t="s">
        <v>102</v>
      </c>
      <c r="AQ7" s="38" t="s">
        <v>102</v>
      </c>
      <c r="AR7" s="38" t="s">
        <v>102</v>
      </c>
      <c r="AS7" s="38">
        <v>63.96</v>
      </c>
      <c r="AT7" s="38">
        <v>61.55</v>
      </c>
      <c r="AU7" s="38" t="s">
        <v>102</v>
      </c>
      <c r="AV7" s="38" t="s">
        <v>102</v>
      </c>
      <c r="AW7" s="38" t="s">
        <v>102</v>
      </c>
      <c r="AX7" s="38" t="s">
        <v>102</v>
      </c>
      <c r="AY7" s="38">
        <v>54.47</v>
      </c>
      <c r="AZ7" s="38" t="s">
        <v>102</v>
      </c>
      <c r="BA7" s="38" t="s">
        <v>102</v>
      </c>
      <c r="BB7" s="38" t="s">
        <v>102</v>
      </c>
      <c r="BC7" s="38" t="s">
        <v>102</v>
      </c>
      <c r="BD7" s="38">
        <v>44.24</v>
      </c>
      <c r="BE7" s="38">
        <v>45.34</v>
      </c>
      <c r="BF7" s="38" t="s">
        <v>102</v>
      </c>
      <c r="BG7" s="38" t="s">
        <v>102</v>
      </c>
      <c r="BH7" s="38" t="s">
        <v>102</v>
      </c>
      <c r="BI7" s="38" t="s">
        <v>102</v>
      </c>
      <c r="BJ7" s="38">
        <v>907.44</v>
      </c>
      <c r="BK7" s="38" t="s">
        <v>102</v>
      </c>
      <c r="BL7" s="38" t="s">
        <v>102</v>
      </c>
      <c r="BM7" s="38" t="s">
        <v>102</v>
      </c>
      <c r="BN7" s="38" t="s">
        <v>102</v>
      </c>
      <c r="BO7" s="38">
        <v>1258.43</v>
      </c>
      <c r="BP7" s="38">
        <v>1260.21</v>
      </c>
      <c r="BQ7" s="38" t="s">
        <v>102</v>
      </c>
      <c r="BR7" s="38" t="s">
        <v>102</v>
      </c>
      <c r="BS7" s="38" t="s">
        <v>102</v>
      </c>
      <c r="BT7" s="38" t="s">
        <v>102</v>
      </c>
      <c r="BU7" s="38">
        <v>30.41</v>
      </c>
      <c r="BV7" s="38" t="s">
        <v>102</v>
      </c>
      <c r="BW7" s="38" t="s">
        <v>102</v>
      </c>
      <c r="BX7" s="38" t="s">
        <v>102</v>
      </c>
      <c r="BY7" s="38" t="s">
        <v>102</v>
      </c>
      <c r="BZ7" s="38">
        <v>73.36</v>
      </c>
      <c r="CA7" s="38">
        <v>75.290000000000006</v>
      </c>
      <c r="CB7" s="38" t="s">
        <v>102</v>
      </c>
      <c r="CC7" s="38" t="s">
        <v>102</v>
      </c>
      <c r="CD7" s="38" t="s">
        <v>102</v>
      </c>
      <c r="CE7" s="38" t="s">
        <v>102</v>
      </c>
      <c r="CF7" s="38">
        <v>503.44</v>
      </c>
      <c r="CG7" s="38" t="s">
        <v>102</v>
      </c>
      <c r="CH7" s="38" t="s">
        <v>102</v>
      </c>
      <c r="CI7" s="38" t="s">
        <v>102</v>
      </c>
      <c r="CJ7" s="38" t="s">
        <v>102</v>
      </c>
      <c r="CK7" s="38">
        <v>224.88</v>
      </c>
      <c r="CL7" s="38">
        <v>215.41</v>
      </c>
      <c r="CM7" s="38" t="s">
        <v>102</v>
      </c>
      <c r="CN7" s="38" t="s">
        <v>102</v>
      </c>
      <c r="CO7" s="38" t="s">
        <v>102</v>
      </c>
      <c r="CP7" s="38" t="s">
        <v>102</v>
      </c>
      <c r="CQ7" s="38">
        <v>58.97</v>
      </c>
      <c r="CR7" s="38" t="s">
        <v>102</v>
      </c>
      <c r="CS7" s="38" t="s">
        <v>102</v>
      </c>
      <c r="CT7" s="38" t="s">
        <v>102</v>
      </c>
      <c r="CU7" s="38" t="s">
        <v>102</v>
      </c>
      <c r="CV7" s="38">
        <v>42.4</v>
      </c>
      <c r="CW7" s="38">
        <v>42.9</v>
      </c>
      <c r="CX7" s="38" t="s">
        <v>102</v>
      </c>
      <c r="CY7" s="38" t="s">
        <v>102</v>
      </c>
      <c r="CZ7" s="38" t="s">
        <v>102</v>
      </c>
      <c r="DA7" s="38" t="s">
        <v>102</v>
      </c>
      <c r="DB7" s="38">
        <v>64</v>
      </c>
      <c r="DC7" s="38" t="s">
        <v>102</v>
      </c>
      <c r="DD7" s="38" t="s">
        <v>102</v>
      </c>
      <c r="DE7" s="38" t="s">
        <v>102</v>
      </c>
      <c r="DF7" s="38" t="s">
        <v>102</v>
      </c>
      <c r="DG7" s="38">
        <v>84.19</v>
      </c>
      <c r="DH7" s="38">
        <v>84.75</v>
      </c>
      <c r="DI7" s="38" t="s">
        <v>102</v>
      </c>
      <c r="DJ7" s="38" t="s">
        <v>102</v>
      </c>
      <c r="DK7" s="38" t="s">
        <v>102</v>
      </c>
      <c r="DL7" s="38" t="s">
        <v>102</v>
      </c>
      <c r="DM7" s="38">
        <v>4.37</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小野寺茂史512</cp:lastModifiedBy>
  <cp:lastPrinted>2022-01-16T23:58:28Z</cp:lastPrinted>
  <dcterms:created xsi:type="dcterms:W3CDTF">2021-12-03T07:21:44Z</dcterms:created>
  <dcterms:modified xsi:type="dcterms:W3CDTF">2022-01-17T09:03:23Z</dcterms:modified>
  <cp:category/>
</cp:coreProperties>
</file>