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03 塩竈市★☆\02_修正後\"/>
    </mc:Choice>
  </mc:AlternateContent>
  <workbookProtection workbookAlgorithmName="SHA-512" workbookHashValue="0MB4BbP0Qwxf8mnkex0MvfZckj6lZPh+Mcl8TYkhvk1Dbnb4a8m6uxsWEyjSxZF9JnIc/oDu4aCvtLJC2nWVBQ==" workbookSaltValue="0QNbmxQiYaKHnRd0/haRow==" workbookSpinCount="100000" lockStructure="1"/>
  <bookViews>
    <workbookView xWindow="0" yWindow="0" windowWidth="20490" windowHeight="73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E85" i="4"/>
  <c r="AL10" i="4"/>
  <c r="AD10" i="4"/>
  <c r="W10" i="4"/>
  <c r="BB8" i="4"/>
  <c r="AD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<sst xmlns="http://schemas.openxmlformats.org/spreadsheetml/2006/main" count="320" uniqueCount="116">
  <si>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</si>
  <si>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</si>
  <si>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</si>
  <si>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</si>
  <si>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</si>
  <si>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</si>
  <si>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</si>
  <si>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</si>
  <si>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</si>
  <si>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</si>
  <si>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</si>
  <si>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</si>
  <si>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</si>
  <si>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</si>
  <si>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</si>
  <si>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</si>
  <si>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</si>
  <si>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</si>
  <si>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</si>
  <si>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</si>
  <si>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</si>
  <si>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</si>
  <si>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</si>
  <si>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</si>
  <si>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</si>
  <si>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</si>
  <si>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</si>
  <si>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</si>
  <si>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</si>
  <si>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</si>
  <si>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</si>
  <si>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</si>
  <si>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</si>
  <si>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</si>
  <si>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</si>
  <si>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</si>
  <si>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</si>
  <si>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</si>
  <si>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</si>
  <si>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</si>
  <si>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</si>
  <si>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</si>
  <si>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</si>
  <si>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</si>
  <si>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</si>
  <si>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</si>
  <si>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</si>
  <si>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</si>
  <si>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</si>
  <si>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</si>
  <si>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</si>
  <si>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</si>
  <si>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</si>
  <si>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</si>
  <si>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</si>
  <si>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</si>
  <si>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</si>
  <si>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</si>
  <si>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</si>
  <si>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</si>
  <si>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</si>
  <si>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</si>
  <si>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</si>
  <si>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</si>
  <si>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</si>
  <si>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</si>
  <si>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</si>
  <si>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</si>
  <si>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</si>
  <si>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</si>
  <si>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</si>
  <si>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</si>
  <si>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</si>
  <si>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</si>
  <si>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</si>
  <si>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</si>
  <si>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</si>
  <si>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</si>
  <si>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</si>
  <si>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</si>
  <si>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</si>
  <si>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</si>
  <si>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</si>
  <si>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</si>
  <si>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</si>
  <si>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</si>
  <si>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</si>
  <si>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</si>
  <si>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</si>
  <si>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</si>
  <si>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</si>
  <si>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</si>
  <si>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</si>
  <si>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</si>
  <si>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</si>
  <si>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</si>
  <si>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</si>
  <si>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</si>
  <si>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</si>
  <si>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</si>
  <si>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</si>
  <si>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</si>
  <si>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</si>
  <si>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</si>
  <si>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</si>
  <si>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</si>
  <si>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</si>
  <si>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</si>
  <si>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</si>
  <si>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</si>
  <si>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</si>
  <si>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</si>
  <si>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</si>
  <si>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①有形固定資産減価償却率は、類似団体と比較して小さくなっています。これは、海岸地区の災害復旧事業による管渠更新によると思われます。
　本市は、整備開始50年度を経過し、管渠の老朽化が進行しています。現在、ストックマネジメント計画を策定しており令和3年度完成予定であります。今後は、ストックマネジメント計画に基づく効率的かつ効果的な施設更新を実施していきます。</t>
    <rPh sb="1" eb="7">
      <t>ユウケイコテイシサン</t>
    </rPh>
    <rPh sb="7" eb="9">
      <t>ゲンカ</t>
    </rPh>
    <rPh sb="9" eb="11">
      <t>ショウキャク</t>
    </rPh>
    <rPh sb="11" eb="12">
      <t>リツ</t>
    </rPh>
    <rPh sb="14" eb="16">
      <t>ルイジ</t>
    </rPh>
    <rPh sb="16" eb="18">
      <t>ダンタイ</t>
    </rPh>
    <rPh sb="19" eb="21">
      <t>ヒカク</t>
    </rPh>
    <rPh sb="23" eb="24">
      <t>チイ</t>
    </rPh>
    <rPh sb="37" eb="39">
      <t>カイガン</t>
    </rPh>
    <rPh sb="39" eb="41">
      <t>チク</t>
    </rPh>
    <rPh sb="42" eb="44">
      <t>サイガイ</t>
    </rPh>
    <rPh sb="44" eb="46">
      <t>フッキュウ</t>
    </rPh>
    <rPh sb="46" eb="48">
      <t>ジギョウ</t>
    </rPh>
    <rPh sb="51" eb="53">
      <t>カンキョ</t>
    </rPh>
    <rPh sb="53" eb="55">
      <t>コウシン</t>
    </rPh>
    <rPh sb="59" eb="60">
      <t>オモ</t>
    </rPh>
    <rPh sb="67" eb="69">
      <t>ホンシ</t>
    </rPh>
    <rPh sb="71" eb="73">
      <t>セイビ</t>
    </rPh>
    <rPh sb="73" eb="75">
      <t>カイシ</t>
    </rPh>
    <rPh sb="77" eb="79">
      <t>ネンド</t>
    </rPh>
    <rPh sb="80" eb="82">
      <t>ケイカ</t>
    </rPh>
    <rPh sb="84" eb="86">
      <t>カンキョ</t>
    </rPh>
    <rPh sb="87" eb="90">
      <t>ロウキュウカ</t>
    </rPh>
    <rPh sb="91" eb="93">
      <t>シンコウ</t>
    </rPh>
    <rPh sb="99" eb="101">
      <t>ゲンザイ</t>
    </rPh>
    <rPh sb="112" eb="114">
      <t>ケイカク</t>
    </rPh>
    <rPh sb="115" eb="117">
      <t>サクテイ</t>
    </rPh>
    <rPh sb="121" eb="123">
      <t>レイワ</t>
    </rPh>
    <rPh sb="124" eb="126">
      <t>ネンド</t>
    </rPh>
    <rPh sb="126" eb="128">
      <t>カンセイ</t>
    </rPh>
    <rPh sb="128" eb="130">
      <t>ヨテイ</t>
    </rPh>
    <rPh sb="136" eb="138">
      <t>コンゴ</t>
    </rPh>
    <rPh sb="150" eb="152">
      <t>ケイカク</t>
    </rPh>
    <rPh sb="153" eb="154">
      <t>モト</t>
    </rPh>
    <rPh sb="156" eb="159">
      <t>コウリツテキ</t>
    </rPh>
    <rPh sb="161" eb="164">
      <t>コウカテキ</t>
    </rPh>
    <rPh sb="165" eb="167">
      <t>シセツ</t>
    </rPh>
    <rPh sb="167" eb="169">
      <t>コウシン</t>
    </rPh>
    <rPh sb="170" eb="172">
      <t>ジッシ</t>
    </rPh>
    <phoneticPr fontId="4"/>
  </si>
  <si>
    <t>令和2年度から公営企業会計に移行しました。
①経営収支比率は、100％を上回っており、健全な経営状態といえます。一方、人口減少等による収益減少や老朽化している管路更新の影響を踏まえ、今後さらなる費用の縮減に努める必要があります。
②累積欠損金比率は発生しておらず、健全な経営状態であります。
③流動比率は、100％を下回るため短期債務に対する支払い能力は十分にあるとはいえません。一方、企業債元利償還金が年々減少していることから、今後、改善傾向が見込まれます。
④企業債残高対策事業規模比率は、類似団体と比較して高い数値となっています。これは、本市の地理的要因である埋立地等に下水道施設を整備する費用が割高であることによります。
⑤経費回収率は類似団体と比較しても低いため、下水道使用料の確保、経費節減等の改善を図っていきます。
⑥汚水処理原価は、類似団体と比較して高い。要因として、不明水流入が考えられるので、今後は、不明水対策に取り組むこととしている。
⑦施設利用率はありません。
⑧水洗化率は、類似団体と比較して高い数値となっています。今後も引き続き水洗化の普及に努めます。</t>
    <rPh sb="0" eb="2">
      <t>レイワ</t>
    </rPh>
    <rPh sb="3" eb="5">
      <t>ネンド</t>
    </rPh>
    <rPh sb="7" eb="9">
      <t>コウエイ</t>
    </rPh>
    <rPh sb="9" eb="11">
      <t>キギョウ</t>
    </rPh>
    <rPh sb="11" eb="13">
      <t>カイケイ</t>
    </rPh>
    <rPh sb="14" eb="16">
      <t>イコウ</t>
    </rPh>
    <rPh sb="23" eb="25">
      <t>ケイエイ</t>
    </rPh>
    <rPh sb="25" eb="27">
      <t>シュウシ</t>
    </rPh>
    <rPh sb="27" eb="29">
      <t>ヒリツ</t>
    </rPh>
    <rPh sb="36" eb="38">
      <t>ウワマワ</t>
    </rPh>
    <rPh sb="43" eb="45">
      <t>ケンゼン</t>
    </rPh>
    <rPh sb="46" eb="48">
      <t>ケイエイ</t>
    </rPh>
    <rPh sb="48" eb="50">
      <t>ジョウタイ</t>
    </rPh>
    <rPh sb="56" eb="58">
      <t>イッポウ</t>
    </rPh>
    <rPh sb="59" eb="61">
      <t>ジンコウ</t>
    </rPh>
    <rPh sb="61" eb="63">
      <t>ゲンショウ</t>
    </rPh>
    <rPh sb="63" eb="64">
      <t>ナド</t>
    </rPh>
    <rPh sb="67" eb="69">
      <t>シュウエキ</t>
    </rPh>
    <rPh sb="69" eb="71">
      <t>ゲンショウ</t>
    </rPh>
    <rPh sb="72" eb="75">
      <t>ロウキュウカ</t>
    </rPh>
    <rPh sb="79" eb="81">
      <t>カンロ</t>
    </rPh>
    <rPh sb="81" eb="83">
      <t>コウシン</t>
    </rPh>
    <rPh sb="84" eb="86">
      <t>エイキョウ</t>
    </rPh>
    <rPh sb="87" eb="88">
      <t>フ</t>
    </rPh>
    <rPh sb="91" eb="93">
      <t>コンゴ</t>
    </rPh>
    <rPh sb="97" eb="99">
      <t>ヒヨウ</t>
    </rPh>
    <rPh sb="100" eb="102">
      <t>シュクゲン</t>
    </rPh>
    <rPh sb="103" eb="104">
      <t>ツト</t>
    </rPh>
    <rPh sb="106" eb="108">
      <t>ヒツヨウ</t>
    </rPh>
    <rPh sb="116" eb="118">
      <t>ルイセキ</t>
    </rPh>
    <rPh sb="118" eb="120">
      <t>ケッソン</t>
    </rPh>
    <rPh sb="120" eb="121">
      <t>キン</t>
    </rPh>
    <rPh sb="121" eb="123">
      <t>ヒリツ</t>
    </rPh>
    <rPh sb="124" eb="126">
      <t>ハッセイ</t>
    </rPh>
    <rPh sb="132" eb="134">
      <t>ケンゼン</t>
    </rPh>
    <rPh sb="135" eb="137">
      <t>ケイエイ</t>
    </rPh>
    <rPh sb="137" eb="139">
      <t>ジョウタイ</t>
    </rPh>
    <rPh sb="147" eb="149">
      <t>リュウドウ</t>
    </rPh>
    <rPh sb="149" eb="151">
      <t>ヒリツ</t>
    </rPh>
    <rPh sb="158" eb="160">
      <t>シタマワ</t>
    </rPh>
    <rPh sb="163" eb="165">
      <t>タンキ</t>
    </rPh>
    <rPh sb="165" eb="167">
      <t>サイム</t>
    </rPh>
    <rPh sb="168" eb="169">
      <t>タイ</t>
    </rPh>
    <rPh sb="171" eb="173">
      <t>シハラ</t>
    </rPh>
    <rPh sb="174" eb="176">
      <t>ノウリョク</t>
    </rPh>
    <rPh sb="177" eb="179">
      <t>ジュウブン</t>
    </rPh>
    <rPh sb="190" eb="192">
      <t>イッポウ</t>
    </rPh>
    <rPh sb="193" eb="195">
      <t>キギョウ</t>
    </rPh>
    <rPh sb="195" eb="196">
      <t>サイ</t>
    </rPh>
    <rPh sb="196" eb="198">
      <t>ガンリ</t>
    </rPh>
    <rPh sb="198" eb="201">
      <t>ショウカンキン</t>
    </rPh>
    <rPh sb="202" eb="204">
      <t>ネンネン</t>
    </rPh>
    <rPh sb="204" eb="206">
      <t>ゲンショウ</t>
    </rPh>
    <rPh sb="215" eb="217">
      <t>コンゴ</t>
    </rPh>
    <rPh sb="218" eb="220">
      <t>カイゼン</t>
    </rPh>
    <rPh sb="220" eb="222">
      <t>ケイコウ</t>
    </rPh>
    <rPh sb="223" eb="225">
      <t>ミコ</t>
    </rPh>
    <rPh sb="232" eb="234">
      <t>キギョウ</t>
    </rPh>
    <rPh sb="234" eb="235">
      <t>サイ</t>
    </rPh>
    <rPh sb="235" eb="237">
      <t>ザンダカ</t>
    </rPh>
    <rPh sb="237" eb="239">
      <t>タイサク</t>
    </rPh>
    <rPh sb="239" eb="241">
      <t>ジギョウ</t>
    </rPh>
    <rPh sb="241" eb="243">
      <t>キボ</t>
    </rPh>
    <rPh sb="243" eb="245">
      <t>ヒリツ</t>
    </rPh>
    <rPh sb="247" eb="249">
      <t>ルイジ</t>
    </rPh>
    <rPh sb="249" eb="251">
      <t>ダンタイ</t>
    </rPh>
    <rPh sb="252" eb="254">
      <t>ヒカク</t>
    </rPh>
    <rPh sb="256" eb="257">
      <t>タカ</t>
    </rPh>
    <rPh sb="258" eb="260">
      <t>スウチ</t>
    </rPh>
    <rPh sb="272" eb="274">
      <t>ホンシ</t>
    </rPh>
    <rPh sb="275" eb="278">
      <t>チリテキ</t>
    </rPh>
    <rPh sb="278" eb="280">
      <t>ヨウイン</t>
    </rPh>
    <rPh sb="283" eb="286">
      <t>ウメタテチ</t>
    </rPh>
    <rPh sb="286" eb="287">
      <t>ナド</t>
    </rPh>
    <rPh sb="288" eb="291">
      <t>ゲスイドウ</t>
    </rPh>
    <rPh sb="291" eb="293">
      <t>シセツ</t>
    </rPh>
    <rPh sb="298" eb="300">
      <t>ヒヨウ</t>
    </rPh>
    <rPh sb="301" eb="303">
      <t>ワリダカ</t>
    </rPh>
    <rPh sb="316" eb="318">
      <t>ケイヒ</t>
    </rPh>
    <rPh sb="318" eb="320">
      <t>カイシュウ</t>
    </rPh>
    <rPh sb="320" eb="321">
      <t>リツ</t>
    </rPh>
    <rPh sb="322" eb="324">
      <t>ルイジ</t>
    </rPh>
    <rPh sb="324" eb="326">
      <t>ダンタイ</t>
    </rPh>
    <rPh sb="327" eb="329">
      <t>ヒカク</t>
    </rPh>
    <rPh sb="332" eb="333">
      <t>ヒク</t>
    </rPh>
    <rPh sb="337" eb="340">
      <t>ゲスイドウ</t>
    </rPh>
    <rPh sb="340" eb="343">
      <t>シヨウリョウ</t>
    </rPh>
    <rPh sb="344" eb="346">
      <t>カクホ</t>
    </rPh>
    <rPh sb="347" eb="349">
      <t>ケイヒ</t>
    </rPh>
    <rPh sb="349" eb="351">
      <t>セツゲン</t>
    </rPh>
    <rPh sb="351" eb="352">
      <t>ナド</t>
    </rPh>
    <rPh sb="353" eb="355">
      <t>カイゼン</t>
    </rPh>
    <rPh sb="356" eb="357">
      <t>ハカ</t>
    </rPh>
    <rPh sb="366" eb="368">
      <t>オスイ</t>
    </rPh>
    <rPh sb="368" eb="370">
      <t>ショリ</t>
    </rPh>
    <rPh sb="374" eb="376">
      <t>ルイジ</t>
    </rPh>
    <rPh sb="376" eb="378">
      <t>ダンタイ</t>
    </rPh>
    <rPh sb="379" eb="381">
      <t>ヒカク</t>
    </rPh>
    <rPh sb="383" eb="384">
      <t>タカ</t>
    </rPh>
    <rPh sb="386" eb="388">
      <t>ヨウイン</t>
    </rPh>
    <rPh sb="392" eb="394">
      <t>フメイ</t>
    </rPh>
    <rPh sb="394" eb="395">
      <t>スイ</t>
    </rPh>
    <rPh sb="395" eb="397">
      <t>リュウニュウ</t>
    </rPh>
    <rPh sb="398" eb="399">
      <t>カンガ</t>
    </rPh>
    <rPh sb="406" eb="408">
      <t>コンゴ</t>
    </rPh>
    <rPh sb="410" eb="412">
      <t>フメイ</t>
    </rPh>
    <rPh sb="412" eb="413">
      <t>スイ</t>
    </rPh>
    <rPh sb="413" eb="415">
      <t>タイサク</t>
    </rPh>
    <rPh sb="416" eb="417">
      <t>ト</t>
    </rPh>
    <rPh sb="418" eb="419">
      <t>ク</t>
    </rPh>
    <rPh sb="430" eb="432">
      <t>シセツ</t>
    </rPh>
    <rPh sb="432" eb="434">
      <t>リヨウ</t>
    </rPh>
    <rPh sb="434" eb="435">
      <t>リツ</t>
    </rPh>
    <rPh sb="444" eb="447">
      <t>スイセンカ</t>
    </rPh>
    <rPh sb="447" eb="448">
      <t>リツ</t>
    </rPh>
    <rPh sb="450" eb="454">
      <t>ルイジダンタイ</t>
    </rPh>
    <rPh sb="455" eb="457">
      <t>ヒカク</t>
    </rPh>
    <rPh sb="459" eb="460">
      <t>タカ</t>
    </rPh>
    <rPh sb="461" eb="463">
      <t>スウチ</t>
    </rPh>
    <rPh sb="471" eb="473">
      <t>コンゴ</t>
    </rPh>
    <rPh sb="474" eb="475">
      <t>ヒ</t>
    </rPh>
    <rPh sb="476" eb="477">
      <t>ツヅ</t>
    </rPh>
    <rPh sb="478" eb="481">
      <t>スイセンカ</t>
    </rPh>
    <rPh sb="482" eb="484">
      <t>フキュウ</t>
    </rPh>
    <rPh sb="485" eb="486">
      <t>ツト</t>
    </rPh>
    <phoneticPr fontId="4"/>
  </si>
  <si>
    <t>　公共下水道事業は、令和2年度から公営企業会計に移行しました。類似団体と比較して地理的な要因による建設費の割り高で、企業債残高が高くなっています。
　災害復旧事業は令和3年度に終息を迎えている一方で、既存施設の老朽化が進んでおり、今後は更新に関する費用の増加が見込まれます。人口減少が進む中で使用料収入の落ち込みが見込まれており、今後は安定した経営のため、現在策定中のストックマネジメント計画に基づく効率的な改修・更新や維持管理費用の節減、使用料収入の確保等に取り組む必要があります。</t>
    <rPh sb="1" eb="3">
      <t>コウキョウ</t>
    </rPh>
    <rPh sb="3" eb="6">
      <t>ゲスイドウ</t>
    </rPh>
    <rPh sb="6" eb="8">
      <t>ジギョウ</t>
    </rPh>
    <rPh sb="10" eb="12">
      <t>レイワ</t>
    </rPh>
    <rPh sb="13" eb="15">
      <t>ネンド</t>
    </rPh>
    <rPh sb="17" eb="19">
      <t>コウエイ</t>
    </rPh>
    <rPh sb="19" eb="21">
      <t>キギョウ</t>
    </rPh>
    <rPh sb="21" eb="23">
      <t>カイケイ</t>
    </rPh>
    <rPh sb="24" eb="26">
      <t>イコウ</t>
    </rPh>
    <rPh sb="31" eb="33">
      <t>ルイジ</t>
    </rPh>
    <rPh sb="33" eb="35">
      <t>ダンタイ</t>
    </rPh>
    <rPh sb="36" eb="38">
      <t>ヒカク</t>
    </rPh>
    <rPh sb="40" eb="43">
      <t>チリテキ</t>
    </rPh>
    <rPh sb="44" eb="46">
      <t>ヨウイン</t>
    </rPh>
    <rPh sb="49" eb="51">
      <t>ケンセツ</t>
    </rPh>
    <rPh sb="51" eb="52">
      <t>ヒ</t>
    </rPh>
    <rPh sb="53" eb="54">
      <t>ワ</t>
    </rPh>
    <rPh sb="55" eb="56">
      <t>ダカ</t>
    </rPh>
    <rPh sb="58" eb="60">
      <t>キギョウ</t>
    </rPh>
    <rPh sb="60" eb="61">
      <t>サイ</t>
    </rPh>
    <rPh sb="61" eb="63">
      <t>ザンダカ</t>
    </rPh>
    <rPh sb="64" eb="65">
      <t>タカ</t>
    </rPh>
    <rPh sb="75" eb="77">
      <t>サイガイ</t>
    </rPh>
    <rPh sb="77" eb="79">
      <t>フッキュウ</t>
    </rPh>
    <rPh sb="79" eb="81">
      <t>ジギョウ</t>
    </rPh>
    <rPh sb="82" eb="84">
      <t>レイワ</t>
    </rPh>
    <rPh sb="85" eb="87">
      <t>ネンド</t>
    </rPh>
    <rPh sb="88" eb="90">
      <t>シュウソク</t>
    </rPh>
    <rPh sb="91" eb="92">
      <t>ムカ</t>
    </rPh>
    <rPh sb="96" eb="98">
      <t>イッポウ</t>
    </rPh>
    <rPh sb="100" eb="102">
      <t>キゾン</t>
    </rPh>
    <rPh sb="102" eb="104">
      <t>シセツ</t>
    </rPh>
    <rPh sb="105" eb="108">
      <t>ロウキュウカ</t>
    </rPh>
    <rPh sb="109" eb="110">
      <t>スス</t>
    </rPh>
    <rPh sb="115" eb="117">
      <t>コンゴ</t>
    </rPh>
    <rPh sb="118" eb="120">
      <t>コウシン</t>
    </rPh>
    <rPh sb="121" eb="122">
      <t>カン</t>
    </rPh>
    <rPh sb="124" eb="126">
      <t>ヒヨウ</t>
    </rPh>
    <rPh sb="127" eb="129">
      <t>ゾウカ</t>
    </rPh>
    <rPh sb="130" eb="132">
      <t>ミコ</t>
    </rPh>
    <rPh sb="137" eb="139">
      <t>ジンコウ</t>
    </rPh>
    <rPh sb="139" eb="141">
      <t>ゲンショウ</t>
    </rPh>
    <rPh sb="142" eb="143">
      <t>スス</t>
    </rPh>
    <rPh sb="144" eb="145">
      <t>ナカ</t>
    </rPh>
    <rPh sb="146" eb="148">
      <t>シヨウ</t>
    </rPh>
    <rPh sb="148" eb="149">
      <t>リョウ</t>
    </rPh>
    <rPh sb="149" eb="151">
      <t>シュウニュウ</t>
    </rPh>
    <rPh sb="152" eb="153">
      <t>オ</t>
    </rPh>
    <rPh sb="154" eb="155">
      <t>コ</t>
    </rPh>
    <rPh sb="157" eb="159">
      <t>ミコ</t>
    </rPh>
    <rPh sb="165" eb="167">
      <t>コンゴ</t>
    </rPh>
    <rPh sb="168" eb="170">
      <t>アンテイ</t>
    </rPh>
    <rPh sb="172" eb="174">
      <t>ケイエイ</t>
    </rPh>
    <rPh sb="178" eb="180">
      <t>ゲンザイ</t>
    </rPh>
    <rPh sb="180" eb="183">
      <t>サクテイチュウ</t>
    </rPh>
    <rPh sb="194" eb="196">
      <t>ケイカク</t>
    </rPh>
    <rPh sb="197" eb="198">
      <t>モト</t>
    </rPh>
    <rPh sb="200" eb="203">
      <t>コウリツテキ</t>
    </rPh>
    <rPh sb="204" eb="206">
      <t>カイシュウ</t>
    </rPh>
    <rPh sb="207" eb="209">
      <t>コウシン</t>
    </rPh>
    <rPh sb="210" eb="212">
      <t>イジ</t>
    </rPh>
    <rPh sb="214" eb="216">
      <t>ヒヨウ</t>
    </rPh>
    <rPh sb="217" eb="219">
      <t>セツゲン</t>
    </rPh>
    <rPh sb="220" eb="223">
      <t>シヨウリョウ</t>
    </rPh>
    <rPh sb="223" eb="225">
      <t>シュウニュウ</t>
    </rPh>
    <rPh sb="226" eb="228">
      <t>カクホ</t>
    </rPh>
    <rPh sb="228" eb="229">
      <t>ナド</t>
    </rPh>
    <rPh sb="230" eb="231">
      <t>ト</t>
    </rPh>
    <rPh sb="232" eb="233">
      <t>ク</t>
    </rPh>
    <rPh sb="234" eb="2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</si>
</sst>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E6C-4DBB-9F8A-74EDAF9BAB5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DE6C-4DBB-9F8A-74EDAF9BAB5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2A-4E0C-A266-134158DC3B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9E2A-4E0C-A266-134158DC3B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97.22</c:v>
                </c:pt>
              </c:numCache>
            </c:numRef>
          </c:val>
          <c:extLst>
            <c:ext xmlns:c16="http://schemas.microsoft.com/office/drawing/2014/chart" uri="{C3380CC4-5D6E-409C-BE32-E72D297353CC}">
              <c16:uniqueId val="{00000000-BC9B-4128-9513-53FFFED955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BC9B-4128-9513-53FFFED955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111.99</c:v>
                </c:pt>
              </c:numCache>
            </c:numRef>
          </c:val>
          <c:extLst>
            <c:ext xmlns:c16="http://schemas.microsoft.com/office/drawing/2014/chart" uri="{C3380CC4-5D6E-409C-BE32-E72D297353CC}">
              <c16:uniqueId val="{00000000-D2C0-4C5E-975E-35F94D6F70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D2C0-4C5E-975E-35F94D6F70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4.0599999999999996</c:v>
                </c:pt>
              </c:numCache>
            </c:numRef>
          </c:val>
          <c:extLst>
            <c:ext xmlns:c16="http://schemas.microsoft.com/office/drawing/2014/chart" uri="{C3380CC4-5D6E-409C-BE32-E72D297353CC}">
              <c16:uniqueId val="{00000000-52AB-4582-BB9B-D3D78075FDB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52AB-4582-BB9B-D3D78075FDB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3B-49E3-8B5E-F3F556AC9A5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C63B-49E3-8B5E-F3F556AC9A5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C12-418F-9778-902AB459BEA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8C12-418F-9778-902AB459BEA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15.21</c:v>
                </c:pt>
              </c:numCache>
            </c:numRef>
          </c:val>
          <c:extLst>
            <c:ext xmlns:c16="http://schemas.microsoft.com/office/drawing/2014/chart" uri="{C3380CC4-5D6E-409C-BE32-E72D297353CC}">
              <c16:uniqueId val="{00000000-D003-439B-A8C3-FB77996F20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D003-439B-A8C3-FB77996F20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993.84</c:v>
                </c:pt>
              </c:numCache>
            </c:numRef>
          </c:val>
          <c:extLst>
            <c:ext xmlns:c16="http://schemas.microsoft.com/office/drawing/2014/chart" uri="{C3380CC4-5D6E-409C-BE32-E72D297353CC}">
              <c16:uniqueId val="{00000000-8D56-4D68-808D-AF937D2FD1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8D56-4D68-808D-AF937D2FD1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35.299999999999997</c:v>
                </c:pt>
              </c:numCache>
            </c:numRef>
          </c:val>
          <c:extLst>
            <c:ext xmlns:c16="http://schemas.microsoft.com/office/drawing/2014/chart" uri="{C3380CC4-5D6E-409C-BE32-E72D297353CC}">
              <c16:uniqueId val="{00000000-CD75-4AEF-9BD5-3F94B2FEC44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CD75-4AEF-9BD5-3F94B2FEC44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530.63</c:v>
                </c:pt>
              </c:numCache>
            </c:numRef>
          </c:val>
          <c:extLst>
            <c:ext xmlns:c16="http://schemas.microsoft.com/office/drawing/2014/chart" uri="{C3380CC4-5D6E-409C-BE32-E72D297353CC}">
              <c16:uniqueId val="{00000000-2A62-4540-8A67-15F3C48B57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2A62-4540-8A67-15F3C48B57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8"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塩竈市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53474</v>
      </c>
      <c r="AM8" s="69"/>
      <c r="AN8" s="69"/>
      <c r="AO8" s="69"/>
      <c r="AP8" s="69"/>
      <c r="AQ8" s="69"/>
      <c r="AR8" s="69"/>
      <c r="AS8" s="69"/>
      <c r="AT8" s="68">
        <f>データ!T6</f>
        <v>17.37</v>
      </c>
      <c r="AU8" s="68"/>
      <c r="AV8" s="68"/>
      <c r="AW8" s="68"/>
      <c r="AX8" s="68"/>
      <c r="AY8" s="68"/>
      <c r="AZ8" s="68"/>
      <c r="BA8" s="68"/>
      <c r="BB8" s="68">
        <f>データ!U6</f>
        <v>3078.53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67.989999999999995</v>
      </c>
      <c r="J10" s="68"/>
      <c r="K10" s="68"/>
      <c r="L10" s="68"/>
      <c r="M10" s="68"/>
      <c r="N10" s="68"/>
      <c r="O10" s="68"/>
      <c r="P10" s="68">
        <f>データ!P6</f>
        <v>99.34</v>
      </c>
      <c r="Q10" s="68"/>
      <c r="R10" s="68"/>
      <c r="S10" s="68"/>
      <c r="T10" s="68"/>
      <c r="U10" s="68"/>
      <c r="V10" s="68"/>
      <c r="W10" s="68">
        <f>データ!Q6</f>
        <v>79.05</v>
      </c>
      <c r="X10" s="68"/>
      <c r="Y10" s="68"/>
      <c r="Z10" s="68"/>
      <c r="AA10" s="68"/>
      <c r="AB10" s="68"/>
      <c r="AC10" s="68"/>
      <c r="AD10" s="69">
        <f>データ!R6</f>
        <v>3905</v>
      </c>
      <c r="AE10" s="69"/>
      <c r="AF10" s="69"/>
      <c r="AG10" s="69"/>
      <c r="AH10" s="69"/>
      <c r="AI10" s="69"/>
      <c r="AJ10" s="69"/>
      <c r="AK10" s="2"/>
      <c r="AL10" s="69">
        <f>データ!V6</f>
        <v>53004</v>
      </c>
      <c r="AM10" s="69"/>
      <c r="AN10" s="69"/>
      <c r="AO10" s="69"/>
      <c r="AP10" s="69"/>
      <c r="AQ10" s="69"/>
      <c r="AR10" s="69"/>
      <c r="AS10" s="69"/>
      <c r="AT10" s="68">
        <f>データ!W6</f>
        <v>11.61</v>
      </c>
      <c r="AU10" s="68"/>
      <c r="AV10" s="68"/>
      <c r="AW10" s="68"/>
      <c r="AX10" s="68"/>
      <c r="AY10" s="68"/>
      <c r="AZ10" s="68"/>
      <c r="BA10" s="68"/>
      <c r="BB10" s="68">
        <f>データ!X6</f>
        <v>4565.37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NYm8sAR4oxCt45LhuyJJPfhuGK1fLjG1gOW0G8R0ASK/XvuL5Nujcd3h5Q4B+/5Yd8ka+FCX/7XcHnR1AHLRQ==" saltValue="Znx/Qx9lmU9fRqC19CWuN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42030</v>
      </c>
      <c r="D6" s="33">
        <f t="shared" si="3"/>
        <v>46</v>
      </c>
      <c r="E6" s="33">
        <f t="shared" si="3"/>
        <v>17</v>
      </c>
      <c r="F6" s="33">
        <f t="shared" si="3"/>
        <v>1</v>
      </c>
      <c r="G6" s="33">
        <f t="shared" si="3"/>
        <v>0</v>
      </c>
      <c r="H6" s="33" t="str">
        <f t="shared" si="3"/>
        <v>宮城県　塩竈市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67.989999999999995</v>
      </c>
      <c r="P6" s="34">
        <f t="shared" si="3"/>
        <v>99.34</v>
      </c>
      <c r="Q6" s="34">
        <f t="shared" si="3"/>
        <v>79.05</v>
      </c>
      <c r="R6" s="34">
        <f t="shared" si="3"/>
        <v>3905</v>
      </c>
      <c r="S6" s="34">
        <f t="shared" si="3"/>
        <v>53474</v>
      </c>
      <c r="T6" s="34">
        <f t="shared" si="3"/>
        <v>17.37</v>
      </c>
      <c r="U6" s="34">
        <f t="shared" si="3"/>
        <v>3078.53</v>
      </c>
      <c r="V6" s="34">
        <f t="shared" si="3"/>
        <v>53004</v>
      </c>
      <c r="W6" s="34">
        <f t="shared" si="3"/>
        <v>11.61</v>
      </c>
      <c r="X6" s="34">
        <f t="shared" si="3"/>
        <v>4565.37</v>
      </c>
      <c r="Y6" s="35" t="str">
        <f>IF(Y7="",NA(),Y7)</f>
        <v>-</v>
      </c>
      <c r="Z6" s="35" t="str">
        <f t="shared" ref="Z6:AH6" si="4">IF(Z7="",NA(),Z7)</f>
        <v>-</v>
      </c>
      <c r="AA6" s="35" t="str">
        <f t="shared" si="4"/>
        <v>-</v>
      </c>
      <c r="AB6" s="35" t="str">
        <f t="shared" si="4"/>
        <v>-</v>
      </c>
      <c r="AC6" s="35">
        <f t="shared" si="4"/>
        <v>111.99</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15.21</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993.84</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35.299999999999997</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530.63</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97.22</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4.0599999999999996</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42030</v>
      </c>
      <c r="D7" s="37">
        <v>46</v>
      </c>
      <c r="E7" s="37">
        <v>17</v>
      </c>
      <c r="F7" s="37">
        <v>1</v>
      </c>
      <c r="G7" s="37">
        <v>0</v>
      </c>
      <c r="H7" s="37" t="s">
        <v>96</v>
      </c>
      <c r="I7" s="37" t="s">
        <v>97</v>
      </c>
      <c r="J7" s="37" t="s">
        <v>98</v>
      </c>
      <c r="K7" s="37" t="s">
        <v>99</v>
      </c>
      <c r="L7" s="37" t="s">
        <v>100</v>
      </c>
      <c r="M7" s="37" t="s">
        <v>101</v>
      </c>
      <c r="N7" s="38" t="s">
        <v>102</v>
      </c>
      <c r="O7" s="38">
        <v>67.989999999999995</v>
      </c>
      <c r="P7" s="38">
        <v>99.34</v>
      </c>
      <c r="Q7" s="38">
        <v>79.05</v>
      </c>
      <c r="R7" s="38">
        <v>3905</v>
      </c>
      <c r="S7" s="38">
        <v>53474</v>
      </c>
      <c r="T7" s="38">
        <v>17.37</v>
      </c>
      <c r="U7" s="38">
        <v>3078.53</v>
      </c>
      <c r="V7" s="38">
        <v>53004</v>
      </c>
      <c r="W7" s="38">
        <v>11.61</v>
      </c>
      <c r="X7" s="38">
        <v>4565.37</v>
      </c>
      <c r="Y7" s="38" t="s">
        <v>102</v>
      </c>
      <c r="Z7" s="38" t="s">
        <v>102</v>
      </c>
      <c r="AA7" s="38" t="s">
        <v>102</v>
      </c>
      <c r="AB7" s="38" t="s">
        <v>102</v>
      </c>
      <c r="AC7" s="38">
        <v>111.99</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15.21</v>
      </c>
      <c r="AZ7" s="38" t="s">
        <v>102</v>
      </c>
      <c r="BA7" s="38" t="s">
        <v>102</v>
      </c>
      <c r="BB7" s="38" t="s">
        <v>102</v>
      </c>
      <c r="BC7" s="38" t="s">
        <v>102</v>
      </c>
      <c r="BD7" s="38">
        <v>67.930000000000007</v>
      </c>
      <c r="BE7" s="38">
        <v>67.52</v>
      </c>
      <c r="BF7" s="38" t="s">
        <v>102</v>
      </c>
      <c r="BG7" s="38" t="s">
        <v>102</v>
      </c>
      <c r="BH7" s="38" t="s">
        <v>102</v>
      </c>
      <c r="BI7" s="38" t="s">
        <v>102</v>
      </c>
      <c r="BJ7" s="38">
        <v>993.84</v>
      </c>
      <c r="BK7" s="38" t="s">
        <v>102</v>
      </c>
      <c r="BL7" s="38" t="s">
        <v>102</v>
      </c>
      <c r="BM7" s="38" t="s">
        <v>102</v>
      </c>
      <c r="BN7" s="38" t="s">
        <v>102</v>
      </c>
      <c r="BO7" s="38">
        <v>857.88</v>
      </c>
      <c r="BP7" s="38">
        <v>705.21</v>
      </c>
      <c r="BQ7" s="38" t="s">
        <v>102</v>
      </c>
      <c r="BR7" s="38" t="s">
        <v>102</v>
      </c>
      <c r="BS7" s="38" t="s">
        <v>102</v>
      </c>
      <c r="BT7" s="38" t="s">
        <v>102</v>
      </c>
      <c r="BU7" s="38">
        <v>35.299999999999997</v>
      </c>
      <c r="BV7" s="38" t="s">
        <v>102</v>
      </c>
      <c r="BW7" s="38" t="s">
        <v>102</v>
      </c>
      <c r="BX7" s="38" t="s">
        <v>102</v>
      </c>
      <c r="BY7" s="38" t="s">
        <v>102</v>
      </c>
      <c r="BZ7" s="38">
        <v>94.97</v>
      </c>
      <c r="CA7" s="38">
        <v>98.96</v>
      </c>
      <c r="CB7" s="38" t="s">
        <v>102</v>
      </c>
      <c r="CC7" s="38" t="s">
        <v>102</v>
      </c>
      <c r="CD7" s="38" t="s">
        <v>102</v>
      </c>
      <c r="CE7" s="38" t="s">
        <v>102</v>
      </c>
      <c r="CF7" s="38">
        <v>530.63</v>
      </c>
      <c r="CG7" s="38" t="s">
        <v>102</v>
      </c>
      <c r="CH7" s="38" t="s">
        <v>102</v>
      </c>
      <c r="CI7" s="38" t="s">
        <v>102</v>
      </c>
      <c r="CJ7" s="38" t="s">
        <v>102</v>
      </c>
      <c r="CK7" s="38">
        <v>159.49</v>
      </c>
      <c r="CL7" s="38">
        <v>134.52000000000001</v>
      </c>
      <c r="CM7" s="38" t="s">
        <v>102</v>
      </c>
      <c r="CN7" s="38" t="s">
        <v>102</v>
      </c>
      <c r="CO7" s="38" t="s">
        <v>102</v>
      </c>
      <c r="CP7" s="38" t="s">
        <v>102</v>
      </c>
      <c r="CQ7" s="38" t="s">
        <v>102</v>
      </c>
      <c r="CR7" s="38" t="s">
        <v>102</v>
      </c>
      <c r="CS7" s="38" t="s">
        <v>102</v>
      </c>
      <c r="CT7" s="38" t="s">
        <v>102</v>
      </c>
      <c r="CU7" s="38" t="s">
        <v>102</v>
      </c>
      <c r="CV7" s="38">
        <v>65.28</v>
      </c>
      <c r="CW7" s="38">
        <v>59.57</v>
      </c>
      <c r="CX7" s="38" t="s">
        <v>102</v>
      </c>
      <c r="CY7" s="38" t="s">
        <v>102</v>
      </c>
      <c r="CZ7" s="38" t="s">
        <v>102</v>
      </c>
      <c r="DA7" s="38" t="s">
        <v>102</v>
      </c>
      <c r="DB7" s="38">
        <v>97.22</v>
      </c>
      <c r="DC7" s="38" t="s">
        <v>102</v>
      </c>
      <c r="DD7" s="38" t="s">
        <v>102</v>
      </c>
      <c r="DE7" s="38" t="s">
        <v>102</v>
      </c>
      <c r="DF7" s="38" t="s">
        <v>102</v>
      </c>
      <c r="DG7" s="38">
        <v>92.72</v>
      </c>
      <c r="DH7" s="38">
        <v>95.57</v>
      </c>
      <c r="DI7" s="38" t="s">
        <v>102</v>
      </c>
      <c r="DJ7" s="38" t="s">
        <v>102</v>
      </c>
      <c r="DK7" s="38" t="s">
        <v>102</v>
      </c>
      <c r="DL7" s="38" t="s">
        <v>102</v>
      </c>
      <c r="DM7" s="38">
        <v>4.0599999999999996</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2021-12-03T07:07:15Z</dcterms:created>
  <dcterms:modified xsi:type="dcterms:W3CDTF">2022-02-14T23:47:14Z</dcterms:modified>
  <cp:category/>
</cp:coreProperties>
</file>