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24226"/>
  <bookViews>
    <workbookView xWindow="0" yWindow="0" windowWidth="28800" windowHeight="13515"/>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作成者</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0"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0" shapeId="0">
      <text>
        <r>
          <rPr>
            <sz val="10"/>
            <color indexed="81"/>
            <rFont val="MS P ゴシック"/>
            <family val="3"/>
            <charset val="128"/>
          </rPr>
          <t>本年度（原則、４月～３月）の実績を記入</t>
        </r>
      </text>
    </comment>
    <comment ref="X14" authorId="0" shapeId="0">
      <text>
        <r>
          <rPr>
            <sz val="10"/>
            <color indexed="81"/>
            <rFont val="MS P ゴシック"/>
            <family val="3"/>
            <charset val="128"/>
          </rPr>
          <t>本年度（原則、４月～３月）の実績を記入</t>
        </r>
      </text>
    </comment>
    <comment ref="AH14" authorId="0"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0" shapeId="0">
      <text>
        <r>
          <rPr>
            <sz val="10"/>
            <color indexed="81"/>
            <rFont val="MS P ゴシック"/>
            <family val="3"/>
            <charset val="128"/>
          </rPr>
          <t>本年度（原則、４月～３月）の実績を記入</t>
        </r>
      </text>
    </comment>
    <comment ref="AG16" authorId="0" shapeId="0">
      <text>
        <r>
          <rPr>
            <sz val="10"/>
            <color indexed="81"/>
            <rFont val="MS P ゴシック"/>
            <family val="3"/>
            <charset val="128"/>
          </rPr>
          <t>その他の職種については、実人数を記載することも可能です。</t>
        </r>
      </text>
    </comment>
    <comment ref="W19" authorId="0"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<sst xmlns="http://schemas.openxmlformats.org/spreadsheetml/2006/main" count="607" uniqueCount="405">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</sst>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35724" y="403676"/>
          <a:ext cx="4862527" cy="157636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47725" y="18764250"/>
              <a:ext cx="187325" cy="21320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47725" y="22002750"/>
              <a:ext cx="187325"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47725" y="20502563"/>
              <a:ext cx="187325" cy="508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tabSelected="1"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18" t="s">
        <v>165</v>
      </c>
      <c r="B23" s="518"/>
      <c r="C23" s="518"/>
      <c r="D23" s="518"/>
    </row>
    <row r="24" spans="1:5" s="219" customFormat="1" ht="17.25">
      <c r="A24" s="517" t="s">
        <v>166</v>
      </c>
      <c r="B24" s="517"/>
      <c r="C24" s="517"/>
      <c r="D24" s="517"/>
      <c r="E24" s="517"/>
    </row>
    <row r="25" spans="1:5" s="219" customFormat="1" ht="35.25" customHeight="1">
      <c r="A25" s="517" t="s">
        <v>377</v>
      </c>
      <c r="B25" s="519"/>
      <c r="C25" s="519"/>
      <c r="D25" s="519"/>
      <c r="E25" s="519"/>
    </row>
    <row r="26" spans="1:5" ht="14.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29"/>
      <c r="D11" s="530"/>
      <c r="E11" s="530"/>
      <c r="F11" s="530"/>
      <c r="G11" s="530"/>
      <c r="H11" s="530"/>
      <c r="I11" s="530"/>
      <c r="J11" s="530"/>
      <c r="K11" s="530"/>
      <c r="L11" s="531"/>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20" t="s">
        <v>0</v>
      </c>
      <c r="D15" s="520"/>
      <c r="E15" s="520"/>
      <c r="F15" s="520"/>
      <c r="G15" s="520"/>
      <c r="H15" s="520"/>
      <c r="I15" s="520"/>
      <c r="J15" s="520"/>
      <c r="K15" s="520"/>
      <c r="L15" s="521"/>
      <c r="M15" s="532"/>
      <c r="N15" s="533"/>
      <c r="O15" s="533"/>
      <c r="P15" s="533"/>
      <c r="Q15" s="533"/>
      <c r="R15" s="533"/>
      <c r="S15" s="533"/>
      <c r="T15" s="533"/>
      <c r="U15" s="533"/>
      <c r="V15" s="533"/>
      <c r="W15" s="534"/>
      <c r="X15" s="535"/>
      <c r="Y15" s="65"/>
      <c r="Z15" s="65"/>
      <c r="AA15" s="65"/>
    </row>
    <row r="16" spans="1:29" ht="20.100000000000001" customHeight="1" thickBot="1">
      <c r="A16" s="65"/>
      <c r="B16" s="69"/>
      <c r="C16" s="520" t="s">
        <v>54</v>
      </c>
      <c r="D16" s="520"/>
      <c r="E16" s="520"/>
      <c r="F16" s="520"/>
      <c r="G16" s="520"/>
      <c r="H16" s="520"/>
      <c r="I16" s="520"/>
      <c r="J16" s="520"/>
      <c r="K16" s="520"/>
      <c r="L16" s="521"/>
      <c r="M16" s="522"/>
      <c r="N16" s="523"/>
      <c r="O16" s="523"/>
      <c r="P16" s="523"/>
      <c r="Q16" s="523"/>
      <c r="R16" s="523"/>
      <c r="S16" s="523"/>
      <c r="T16" s="523"/>
      <c r="U16" s="536"/>
      <c r="V16" s="536"/>
      <c r="W16" s="537"/>
      <c r="X16" s="538"/>
      <c r="Y16" s="65"/>
      <c r="Z16" s="65"/>
      <c r="AA16" s="65"/>
      <c r="AC16" t="s">
        <v>55</v>
      </c>
    </row>
    <row r="17" spans="1:29" ht="20.100000000000001" customHeight="1" thickBot="1">
      <c r="A17" s="65"/>
      <c r="B17" s="68" t="s">
        <v>56</v>
      </c>
      <c r="C17" s="520" t="s">
        <v>57</v>
      </c>
      <c r="D17" s="520"/>
      <c r="E17" s="520"/>
      <c r="F17" s="520"/>
      <c r="G17" s="520"/>
      <c r="H17" s="520"/>
      <c r="I17" s="520"/>
      <c r="J17" s="520"/>
      <c r="K17" s="520"/>
      <c r="L17" s="521"/>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20" t="s">
        <v>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00000000000001" customHeight="1">
      <c r="A19" s="65"/>
      <c r="B19" s="69"/>
      <c r="C19" s="520" t="s">
        <v>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00000000000001" customHeight="1">
      <c r="A20" s="65"/>
      <c r="B20" s="68" t="s">
        <v>60</v>
      </c>
      <c r="C20" s="520" t="s">
        <v>61</v>
      </c>
      <c r="D20" s="520"/>
      <c r="E20" s="520"/>
      <c r="F20" s="520"/>
      <c r="G20" s="520"/>
      <c r="H20" s="520"/>
      <c r="I20" s="520"/>
      <c r="J20" s="520"/>
      <c r="K20" s="520"/>
      <c r="L20" s="521"/>
      <c r="M20" s="522"/>
      <c r="N20" s="523"/>
      <c r="O20" s="523"/>
      <c r="P20" s="523"/>
      <c r="Q20" s="523"/>
      <c r="R20" s="523"/>
      <c r="S20" s="523"/>
      <c r="T20" s="523"/>
      <c r="U20" s="523"/>
      <c r="V20" s="523"/>
      <c r="W20" s="527"/>
      <c r="X20" s="528"/>
      <c r="Y20" s="65"/>
      <c r="Z20" s="65"/>
      <c r="AA20" s="65"/>
    </row>
    <row r="21" spans="1:29" ht="20.100000000000001" customHeight="1">
      <c r="A21" s="65"/>
      <c r="B21" s="69"/>
      <c r="C21" s="520" t="s">
        <v>62</v>
      </c>
      <c r="D21" s="520"/>
      <c r="E21" s="520"/>
      <c r="F21" s="520"/>
      <c r="G21" s="520"/>
      <c r="H21" s="520"/>
      <c r="I21" s="520"/>
      <c r="J21" s="520"/>
      <c r="K21" s="520"/>
      <c r="L21" s="521"/>
      <c r="M21" s="544"/>
      <c r="N21" s="536"/>
      <c r="O21" s="536"/>
      <c r="P21" s="536"/>
      <c r="Q21" s="536"/>
      <c r="R21" s="536"/>
      <c r="S21" s="536"/>
      <c r="T21" s="536"/>
      <c r="U21" s="536"/>
      <c r="V21" s="536"/>
      <c r="W21" s="537"/>
      <c r="X21" s="538"/>
      <c r="Y21" s="65"/>
      <c r="Z21" s="65"/>
      <c r="AA21" s="65"/>
    </row>
    <row r="22" spans="1:29" ht="20.100000000000001" customHeight="1">
      <c r="A22" s="65"/>
      <c r="B22" s="545" t="s">
        <v>63</v>
      </c>
      <c r="C22" s="520" t="s">
        <v>64</v>
      </c>
      <c r="D22" s="520"/>
      <c r="E22" s="520"/>
      <c r="F22" s="520"/>
      <c r="G22" s="520"/>
      <c r="H22" s="520"/>
      <c r="I22" s="520"/>
      <c r="J22" s="520"/>
      <c r="K22" s="520"/>
      <c r="L22" s="521"/>
      <c r="M22" s="522"/>
      <c r="N22" s="523"/>
      <c r="O22" s="523"/>
      <c r="P22" s="523"/>
      <c r="Q22" s="523"/>
      <c r="R22" s="523"/>
      <c r="S22" s="523"/>
      <c r="T22" s="523"/>
      <c r="U22" s="523"/>
      <c r="V22" s="523"/>
      <c r="W22" s="527"/>
      <c r="X22" s="528"/>
      <c r="Y22" s="65"/>
      <c r="Z22" s="65"/>
      <c r="AA22" s="65"/>
    </row>
    <row r="23" spans="1:29" ht="20.100000000000001" customHeight="1">
      <c r="A23" s="65"/>
      <c r="B23" s="546"/>
      <c r="C23" s="547" t="s">
        <v>62</v>
      </c>
      <c r="D23" s="547"/>
      <c r="E23" s="547"/>
      <c r="F23" s="547"/>
      <c r="G23" s="547"/>
      <c r="H23" s="547"/>
      <c r="I23" s="547"/>
      <c r="J23" s="547"/>
      <c r="K23" s="547"/>
      <c r="L23" s="547"/>
      <c r="M23" s="522"/>
      <c r="N23" s="523"/>
      <c r="O23" s="523"/>
      <c r="P23" s="523"/>
      <c r="Q23" s="523"/>
      <c r="R23" s="523"/>
      <c r="S23" s="523"/>
      <c r="T23" s="523"/>
      <c r="U23" s="523"/>
      <c r="V23" s="523"/>
      <c r="W23" s="527"/>
      <c r="X23" s="528"/>
      <c r="Y23" s="65"/>
      <c r="Z23" s="65"/>
      <c r="AA23" s="65"/>
    </row>
    <row r="24" spans="1:29" ht="20.100000000000001" customHeight="1">
      <c r="A24" s="65"/>
      <c r="B24" s="68" t="s">
        <v>46</v>
      </c>
      <c r="C24" s="520" t="s">
        <v>23</v>
      </c>
      <c r="D24" s="520"/>
      <c r="E24" s="520"/>
      <c r="F24" s="520"/>
      <c r="G24" s="520"/>
      <c r="H24" s="520"/>
      <c r="I24" s="520"/>
      <c r="J24" s="520"/>
      <c r="K24" s="520"/>
      <c r="L24" s="521"/>
      <c r="M24" s="539"/>
      <c r="N24" s="524"/>
      <c r="O24" s="524"/>
      <c r="P24" s="524"/>
      <c r="Q24" s="524"/>
      <c r="R24" s="524"/>
      <c r="S24" s="524"/>
      <c r="T24" s="524"/>
      <c r="U24" s="524"/>
      <c r="V24" s="524"/>
      <c r="W24" s="525"/>
      <c r="X24" s="526"/>
      <c r="Y24" s="65"/>
      <c r="Z24" s="65"/>
      <c r="AA24" s="65"/>
    </row>
    <row r="25" spans="1:29" ht="20.100000000000001" customHeight="1">
      <c r="A25" s="65"/>
      <c r="B25" s="76"/>
      <c r="C25" s="520" t="s">
        <v>24</v>
      </c>
      <c r="D25" s="520"/>
      <c r="E25" s="520"/>
      <c r="F25" s="520"/>
      <c r="G25" s="520"/>
      <c r="H25" s="520"/>
      <c r="I25" s="520"/>
      <c r="J25" s="520"/>
      <c r="K25" s="520"/>
      <c r="L25" s="521"/>
      <c r="M25" s="522"/>
      <c r="N25" s="523"/>
      <c r="O25" s="523"/>
      <c r="P25" s="523"/>
      <c r="Q25" s="523"/>
      <c r="R25" s="523"/>
      <c r="S25" s="523"/>
      <c r="T25" s="523"/>
      <c r="U25" s="523"/>
      <c r="V25" s="523"/>
      <c r="W25" s="527"/>
      <c r="X25" s="528"/>
      <c r="Y25" s="65"/>
      <c r="Z25" s="65"/>
      <c r="AA25" s="65"/>
    </row>
    <row r="26" spans="1:29" ht="20.100000000000001" customHeight="1" thickBot="1">
      <c r="A26" s="65"/>
      <c r="B26" s="77"/>
      <c r="C26" s="520" t="s">
        <v>65</v>
      </c>
      <c r="D26" s="520"/>
      <c r="E26" s="520"/>
      <c r="F26" s="520"/>
      <c r="G26" s="520"/>
      <c r="H26" s="520"/>
      <c r="I26" s="520"/>
      <c r="J26" s="520"/>
      <c r="K26" s="520"/>
      <c r="L26" s="521"/>
      <c r="M26" s="540"/>
      <c r="N26" s="541"/>
      <c r="O26" s="541"/>
      <c r="P26" s="541"/>
      <c r="Q26" s="541"/>
      <c r="R26" s="541"/>
      <c r="S26" s="541"/>
      <c r="T26" s="541"/>
      <c r="U26" s="541"/>
      <c r="V26" s="541"/>
      <c r="W26" s="542"/>
      <c r="X26" s="543"/>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row>
    <row r="31" spans="1:29" ht="28.5" customHeight="1">
      <c r="A31" s="65"/>
      <c r="B31" s="565" t="s">
        <v>66</v>
      </c>
      <c r="C31" s="565" t="s">
        <v>67</v>
      </c>
      <c r="D31" s="565"/>
      <c r="E31" s="565"/>
      <c r="F31" s="565"/>
      <c r="G31" s="565"/>
      <c r="H31" s="565"/>
      <c r="I31" s="565"/>
      <c r="J31" s="565"/>
      <c r="K31" s="565"/>
      <c r="L31" s="565"/>
      <c r="M31" s="565" t="s">
        <v>68</v>
      </c>
      <c r="N31" s="565"/>
      <c r="O31" s="565"/>
      <c r="P31" s="565"/>
      <c r="Q31" s="565"/>
      <c r="R31" s="553" t="s">
        <v>87</v>
      </c>
      <c r="S31" s="554"/>
      <c r="T31" s="554"/>
      <c r="U31" s="554"/>
      <c r="V31" s="554"/>
      <c r="W31" s="555"/>
      <c r="X31" s="565" t="s">
        <v>69</v>
      </c>
      <c r="Y31" s="565" t="s">
        <v>8</v>
      </c>
      <c r="Z31" s="80"/>
      <c r="AA31" s="80"/>
    </row>
    <row r="32" spans="1:29" ht="28.5" customHeight="1" thickBot="1">
      <c r="A32" s="65"/>
      <c r="B32" s="565"/>
      <c r="C32" s="551"/>
      <c r="D32" s="551"/>
      <c r="E32" s="551"/>
      <c r="F32" s="551"/>
      <c r="G32" s="551"/>
      <c r="H32" s="551"/>
      <c r="I32" s="551"/>
      <c r="J32" s="551"/>
      <c r="K32" s="551"/>
      <c r="L32" s="551"/>
      <c r="M32" s="551"/>
      <c r="N32" s="551"/>
      <c r="O32" s="551"/>
      <c r="P32" s="551"/>
      <c r="Q32" s="551"/>
      <c r="R32" s="550" t="s">
        <v>88</v>
      </c>
      <c r="S32" s="551"/>
      <c r="T32" s="551"/>
      <c r="U32" s="551"/>
      <c r="V32" s="551"/>
      <c r="W32" s="393" t="s">
        <v>89</v>
      </c>
      <c r="X32" s="551"/>
      <c r="Y32" s="566"/>
      <c r="Z32" s="14"/>
      <c r="AA32" s="14"/>
    </row>
    <row r="33" spans="1:27" ht="38.25" customHeight="1">
      <c r="A33" s="65"/>
      <c r="B33" s="81">
        <v>1</v>
      </c>
      <c r="C33" s="394"/>
      <c r="D33" s="395"/>
      <c r="E33" s="395"/>
      <c r="F33" s="395"/>
      <c r="G33" s="395"/>
      <c r="H33" s="395"/>
      <c r="I33" s="395"/>
      <c r="J33" s="395"/>
      <c r="K33" s="395"/>
      <c r="L33" s="396"/>
      <c r="M33" s="552"/>
      <c r="N33" s="552"/>
      <c r="O33" s="552"/>
      <c r="P33" s="552"/>
      <c r="Q33" s="552"/>
      <c r="R33" s="552"/>
      <c r="S33" s="552"/>
      <c r="T33" s="552"/>
      <c r="U33" s="552"/>
      <c r="V33" s="552"/>
      <c r="W33" s="496"/>
      <c r="X33" s="397"/>
      <c r="Y33" s="398"/>
      <c r="Z33" s="392"/>
      <c r="AA33" s="82"/>
    </row>
    <row r="34" spans="1:27" ht="38.25" customHeight="1">
      <c r="A34" s="65"/>
      <c r="B34" s="67">
        <f>B33+1</f>
        <v>2</v>
      </c>
      <c r="C34" s="83"/>
      <c r="D34" s="84"/>
      <c r="E34" s="84"/>
      <c r="F34" s="84"/>
      <c r="G34" s="84"/>
      <c r="H34" s="84"/>
      <c r="I34" s="84"/>
      <c r="J34" s="84"/>
      <c r="K34" s="84"/>
      <c r="L34" s="85"/>
      <c r="M34" s="548"/>
      <c r="N34" s="548"/>
      <c r="O34" s="548"/>
      <c r="P34" s="548"/>
      <c r="Q34" s="548"/>
      <c r="R34" s="548"/>
      <c r="S34" s="548"/>
      <c r="T34" s="548"/>
      <c r="U34" s="548"/>
      <c r="V34" s="548"/>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48"/>
      <c r="N38" s="548"/>
      <c r="O38" s="548"/>
      <c r="P38" s="548"/>
      <c r="Q38" s="548"/>
      <c r="R38" s="557"/>
      <c r="S38" s="558"/>
      <c r="T38" s="558"/>
      <c r="U38" s="558"/>
      <c r="V38" s="559"/>
      <c r="W38" s="497"/>
      <c r="X38" s="86"/>
      <c r="Y38" s="399"/>
      <c r="Z38" s="392"/>
      <c r="AA38" s="82"/>
    </row>
    <row r="39" spans="1:27" ht="38.25" customHeight="1">
      <c r="A39" s="65"/>
      <c r="B39" s="67">
        <f t="shared" si="0"/>
        <v>7</v>
      </c>
      <c r="C39" s="83"/>
      <c r="D39" s="84"/>
      <c r="E39" s="84"/>
      <c r="F39" s="84"/>
      <c r="G39" s="84"/>
      <c r="H39" s="84"/>
      <c r="I39" s="84"/>
      <c r="J39" s="84"/>
      <c r="K39" s="84"/>
      <c r="L39" s="85"/>
      <c r="M39" s="556"/>
      <c r="N39" s="556"/>
      <c r="O39" s="556"/>
      <c r="P39" s="556"/>
      <c r="Q39" s="556"/>
      <c r="R39" s="560"/>
      <c r="S39" s="561"/>
      <c r="T39" s="561"/>
      <c r="U39" s="561"/>
      <c r="V39" s="562"/>
      <c r="W39" s="391"/>
      <c r="X39" s="86"/>
      <c r="Y39" s="399"/>
      <c r="Z39" s="392"/>
      <c r="AA39" s="82"/>
    </row>
    <row r="40" spans="1:27" ht="38.25" customHeight="1">
      <c r="A40" s="65"/>
      <c r="B40" s="67">
        <f t="shared" si="0"/>
        <v>8</v>
      </c>
      <c r="C40" s="83"/>
      <c r="D40" s="84"/>
      <c r="E40" s="84"/>
      <c r="F40" s="84"/>
      <c r="G40" s="84"/>
      <c r="H40" s="84"/>
      <c r="I40" s="84"/>
      <c r="J40" s="84"/>
      <c r="K40" s="84"/>
      <c r="L40" s="85"/>
      <c r="M40" s="556"/>
      <c r="N40" s="556"/>
      <c r="O40" s="556"/>
      <c r="P40" s="556"/>
      <c r="Q40" s="556"/>
      <c r="R40" s="556"/>
      <c r="S40" s="556"/>
      <c r="T40" s="556"/>
      <c r="U40" s="556"/>
      <c r="V40" s="556"/>
      <c r="W40" s="391"/>
      <c r="X40" s="86"/>
      <c r="Y40" s="399"/>
      <c r="Z40" s="392"/>
      <c r="AA40" s="82"/>
    </row>
    <row r="41" spans="1:27" ht="38.25" customHeight="1">
      <c r="A41" s="65"/>
      <c r="B41" s="67">
        <f t="shared" si="0"/>
        <v>9</v>
      </c>
      <c r="C41" s="83"/>
      <c r="D41" s="84"/>
      <c r="E41" s="84"/>
      <c r="F41" s="84"/>
      <c r="G41" s="84"/>
      <c r="H41" s="84"/>
      <c r="I41" s="84"/>
      <c r="J41" s="84"/>
      <c r="K41" s="84"/>
      <c r="L41" s="85"/>
      <c r="M41" s="556"/>
      <c r="N41" s="556"/>
      <c r="O41" s="556"/>
      <c r="P41" s="556"/>
      <c r="Q41" s="556"/>
      <c r="R41" s="556"/>
      <c r="S41" s="556"/>
      <c r="T41" s="556"/>
      <c r="U41" s="556"/>
      <c r="V41" s="556"/>
      <c r="W41" s="391"/>
      <c r="X41" s="86"/>
      <c r="Y41" s="399"/>
      <c r="Z41" s="392"/>
      <c r="AA41" s="82"/>
    </row>
    <row r="42" spans="1:27" ht="38.25" customHeight="1">
      <c r="A42" s="65"/>
      <c r="B42" s="67">
        <f t="shared" si="0"/>
        <v>10</v>
      </c>
      <c r="C42" s="83"/>
      <c r="D42" s="84"/>
      <c r="E42" s="84"/>
      <c r="F42" s="84"/>
      <c r="G42" s="84"/>
      <c r="H42" s="84"/>
      <c r="I42" s="84"/>
      <c r="J42" s="84"/>
      <c r="K42" s="84"/>
      <c r="L42" s="85"/>
      <c r="M42" s="556"/>
      <c r="N42" s="556"/>
      <c r="O42" s="556"/>
      <c r="P42" s="556"/>
      <c r="Q42" s="556"/>
      <c r="R42" s="556"/>
      <c r="S42" s="556"/>
      <c r="T42" s="556"/>
      <c r="U42" s="556"/>
      <c r="V42" s="556"/>
      <c r="W42" s="391"/>
      <c r="X42" s="86"/>
      <c r="Y42" s="399"/>
      <c r="Z42" s="392"/>
      <c r="AA42" s="82"/>
    </row>
    <row r="43" spans="1:27" ht="38.25" customHeight="1">
      <c r="A43" s="65"/>
      <c r="B43" s="67">
        <f t="shared" si="0"/>
        <v>11</v>
      </c>
      <c r="C43" s="83"/>
      <c r="D43" s="84"/>
      <c r="E43" s="84"/>
      <c r="F43" s="84"/>
      <c r="G43" s="84"/>
      <c r="H43" s="84"/>
      <c r="I43" s="84"/>
      <c r="J43" s="84"/>
      <c r="K43" s="84"/>
      <c r="L43" s="85"/>
      <c r="M43" s="556"/>
      <c r="N43" s="556"/>
      <c r="O43" s="556"/>
      <c r="P43" s="556"/>
      <c r="Q43" s="556"/>
      <c r="R43" s="556"/>
      <c r="S43" s="556"/>
      <c r="T43" s="556"/>
      <c r="U43" s="556"/>
      <c r="V43" s="556"/>
      <c r="W43" s="391"/>
      <c r="X43" s="86"/>
      <c r="Y43" s="399"/>
      <c r="Z43" s="392"/>
      <c r="AA43" s="82"/>
    </row>
    <row r="44" spans="1:27" ht="38.25" customHeight="1">
      <c r="A44" s="65"/>
      <c r="B44" s="67">
        <f t="shared" si="0"/>
        <v>12</v>
      </c>
      <c r="C44" s="83"/>
      <c r="D44" s="84"/>
      <c r="E44" s="84"/>
      <c r="F44" s="84"/>
      <c r="G44" s="84"/>
      <c r="H44" s="84"/>
      <c r="I44" s="84"/>
      <c r="J44" s="84"/>
      <c r="K44" s="84"/>
      <c r="L44" s="85"/>
      <c r="M44" s="556"/>
      <c r="N44" s="556"/>
      <c r="O44" s="556"/>
      <c r="P44" s="556"/>
      <c r="Q44" s="556"/>
      <c r="R44" s="556"/>
      <c r="S44" s="556"/>
      <c r="T44" s="556"/>
      <c r="U44" s="556"/>
      <c r="V44" s="556"/>
      <c r="W44" s="391"/>
      <c r="X44" s="86"/>
      <c r="Y44" s="399"/>
      <c r="Z44" s="392"/>
      <c r="AA44" s="82"/>
    </row>
    <row r="45" spans="1:27" ht="38.25" customHeight="1">
      <c r="A45" s="65"/>
      <c r="B45" s="67">
        <f t="shared" si="0"/>
        <v>13</v>
      </c>
      <c r="C45" s="83"/>
      <c r="D45" s="84"/>
      <c r="E45" s="84"/>
      <c r="F45" s="84"/>
      <c r="G45" s="84"/>
      <c r="H45" s="84"/>
      <c r="I45" s="84"/>
      <c r="J45" s="84"/>
      <c r="K45" s="84"/>
      <c r="L45" s="85"/>
      <c r="M45" s="556"/>
      <c r="N45" s="556"/>
      <c r="O45" s="556"/>
      <c r="P45" s="556"/>
      <c r="Q45" s="556"/>
      <c r="R45" s="556"/>
      <c r="S45" s="556"/>
      <c r="T45" s="556"/>
      <c r="U45" s="556"/>
      <c r="V45" s="556"/>
      <c r="W45" s="391"/>
      <c r="X45" s="86"/>
      <c r="Y45" s="399"/>
      <c r="Z45" s="392"/>
      <c r="AA45" s="82"/>
    </row>
    <row r="46" spans="1:27" ht="38.25" customHeight="1">
      <c r="A46" s="65"/>
      <c r="B46" s="67">
        <f t="shared" si="0"/>
        <v>14</v>
      </c>
      <c r="C46" s="83"/>
      <c r="D46" s="84"/>
      <c r="E46" s="84"/>
      <c r="F46" s="84"/>
      <c r="G46" s="84"/>
      <c r="H46" s="84"/>
      <c r="I46" s="84"/>
      <c r="J46" s="84"/>
      <c r="K46" s="84"/>
      <c r="L46" s="85"/>
      <c r="M46" s="556"/>
      <c r="N46" s="556"/>
      <c r="O46" s="556"/>
      <c r="P46" s="556"/>
      <c r="Q46" s="556"/>
      <c r="R46" s="556"/>
      <c r="S46" s="556"/>
      <c r="T46" s="556"/>
      <c r="U46" s="556"/>
      <c r="V46" s="556"/>
      <c r="W46" s="391"/>
      <c r="X46" s="86"/>
      <c r="Y46" s="399"/>
      <c r="Z46" s="392"/>
      <c r="AA46" s="82"/>
    </row>
    <row r="47" spans="1:27" ht="38.25" customHeight="1">
      <c r="A47" s="65"/>
      <c r="B47" s="67">
        <f t="shared" si="0"/>
        <v>15</v>
      </c>
      <c r="C47" s="83"/>
      <c r="D47" s="84"/>
      <c r="E47" s="84"/>
      <c r="F47" s="84"/>
      <c r="G47" s="84"/>
      <c r="H47" s="84"/>
      <c r="I47" s="84"/>
      <c r="J47" s="84"/>
      <c r="K47" s="84"/>
      <c r="L47" s="85"/>
      <c r="M47" s="556"/>
      <c r="N47" s="556"/>
      <c r="O47" s="556"/>
      <c r="P47" s="556"/>
      <c r="Q47" s="556"/>
      <c r="R47" s="556"/>
      <c r="S47" s="556"/>
      <c r="T47" s="556"/>
      <c r="U47" s="556"/>
      <c r="V47" s="556"/>
      <c r="W47" s="391"/>
      <c r="X47" s="86"/>
      <c r="Y47" s="399"/>
      <c r="Z47" s="392"/>
      <c r="AA47" s="82"/>
    </row>
    <row r="48" spans="1:27" ht="38.25" customHeight="1">
      <c r="A48" s="65"/>
      <c r="B48" s="67">
        <f t="shared" si="0"/>
        <v>16</v>
      </c>
      <c r="C48" s="83"/>
      <c r="D48" s="84"/>
      <c r="E48" s="84"/>
      <c r="F48" s="84"/>
      <c r="G48" s="84"/>
      <c r="H48" s="84"/>
      <c r="I48" s="84"/>
      <c r="J48" s="84"/>
      <c r="K48" s="84"/>
      <c r="L48" s="85"/>
      <c r="M48" s="556"/>
      <c r="N48" s="556"/>
      <c r="O48" s="556"/>
      <c r="P48" s="556"/>
      <c r="Q48" s="556"/>
      <c r="R48" s="556"/>
      <c r="S48" s="556"/>
      <c r="T48" s="556"/>
      <c r="U48" s="556"/>
      <c r="V48" s="556"/>
      <c r="W48" s="391"/>
      <c r="X48" s="86"/>
      <c r="Y48" s="399"/>
      <c r="Z48" s="392"/>
      <c r="AA48" s="82"/>
    </row>
    <row r="49" spans="1:27" ht="38.25" customHeight="1">
      <c r="A49" s="65"/>
      <c r="B49" s="67">
        <f t="shared" si="0"/>
        <v>17</v>
      </c>
      <c r="C49" s="83"/>
      <c r="D49" s="84"/>
      <c r="E49" s="84"/>
      <c r="F49" s="84"/>
      <c r="G49" s="84"/>
      <c r="H49" s="84"/>
      <c r="I49" s="84"/>
      <c r="J49" s="84"/>
      <c r="K49" s="84"/>
      <c r="L49" s="85"/>
      <c r="M49" s="556"/>
      <c r="N49" s="556"/>
      <c r="O49" s="556"/>
      <c r="P49" s="556"/>
      <c r="Q49" s="556"/>
      <c r="R49" s="556"/>
      <c r="S49" s="556"/>
      <c r="T49" s="556"/>
      <c r="U49" s="556"/>
      <c r="V49" s="556"/>
      <c r="W49" s="391"/>
      <c r="X49" s="86"/>
      <c r="Y49" s="399"/>
      <c r="Z49" s="392"/>
      <c r="AA49" s="82"/>
    </row>
    <row r="50" spans="1:27" ht="38.25" customHeight="1">
      <c r="A50" s="65"/>
      <c r="B50" s="67">
        <f t="shared" si="0"/>
        <v>18</v>
      </c>
      <c r="C50" s="83"/>
      <c r="D50" s="84"/>
      <c r="E50" s="84"/>
      <c r="F50" s="84"/>
      <c r="G50" s="84"/>
      <c r="H50" s="84"/>
      <c r="I50" s="84"/>
      <c r="J50" s="84"/>
      <c r="K50" s="84"/>
      <c r="L50" s="85"/>
      <c r="M50" s="556"/>
      <c r="N50" s="556"/>
      <c r="O50" s="556"/>
      <c r="P50" s="556"/>
      <c r="Q50" s="556"/>
      <c r="R50" s="556"/>
      <c r="S50" s="556"/>
      <c r="T50" s="556"/>
      <c r="U50" s="556"/>
      <c r="V50" s="556"/>
      <c r="W50" s="391"/>
      <c r="X50" s="86"/>
      <c r="Y50" s="399"/>
      <c r="Z50" s="392"/>
      <c r="AA50" s="82"/>
    </row>
    <row r="51" spans="1:27" ht="38.25" customHeight="1">
      <c r="A51" s="65"/>
      <c r="B51" s="67">
        <f t="shared" si="0"/>
        <v>19</v>
      </c>
      <c r="C51" s="83"/>
      <c r="D51" s="84"/>
      <c r="E51" s="84"/>
      <c r="F51" s="84"/>
      <c r="G51" s="84"/>
      <c r="H51" s="84"/>
      <c r="I51" s="84"/>
      <c r="J51" s="84"/>
      <c r="K51" s="84"/>
      <c r="L51" s="85"/>
      <c r="M51" s="556"/>
      <c r="N51" s="556"/>
      <c r="O51" s="556"/>
      <c r="P51" s="556"/>
      <c r="Q51" s="556"/>
      <c r="R51" s="556"/>
      <c r="S51" s="556"/>
      <c r="T51" s="556"/>
      <c r="U51" s="556"/>
      <c r="V51" s="556"/>
      <c r="W51" s="391"/>
      <c r="X51" s="86"/>
      <c r="Y51" s="399"/>
      <c r="Z51" s="392"/>
      <c r="AA51" s="82"/>
    </row>
    <row r="52" spans="1:27" ht="38.25" customHeight="1">
      <c r="A52" s="65"/>
      <c r="B52" s="67">
        <f t="shared" si="0"/>
        <v>20</v>
      </c>
      <c r="C52" s="83"/>
      <c r="D52" s="84"/>
      <c r="E52" s="84"/>
      <c r="F52" s="84"/>
      <c r="G52" s="84"/>
      <c r="H52" s="84"/>
      <c r="I52" s="84"/>
      <c r="J52" s="84"/>
      <c r="K52" s="84"/>
      <c r="L52" s="85"/>
      <c r="M52" s="556"/>
      <c r="N52" s="556"/>
      <c r="O52" s="556"/>
      <c r="P52" s="556"/>
      <c r="Q52" s="556"/>
      <c r="R52" s="556"/>
      <c r="S52" s="556"/>
      <c r="T52" s="556"/>
      <c r="U52" s="556"/>
      <c r="V52" s="556"/>
      <c r="W52" s="391"/>
      <c r="X52" s="86"/>
      <c r="Y52" s="399"/>
      <c r="Z52" s="392"/>
      <c r="AA52" s="82"/>
    </row>
    <row r="53" spans="1:27" ht="38.25" customHeight="1">
      <c r="A53" s="65"/>
      <c r="B53" s="67">
        <f t="shared" si="0"/>
        <v>21</v>
      </c>
      <c r="C53" s="83"/>
      <c r="D53" s="84"/>
      <c r="E53" s="84"/>
      <c r="F53" s="84"/>
      <c r="G53" s="84"/>
      <c r="H53" s="84"/>
      <c r="I53" s="84"/>
      <c r="J53" s="84"/>
      <c r="K53" s="84"/>
      <c r="L53" s="85"/>
      <c r="M53" s="556"/>
      <c r="N53" s="556"/>
      <c r="O53" s="556"/>
      <c r="P53" s="556"/>
      <c r="Q53" s="556"/>
      <c r="R53" s="556"/>
      <c r="S53" s="556"/>
      <c r="T53" s="556"/>
      <c r="U53" s="556"/>
      <c r="V53" s="556"/>
      <c r="W53" s="391"/>
      <c r="X53" s="86"/>
      <c r="Y53" s="399"/>
      <c r="Z53" s="392"/>
      <c r="AA53" s="82"/>
    </row>
    <row r="54" spans="1:27" ht="38.25" customHeight="1">
      <c r="A54" s="65"/>
      <c r="B54" s="67">
        <f t="shared" si="0"/>
        <v>22</v>
      </c>
      <c r="C54" s="83"/>
      <c r="D54" s="84"/>
      <c r="E54" s="84"/>
      <c r="F54" s="84"/>
      <c r="G54" s="84"/>
      <c r="H54" s="84"/>
      <c r="I54" s="84"/>
      <c r="J54" s="84"/>
      <c r="K54" s="84"/>
      <c r="L54" s="85"/>
      <c r="M54" s="556"/>
      <c r="N54" s="556"/>
      <c r="O54" s="556"/>
      <c r="P54" s="556"/>
      <c r="Q54" s="556"/>
      <c r="R54" s="556"/>
      <c r="S54" s="556"/>
      <c r="T54" s="556"/>
      <c r="U54" s="556"/>
      <c r="V54" s="556"/>
      <c r="W54" s="391"/>
      <c r="X54" s="86"/>
      <c r="Y54" s="399"/>
      <c r="Z54" s="392"/>
      <c r="AA54" s="82"/>
    </row>
    <row r="55" spans="1:27" ht="38.25" customHeight="1">
      <c r="A55" s="65"/>
      <c r="B55" s="67">
        <f t="shared" si="0"/>
        <v>23</v>
      </c>
      <c r="C55" s="83"/>
      <c r="D55" s="84"/>
      <c r="E55" s="84"/>
      <c r="F55" s="84"/>
      <c r="G55" s="84"/>
      <c r="H55" s="84"/>
      <c r="I55" s="84"/>
      <c r="J55" s="84"/>
      <c r="K55" s="84"/>
      <c r="L55" s="85"/>
      <c r="M55" s="556"/>
      <c r="N55" s="556"/>
      <c r="O55" s="556"/>
      <c r="P55" s="556"/>
      <c r="Q55" s="556"/>
      <c r="R55" s="556"/>
      <c r="S55" s="556"/>
      <c r="T55" s="556"/>
      <c r="U55" s="556"/>
      <c r="V55" s="556"/>
      <c r="W55" s="391"/>
      <c r="X55" s="86"/>
      <c r="Y55" s="399"/>
      <c r="Z55" s="392"/>
      <c r="AA55" s="82"/>
    </row>
    <row r="56" spans="1:27" ht="38.25" customHeight="1">
      <c r="A56" s="65"/>
      <c r="B56" s="67">
        <f t="shared" si="0"/>
        <v>24</v>
      </c>
      <c r="C56" s="83"/>
      <c r="D56" s="84"/>
      <c r="E56" s="84"/>
      <c r="F56" s="84"/>
      <c r="G56" s="84"/>
      <c r="H56" s="84"/>
      <c r="I56" s="84"/>
      <c r="J56" s="84"/>
      <c r="K56" s="84"/>
      <c r="L56" s="85"/>
      <c r="M56" s="556"/>
      <c r="N56" s="556"/>
      <c r="O56" s="556"/>
      <c r="P56" s="556"/>
      <c r="Q56" s="556"/>
      <c r="R56" s="556"/>
      <c r="S56" s="556"/>
      <c r="T56" s="556"/>
      <c r="U56" s="556"/>
      <c r="V56" s="556"/>
      <c r="W56" s="391"/>
      <c r="X56" s="86"/>
      <c r="Y56" s="399"/>
      <c r="Z56" s="392"/>
      <c r="AA56" s="82"/>
    </row>
    <row r="57" spans="1:27" ht="38.25" customHeight="1">
      <c r="A57" s="65"/>
      <c r="B57" s="67">
        <f t="shared" si="0"/>
        <v>25</v>
      </c>
      <c r="C57" s="83"/>
      <c r="D57" s="84"/>
      <c r="E57" s="84"/>
      <c r="F57" s="84"/>
      <c r="G57" s="84"/>
      <c r="H57" s="84"/>
      <c r="I57" s="84"/>
      <c r="J57" s="84"/>
      <c r="K57" s="84"/>
      <c r="L57" s="85"/>
      <c r="M57" s="556"/>
      <c r="N57" s="556"/>
      <c r="O57" s="556"/>
      <c r="P57" s="556"/>
      <c r="Q57" s="556"/>
      <c r="R57" s="556"/>
      <c r="S57" s="556"/>
      <c r="T57" s="556"/>
      <c r="U57" s="556"/>
      <c r="V57" s="556"/>
      <c r="W57" s="391"/>
      <c r="X57" s="86"/>
      <c r="Y57" s="399"/>
      <c r="Z57" s="392"/>
      <c r="AA57" s="82"/>
    </row>
    <row r="58" spans="1:27" ht="38.25" customHeight="1">
      <c r="A58" s="65"/>
      <c r="B58" s="67">
        <f t="shared" si="0"/>
        <v>26</v>
      </c>
      <c r="C58" s="83"/>
      <c r="D58" s="84"/>
      <c r="E58" s="84"/>
      <c r="F58" s="84"/>
      <c r="G58" s="84"/>
      <c r="H58" s="84"/>
      <c r="I58" s="84"/>
      <c r="J58" s="84"/>
      <c r="K58" s="84"/>
      <c r="L58" s="85"/>
      <c r="M58" s="556"/>
      <c r="N58" s="556"/>
      <c r="O58" s="556"/>
      <c r="P58" s="556"/>
      <c r="Q58" s="556"/>
      <c r="R58" s="556"/>
      <c r="S58" s="556"/>
      <c r="T58" s="556"/>
      <c r="U58" s="556"/>
      <c r="V58" s="556"/>
      <c r="W58" s="391"/>
      <c r="X58" s="86"/>
      <c r="Y58" s="399"/>
      <c r="Z58" s="392"/>
      <c r="AA58" s="82"/>
    </row>
    <row r="59" spans="1:27" ht="38.25" customHeight="1">
      <c r="A59" s="65"/>
      <c r="B59" s="67">
        <f t="shared" si="0"/>
        <v>27</v>
      </c>
      <c r="C59" s="83"/>
      <c r="D59" s="84"/>
      <c r="E59" s="84"/>
      <c r="F59" s="84"/>
      <c r="G59" s="84"/>
      <c r="H59" s="84"/>
      <c r="I59" s="84"/>
      <c r="J59" s="84"/>
      <c r="K59" s="84"/>
      <c r="L59" s="85"/>
      <c r="M59" s="556"/>
      <c r="N59" s="556"/>
      <c r="O59" s="556"/>
      <c r="P59" s="556"/>
      <c r="Q59" s="556"/>
      <c r="R59" s="556"/>
      <c r="S59" s="556"/>
      <c r="T59" s="556"/>
      <c r="U59" s="556"/>
      <c r="V59" s="556"/>
      <c r="W59" s="391"/>
      <c r="X59" s="86"/>
      <c r="Y59" s="399"/>
      <c r="Z59" s="392"/>
      <c r="AA59" s="82"/>
    </row>
    <row r="60" spans="1:27" ht="38.25" customHeight="1">
      <c r="A60" s="65"/>
      <c r="B60" s="67">
        <f t="shared" si="0"/>
        <v>28</v>
      </c>
      <c r="C60" s="83"/>
      <c r="D60" s="84"/>
      <c r="E60" s="84"/>
      <c r="F60" s="84"/>
      <c r="G60" s="84"/>
      <c r="H60" s="84"/>
      <c r="I60" s="84"/>
      <c r="J60" s="84"/>
      <c r="K60" s="84"/>
      <c r="L60" s="85"/>
      <c r="M60" s="556"/>
      <c r="N60" s="556"/>
      <c r="O60" s="556"/>
      <c r="P60" s="556"/>
      <c r="Q60" s="556"/>
      <c r="R60" s="556"/>
      <c r="S60" s="556"/>
      <c r="T60" s="556"/>
      <c r="U60" s="556"/>
      <c r="V60" s="556"/>
      <c r="W60" s="391"/>
      <c r="X60" s="86"/>
      <c r="Y60" s="399"/>
      <c r="Z60" s="392"/>
      <c r="AA60" s="82"/>
    </row>
    <row r="61" spans="1:27" ht="38.25" customHeight="1">
      <c r="A61" s="65"/>
      <c r="B61" s="67">
        <f t="shared" si="0"/>
        <v>29</v>
      </c>
      <c r="C61" s="83"/>
      <c r="D61" s="84"/>
      <c r="E61" s="84"/>
      <c r="F61" s="84"/>
      <c r="G61" s="84"/>
      <c r="H61" s="84"/>
      <c r="I61" s="84"/>
      <c r="J61" s="84"/>
      <c r="K61" s="84"/>
      <c r="L61" s="85"/>
      <c r="M61" s="556"/>
      <c r="N61" s="556"/>
      <c r="O61" s="556"/>
      <c r="P61" s="556"/>
      <c r="Q61" s="556"/>
      <c r="R61" s="556"/>
      <c r="S61" s="556"/>
      <c r="T61" s="556"/>
      <c r="U61" s="556"/>
      <c r="V61" s="556"/>
      <c r="W61" s="391"/>
      <c r="X61" s="86"/>
      <c r="Y61" s="399"/>
      <c r="Z61" s="392"/>
      <c r="AA61" s="82"/>
    </row>
    <row r="62" spans="1:27" ht="38.25" customHeight="1">
      <c r="A62" s="65"/>
      <c r="B62" s="67">
        <f t="shared" si="0"/>
        <v>30</v>
      </c>
      <c r="C62" s="83"/>
      <c r="D62" s="84"/>
      <c r="E62" s="84"/>
      <c r="F62" s="84"/>
      <c r="G62" s="84"/>
      <c r="H62" s="84"/>
      <c r="I62" s="84"/>
      <c r="J62" s="84"/>
      <c r="K62" s="84"/>
      <c r="L62" s="85"/>
      <c r="M62" s="556"/>
      <c r="N62" s="556"/>
      <c r="O62" s="556"/>
      <c r="P62" s="556"/>
      <c r="Q62" s="556"/>
      <c r="R62" s="556"/>
      <c r="S62" s="556"/>
      <c r="T62" s="556"/>
      <c r="U62" s="556"/>
      <c r="V62" s="556"/>
      <c r="W62" s="391"/>
      <c r="X62" s="86"/>
      <c r="Y62" s="399"/>
      <c r="Z62" s="392"/>
      <c r="AA62" s="82"/>
    </row>
    <row r="63" spans="1:27" ht="38.25" customHeight="1">
      <c r="A63" s="65"/>
      <c r="B63" s="67">
        <f t="shared" si="0"/>
        <v>31</v>
      </c>
      <c r="C63" s="83"/>
      <c r="D63" s="84"/>
      <c r="E63" s="84"/>
      <c r="F63" s="84"/>
      <c r="G63" s="84"/>
      <c r="H63" s="84"/>
      <c r="I63" s="84"/>
      <c r="J63" s="84"/>
      <c r="K63" s="84"/>
      <c r="L63" s="85"/>
      <c r="M63" s="556"/>
      <c r="N63" s="556"/>
      <c r="O63" s="556"/>
      <c r="P63" s="556"/>
      <c r="Q63" s="556"/>
      <c r="R63" s="556"/>
      <c r="S63" s="556"/>
      <c r="T63" s="556"/>
      <c r="U63" s="556"/>
      <c r="V63" s="556"/>
      <c r="W63" s="391"/>
      <c r="X63" s="86"/>
      <c r="Y63" s="399"/>
      <c r="Z63" s="392"/>
      <c r="AA63" s="82"/>
    </row>
    <row r="64" spans="1:27" ht="38.25" customHeight="1">
      <c r="A64" s="65"/>
      <c r="B64" s="67">
        <f t="shared" si="0"/>
        <v>32</v>
      </c>
      <c r="C64" s="83"/>
      <c r="D64" s="84"/>
      <c r="E64" s="84"/>
      <c r="F64" s="84"/>
      <c r="G64" s="84"/>
      <c r="H64" s="84"/>
      <c r="I64" s="84"/>
      <c r="J64" s="84"/>
      <c r="K64" s="84"/>
      <c r="L64" s="85"/>
      <c r="M64" s="556"/>
      <c r="N64" s="556"/>
      <c r="O64" s="556"/>
      <c r="P64" s="556"/>
      <c r="Q64" s="556"/>
      <c r="R64" s="556"/>
      <c r="S64" s="556"/>
      <c r="T64" s="556"/>
      <c r="U64" s="556"/>
      <c r="V64" s="556"/>
      <c r="W64" s="391"/>
      <c r="X64" s="86"/>
      <c r="Y64" s="399"/>
      <c r="Z64" s="392"/>
      <c r="AA64" s="82"/>
    </row>
    <row r="65" spans="1:27" ht="38.25" customHeight="1">
      <c r="A65" s="65"/>
      <c r="B65" s="67">
        <f t="shared" si="0"/>
        <v>33</v>
      </c>
      <c r="C65" s="83"/>
      <c r="D65" s="84"/>
      <c r="E65" s="84"/>
      <c r="F65" s="84"/>
      <c r="G65" s="84"/>
      <c r="H65" s="84"/>
      <c r="I65" s="84"/>
      <c r="J65" s="84"/>
      <c r="K65" s="84"/>
      <c r="L65" s="85"/>
      <c r="M65" s="556"/>
      <c r="N65" s="556"/>
      <c r="O65" s="556"/>
      <c r="P65" s="556"/>
      <c r="Q65" s="556"/>
      <c r="R65" s="556"/>
      <c r="S65" s="556"/>
      <c r="T65" s="556"/>
      <c r="U65" s="556"/>
      <c r="V65" s="556"/>
      <c r="W65" s="391"/>
      <c r="X65" s="86"/>
      <c r="Y65" s="399"/>
      <c r="Z65" s="392"/>
      <c r="AA65" s="82"/>
    </row>
    <row r="66" spans="1:27" ht="38.25" customHeight="1">
      <c r="A66" s="65"/>
      <c r="B66" s="67">
        <f t="shared" si="0"/>
        <v>34</v>
      </c>
      <c r="C66" s="83"/>
      <c r="D66" s="84"/>
      <c r="E66" s="84"/>
      <c r="F66" s="84"/>
      <c r="G66" s="84"/>
      <c r="H66" s="84"/>
      <c r="I66" s="84"/>
      <c r="J66" s="84"/>
      <c r="K66" s="84"/>
      <c r="L66" s="85"/>
      <c r="M66" s="556"/>
      <c r="N66" s="556"/>
      <c r="O66" s="556"/>
      <c r="P66" s="556"/>
      <c r="Q66" s="556"/>
      <c r="R66" s="556"/>
      <c r="S66" s="556"/>
      <c r="T66" s="556"/>
      <c r="U66" s="556"/>
      <c r="V66" s="556"/>
      <c r="W66" s="391"/>
      <c r="X66" s="86"/>
      <c r="Y66" s="399"/>
      <c r="Z66" s="392"/>
      <c r="AA66" s="82"/>
    </row>
    <row r="67" spans="1:27" ht="38.25" customHeight="1">
      <c r="A67" s="65"/>
      <c r="B67" s="67">
        <f t="shared" si="0"/>
        <v>35</v>
      </c>
      <c r="C67" s="83"/>
      <c r="D67" s="84"/>
      <c r="E67" s="84"/>
      <c r="F67" s="84"/>
      <c r="G67" s="84"/>
      <c r="H67" s="84"/>
      <c r="I67" s="84"/>
      <c r="J67" s="84"/>
      <c r="K67" s="84"/>
      <c r="L67" s="85"/>
      <c r="M67" s="556"/>
      <c r="N67" s="556"/>
      <c r="O67" s="556"/>
      <c r="P67" s="556"/>
      <c r="Q67" s="556"/>
      <c r="R67" s="556"/>
      <c r="S67" s="556"/>
      <c r="T67" s="556"/>
      <c r="U67" s="556"/>
      <c r="V67" s="556"/>
      <c r="W67" s="391"/>
      <c r="X67" s="86"/>
      <c r="Y67" s="399"/>
      <c r="Z67" s="392"/>
      <c r="AA67" s="82"/>
    </row>
    <row r="68" spans="1:27" ht="38.25" customHeight="1">
      <c r="A68" s="65"/>
      <c r="B68" s="67">
        <f t="shared" si="0"/>
        <v>36</v>
      </c>
      <c r="C68" s="83"/>
      <c r="D68" s="84"/>
      <c r="E68" s="84"/>
      <c r="F68" s="84"/>
      <c r="G68" s="84"/>
      <c r="H68" s="84"/>
      <c r="I68" s="84"/>
      <c r="J68" s="84"/>
      <c r="K68" s="84"/>
      <c r="L68" s="85"/>
      <c r="M68" s="556"/>
      <c r="N68" s="556"/>
      <c r="O68" s="556"/>
      <c r="P68" s="556"/>
      <c r="Q68" s="556"/>
      <c r="R68" s="556"/>
      <c r="S68" s="556"/>
      <c r="T68" s="556"/>
      <c r="U68" s="556"/>
      <c r="V68" s="556"/>
      <c r="W68" s="391"/>
      <c r="X68" s="86"/>
      <c r="Y68" s="399"/>
      <c r="Z68" s="392"/>
      <c r="AA68" s="82"/>
    </row>
    <row r="69" spans="1:27" ht="38.25" customHeight="1">
      <c r="A69" s="65"/>
      <c r="B69" s="67">
        <f t="shared" si="0"/>
        <v>37</v>
      </c>
      <c r="C69" s="83"/>
      <c r="D69" s="84"/>
      <c r="E69" s="84"/>
      <c r="F69" s="84"/>
      <c r="G69" s="84"/>
      <c r="H69" s="84"/>
      <c r="I69" s="84"/>
      <c r="J69" s="84"/>
      <c r="K69" s="84"/>
      <c r="L69" s="85"/>
      <c r="M69" s="556"/>
      <c r="N69" s="556"/>
      <c r="O69" s="556"/>
      <c r="P69" s="556"/>
      <c r="Q69" s="556"/>
      <c r="R69" s="556"/>
      <c r="S69" s="556"/>
      <c r="T69" s="556"/>
      <c r="U69" s="556"/>
      <c r="V69" s="556"/>
      <c r="W69" s="391"/>
      <c r="X69" s="86"/>
      <c r="Y69" s="399"/>
      <c r="Z69" s="392"/>
      <c r="AA69" s="82"/>
    </row>
    <row r="70" spans="1:27" ht="38.25" customHeight="1">
      <c r="A70" s="65"/>
      <c r="B70" s="67">
        <f t="shared" si="0"/>
        <v>38</v>
      </c>
      <c r="C70" s="83"/>
      <c r="D70" s="84"/>
      <c r="E70" s="84"/>
      <c r="F70" s="84"/>
      <c r="G70" s="84"/>
      <c r="H70" s="84"/>
      <c r="I70" s="84"/>
      <c r="J70" s="84"/>
      <c r="K70" s="84"/>
      <c r="L70" s="85"/>
      <c r="M70" s="556"/>
      <c r="N70" s="556"/>
      <c r="O70" s="556"/>
      <c r="P70" s="556"/>
      <c r="Q70" s="556"/>
      <c r="R70" s="556"/>
      <c r="S70" s="556"/>
      <c r="T70" s="556"/>
      <c r="U70" s="556"/>
      <c r="V70" s="556"/>
      <c r="W70" s="391"/>
      <c r="X70" s="86"/>
      <c r="Y70" s="399"/>
      <c r="Z70" s="392"/>
      <c r="AA70" s="82"/>
    </row>
    <row r="71" spans="1:27" ht="38.25" customHeight="1">
      <c r="A71" s="65"/>
      <c r="B71" s="67">
        <f t="shared" si="0"/>
        <v>39</v>
      </c>
      <c r="C71" s="83"/>
      <c r="D71" s="84"/>
      <c r="E71" s="84"/>
      <c r="F71" s="84"/>
      <c r="G71" s="84"/>
      <c r="H71" s="84"/>
      <c r="I71" s="84"/>
      <c r="J71" s="84"/>
      <c r="K71" s="84"/>
      <c r="L71" s="85"/>
      <c r="M71" s="556"/>
      <c r="N71" s="556"/>
      <c r="O71" s="556"/>
      <c r="P71" s="556"/>
      <c r="Q71" s="556"/>
      <c r="R71" s="556"/>
      <c r="S71" s="556"/>
      <c r="T71" s="556"/>
      <c r="U71" s="556"/>
      <c r="V71" s="556"/>
      <c r="W71" s="391"/>
      <c r="X71" s="86"/>
      <c r="Y71" s="399"/>
      <c r="Z71" s="392"/>
      <c r="AA71" s="82"/>
    </row>
    <row r="72" spans="1:27" ht="38.25" customHeight="1">
      <c r="A72" s="65"/>
      <c r="B72" s="67">
        <f t="shared" si="0"/>
        <v>40</v>
      </c>
      <c r="C72" s="83"/>
      <c r="D72" s="84"/>
      <c r="E72" s="84"/>
      <c r="F72" s="84"/>
      <c r="G72" s="84"/>
      <c r="H72" s="84"/>
      <c r="I72" s="84"/>
      <c r="J72" s="84"/>
      <c r="K72" s="84"/>
      <c r="L72" s="85"/>
      <c r="M72" s="556"/>
      <c r="N72" s="556"/>
      <c r="O72" s="556"/>
      <c r="P72" s="556"/>
      <c r="Q72" s="556"/>
      <c r="R72" s="556"/>
      <c r="S72" s="556"/>
      <c r="T72" s="556"/>
      <c r="U72" s="556"/>
      <c r="V72" s="556"/>
      <c r="W72" s="391"/>
      <c r="X72" s="86"/>
      <c r="Y72" s="399"/>
      <c r="Z72" s="392"/>
      <c r="AA72" s="82"/>
    </row>
    <row r="73" spans="1:27" ht="38.25" customHeight="1">
      <c r="A73" s="65"/>
      <c r="B73" s="67">
        <f t="shared" si="0"/>
        <v>41</v>
      </c>
      <c r="C73" s="83"/>
      <c r="D73" s="84"/>
      <c r="E73" s="84"/>
      <c r="F73" s="84"/>
      <c r="G73" s="84"/>
      <c r="H73" s="84"/>
      <c r="I73" s="84"/>
      <c r="J73" s="84"/>
      <c r="K73" s="84"/>
      <c r="L73" s="85"/>
      <c r="M73" s="556"/>
      <c r="N73" s="556"/>
      <c r="O73" s="556"/>
      <c r="P73" s="556"/>
      <c r="Q73" s="556"/>
      <c r="R73" s="556"/>
      <c r="S73" s="556"/>
      <c r="T73" s="556"/>
      <c r="U73" s="556"/>
      <c r="V73" s="556"/>
      <c r="W73" s="391"/>
      <c r="X73" s="86"/>
      <c r="Y73" s="399"/>
      <c r="Z73" s="392"/>
      <c r="AA73" s="82"/>
    </row>
    <row r="74" spans="1:27" ht="38.25" customHeight="1">
      <c r="A74" s="65"/>
      <c r="B74" s="67">
        <f t="shared" si="0"/>
        <v>42</v>
      </c>
      <c r="C74" s="83"/>
      <c r="D74" s="84"/>
      <c r="E74" s="84"/>
      <c r="F74" s="84"/>
      <c r="G74" s="84"/>
      <c r="H74" s="84"/>
      <c r="I74" s="84"/>
      <c r="J74" s="84"/>
      <c r="K74" s="84"/>
      <c r="L74" s="85"/>
      <c r="M74" s="556"/>
      <c r="N74" s="556"/>
      <c r="O74" s="556"/>
      <c r="P74" s="556"/>
      <c r="Q74" s="556"/>
      <c r="R74" s="556"/>
      <c r="S74" s="556"/>
      <c r="T74" s="556"/>
      <c r="U74" s="556"/>
      <c r="V74" s="556"/>
      <c r="W74" s="391"/>
      <c r="X74" s="86"/>
      <c r="Y74" s="399"/>
      <c r="Z74" s="392"/>
      <c r="AA74" s="82"/>
    </row>
    <row r="75" spans="1:27" ht="38.25" customHeight="1">
      <c r="A75" s="65"/>
      <c r="B75" s="67">
        <f t="shared" si="0"/>
        <v>43</v>
      </c>
      <c r="C75" s="83"/>
      <c r="D75" s="84"/>
      <c r="E75" s="84"/>
      <c r="F75" s="84"/>
      <c r="G75" s="84"/>
      <c r="H75" s="84"/>
      <c r="I75" s="84"/>
      <c r="J75" s="84"/>
      <c r="K75" s="84"/>
      <c r="L75" s="85"/>
      <c r="M75" s="556"/>
      <c r="N75" s="556"/>
      <c r="O75" s="556"/>
      <c r="P75" s="556"/>
      <c r="Q75" s="556"/>
      <c r="R75" s="556"/>
      <c r="S75" s="556"/>
      <c r="T75" s="556"/>
      <c r="U75" s="556"/>
      <c r="V75" s="556"/>
      <c r="W75" s="391"/>
      <c r="X75" s="86"/>
      <c r="Y75" s="399"/>
      <c r="Z75" s="392"/>
      <c r="AA75" s="82"/>
    </row>
    <row r="76" spans="1:27" ht="38.25" customHeight="1">
      <c r="A76" s="65"/>
      <c r="B76" s="67">
        <f t="shared" si="0"/>
        <v>44</v>
      </c>
      <c r="C76" s="83"/>
      <c r="D76" s="84"/>
      <c r="E76" s="84"/>
      <c r="F76" s="84"/>
      <c r="G76" s="84"/>
      <c r="H76" s="84"/>
      <c r="I76" s="84"/>
      <c r="J76" s="84"/>
      <c r="K76" s="84"/>
      <c r="L76" s="85"/>
      <c r="M76" s="556"/>
      <c r="N76" s="556"/>
      <c r="O76" s="556"/>
      <c r="P76" s="556"/>
      <c r="Q76" s="556"/>
      <c r="R76" s="556"/>
      <c r="S76" s="556"/>
      <c r="T76" s="556"/>
      <c r="U76" s="556"/>
      <c r="V76" s="556"/>
      <c r="W76" s="391"/>
      <c r="X76" s="86"/>
      <c r="Y76" s="399"/>
      <c r="Z76" s="392"/>
      <c r="AA76" s="82"/>
    </row>
    <row r="77" spans="1:27" ht="38.25" customHeight="1">
      <c r="A77" s="65"/>
      <c r="B77" s="67">
        <f t="shared" si="0"/>
        <v>45</v>
      </c>
      <c r="C77" s="83"/>
      <c r="D77" s="84"/>
      <c r="E77" s="84"/>
      <c r="F77" s="84"/>
      <c r="G77" s="84"/>
      <c r="H77" s="84"/>
      <c r="I77" s="84"/>
      <c r="J77" s="84"/>
      <c r="K77" s="84"/>
      <c r="L77" s="85"/>
      <c r="M77" s="556"/>
      <c r="N77" s="556"/>
      <c r="O77" s="556"/>
      <c r="P77" s="556"/>
      <c r="Q77" s="556"/>
      <c r="R77" s="556"/>
      <c r="S77" s="556"/>
      <c r="T77" s="556"/>
      <c r="U77" s="556"/>
      <c r="V77" s="556"/>
      <c r="W77" s="391"/>
      <c r="X77" s="86"/>
      <c r="Y77" s="399"/>
      <c r="Z77" s="392"/>
      <c r="AA77" s="82"/>
    </row>
    <row r="78" spans="1:27" ht="38.25" customHeight="1">
      <c r="A78" s="65"/>
      <c r="B78" s="67">
        <f t="shared" si="0"/>
        <v>46</v>
      </c>
      <c r="C78" s="83"/>
      <c r="D78" s="84"/>
      <c r="E78" s="84"/>
      <c r="F78" s="84"/>
      <c r="G78" s="84"/>
      <c r="H78" s="84"/>
      <c r="I78" s="84"/>
      <c r="J78" s="84"/>
      <c r="K78" s="84"/>
      <c r="L78" s="85"/>
      <c r="M78" s="556"/>
      <c r="N78" s="556"/>
      <c r="O78" s="556"/>
      <c r="P78" s="556"/>
      <c r="Q78" s="556"/>
      <c r="R78" s="556"/>
      <c r="S78" s="556"/>
      <c r="T78" s="556"/>
      <c r="U78" s="556"/>
      <c r="V78" s="556"/>
      <c r="W78" s="391"/>
      <c r="X78" s="86"/>
      <c r="Y78" s="399"/>
      <c r="Z78" s="392"/>
      <c r="AA78" s="82"/>
    </row>
    <row r="79" spans="1:27" ht="38.25" customHeight="1">
      <c r="A79" s="65"/>
      <c r="B79" s="67">
        <f t="shared" si="0"/>
        <v>47</v>
      </c>
      <c r="C79" s="83"/>
      <c r="D79" s="84"/>
      <c r="E79" s="84"/>
      <c r="F79" s="84"/>
      <c r="G79" s="84"/>
      <c r="H79" s="84"/>
      <c r="I79" s="84"/>
      <c r="J79" s="84"/>
      <c r="K79" s="84"/>
      <c r="L79" s="85"/>
      <c r="M79" s="556"/>
      <c r="N79" s="556"/>
      <c r="O79" s="556"/>
      <c r="P79" s="556"/>
      <c r="Q79" s="556"/>
      <c r="R79" s="556"/>
      <c r="S79" s="556"/>
      <c r="T79" s="556"/>
      <c r="U79" s="556"/>
      <c r="V79" s="556"/>
      <c r="W79" s="391"/>
      <c r="X79" s="86"/>
      <c r="Y79" s="399"/>
      <c r="Z79" s="392"/>
      <c r="AA79" s="82"/>
    </row>
    <row r="80" spans="1:27" ht="38.25" customHeight="1">
      <c r="A80" s="65"/>
      <c r="B80" s="67">
        <f t="shared" si="0"/>
        <v>48</v>
      </c>
      <c r="C80" s="83"/>
      <c r="D80" s="84"/>
      <c r="E80" s="84"/>
      <c r="F80" s="84"/>
      <c r="G80" s="84"/>
      <c r="H80" s="84"/>
      <c r="I80" s="84"/>
      <c r="J80" s="84"/>
      <c r="K80" s="84"/>
      <c r="L80" s="85"/>
      <c r="M80" s="556"/>
      <c r="N80" s="556"/>
      <c r="O80" s="556"/>
      <c r="P80" s="556"/>
      <c r="Q80" s="556"/>
      <c r="R80" s="556"/>
      <c r="S80" s="556"/>
      <c r="T80" s="556"/>
      <c r="U80" s="556"/>
      <c r="V80" s="556"/>
      <c r="W80" s="391"/>
      <c r="X80" s="86"/>
      <c r="Y80" s="399"/>
      <c r="Z80" s="392"/>
      <c r="AA80" s="82"/>
    </row>
    <row r="81" spans="1:27" ht="38.25" customHeight="1">
      <c r="A81" s="65"/>
      <c r="B81" s="67">
        <f t="shared" si="0"/>
        <v>49</v>
      </c>
      <c r="C81" s="83"/>
      <c r="D81" s="84"/>
      <c r="E81" s="84"/>
      <c r="F81" s="84"/>
      <c r="G81" s="84"/>
      <c r="H81" s="84"/>
      <c r="I81" s="84"/>
      <c r="J81" s="84"/>
      <c r="K81" s="84"/>
      <c r="L81" s="85"/>
      <c r="M81" s="556"/>
      <c r="N81" s="556"/>
      <c r="O81" s="556"/>
      <c r="P81" s="556"/>
      <c r="Q81" s="556"/>
      <c r="R81" s="556"/>
      <c r="S81" s="556"/>
      <c r="T81" s="556"/>
      <c r="U81" s="556"/>
      <c r="V81" s="556"/>
      <c r="W81" s="391"/>
      <c r="X81" s="86"/>
      <c r="Y81" s="399"/>
      <c r="Z81" s="392"/>
      <c r="AA81" s="82"/>
    </row>
    <row r="82" spans="1:27" ht="38.25" customHeight="1">
      <c r="A82" s="65"/>
      <c r="B82" s="67">
        <f t="shared" si="0"/>
        <v>50</v>
      </c>
      <c r="C82" s="83"/>
      <c r="D82" s="84"/>
      <c r="E82" s="84"/>
      <c r="F82" s="84"/>
      <c r="G82" s="84"/>
      <c r="H82" s="84"/>
      <c r="I82" s="84"/>
      <c r="J82" s="84"/>
      <c r="K82" s="84"/>
      <c r="L82" s="85"/>
      <c r="M82" s="556"/>
      <c r="N82" s="556"/>
      <c r="O82" s="556"/>
      <c r="P82" s="556"/>
      <c r="Q82" s="556"/>
      <c r="R82" s="556"/>
      <c r="S82" s="556"/>
      <c r="T82" s="556"/>
      <c r="U82" s="556"/>
      <c r="V82" s="556"/>
      <c r="W82" s="391"/>
      <c r="X82" s="86"/>
      <c r="Y82" s="399"/>
      <c r="Z82" s="392"/>
      <c r="AA82" s="82"/>
    </row>
    <row r="83" spans="1:27" ht="38.25" customHeight="1">
      <c r="A83" s="65"/>
      <c r="B83" s="67">
        <f t="shared" si="0"/>
        <v>51</v>
      </c>
      <c r="C83" s="83"/>
      <c r="D83" s="84"/>
      <c r="E83" s="84"/>
      <c r="F83" s="84"/>
      <c r="G83" s="84"/>
      <c r="H83" s="84"/>
      <c r="I83" s="84"/>
      <c r="J83" s="84"/>
      <c r="K83" s="84"/>
      <c r="L83" s="85"/>
      <c r="M83" s="556"/>
      <c r="N83" s="556"/>
      <c r="O83" s="556"/>
      <c r="P83" s="556"/>
      <c r="Q83" s="556"/>
      <c r="R83" s="556"/>
      <c r="S83" s="556"/>
      <c r="T83" s="556"/>
      <c r="U83" s="556"/>
      <c r="V83" s="556"/>
      <c r="W83" s="391"/>
      <c r="X83" s="86"/>
      <c r="Y83" s="399"/>
      <c r="Z83" s="392"/>
      <c r="AA83" s="82"/>
    </row>
    <row r="84" spans="1:27" ht="38.25" customHeight="1">
      <c r="A84" s="65"/>
      <c r="B84" s="67">
        <f t="shared" si="0"/>
        <v>52</v>
      </c>
      <c r="C84" s="83"/>
      <c r="D84" s="84"/>
      <c r="E84" s="84"/>
      <c r="F84" s="84"/>
      <c r="G84" s="84"/>
      <c r="H84" s="84"/>
      <c r="I84" s="84"/>
      <c r="J84" s="84"/>
      <c r="K84" s="84"/>
      <c r="L84" s="85"/>
      <c r="M84" s="556"/>
      <c r="N84" s="556"/>
      <c r="O84" s="556"/>
      <c r="P84" s="556"/>
      <c r="Q84" s="556"/>
      <c r="R84" s="556"/>
      <c r="S84" s="556"/>
      <c r="T84" s="556"/>
      <c r="U84" s="556"/>
      <c r="V84" s="556"/>
      <c r="W84" s="391"/>
      <c r="X84" s="86"/>
      <c r="Y84" s="399"/>
      <c r="Z84" s="392"/>
      <c r="AA84" s="82"/>
    </row>
    <row r="85" spans="1:27" ht="38.25" customHeight="1">
      <c r="A85" s="65"/>
      <c r="B85" s="67">
        <f t="shared" si="0"/>
        <v>53</v>
      </c>
      <c r="C85" s="83"/>
      <c r="D85" s="84"/>
      <c r="E85" s="84"/>
      <c r="F85" s="84"/>
      <c r="G85" s="84"/>
      <c r="H85" s="84"/>
      <c r="I85" s="84"/>
      <c r="J85" s="84"/>
      <c r="K85" s="84"/>
      <c r="L85" s="85"/>
      <c r="M85" s="556"/>
      <c r="N85" s="556"/>
      <c r="O85" s="556"/>
      <c r="P85" s="556"/>
      <c r="Q85" s="556"/>
      <c r="R85" s="556"/>
      <c r="S85" s="556"/>
      <c r="T85" s="556"/>
      <c r="U85" s="556"/>
      <c r="V85" s="556"/>
      <c r="W85" s="391"/>
      <c r="X85" s="86"/>
      <c r="Y85" s="399"/>
      <c r="Z85" s="392"/>
      <c r="AA85" s="82"/>
    </row>
    <row r="86" spans="1:27" ht="38.25" customHeight="1">
      <c r="A86" s="65"/>
      <c r="B86" s="67">
        <f t="shared" si="0"/>
        <v>54</v>
      </c>
      <c r="C86" s="83"/>
      <c r="D86" s="84"/>
      <c r="E86" s="84"/>
      <c r="F86" s="84"/>
      <c r="G86" s="84"/>
      <c r="H86" s="84"/>
      <c r="I86" s="84"/>
      <c r="J86" s="84"/>
      <c r="K86" s="84"/>
      <c r="L86" s="85"/>
      <c r="M86" s="556"/>
      <c r="N86" s="556"/>
      <c r="O86" s="556"/>
      <c r="P86" s="556"/>
      <c r="Q86" s="556"/>
      <c r="R86" s="556"/>
      <c r="S86" s="556"/>
      <c r="T86" s="556"/>
      <c r="U86" s="556"/>
      <c r="V86" s="556"/>
      <c r="W86" s="391"/>
      <c r="X86" s="86"/>
      <c r="Y86" s="399"/>
      <c r="Z86" s="392"/>
      <c r="AA86" s="82"/>
    </row>
    <row r="87" spans="1:27" ht="38.25" customHeight="1">
      <c r="A87" s="65"/>
      <c r="B87" s="67">
        <f t="shared" si="0"/>
        <v>55</v>
      </c>
      <c r="C87" s="83"/>
      <c r="D87" s="84"/>
      <c r="E87" s="84"/>
      <c r="F87" s="84"/>
      <c r="G87" s="84"/>
      <c r="H87" s="84"/>
      <c r="I87" s="84"/>
      <c r="J87" s="84"/>
      <c r="K87" s="84"/>
      <c r="L87" s="85"/>
      <c r="M87" s="556"/>
      <c r="N87" s="556"/>
      <c r="O87" s="556"/>
      <c r="P87" s="556"/>
      <c r="Q87" s="556"/>
      <c r="R87" s="556"/>
      <c r="S87" s="556"/>
      <c r="T87" s="556"/>
      <c r="U87" s="556"/>
      <c r="V87" s="556"/>
      <c r="W87" s="391"/>
      <c r="X87" s="86"/>
      <c r="Y87" s="399"/>
      <c r="Z87" s="392"/>
      <c r="AA87" s="82"/>
    </row>
    <row r="88" spans="1:27" ht="38.25" customHeight="1">
      <c r="A88" s="65"/>
      <c r="B88" s="67">
        <f t="shared" si="0"/>
        <v>56</v>
      </c>
      <c r="C88" s="83"/>
      <c r="D88" s="84"/>
      <c r="E88" s="84"/>
      <c r="F88" s="84"/>
      <c r="G88" s="84"/>
      <c r="H88" s="84"/>
      <c r="I88" s="84"/>
      <c r="J88" s="84"/>
      <c r="K88" s="84"/>
      <c r="L88" s="85"/>
      <c r="M88" s="556"/>
      <c r="N88" s="556"/>
      <c r="O88" s="556"/>
      <c r="P88" s="556"/>
      <c r="Q88" s="556"/>
      <c r="R88" s="556"/>
      <c r="S88" s="556"/>
      <c r="T88" s="556"/>
      <c r="U88" s="556"/>
      <c r="V88" s="556"/>
      <c r="W88" s="391"/>
      <c r="X88" s="86"/>
      <c r="Y88" s="399"/>
      <c r="Z88" s="392"/>
      <c r="AA88" s="82"/>
    </row>
    <row r="89" spans="1:27" ht="38.25" customHeight="1">
      <c r="A89" s="65"/>
      <c r="B89" s="67">
        <f t="shared" si="0"/>
        <v>57</v>
      </c>
      <c r="C89" s="83"/>
      <c r="D89" s="84"/>
      <c r="E89" s="84"/>
      <c r="F89" s="84"/>
      <c r="G89" s="84"/>
      <c r="H89" s="84"/>
      <c r="I89" s="84"/>
      <c r="J89" s="84"/>
      <c r="K89" s="84"/>
      <c r="L89" s="85"/>
      <c r="M89" s="556"/>
      <c r="N89" s="556"/>
      <c r="O89" s="556"/>
      <c r="P89" s="556"/>
      <c r="Q89" s="556"/>
      <c r="R89" s="556"/>
      <c r="S89" s="556"/>
      <c r="T89" s="556"/>
      <c r="U89" s="556"/>
      <c r="V89" s="556"/>
      <c r="W89" s="391"/>
      <c r="X89" s="86"/>
      <c r="Y89" s="399"/>
      <c r="Z89" s="392"/>
      <c r="AA89" s="82"/>
    </row>
    <row r="90" spans="1:27" ht="38.25" customHeight="1">
      <c r="A90" s="65"/>
      <c r="B90" s="67">
        <f t="shared" si="0"/>
        <v>58</v>
      </c>
      <c r="C90" s="83"/>
      <c r="D90" s="84"/>
      <c r="E90" s="84"/>
      <c r="F90" s="84"/>
      <c r="G90" s="84"/>
      <c r="H90" s="84"/>
      <c r="I90" s="84"/>
      <c r="J90" s="84"/>
      <c r="K90" s="84"/>
      <c r="L90" s="85"/>
      <c r="M90" s="556"/>
      <c r="N90" s="556"/>
      <c r="O90" s="556"/>
      <c r="P90" s="556"/>
      <c r="Q90" s="556"/>
      <c r="R90" s="556"/>
      <c r="S90" s="556"/>
      <c r="T90" s="556"/>
      <c r="U90" s="556"/>
      <c r="V90" s="556"/>
      <c r="W90" s="391"/>
      <c r="X90" s="86"/>
      <c r="Y90" s="399"/>
      <c r="Z90" s="392"/>
      <c r="AA90" s="82"/>
    </row>
    <row r="91" spans="1:27" ht="38.25" customHeight="1">
      <c r="A91" s="65"/>
      <c r="B91" s="67">
        <f t="shared" si="0"/>
        <v>59</v>
      </c>
      <c r="C91" s="83"/>
      <c r="D91" s="84"/>
      <c r="E91" s="84"/>
      <c r="F91" s="84"/>
      <c r="G91" s="84"/>
      <c r="H91" s="84"/>
      <c r="I91" s="84"/>
      <c r="J91" s="84"/>
      <c r="K91" s="84"/>
      <c r="L91" s="85"/>
      <c r="M91" s="556"/>
      <c r="N91" s="556"/>
      <c r="O91" s="556"/>
      <c r="P91" s="556"/>
      <c r="Q91" s="556"/>
      <c r="R91" s="556"/>
      <c r="S91" s="556"/>
      <c r="T91" s="556"/>
      <c r="U91" s="556"/>
      <c r="V91" s="556"/>
      <c r="W91" s="391"/>
      <c r="X91" s="86"/>
      <c r="Y91" s="399"/>
      <c r="Z91" s="392"/>
      <c r="AA91" s="82"/>
    </row>
    <row r="92" spans="1:27" ht="38.25" customHeight="1">
      <c r="A92" s="65"/>
      <c r="B92" s="67">
        <f t="shared" si="0"/>
        <v>60</v>
      </c>
      <c r="C92" s="83"/>
      <c r="D92" s="84"/>
      <c r="E92" s="84"/>
      <c r="F92" s="84"/>
      <c r="G92" s="84"/>
      <c r="H92" s="84"/>
      <c r="I92" s="84"/>
      <c r="J92" s="84"/>
      <c r="K92" s="84"/>
      <c r="L92" s="85"/>
      <c r="M92" s="556"/>
      <c r="N92" s="556"/>
      <c r="O92" s="556"/>
      <c r="P92" s="556"/>
      <c r="Q92" s="556"/>
      <c r="R92" s="556"/>
      <c r="S92" s="556"/>
      <c r="T92" s="556"/>
      <c r="U92" s="556"/>
      <c r="V92" s="556"/>
      <c r="W92" s="391"/>
      <c r="X92" s="86"/>
      <c r="Y92" s="399"/>
      <c r="Z92" s="392"/>
      <c r="AA92" s="82"/>
    </row>
    <row r="93" spans="1:27" ht="38.25" customHeight="1">
      <c r="A93" s="65"/>
      <c r="B93" s="67">
        <f t="shared" si="0"/>
        <v>61</v>
      </c>
      <c r="C93" s="83"/>
      <c r="D93" s="84"/>
      <c r="E93" s="84"/>
      <c r="F93" s="84"/>
      <c r="G93" s="84"/>
      <c r="H93" s="84"/>
      <c r="I93" s="84"/>
      <c r="J93" s="84"/>
      <c r="K93" s="84"/>
      <c r="L93" s="85"/>
      <c r="M93" s="556"/>
      <c r="N93" s="556"/>
      <c r="O93" s="556"/>
      <c r="P93" s="556"/>
      <c r="Q93" s="556"/>
      <c r="R93" s="556"/>
      <c r="S93" s="556"/>
      <c r="T93" s="556"/>
      <c r="U93" s="556"/>
      <c r="V93" s="556"/>
      <c r="W93" s="391"/>
      <c r="X93" s="86"/>
      <c r="Y93" s="399"/>
      <c r="Z93" s="392"/>
      <c r="AA93" s="82"/>
    </row>
    <row r="94" spans="1:27" ht="38.25" customHeight="1">
      <c r="A94" s="65"/>
      <c r="B94" s="67">
        <f t="shared" si="0"/>
        <v>62</v>
      </c>
      <c r="C94" s="83"/>
      <c r="D94" s="84"/>
      <c r="E94" s="84"/>
      <c r="F94" s="84"/>
      <c r="G94" s="84"/>
      <c r="H94" s="84"/>
      <c r="I94" s="84"/>
      <c r="J94" s="84"/>
      <c r="K94" s="84"/>
      <c r="L94" s="85"/>
      <c r="M94" s="556"/>
      <c r="N94" s="556"/>
      <c r="O94" s="556"/>
      <c r="P94" s="556"/>
      <c r="Q94" s="556"/>
      <c r="R94" s="556"/>
      <c r="S94" s="556"/>
      <c r="T94" s="556"/>
      <c r="U94" s="556"/>
      <c r="V94" s="556"/>
      <c r="W94" s="391"/>
      <c r="X94" s="86"/>
      <c r="Y94" s="399"/>
      <c r="Z94" s="392"/>
      <c r="AA94" s="82"/>
    </row>
    <row r="95" spans="1:27" ht="38.25" customHeight="1">
      <c r="A95" s="65"/>
      <c r="B95" s="67">
        <f t="shared" si="0"/>
        <v>63</v>
      </c>
      <c r="C95" s="83"/>
      <c r="D95" s="84"/>
      <c r="E95" s="84"/>
      <c r="F95" s="84"/>
      <c r="G95" s="84"/>
      <c r="H95" s="84"/>
      <c r="I95" s="84"/>
      <c r="J95" s="84"/>
      <c r="K95" s="84"/>
      <c r="L95" s="85"/>
      <c r="M95" s="556"/>
      <c r="N95" s="556"/>
      <c r="O95" s="556"/>
      <c r="P95" s="556"/>
      <c r="Q95" s="556"/>
      <c r="R95" s="556"/>
      <c r="S95" s="556"/>
      <c r="T95" s="556"/>
      <c r="U95" s="556"/>
      <c r="V95" s="556"/>
      <c r="W95" s="391"/>
      <c r="X95" s="86"/>
      <c r="Y95" s="399"/>
      <c r="Z95" s="392"/>
      <c r="AA95" s="82"/>
    </row>
    <row r="96" spans="1:27" ht="38.25" customHeight="1">
      <c r="A96" s="65"/>
      <c r="B96" s="67">
        <f t="shared" si="0"/>
        <v>64</v>
      </c>
      <c r="C96" s="83"/>
      <c r="D96" s="84"/>
      <c r="E96" s="84"/>
      <c r="F96" s="84"/>
      <c r="G96" s="84"/>
      <c r="H96" s="84"/>
      <c r="I96" s="84"/>
      <c r="J96" s="84"/>
      <c r="K96" s="84"/>
      <c r="L96" s="85"/>
      <c r="M96" s="556"/>
      <c r="N96" s="556"/>
      <c r="O96" s="556"/>
      <c r="P96" s="556"/>
      <c r="Q96" s="556"/>
      <c r="R96" s="556"/>
      <c r="S96" s="556"/>
      <c r="T96" s="556"/>
      <c r="U96" s="556"/>
      <c r="V96" s="556"/>
      <c r="W96" s="391"/>
      <c r="X96" s="86"/>
      <c r="Y96" s="399"/>
      <c r="Z96" s="392"/>
      <c r="AA96" s="82"/>
    </row>
    <row r="97" spans="1:27" ht="38.25" customHeight="1">
      <c r="A97" s="65"/>
      <c r="B97" s="67">
        <f t="shared" si="0"/>
        <v>65</v>
      </c>
      <c r="C97" s="83"/>
      <c r="D97" s="84"/>
      <c r="E97" s="84"/>
      <c r="F97" s="84"/>
      <c r="G97" s="84"/>
      <c r="H97" s="84"/>
      <c r="I97" s="84"/>
      <c r="J97" s="84"/>
      <c r="K97" s="84"/>
      <c r="L97" s="85"/>
      <c r="M97" s="556"/>
      <c r="N97" s="556"/>
      <c r="O97" s="556"/>
      <c r="P97" s="556"/>
      <c r="Q97" s="556"/>
      <c r="R97" s="556"/>
      <c r="S97" s="556"/>
      <c r="T97" s="556"/>
      <c r="U97" s="556"/>
      <c r="V97" s="556"/>
      <c r="W97" s="391"/>
      <c r="X97" s="86"/>
      <c r="Y97" s="399"/>
      <c r="Z97" s="392"/>
      <c r="AA97" s="82"/>
    </row>
    <row r="98" spans="1:27" ht="38.25" customHeight="1">
      <c r="A98" s="65"/>
      <c r="B98" s="67">
        <f t="shared" si="0"/>
        <v>66</v>
      </c>
      <c r="C98" s="83"/>
      <c r="D98" s="84"/>
      <c r="E98" s="84"/>
      <c r="F98" s="84"/>
      <c r="G98" s="84"/>
      <c r="H98" s="84"/>
      <c r="I98" s="84"/>
      <c r="J98" s="84"/>
      <c r="K98" s="84"/>
      <c r="L98" s="85"/>
      <c r="M98" s="556"/>
      <c r="N98" s="556"/>
      <c r="O98" s="556"/>
      <c r="P98" s="556"/>
      <c r="Q98" s="556"/>
      <c r="R98" s="556"/>
      <c r="S98" s="556"/>
      <c r="T98" s="556"/>
      <c r="U98" s="556"/>
      <c r="V98" s="556"/>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56"/>
      <c r="N99" s="556"/>
      <c r="O99" s="556"/>
      <c r="P99" s="556"/>
      <c r="Q99" s="556"/>
      <c r="R99" s="556"/>
      <c r="S99" s="556"/>
      <c r="T99" s="556"/>
      <c r="U99" s="556"/>
      <c r="V99" s="556"/>
      <c r="W99" s="391"/>
      <c r="X99" s="86"/>
      <c r="Y99" s="399"/>
      <c r="Z99" s="392"/>
      <c r="AA99" s="82"/>
    </row>
    <row r="100" spans="1:27" ht="38.25" customHeight="1">
      <c r="A100" s="65"/>
      <c r="B100" s="67">
        <f t="shared" si="1"/>
        <v>68</v>
      </c>
      <c r="C100" s="83"/>
      <c r="D100" s="84"/>
      <c r="E100" s="84"/>
      <c r="F100" s="84"/>
      <c r="G100" s="84"/>
      <c r="H100" s="84"/>
      <c r="I100" s="84"/>
      <c r="J100" s="84"/>
      <c r="K100" s="84"/>
      <c r="L100" s="85"/>
      <c r="M100" s="556"/>
      <c r="N100" s="556"/>
      <c r="O100" s="556"/>
      <c r="P100" s="556"/>
      <c r="Q100" s="556"/>
      <c r="R100" s="556"/>
      <c r="S100" s="556"/>
      <c r="T100" s="556"/>
      <c r="U100" s="556"/>
      <c r="V100" s="556"/>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56"/>
      <c r="N101" s="556"/>
      <c r="O101" s="556"/>
      <c r="P101" s="556"/>
      <c r="Q101" s="556"/>
      <c r="R101" s="556"/>
      <c r="S101" s="556"/>
      <c r="T101" s="556"/>
      <c r="U101" s="556"/>
      <c r="V101" s="556"/>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56"/>
      <c r="N102" s="556"/>
      <c r="O102" s="556"/>
      <c r="P102" s="556"/>
      <c r="Q102" s="556"/>
      <c r="R102" s="556"/>
      <c r="S102" s="556"/>
      <c r="T102" s="556"/>
      <c r="U102" s="556"/>
      <c r="V102" s="556"/>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56"/>
      <c r="N103" s="556"/>
      <c r="O103" s="556"/>
      <c r="P103" s="556"/>
      <c r="Q103" s="556"/>
      <c r="R103" s="556"/>
      <c r="S103" s="556"/>
      <c r="T103" s="556"/>
      <c r="U103" s="556"/>
      <c r="V103" s="556"/>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56"/>
      <c r="N104" s="556"/>
      <c r="O104" s="556"/>
      <c r="P104" s="556"/>
      <c r="Q104" s="556"/>
      <c r="R104" s="556"/>
      <c r="S104" s="556"/>
      <c r="T104" s="556"/>
      <c r="U104" s="556"/>
      <c r="V104" s="556"/>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56"/>
      <c r="N105" s="556"/>
      <c r="O105" s="556"/>
      <c r="P105" s="556"/>
      <c r="Q105" s="556"/>
      <c r="R105" s="556"/>
      <c r="S105" s="556"/>
      <c r="T105" s="556"/>
      <c r="U105" s="556"/>
      <c r="V105" s="556"/>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56"/>
      <c r="N106" s="556"/>
      <c r="O106" s="556"/>
      <c r="P106" s="556"/>
      <c r="Q106" s="556"/>
      <c r="R106" s="556"/>
      <c r="S106" s="556"/>
      <c r="T106" s="556"/>
      <c r="U106" s="556"/>
      <c r="V106" s="556"/>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56"/>
      <c r="N107" s="556"/>
      <c r="O107" s="556"/>
      <c r="P107" s="556"/>
      <c r="Q107" s="556"/>
      <c r="R107" s="556"/>
      <c r="S107" s="556"/>
      <c r="T107" s="556"/>
      <c r="U107" s="556"/>
      <c r="V107" s="556"/>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56"/>
      <c r="N108" s="556"/>
      <c r="O108" s="556"/>
      <c r="P108" s="556"/>
      <c r="Q108" s="556"/>
      <c r="R108" s="556"/>
      <c r="S108" s="556"/>
      <c r="T108" s="556"/>
      <c r="U108" s="556"/>
      <c r="V108" s="556"/>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56"/>
      <c r="N109" s="556"/>
      <c r="O109" s="556"/>
      <c r="P109" s="556"/>
      <c r="Q109" s="556"/>
      <c r="R109" s="556"/>
      <c r="S109" s="556"/>
      <c r="T109" s="556"/>
      <c r="U109" s="556"/>
      <c r="V109" s="556"/>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56"/>
      <c r="N110" s="556"/>
      <c r="O110" s="556"/>
      <c r="P110" s="556"/>
      <c r="Q110" s="556"/>
      <c r="R110" s="556"/>
      <c r="S110" s="556"/>
      <c r="T110" s="556"/>
      <c r="U110" s="556"/>
      <c r="V110" s="556"/>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56"/>
      <c r="N111" s="556"/>
      <c r="O111" s="556"/>
      <c r="P111" s="556"/>
      <c r="Q111" s="556"/>
      <c r="R111" s="556"/>
      <c r="S111" s="556"/>
      <c r="T111" s="556"/>
      <c r="U111" s="556"/>
      <c r="V111" s="556"/>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56"/>
      <c r="N112" s="556"/>
      <c r="O112" s="556"/>
      <c r="P112" s="556"/>
      <c r="Q112" s="556"/>
      <c r="R112" s="556"/>
      <c r="S112" s="556"/>
      <c r="T112" s="556"/>
      <c r="U112" s="556"/>
      <c r="V112" s="556"/>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56"/>
      <c r="N113" s="556"/>
      <c r="O113" s="556"/>
      <c r="P113" s="556"/>
      <c r="Q113" s="556"/>
      <c r="R113" s="556"/>
      <c r="S113" s="556"/>
      <c r="T113" s="556"/>
      <c r="U113" s="556"/>
      <c r="V113" s="556"/>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56"/>
      <c r="N114" s="556"/>
      <c r="O114" s="556"/>
      <c r="P114" s="556"/>
      <c r="Q114" s="556"/>
      <c r="R114" s="556"/>
      <c r="S114" s="556"/>
      <c r="T114" s="556"/>
      <c r="U114" s="556"/>
      <c r="V114" s="556"/>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56"/>
      <c r="N115" s="556"/>
      <c r="O115" s="556"/>
      <c r="P115" s="556"/>
      <c r="Q115" s="556"/>
      <c r="R115" s="556"/>
      <c r="S115" s="556"/>
      <c r="T115" s="556"/>
      <c r="U115" s="556"/>
      <c r="V115" s="556"/>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56"/>
      <c r="N116" s="556"/>
      <c r="O116" s="556"/>
      <c r="P116" s="556"/>
      <c r="Q116" s="556"/>
      <c r="R116" s="556"/>
      <c r="S116" s="556"/>
      <c r="T116" s="556"/>
      <c r="U116" s="556"/>
      <c r="V116" s="556"/>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56"/>
      <c r="N117" s="556"/>
      <c r="O117" s="556"/>
      <c r="P117" s="556"/>
      <c r="Q117" s="556"/>
      <c r="R117" s="556"/>
      <c r="S117" s="556"/>
      <c r="T117" s="556"/>
      <c r="U117" s="556"/>
      <c r="V117" s="556"/>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56"/>
      <c r="N118" s="556"/>
      <c r="O118" s="556"/>
      <c r="P118" s="556"/>
      <c r="Q118" s="556"/>
      <c r="R118" s="556"/>
      <c r="S118" s="556"/>
      <c r="T118" s="556"/>
      <c r="U118" s="556"/>
      <c r="V118" s="556"/>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56"/>
      <c r="N119" s="556"/>
      <c r="O119" s="556"/>
      <c r="P119" s="556"/>
      <c r="Q119" s="556"/>
      <c r="R119" s="556"/>
      <c r="S119" s="556"/>
      <c r="T119" s="556"/>
      <c r="U119" s="556"/>
      <c r="V119" s="556"/>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56"/>
      <c r="N120" s="556"/>
      <c r="O120" s="556"/>
      <c r="P120" s="556"/>
      <c r="Q120" s="556"/>
      <c r="R120" s="556"/>
      <c r="S120" s="556"/>
      <c r="T120" s="556"/>
      <c r="U120" s="556"/>
      <c r="V120" s="556"/>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56"/>
      <c r="N121" s="556"/>
      <c r="O121" s="556"/>
      <c r="P121" s="556"/>
      <c r="Q121" s="556"/>
      <c r="R121" s="556"/>
      <c r="S121" s="556"/>
      <c r="T121" s="556"/>
      <c r="U121" s="556"/>
      <c r="V121" s="556"/>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56"/>
      <c r="N122" s="556"/>
      <c r="O122" s="556"/>
      <c r="P122" s="556"/>
      <c r="Q122" s="556"/>
      <c r="R122" s="556"/>
      <c r="S122" s="556"/>
      <c r="T122" s="556"/>
      <c r="U122" s="556"/>
      <c r="V122" s="556"/>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56"/>
      <c r="N123" s="556"/>
      <c r="O123" s="556"/>
      <c r="P123" s="556"/>
      <c r="Q123" s="556"/>
      <c r="R123" s="556"/>
      <c r="S123" s="556"/>
      <c r="T123" s="556"/>
      <c r="U123" s="556"/>
      <c r="V123" s="556"/>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56"/>
      <c r="N124" s="556"/>
      <c r="O124" s="556"/>
      <c r="P124" s="556"/>
      <c r="Q124" s="556"/>
      <c r="R124" s="556"/>
      <c r="S124" s="556"/>
      <c r="T124" s="556"/>
      <c r="U124" s="556"/>
      <c r="V124" s="556"/>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56"/>
      <c r="N125" s="556"/>
      <c r="O125" s="556"/>
      <c r="P125" s="556"/>
      <c r="Q125" s="556"/>
      <c r="R125" s="556"/>
      <c r="S125" s="556"/>
      <c r="T125" s="556"/>
      <c r="U125" s="556"/>
      <c r="V125" s="556"/>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56"/>
      <c r="N126" s="556"/>
      <c r="O126" s="556"/>
      <c r="P126" s="556"/>
      <c r="Q126" s="556"/>
      <c r="R126" s="556"/>
      <c r="S126" s="556"/>
      <c r="T126" s="556"/>
      <c r="U126" s="556"/>
      <c r="V126" s="556"/>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56"/>
      <c r="N127" s="556"/>
      <c r="O127" s="556"/>
      <c r="P127" s="556"/>
      <c r="Q127" s="556"/>
      <c r="R127" s="556"/>
      <c r="S127" s="556"/>
      <c r="T127" s="556"/>
      <c r="U127" s="556"/>
      <c r="V127" s="556"/>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56"/>
      <c r="N128" s="556"/>
      <c r="O128" s="556"/>
      <c r="P128" s="556"/>
      <c r="Q128" s="556"/>
      <c r="R128" s="556"/>
      <c r="S128" s="556"/>
      <c r="T128" s="556"/>
      <c r="U128" s="556"/>
      <c r="V128" s="556"/>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56"/>
      <c r="N129" s="556"/>
      <c r="O129" s="556"/>
      <c r="P129" s="556"/>
      <c r="Q129" s="556"/>
      <c r="R129" s="556"/>
      <c r="S129" s="556"/>
      <c r="T129" s="556"/>
      <c r="U129" s="556"/>
      <c r="V129" s="556"/>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56"/>
      <c r="N130" s="556"/>
      <c r="O130" s="556"/>
      <c r="P130" s="556"/>
      <c r="Q130" s="556"/>
      <c r="R130" s="556"/>
      <c r="S130" s="556"/>
      <c r="T130" s="556"/>
      <c r="U130" s="556"/>
      <c r="V130" s="556"/>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56"/>
      <c r="N131" s="556"/>
      <c r="O131" s="556"/>
      <c r="P131" s="556"/>
      <c r="Q131" s="556"/>
      <c r="R131" s="556"/>
      <c r="S131" s="556"/>
      <c r="T131" s="556"/>
      <c r="U131" s="556"/>
      <c r="V131" s="556"/>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64"/>
      <c r="N132" s="564"/>
      <c r="O132" s="564"/>
      <c r="P132" s="564"/>
      <c r="Q132" s="564"/>
      <c r="R132" s="564"/>
      <c r="S132" s="564"/>
      <c r="T132" s="564"/>
      <c r="U132" s="564"/>
      <c r="V132" s="564"/>
      <c r="W132" s="403"/>
      <c r="X132" s="404"/>
      <c r="Y132" s="405"/>
      <c r="Z132" s="392"/>
      <c r="AA132" s="82"/>
    </row>
    <row r="133" spans="1:27" ht="4.5" customHeight="1">
      <c r="A133" s="7"/>
    </row>
    <row r="134" spans="1:27" ht="28.5" customHeight="1">
      <c r="B134" s="9"/>
      <c r="C134" s="563"/>
      <c r="D134" s="563"/>
      <c r="E134" s="563"/>
      <c r="F134" s="563"/>
      <c r="G134" s="563"/>
      <c r="H134" s="563"/>
      <c r="I134" s="563"/>
      <c r="J134" s="563"/>
      <c r="K134" s="563"/>
      <c r="L134" s="563"/>
      <c r="M134" s="563"/>
      <c r="N134" s="563"/>
      <c r="O134" s="563"/>
      <c r="P134" s="563"/>
      <c r="Q134" s="563"/>
      <c r="R134" s="563"/>
      <c r="S134" s="563"/>
      <c r="T134" s="563"/>
      <c r="U134" s="563"/>
      <c r="V134" s="563"/>
      <c r="W134" s="563"/>
      <c r="X134" s="563"/>
      <c r="Y134" s="563"/>
      <c r="Z134" s="563"/>
      <c r="AA134" s="56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zoomScale="120" zoomScaleNormal="120" zoomScaleSheetLayoutView="120" workbookViewId="0">
      <selection activeCell="AN14" sqref="AN1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8" t="s">
        <v>40</v>
      </c>
      <c r="Z1" s="608"/>
      <c r="AA1" s="608"/>
      <c r="AB1" s="608"/>
      <c r="AC1" s="608" t="str">
        <f>IF(基本情報入力シート!C11="","",基本情報入力シート!C11)</f>
        <v/>
      </c>
      <c r="AD1" s="608"/>
      <c r="AE1" s="608"/>
      <c r="AF1" s="608"/>
      <c r="AG1" s="608"/>
      <c r="AH1" s="608"/>
      <c r="AI1" s="608"/>
      <c r="AJ1" s="608"/>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644" t="s">
        <v>321</v>
      </c>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4"/>
      <c r="AJ3" s="644"/>
      <c r="AK3" s="644"/>
    </row>
    <row r="4" spans="1:47" ht="16.5" customHeight="1">
      <c r="A4" s="87"/>
      <c r="B4" s="88"/>
      <c r="C4" s="88"/>
      <c r="D4" s="88"/>
      <c r="E4" s="88"/>
      <c r="F4" s="88"/>
      <c r="G4" s="88"/>
      <c r="H4" s="88"/>
      <c r="I4" s="88"/>
      <c r="J4" s="88"/>
      <c r="K4" s="88"/>
      <c r="L4" s="88"/>
      <c r="M4" s="88"/>
      <c r="N4" s="88"/>
      <c r="O4" s="88"/>
      <c r="P4" s="88"/>
      <c r="Q4" s="88"/>
      <c r="R4" s="88"/>
      <c r="S4" s="88"/>
      <c r="T4" s="88"/>
      <c r="U4" s="346" t="s">
        <v>322</v>
      </c>
      <c r="V4" s="668"/>
      <c r="W4" s="668"/>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71" t="s">
        <v>49</v>
      </c>
      <c r="B8" s="672"/>
      <c r="C8" s="672"/>
      <c r="D8" s="672"/>
      <c r="E8" s="672"/>
      <c r="F8" s="672"/>
      <c r="G8" s="673" t="str">
        <f>IF(基本情報入力シート!M15="","",基本情報入力シート!M15)</f>
        <v/>
      </c>
      <c r="H8" s="674"/>
      <c r="I8" s="674"/>
      <c r="J8" s="674"/>
      <c r="K8" s="674"/>
      <c r="L8" s="674"/>
      <c r="M8" s="674"/>
      <c r="N8" s="674"/>
      <c r="O8" s="674"/>
      <c r="P8" s="674"/>
      <c r="Q8" s="674"/>
      <c r="R8" s="674"/>
      <c r="S8" s="674"/>
      <c r="T8" s="674"/>
      <c r="U8" s="674"/>
      <c r="V8" s="674"/>
      <c r="W8" s="674"/>
      <c r="X8" s="674"/>
      <c r="Y8" s="674"/>
      <c r="Z8" s="674"/>
      <c r="AA8" s="674"/>
      <c r="AB8" s="674"/>
      <c r="AC8" s="674"/>
      <c r="AD8" s="674"/>
      <c r="AE8" s="674"/>
      <c r="AF8" s="674"/>
      <c r="AG8" s="674"/>
      <c r="AH8" s="674"/>
      <c r="AI8" s="674"/>
      <c r="AJ8" s="675"/>
    </row>
    <row r="9" spans="1:47" s="33" customFormat="1" ht="22.5" customHeight="1">
      <c r="A9" s="568" t="s">
        <v>48</v>
      </c>
      <c r="B9" s="618"/>
      <c r="C9" s="618"/>
      <c r="D9" s="618"/>
      <c r="E9" s="618"/>
      <c r="F9" s="618"/>
      <c r="G9" s="676" t="str">
        <f>IF(基本情報入力シート!M16="","",基本情報入力シート!M16)</f>
        <v/>
      </c>
      <c r="H9" s="677"/>
      <c r="I9" s="677"/>
      <c r="J9" s="677"/>
      <c r="K9" s="677"/>
      <c r="L9" s="677"/>
      <c r="M9" s="677"/>
      <c r="N9" s="677"/>
      <c r="O9" s="677"/>
      <c r="P9" s="677"/>
      <c r="Q9" s="677"/>
      <c r="R9" s="677"/>
      <c r="S9" s="677"/>
      <c r="T9" s="677"/>
      <c r="U9" s="677"/>
      <c r="V9" s="677"/>
      <c r="W9" s="677"/>
      <c r="X9" s="677"/>
      <c r="Y9" s="677"/>
      <c r="Z9" s="677"/>
      <c r="AA9" s="677"/>
      <c r="AB9" s="677"/>
      <c r="AC9" s="677"/>
      <c r="AD9" s="677"/>
      <c r="AE9" s="677"/>
      <c r="AF9" s="677"/>
      <c r="AG9" s="677"/>
      <c r="AH9" s="677"/>
      <c r="AI9" s="677"/>
      <c r="AJ9" s="678"/>
    </row>
    <row r="10" spans="1:47" s="33" customFormat="1" ht="12.75" customHeight="1">
      <c r="A10" s="612" t="s">
        <v>44</v>
      </c>
      <c r="B10" s="613"/>
      <c r="C10" s="613"/>
      <c r="D10" s="613"/>
      <c r="E10" s="613"/>
      <c r="F10" s="613"/>
      <c r="G10" s="92" t="s">
        <v>1</v>
      </c>
      <c r="H10" s="619" t="str">
        <f>IF(基本情報入力シート!AC17="－","",基本情報入力シート!AC17)</f>
        <v/>
      </c>
      <c r="I10" s="619"/>
      <c r="J10" s="619"/>
      <c r="K10" s="619"/>
      <c r="L10" s="619"/>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14"/>
      <c r="B11" s="615"/>
      <c r="C11" s="615"/>
      <c r="D11" s="615"/>
      <c r="E11" s="615"/>
      <c r="F11" s="615"/>
      <c r="G11" s="679" t="str">
        <f>IF(基本情報入力シート!M18="","",基本情報入力シート!M18)</f>
        <v/>
      </c>
      <c r="H11" s="680"/>
      <c r="I11" s="680"/>
      <c r="J11" s="680"/>
      <c r="K11" s="680"/>
      <c r="L11" s="680"/>
      <c r="M11" s="680"/>
      <c r="N11" s="680"/>
      <c r="O11" s="680"/>
      <c r="P11" s="680"/>
      <c r="Q11" s="680"/>
      <c r="R11" s="680"/>
      <c r="S11" s="680"/>
      <c r="T11" s="680"/>
      <c r="U11" s="680"/>
      <c r="V11" s="680"/>
      <c r="W11" s="680"/>
      <c r="X11" s="680"/>
      <c r="Y11" s="680"/>
      <c r="Z11" s="680"/>
      <c r="AA11" s="680"/>
      <c r="AB11" s="680"/>
      <c r="AC11" s="680"/>
      <c r="AD11" s="680"/>
      <c r="AE11" s="680"/>
      <c r="AF11" s="680"/>
      <c r="AG11" s="680"/>
      <c r="AH11" s="680"/>
      <c r="AI11" s="680"/>
      <c r="AJ11" s="681"/>
    </row>
    <row r="12" spans="1:47" s="33" customFormat="1" ht="12" customHeight="1">
      <c r="A12" s="616"/>
      <c r="B12" s="617"/>
      <c r="C12" s="617"/>
      <c r="D12" s="617"/>
      <c r="E12" s="617"/>
      <c r="F12" s="617"/>
      <c r="G12" s="648" t="str">
        <f>IF(基本情報入力シート!M19="","",基本情報入力シート!M19)</f>
        <v/>
      </c>
      <c r="H12" s="649"/>
      <c r="I12" s="649"/>
      <c r="J12" s="649"/>
      <c r="K12" s="649"/>
      <c r="L12" s="649"/>
      <c r="M12" s="649"/>
      <c r="N12" s="649"/>
      <c r="O12" s="649"/>
      <c r="P12" s="649"/>
      <c r="Q12" s="649"/>
      <c r="R12" s="649"/>
      <c r="S12" s="649"/>
      <c r="T12" s="649"/>
      <c r="U12" s="649"/>
      <c r="V12" s="649"/>
      <c r="W12" s="649"/>
      <c r="X12" s="649"/>
      <c r="Y12" s="649"/>
      <c r="Z12" s="649"/>
      <c r="AA12" s="649"/>
      <c r="AB12" s="649"/>
      <c r="AC12" s="649"/>
      <c r="AD12" s="649"/>
      <c r="AE12" s="649"/>
      <c r="AF12" s="649"/>
      <c r="AG12" s="649"/>
      <c r="AH12" s="649"/>
      <c r="AI12" s="649"/>
      <c r="AJ12" s="650"/>
    </row>
    <row r="13" spans="1:47" s="33" customFormat="1" ht="12">
      <c r="A13" s="660" t="s">
        <v>0</v>
      </c>
      <c r="B13" s="661"/>
      <c r="C13" s="661"/>
      <c r="D13" s="661"/>
      <c r="E13" s="661"/>
      <c r="F13" s="661"/>
      <c r="G13" s="662" t="str">
        <f>IF(基本情報入力シート!M22="","",基本情報入力シート!M22)</f>
        <v/>
      </c>
      <c r="H13" s="663"/>
      <c r="I13" s="663"/>
      <c r="J13" s="663"/>
      <c r="K13" s="663"/>
      <c r="L13" s="663"/>
      <c r="M13" s="663"/>
      <c r="N13" s="663"/>
      <c r="O13" s="663"/>
      <c r="P13" s="663"/>
      <c r="Q13" s="663"/>
      <c r="R13" s="663"/>
      <c r="S13" s="663"/>
      <c r="T13" s="663"/>
      <c r="U13" s="663"/>
      <c r="V13" s="663"/>
      <c r="W13" s="663"/>
      <c r="X13" s="663"/>
      <c r="Y13" s="663"/>
      <c r="Z13" s="663"/>
      <c r="AA13" s="663"/>
      <c r="AB13" s="663"/>
      <c r="AC13" s="663"/>
      <c r="AD13" s="663"/>
      <c r="AE13" s="663"/>
      <c r="AF13" s="663"/>
      <c r="AG13" s="663"/>
      <c r="AH13" s="663"/>
      <c r="AI13" s="663"/>
      <c r="AJ13" s="664"/>
      <c r="AU13" s="34"/>
    </row>
    <row r="14" spans="1:47" s="33" customFormat="1" ht="22.5" customHeight="1">
      <c r="A14" s="614" t="s">
        <v>45</v>
      </c>
      <c r="B14" s="615"/>
      <c r="C14" s="615"/>
      <c r="D14" s="615"/>
      <c r="E14" s="615"/>
      <c r="F14" s="615"/>
      <c r="G14" s="609" t="str">
        <f>IF(基本情報入力シート!M23="","",基本情報入力シート!M23)</f>
        <v/>
      </c>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611"/>
      <c r="AU14" s="34"/>
    </row>
    <row r="15" spans="1:47" s="33" customFormat="1" ht="15" customHeight="1">
      <c r="A15" s="667" t="s">
        <v>46</v>
      </c>
      <c r="B15" s="667"/>
      <c r="C15" s="667"/>
      <c r="D15" s="667"/>
      <c r="E15" s="667"/>
      <c r="F15" s="667"/>
      <c r="G15" s="567" t="s">
        <v>23</v>
      </c>
      <c r="H15" s="567"/>
      <c r="I15" s="567"/>
      <c r="J15" s="568"/>
      <c r="K15" s="647" t="str">
        <f>IF(基本情報入力シート!M24="","",基本情報入力シート!M24)</f>
        <v/>
      </c>
      <c r="L15" s="647"/>
      <c r="M15" s="647"/>
      <c r="N15" s="647"/>
      <c r="O15" s="647"/>
      <c r="P15" s="665" t="s">
        <v>24</v>
      </c>
      <c r="Q15" s="567"/>
      <c r="R15" s="567"/>
      <c r="S15" s="568"/>
      <c r="T15" s="647" t="str">
        <f>IF(基本情報入力シート!M25="","",基本情報入力シート!M25)</f>
        <v/>
      </c>
      <c r="U15" s="647"/>
      <c r="V15" s="647"/>
      <c r="W15" s="647"/>
      <c r="X15" s="647"/>
      <c r="Y15" s="665" t="s">
        <v>47</v>
      </c>
      <c r="Z15" s="567"/>
      <c r="AA15" s="567"/>
      <c r="AB15" s="568"/>
      <c r="AC15" s="666" t="str">
        <f>IF(基本情報入力シート!M26="","",基本情報入力シート!M26)</f>
        <v/>
      </c>
      <c r="AD15" s="666"/>
      <c r="AE15" s="666"/>
      <c r="AF15" s="666"/>
      <c r="AG15" s="666"/>
      <c r="AH15" s="666"/>
      <c r="AI15" s="666"/>
      <c r="AJ15" s="666"/>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570" t="s">
        <v>382</v>
      </c>
      <c r="C20" s="571"/>
      <c r="D20" s="571"/>
      <c r="E20" s="571"/>
      <c r="F20" s="571"/>
      <c r="G20" s="571"/>
      <c r="H20" s="571"/>
      <c r="I20" s="571"/>
      <c r="J20" s="571"/>
      <c r="K20" s="571"/>
      <c r="L20" s="570"/>
      <c r="M20" s="571"/>
      <c r="N20" s="571"/>
      <c r="O20" s="571"/>
      <c r="P20" s="571"/>
      <c r="Q20" s="571"/>
      <c r="R20" s="571"/>
      <c r="S20" s="571"/>
      <c r="T20" s="571"/>
      <c r="U20" s="571"/>
      <c r="V20" s="571"/>
      <c r="W20" s="570"/>
      <c r="X20" s="571"/>
      <c r="Y20" s="571"/>
      <c r="Z20" s="571"/>
      <c r="AA20" s="571"/>
      <c r="AB20" s="571"/>
      <c r="AC20" s="571"/>
      <c r="AD20" s="571"/>
      <c r="AE20" s="571"/>
      <c r="AF20" s="571"/>
      <c r="AG20" s="571"/>
      <c r="AH20" s="571"/>
      <c r="AI20" s="571"/>
      <c r="AJ20" s="571"/>
      <c r="AK20" s="571"/>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70" t="s">
        <v>400</v>
      </c>
      <c r="B24" s="570"/>
      <c r="C24" s="570"/>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623"/>
      <c r="B27" s="624"/>
      <c r="C27" s="624"/>
      <c r="D27" s="624"/>
      <c r="E27" s="624"/>
      <c r="F27" s="624"/>
      <c r="G27" s="624"/>
      <c r="H27" s="624"/>
      <c r="I27" s="624"/>
      <c r="J27" s="624"/>
      <c r="K27" s="624"/>
      <c r="L27" s="624"/>
      <c r="M27" s="624"/>
      <c r="N27" s="624"/>
      <c r="O27" s="625"/>
      <c r="P27" s="626" t="s">
        <v>305</v>
      </c>
      <c r="Q27" s="627"/>
      <c r="R27" s="627"/>
      <c r="S27" s="627"/>
      <c r="T27" s="627"/>
      <c r="U27" s="628"/>
      <c r="V27" s="285" t="str">
        <f>IF(P28="","",IF(P29="","",IF(P29&gt;=P28,"○","☓")))</f>
        <v/>
      </c>
      <c r="W27" s="629" t="s">
        <v>306</v>
      </c>
      <c r="X27" s="627"/>
      <c r="Y27" s="627"/>
      <c r="Z27" s="627"/>
      <c r="AA27" s="627"/>
      <c r="AB27" s="628"/>
      <c r="AC27" s="285" t="str">
        <f>IF(W28="","",IF(W29="","",IF(W29&gt;=W28,"○","☓")))</f>
        <v/>
      </c>
      <c r="AD27" s="629" t="s">
        <v>307</v>
      </c>
      <c r="AE27" s="627"/>
      <c r="AF27" s="627"/>
      <c r="AG27" s="627"/>
      <c r="AH27" s="627"/>
      <c r="AI27" s="628"/>
      <c r="AJ27" s="285" t="str">
        <f>IF(AD28="","",IF(AD29="","",IF(AD29&gt;=AD28,"○","☓")))</f>
        <v/>
      </c>
    </row>
    <row r="28" spans="1:47">
      <c r="A28" s="286" t="s">
        <v>29</v>
      </c>
      <c r="B28" s="630" t="s">
        <v>308</v>
      </c>
      <c r="C28" s="630"/>
      <c r="D28" s="631" t="str">
        <f>IF(V4=0,"",V4)</f>
        <v/>
      </c>
      <c r="E28" s="631"/>
      <c r="F28" s="287" t="s">
        <v>310</v>
      </c>
      <c r="G28" s="288"/>
      <c r="H28" s="288"/>
      <c r="I28" s="288"/>
      <c r="J28" s="288"/>
      <c r="K28" s="288"/>
      <c r="L28" s="288"/>
      <c r="M28" s="288"/>
      <c r="N28" s="288"/>
      <c r="O28" s="289"/>
      <c r="P28" s="632" t="str">
        <f>IF('別紙様式3-2'!Q7=0,"",'別紙様式3-2'!Q7)</f>
        <v/>
      </c>
      <c r="Q28" s="633"/>
      <c r="R28" s="633"/>
      <c r="S28" s="633"/>
      <c r="T28" s="633"/>
      <c r="U28" s="634"/>
      <c r="V28" s="444" t="s">
        <v>4</v>
      </c>
      <c r="W28" s="632" t="str">
        <f>IF('別紙様式3-2'!Q8=0,"",'別紙様式3-2'!Q8)</f>
        <v/>
      </c>
      <c r="X28" s="633"/>
      <c r="Y28" s="633"/>
      <c r="Z28" s="633"/>
      <c r="AA28" s="633"/>
      <c r="AB28" s="634"/>
      <c r="AC28" s="444" t="s">
        <v>4</v>
      </c>
      <c r="AD28" s="632" t="str">
        <f>IF('別紙様式3-3'!Q9=0,"",'別紙様式3-3'!Q9)</f>
        <v/>
      </c>
      <c r="AE28" s="633"/>
      <c r="AF28" s="633"/>
      <c r="AG28" s="633"/>
      <c r="AH28" s="633"/>
      <c r="AI28" s="634"/>
      <c r="AJ28" s="445" t="s">
        <v>4</v>
      </c>
      <c r="AL28" s="214"/>
    </row>
    <row r="29" spans="1:47" ht="22.5" customHeight="1">
      <c r="A29" s="290" t="s">
        <v>30</v>
      </c>
      <c r="B29" s="635" t="s">
        <v>313</v>
      </c>
      <c r="C29" s="636"/>
      <c r="D29" s="636"/>
      <c r="E29" s="636"/>
      <c r="F29" s="636"/>
      <c r="G29" s="636"/>
      <c r="H29" s="636"/>
      <c r="I29" s="636"/>
      <c r="J29" s="636"/>
      <c r="K29" s="636"/>
      <c r="L29" s="636"/>
      <c r="M29" s="636"/>
      <c r="N29" s="636"/>
      <c r="O29" s="637"/>
      <c r="P29" s="638" t="str">
        <f>IF(P30="","",(P30-P35))</f>
        <v/>
      </c>
      <c r="Q29" s="639"/>
      <c r="R29" s="639"/>
      <c r="S29" s="639"/>
      <c r="T29" s="639"/>
      <c r="U29" s="640"/>
      <c r="V29" s="446" t="s">
        <v>4</v>
      </c>
      <c r="W29" s="638" t="str">
        <f>IF(W30="","",(W30-W35))</f>
        <v/>
      </c>
      <c r="X29" s="639"/>
      <c r="Y29" s="639"/>
      <c r="Z29" s="639"/>
      <c r="AA29" s="639"/>
      <c r="AB29" s="640"/>
      <c r="AC29" s="446" t="s">
        <v>4</v>
      </c>
      <c r="AD29" s="638" t="str">
        <f>IF(AD30="","",(AD30-AD35))</f>
        <v/>
      </c>
      <c r="AE29" s="639"/>
      <c r="AF29" s="639"/>
      <c r="AG29" s="639"/>
      <c r="AH29" s="639"/>
      <c r="AI29" s="640"/>
      <c r="AJ29" s="447" t="s">
        <v>4</v>
      </c>
    </row>
    <row r="30" spans="1:47" ht="22.5" customHeight="1">
      <c r="A30" s="291"/>
      <c r="B30" s="641" t="s">
        <v>314</v>
      </c>
      <c r="C30" s="642"/>
      <c r="D30" s="642"/>
      <c r="E30" s="642"/>
      <c r="F30" s="642"/>
      <c r="G30" s="642"/>
      <c r="H30" s="642"/>
      <c r="I30" s="642"/>
      <c r="J30" s="642"/>
      <c r="K30" s="642"/>
      <c r="L30" s="642"/>
      <c r="M30" s="642"/>
      <c r="N30" s="642"/>
      <c r="O30" s="643"/>
      <c r="P30" s="572" t="str">
        <f>IFERROR(P31-P33-P34,"")</f>
        <v/>
      </c>
      <c r="Q30" s="573"/>
      <c r="R30" s="573"/>
      <c r="S30" s="573"/>
      <c r="T30" s="573"/>
      <c r="U30" s="574"/>
      <c r="V30" s="448" t="s">
        <v>4</v>
      </c>
      <c r="W30" s="572" t="str">
        <f>IFERROR(W31-W32-W34,"")</f>
        <v/>
      </c>
      <c r="X30" s="573"/>
      <c r="Y30" s="573"/>
      <c r="Z30" s="573"/>
      <c r="AA30" s="573"/>
      <c r="AB30" s="574"/>
      <c r="AC30" s="448" t="s">
        <v>4</v>
      </c>
      <c r="AD30" s="572" t="str">
        <f>IFERROR(AD31-AD32-AD33,"")</f>
        <v/>
      </c>
      <c r="AE30" s="573"/>
      <c r="AF30" s="573"/>
      <c r="AG30" s="573"/>
      <c r="AH30" s="573"/>
      <c r="AI30" s="574"/>
      <c r="AJ30" s="449" t="s">
        <v>4</v>
      </c>
    </row>
    <row r="31" spans="1:47" ht="15" customHeight="1">
      <c r="A31" s="291"/>
      <c r="B31" s="740"/>
      <c r="C31" s="296" t="s">
        <v>309</v>
      </c>
      <c r="D31" s="297"/>
      <c r="E31" s="297"/>
      <c r="F31" s="297"/>
      <c r="G31" s="297"/>
      <c r="H31" s="297"/>
      <c r="I31" s="297"/>
      <c r="J31" s="297"/>
      <c r="K31" s="297"/>
      <c r="L31" s="297"/>
      <c r="M31" s="297"/>
      <c r="N31" s="297"/>
      <c r="O31" s="298"/>
      <c r="P31" s="620" t="str">
        <f>IF('別紙様式3-2'!X7=0,"",'別紙様式3-2'!X7)</f>
        <v/>
      </c>
      <c r="Q31" s="621"/>
      <c r="R31" s="621"/>
      <c r="S31" s="621"/>
      <c r="T31" s="621"/>
      <c r="U31" s="622"/>
      <c r="V31" s="450" t="s">
        <v>4</v>
      </c>
      <c r="W31" s="741" t="str">
        <f>IF('別紙様式3-2'!X8=0,"",'別紙様式3-2'!X8)</f>
        <v/>
      </c>
      <c r="X31" s="742"/>
      <c r="Y31" s="742"/>
      <c r="Z31" s="742"/>
      <c r="AA31" s="742"/>
      <c r="AB31" s="743"/>
      <c r="AC31" s="450" t="s">
        <v>4</v>
      </c>
      <c r="AD31" s="741" t="str">
        <f>IF('別紙様式3-3'!Q6=0,"",'別紙様式3-3'!Q6)</f>
        <v/>
      </c>
      <c r="AE31" s="742"/>
      <c r="AF31" s="742"/>
      <c r="AG31" s="742"/>
      <c r="AH31" s="742"/>
      <c r="AI31" s="743"/>
      <c r="AJ31" s="451" t="s">
        <v>4</v>
      </c>
      <c r="AL31" s="214"/>
    </row>
    <row r="32" spans="1:47" ht="15" customHeight="1">
      <c r="A32" s="291"/>
      <c r="B32" s="740"/>
      <c r="C32" s="293" t="s">
        <v>315</v>
      </c>
      <c r="D32" s="294"/>
      <c r="E32" s="294"/>
      <c r="F32" s="294"/>
      <c r="G32" s="294"/>
      <c r="H32" s="294"/>
      <c r="I32" s="294"/>
      <c r="J32" s="294"/>
      <c r="K32" s="294"/>
      <c r="L32" s="294"/>
      <c r="M32" s="294"/>
      <c r="N32" s="294"/>
      <c r="O32" s="292"/>
      <c r="P32" s="594"/>
      <c r="Q32" s="595"/>
      <c r="R32" s="595"/>
      <c r="S32" s="595"/>
      <c r="T32" s="595"/>
      <c r="U32" s="595"/>
      <c r="V32" s="596"/>
      <c r="W32" s="620">
        <f>'別紙様式3-2'!Q7</f>
        <v>0</v>
      </c>
      <c r="X32" s="621"/>
      <c r="Y32" s="621"/>
      <c r="Z32" s="621"/>
      <c r="AA32" s="621"/>
      <c r="AB32" s="622"/>
      <c r="AC32" s="451" t="s">
        <v>4</v>
      </c>
      <c r="AD32" s="620">
        <f>'別紙様式3-3'!Q7</f>
        <v>0</v>
      </c>
      <c r="AE32" s="621"/>
      <c r="AF32" s="621"/>
      <c r="AG32" s="621"/>
      <c r="AH32" s="621"/>
      <c r="AI32" s="622"/>
      <c r="AJ32" s="451" t="s">
        <v>4</v>
      </c>
    </row>
    <row r="33" spans="1:50" ht="15.75" customHeight="1">
      <c r="A33" s="291"/>
      <c r="B33" s="740"/>
      <c r="C33" s="591" t="s">
        <v>351</v>
      </c>
      <c r="D33" s="592"/>
      <c r="E33" s="592"/>
      <c r="F33" s="592"/>
      <c r="G33" s="592"/>
      <c r="H33" s="592"/>
      <c r="I33" s="592"/>
      <c r="J33" s="592"/>
      <c r="K33" s="592"/>
      <c r="L33" s="592"/>
      <c r="M33" s="592"/>
      <c r="N33" s="592"/>
      <c r="O33" s="593"/>
      <c r="P33" s="620">
        <f>'別紙様式3-2'!Q8-'別紙様式3-2'!T8</f>
        <v>0</v>
      </c>
      <c r="Q33" s="621"/>
      <c r="R33" s="621"/>
      <c r="S33" s="621"/>
      <c r="T33" s="621"/>
      <c r="U33" s="622"/>
      <c r="V33" s="451" t="s">
        <v>4</v>
      </c>
      <c r="W33" s="594"/>
      <c r="X33" s="595"/>
      <c r="Y33" s="595"/>
      <c r="Z33" s="595"/>
      <c r="AA33" s="595"/>
      <c r="AB33" s="595"/>
      <c r="AC33" s="596"/>
      <c r="AD33" s="620">
        <f>'別紙様式3-3'!Q8</f>
        <v>0</v>
      </c>
      <c r="AE33" s="621"/>
      <c r="AF33" s="621"/>
      <c r="AG33" s="621"/>
      <c r="AH33" s="621"/>
      <c r="AI33" s="622"/>
      <c r="AJ33" s="451" t="s">
        <v>4</v>
      </c>
    </row>
    <row r="34" spans="1:50" ht="22.5" customHeight="1" thickBot="1">
      <c r="A34" s="291"/>
      <c r="B34" s="740"/>
      <c r="C34" s="591" t="s">
        <v>340</v>
      </c>
      <c r="D34" s="655"/>
      <c r="E34" s="655"/>
      <c r="F34" s="655"/>
      <c r="G34" s="655"/>
      <c r="H34" s="655"/>
      <c r="I34" s="655"/>
      <c r="J34" s="655"/>
      <c r="K34" s="655"/>
      <c r="L34" s="655"/>
      <c r="M34" s="655"/>
      <c r="N34" s="655"/>
      <c r="O34" s="656"/>
      <c r="P34" s="657">
        <f>'別紙様式3-2'!R9+'別紙様式3-2'!S9</f>
        <v>0</v>
      </c>
      <c r="Q34" s="658"/>
      <c r="R34" s="658"/>
      <c r="S34" s="658"/>
      <c r="T34" s="658"/>
      <c r="U34" s="659"/>
      <c r="V34" s="451" t="s">
        <v>4</v>
      </c>
      <c r="W34" s="657">
        <f>'別紙様式3-2'!Q9</f>
        <v>0</v>
      </c>
      <c r="X34" s="658"/>
      <c r="Y34" s="658"/>
      <c r="Z34" s="658"/>
      <c r="AA34" s="658"/>
      <c r="AB34" s="659"/>
      <c r="AC34" s="451" t="s">
        <v>4</v>
      </c>
      <c r="AD34" s="597"/>
      <c r="AE34" s="598"/>
      <c r="AF34" s="598"/>
      <c r="AG34" s="598"/>
      <c r="AH34" s="598"/>
      <c r="AI34" s="598"/>
      <c r="AJ34" s="599"/>
    </row>
    <row r="35" spans="1:50" ht="26.25" customHeight="1" thickBot="1">
      <c r="A35" s="295"/>
      <c r="B35" s="730" t="s">
        <v>324</v>
      </c>
      <c r="C35" s="635"/>
      <c r="D35" s="635"/>
      <c r="E35" s="635"/>
      <c r="F35" s="635"/>
      <c r="G35" s="635"/>
      <c r="H35" s="635"/>
      <c r="I35" s="635"/>
      <c r="J35" s="635"/>
      <c r="K35" s="635"/>
      <c r="L35" s="635"/>
      <c r="M35" s="635"/>
      <c r="N35" s="635"/>
      <c r="O35" s="635"/>
      <c r="P35" s="731"/>
      <c r="Q35" s="732"/>
      <c r="R35" s="732"/>
      <c r="S35" s="732"/>
      <c r="T35" s="732"/>
      <c r="U35" s="733"/>
      <c r="V35" s="452" t="s">
        <v>4</v>
      </c>
      <c r="W35" s="734"/>
      <c r="X35" s="735"/>
      <c r="Y35" s="735"/>
      <c r="Z35" s="735"/>
      <c r="AA35" s="735"/>
      <c r="AB35" s="736"/>
      <c r="AC35" s="452" t="s">
        <v>4</v>
      </c>
      <c r="AD35" s="737"/>
      <c r="AE35" s="738"/>
      <c r="AF35" s="738"/>
      <c r="AG35" s="738"/>
      <c r="AH35" s="738"/>
      <c r="AI35" s="739"/>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569" t="s">
        <v>337</v>
      </c>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U37" s="34"/>
    </row>
    <row r="38" spans="1:50" s="33" customFormat="1" ht="22.5" customHeight="1">
      <c r="A38" s="354" t="s">
        <v>327</v>
      </c>
      <c r="B38" s="569" t="s">
        <v>368</v>
      </c>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U38" s="34"/>
    </row>
    <row r="39" spans="1:50" s="33" customFormat="1" ht="24.75" customHeight="1">
      <c r="A39" s="354" t="s">
        <v>328</v>
      </c>
      <c r="B39" s="569" t="s">
        <v>383</v>
      </c>
      <c r="C39" s="569"/>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8" t="s">
        <v>124</v>
      </c>
      <c r="L43" s="759"/>
      <c r="M43" s="760"/>
      <c r="N43" s="758" t="s">
        <v>325</v>
      </c>
      <c r="O43" s="759"/>
      <c r="P43" s="759"/>
      <c r="Q43" s="759"/>
      <c r="R43" s="760"/>
      <c r="S43" s="755" t="s">
        <v>116</v>
      </c>
      <c r="T43" s="756"/>
      <c r="U43" s="756"/>
      <c r="V43" s="756"/>
      <c r="W43" s="757"/>
      <c r="X43" s="755" t="s">
        <v>86</v>
      </c>
      <c r="Y43" s="756"/>
      <c r="Z43" s="756"/>
      <c r="AA43" s="756"/>
      <c r="AB43" s="756"/>
      <c r="AC43" s="756" t="s">
        <v>78</v>
      </c>
      <c r="AD43" s="756"/>
      <c r="AE43" s="757"/>
      <c r="AF43" s="755" t="s">
        <v>304</v>
      </c>
      <c r="AG43" s="756"/>
      <c r="AH43" s="756"/>
      <c r="AI43" s="756"/>
      <c r="AJ43" s="757"/>
      <c r="AL43" s="789" t="s">
        <v>320</v>
      </c>
      <c r="AM43" s="790"/>
      <c r="AU43" s="34"/>
    </row>
    <row r="44" spans="1:50" s="33" customFormat="1" ht="15.75" customHeight="1" thickBot="1">
      <c r="A44" s="124" t="s">
        <v>41</v>
      </c>
      <c r="B44" s="116"/>
      <c r="C44" s="116"/>
      <c r="D44" s="116"/>
      <c r="E44" s="116"/>
      <c r="F44" s="116"/>
      <c r="G44" s="116"/>
      <c r="H44" s="116"/>
      <c r="I44" s="116"/>
      <c r="J44" s="116"/>
      <c r="K44" s="809"/>
      <c r="L44" s="810" t="b">
        <v>0</v>
      </c>
      <c r="M44" s="811"/>
      <c r="N44" s="605"/>
      <c r="O44" s="606"/>
      <c r="P44" s="606"/>
      <c r="Q44" s="607"/>
      <c r="R44" s="125" t="s">
        <v>106</v>
      </c>
      <c r="S44" s="669" t="str">
        <f>IF(L44,('別紙様式3-2'!Y8-'別紙様式3-2'!R7-'別紙様式3-2'!R9)/'別紙様式3-2'!AB8,"（対象外）")</f>
        <v>（対象外）</v>
      </c>
      <c r="T44" s="670"/>
      <c r="U44" s="670"/>
      <c r="V44" s="670"/>
      <c r="W44" s="126" t="str">
        <f>IF($L44,"円","")</f>
        <v/>
      </c>
      <c r="X44" s="651" t="str">
        <f>IF(L44,S44-N44,"（対象外）")</f>
        <v>（対象外）</v>
      </c>
      <c r="Y44" s="652"/>
      <c r="Z44" s="652"/>
      <c r="AA44" s="652"/>
      <c r="AB44" s="127" t="str">
        <f t="shared" ref="AB44:AB46" si="0">IF($L44,"円","")</f>
        <v/>
      </c>
      <c r="AC44" s="653" t="str">
        <f>IF(AND(L44,L45),X44/X45,IF(AND(L44,L46),X44/X46,"-"))</f>
        <v>-</v>
      </c>
      <c r="AD44" s="653"/>
      <c r="AE44" s="654"/>
      <c r="AF44" s="761"/>
      <c r="AG44" s="762"/>
      <c r="AH44" s="762"/>
      <c r="AI44" s="762"/>
      <c r="AJ44" s="763"/>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9"/>
      <c r="L45" s="750" t="b">
        <v>0</v>
      </c>
      <c r="M45" s="751"/>
      <c r="N45" s="588"/>
      <c r="O45" s="589"/>
      <c r="P45" s="589"/>
      <c r="Q45" s="590"/>
      <c r="R45" s="130" t="s">
        <v>106</v>
      </c>
      <c r="S45" s="744" t="str">
        <f>IF(L45,('別紙様式3-2'!Z8-'別紙様式3-2'!S7-'別紙様式3-2'!S9)/'別紙様式3-2'!AC8,"（対象外）")</f>
        <v>（対象外）</v>
      </c>
      <c r="T45" s="745"/>
      <c r="U45" s="745"/>
      <c r="V45" s="745"/>
      <c r="W45" s="131" t="str">
        <f>IF($L45,"円","")</f>
        <v/>
      </c>
      <c r="X45" s="770" t="str">
        <f>IF(L45,S45-N45,"（対象外）")</f>
        <v>（対象外）</v>
      </c>
      <c r="Y45" s="771"/>
      <c r="Z45" s="771"/>
      <c r="AA45" s="771"/>
      <c r="AB45" s="132" t="str">
        <f t="shared" si="0"/>
        <v/>
      </c>
      <c r="AC45" s="584" t="str">
        <f>IF(AND(L45,OR(L44,L46)),1,"-")</f>
        <v>-</v>
      </c>
      <c r="AD45" s="584"/>
      <c r="AE45" s="585"/>
      <c r="AF45" s="764"/>
      <c r="AG45" s="765"/>
      <c r="AH45" s="765"/>
      <c r="AI45" s="765"/>
      <c r="AJ45" s="766"/>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52"/>
      <c r="L46" s="753" t="b">
        <v>0</v>
      </c>
      <c r="M46" s="754"/>
      <c r="N46" s="772"/>
      <c r="O46" s="773"/>
      <c r="P46" s="773"/>
      <c r="Q46" s="774"/>
      <c r="R46" s="135" t="s">
        <v>106</v>
      </c>
      <c r="S46" s="775" t="str">
        <f>IF(L46,('別紙様式3-2'!AA8-'別紙様式3-2'!T9)/'別紙様式3-2'!AD8,"（対象外）")</f>
        <v>（対象外）</v>
      </c>
      <c r="T46" s="776"/>
      <c r="U46" s="776"/>
      <c r="V46" s="776"/>
      <c r="W46" s="135" t="str">
        <f>IF($L46,"円","")</f>
        <v/>
      </c>
      <c r="X46" s="603" t="str">
        <f>IF(L46,S46-N46,"（対象外）")</f>
        <v>（対象外）</v>
      </c>
      <c r="Y46" s="604"/>
      <c r="Z46" s="604"/>
      <c r="AA46" s="604"/>
      <c r="AB46" s="136" t="str">
        <f t="shared" si="0"/>
        <v/>
      </c>
      <c r="AC46" s="794" t="str">
        <f>IF(AND(L45,L46),X46/X45,IF(AND(L44,L46),1,"-"))</f>
        <v>-</v>
      </c>
      <c r="AD46" s="794"/>
      <c r="AE46" s="795"/>
      <c r="AF46" s="767"/>
      <c r="AG46" s="768"/>
      <c r="AH46" s="768"/>
      <c r="AI46" s="769"/>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569" t="s">
        <v>384</v>
      </c>
      <c r="C48" s="569"/>
      <c r="D48" s="569"/>
      <c r="E48" s="569"/>
      <c r="F48" s="569"/>
      <c r="G48" s="569"/>
      <c r="H48" s="569"/>
      <c r="I48" s="569"/>
      <c r="J48" s="569"/>
      <c r="K48" s="569"/>
      <c r="L48" s="569"/>
      <c r="M48" s="569"/>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69"/>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7" t="s">
        <v>373</v>
      </c>
      <c r="AM49" s="788"/>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746" t="s">
        <v>114</v>
      </c>
      <c r="Z50" s="747"/>
      <c r="AA50" s="747"/>
      <c r="AB50" s="747"/>
      <c r="AC50" s="747"/>
      <c r="AD50" s="747"/>
      <c r="AE50" s="748"/>
      <c r="AF50" s="586">
        <f>'別紙様式3-2'!AE8</f>
        <v>0</v>
      </c>
      <c r="AG50" s="587"/>
      <c r="AH50" s="587"/>
      <c r="AI50" s="579" t="s">
        <v>5</v>
      </c>
      <c r="AJ50" s="58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6" t="s">
        <v>123</v>
      </c>
      <c r="E55" s="576"/>
      <c r="F55" s="576"/>
      <c r="G55" s="576"/>
      <c r="H55" s="576"/>
      <c r="I55" s="576"/>
      <c r="J55" s="576"/>
      <c r="K55" s="576"/>
      <c r="L55" s="576"/>
      <c r="M55" s="576"/>
      <c r="N55" s="576"/>
      <c r="O55" s="576"/>
      <c r="P55" s="576"/>
      <c r="Q55" s="576"/>
      <c r="R55" s="576"/>
      <c r="S55" s="576"/>
      <c r="T55" s="576"/>
      <c r="U55" s="576"/>
      <c r="V55" s="576"/>
      <c r="W55" s="576"/>
      <c r="X55" s="576"/>
      <c r="Y55" s="576"/>
      <c r="Z55" s="576"/>
      <c r="AA55" s="576"/>
      <c r="AB55" s="576"/>
      <c r="AC55" s="576"/>
      <c r="AD55" s="576"/>
      <c r="AE55" s="576"/>
      <c r="AF55" s="576"/>
      <c r="AG55" s="576"/>
      <c r="AH55" s="576"/>
      <c r="AI55" s="577"/>
      <c r="AJ55" s="148"/>
      <c r="AL55" s="42"/>
      <c r="AM55" s="42"/>
      <c r="AN55" s="42"/>
      <c r="AU55" s="34"/>
    </row>
    <row r="56" spans="1:61" s="33" customFormat="1" ht="15" customHeight="1">
      <c r="A56" s="96"/>
      <c r="B56" s="142"/>
      <c r="C56" s="143" t="b">
        <v>0</v>
      </c>
      <c r="D56" s="144" t="s">
        <v>33</v>
      </c>
      <c r="E56" s="145"/>
      <c r="F56" s="145" t="s">
        <v>34</v>
      </c>
      <c r="G56" s="578"/>
      <c r="H56" s="578"/>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578"/>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702" t="s">
        <v>387</v>
      </c>
      <c r="C60" s="702"/>
      <c r="D60" s="702"/>
      <c r="E60" s="702"/>
      <c r="F60" s="702"/>
      <c r="G60" s="702"/>
      <c r="H60" s="702"/>
      <c r="I60" s="702"/>
      <c r="J60" s="702"/>
      <c r="K60" s="702"/>
      <c r="L60" s="702"/>
      <c r="M60" s="702"/>
      <c r="N60" s="702"/>
      <c r="O60" s="702"/>
      <c r="P60" s="702"/>
      <c r="Q60" s="702"/>
      <c r="R60" s="702"/>
      <c r="S60" s="702"/>
      <c r="T60" s="702"/>
      <c r="U60" s="702"/>
      <c r="V60" s="702"/>
      <c r="W60" s="702"/>
      <c r="X60" s="702"/>
      <c r="Y60" s="702"/>
      <c r="Z60" s="309"/>
      <c r="AA60" s="309"/>
      <c r="AB60" s="310"/>
      <c r="AC60" s="311"/>
      <c r="AD60" s="311"/>
      <c r="AE60" s="312"/>
      <c r="AF60" s="313"/>
      <c r="AG60" s="313"/>
      <c r="AH60" s="313"/>
      <c r="AI60" s="313"/>
      <c r="AJ60" s="314"/>
      <c r="AK60" s="214"/>
      <c r="AT60" s="35"/>
    </row>
    <row r="61" spans="1:61" ht="21" customHeight="1" thickBot="1">
      <c r="A61" s="327"/>
      <c r="B61" s="799" t="s">
        <v>389</v>
      </c>
      <c r="C61" s="800"/>
      <c r="D61" s="800"/>
      <c r="E61" s="800"/>
      <c r="F61" s="800"/>
      <c r="G61" s="800"/>
      <c r="H61" s="800"/>
      <c r="I61" s="800"/>
      <c r="J61" s="800"/>
      <c r="K61" s="800"/>
      <c r="L61" s="801"/>
      <c r="M61" s="581">
        <f>'別紙様式3-3'!V16</f>
        <v>0</v>
      </c>
      <c r="N61" s="582"/>
      <c r="O61" s="582"/>
      <c r="P61" s="582"/>
      <c r="Q61" s="582"/>
      <c r="R61" s="582"/>
      <c r="S61" s="583"/>
      <c r="T61" s="315" t="s">
        <v>4</v>
      </c>
      <c r="U61" s="316"/>
      <c r="V61" s="317"/>
      <c r="W61" s="317"/>
      <c r="X61" s="318"/>
      <c r="Y61" s="319"/>
      <c r="Z61" s="703" t="s">
        <v>105</v>
      </c>
      <c r="AA61" s="704" t="str">
        <f>IF(V62=0,"",IF(V62&gt;=200/3,"○","×"))</f>
        <v/>
      </c>
      <c r="AB61" s="802" t="s">
        <v>374</v>
      </c>
      <c r="AC61" s="311"/>
      <c r="AD61" s="311"/>
      <c r="AE61" s="312"/>
      <c r="AF61" s="311"/>
      <c r="AG61" s="311"/>
      <c r="AH61" s="311"/>
      <c r="AI61" s="320"/>
      <c r="AJ61" s="321"/>
      <c r="AR61" s="35"/>
    </row>
    <row r="62" spans="1:61" ht="21" customHeight="1" thickBot="1">
      <c r="A62" s="327"/>
      <c r="B62" s="340"/>
      <c r="C62" s="341"/>
      <c r="D62" s="341"/>
      <c r="E62" s="341"/>
      <c r="F62" s="707" t="s">
        <v>390</v>
      </c>
      <c r="G62" s="805"/>
      <c r="H62" s="805"/>
      <c r="I62" s="805"/>
      <c r="J62" s="805"/>
      <c r="K62" s="805"/>
      <c r="L62" s="805"/>
      <c r="M62" s="712">
        <f>'別紙様式3-3'!W16</f>
        <v>0</v>
      </c>
      <c r="N62" s="713"/>
      <c r="O62" s="713"/>
      <c r="P62" s="713"/>
      <c r="Q62" s="713"/>
      <c r="R62" s="713"/>
      <c r="S62" s="714"/>
      <c r="T62" s="322" t="s">
        <v>4</v>
      </c>
      <c r="U62" s="323" t="s">
        <v>34</v>
      </c>
      <c r="V62" s="600">
        <f>IFERROR(M62/M61*100,0)</f>
        <v>0</v>
      </c>
      <c r="W62" s="601"/>
      <c r="X62" s="311" t="s">
        <v>35</v>
      </c>
      <c r="Y62" s="324" t="s">
        <v>316</v>
      </c>
      <c r="Z62" s="703"/>
      <c r="AA62" s="705"/>
      <c r="AB62" s="803"/>
      <c r="AC62" s="311"/>
      <c r="AD62" s="311"/>
      <c r="AE62" s="312"/>
      <c r="AF62" s="311"/>
      <c r="AG62" s="311"/>
      <c r="AH62" s="311"/>
      <c r="AI62" s="320"/>
      <c r="AJ62" s="321"/>
      <c r="AR62" s="35"/>
    </row>
    <row r="63" spans="1:61" ht="21" customHeight="1" thickBot="1">
      <c r="A63" s="327"/>
      <c r="B63" s="340"/>
      <c r="C63" s="341"/>
      <c r="D63" s="341"/>
      <c r="E63" s="341"/>
      <c r="F63" s="806"/>
      <c r="G63" s="807"/>
      <c r="H63" s="807"/>
      <c r="I63" s="807"/>
      <c r="J63" s="807"/>
      <c r="K63" s="807"/>
      <c r="L63" s="808"/>
      <c r="M63" s="602" t="s">
        <v>317</v>
      </c>
      <c r="N63" s="602"/>
      <c r="O63" s="602"/>
      <c r="P63" s="719" t="e">
        <f>M62/AF67</f>
        <v>#VALUE!</v>
      </c>
      <c r="Q63" s="720"/>
      <c r="R63" s="720"/>
      <c r="S63" s="721"/>
      <c r="T63" s="325" t="s">
        <v>318</v>
      </c>
      <c r="U63" s="323"/>
      <c r="V63" s="722"/>
      <c r="W63" s="722"/>
      <c r="X63" s="311"/>
      <c r="Y63" s="324"/>
      <c r="Z63" s="703"/>
      <c r="AA63" s="706"/>
      <c r="AB63" s="803"/>
      <c r="AC63" s="311"/>
      <c r="AD63" s="311"/>
      <c r="AE63" s="419"/>
      <c r="AF63" s="311"/>
      <c r="AG63" s="311"/>
      <c r="AH63" s="311"/>
      <c r="AI63" s="311"/>
      <c r="AJ63" s="311"/>
      <c r="AK63" s="311"/>
      <c r="AL63" s="311"/>
      <c r="AM63" s="311"/>
      <c r="AN63" s="781" t="s">
        <v>375</v>
      </c>
      <c r="AO63" s="782"/>
      <c r="AP63" s="782"/>
      <c r="AQ63" s="782"/>
      <c r="AR63" s="782"/>
      <c r="AS63" s="782"/>
      <c r="AT63" s="782"/>
      <c r="AU63" s="783"/>
      <c r="AW63" s="35"/>
    </row>
    <row r="64" spans="1:61" ht="21" customHeight="1" thickBot="1">
      <c r="A64" s="327"/>
      <c r="B64" s="799" t="s">
        <v>391</v>
      </c>
      <c r="C64" s="800"/>
      <c r="D64" s="800"/>
      <c r="E64" s="800"/>
      <c r="F64" s="800"/>
      <c r="G64" s="800"/>
      <c r="H64" s="800"/>
      <c r="I64" s="800"/>
      <c r="J64" s="800"/>
      <c r="K64" s="800"/>
      <c r="L64" s="801"/>
      <c r="M64" s="581">
        <f>'別紙様式3-3'!X16</f>
        <v>0</v>
      </c>
      <c r="N64" s="582"/>
      <c r="O64" s="582"/>
      <c r="P64" s="582"/>
      <c r="Q64" s="582"/>
      <c r="R64" s="582"/>
      <c r="S64" s="583"/>
      <c r="T64" s="315" t="s">
        <v>4</v>
      </c>
      <c r="U64" s="316"/>
      <c r="V64" s="317"/>
      <c r="W64" s="317"/>
      <c r="X64" s="318"/>
      <c r="Y64" s="319"/>
      <c r="Z64" s="703" t="s">
        <v>105</v>
      </c>
      <c r="AA64" s="704" t="str">
        <f>IF(V65=0,"",IF(V65&gt;=200/3,"○","×"))</f>
        <v/>
      </c>
      <c r="AB64" s="803"/>
      <c r="AC64" s="311"/>
      <c r="AD64" s="311"/>
      <c r="AE64" s="312"/>
      <c r="AF64" s="311"/>
      <c r="AG64" s="311"/>
      <c r="AH64" s="311"/>
      <c r="AI64" s="311"/>
      <c r="AJ64" s="311"/>
      <c r="AK64" s="311"/>
      <c r="AL64" s="311"/>
      <c r="AM64" s="311"/>
      <c r="AN64" s="784"/>
      <c r="AO64" s="785"/>
      <c r="AP64" s="785"/>
      <c r="AQ64" s="785"/>
      <c r="AR64" s="785"/>
      <c r="AS64" s="785"/>
      <c r="AT64" s="785"/>
      <c r="AU64" s="786"/>
      <c r="AW64" s="35"/>
    </row>
    <row r="65" spans="1:47" ht="21" customHeight="1" thickBot="1">
      <c r="A65" s="327"/>
      <c r="B65" s="340"/>
      <c r="C65" s="341"/>
      <c r="D65" s="341"/>
      <c r="E65" s="341"/>
      <c r="F65" s="707" t="s">
        <v>392</v>
      </c>
      <c r="G65" s="708"/>
      <c r="H65" s="708"/>
      <c r="I65" s="708"/>
      <c r="J65" s="708"/>
      <c r="K65" s="708"/>
      <c r="L65" s="708"/>
      <c r="M65" s="712">
        <f>'別紙様式3-3'!Y16</f>
        <v>0</v>
      </c>
      <c r="N65" s="713"/>
      <c r="O65" s="713"/>
      <c r="P65" s="713"/>
      <c r="Q65" s="713"/>
      <c r="R65" s="713"/>
      <c r="S65" s="714"/>
      <c r="T65" s="322" t="s">
        <v>4</v>
      </c>
      <c r="U65" s="323" t="s">
        <v>34</v>
      </c>
      <c r="V65" s="600">
        <f>IFERROR(M65/M64*100,0)</f>
        <v>0</v>
      </c>
      <c r="W65" s="601"/>
      <c r="X65" s="311" t="s">
        <v>35</v>
      </c>
      <c r="Y65" s="324" t="s">
        <v>316</v>
      </c>
      <c r="Z65" s="703"/>
      <c r="AA65" s="705"/>
      <c r="AB65" s="80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709"/>
      <c r="G66" s="710"/>
      <c r="H66" s="710"/>
      <c r="I66" s="710"/>
      <c r="J66" s="710"/>
      <c r="K66" s="710"/>
      <c r="L66" s="711"/>
      <c r="M66" s="602" t="s">
        <v>317</v>
      </c>
      <c r="N66" s="602"/>
      <c r="O66" s="602"/>
      <c r="P66" s="719" t="e">
        <f>M65/AF67</f>
        <v>#VALUE!</v>
      </c>
      <c r="Q66" s="720"/>
      <c r="R66" s="720"/>
      <c r="S66" s="721"/>
      <c r="T66" s="325" t="s">
        <v>318</v>
      </c>
      <c r="U66" s="337"/>
      <c r="V66" s="812"/>
      <c r="W66" s="812"/>
      <c r="X66" s="310"/>
      <c r="Y66" s="338"/>
      <c r="Z66" s="703"/>
      <c r="AA66" s="706"/>
      <c r="AB66" s="804"/>
      <c r="AC66" s="320"/>
      <c r="AD66" s="320"/>
      <c r="AE66" s="320"/>
      <c r="AF66" s="320"/>
      <c r="AG66" s="320"/>
      <c r="AH66" s="320"/>
      <c r="AI66" s="320"/>
      <c r="AJ66" s="321"/>
      <c r="AR66" s="35"/>
    </row>
    <row r="67" spans="1:47" s="33" customFormat="1" ht="21" customHeight="1" thickBot="1">
      <c r="A67" s="422"/>
      <c r="B67" s="813" t="s">
        <v>363</v>
      </c>
      <c r="C67" s="813"/>
      <c r="D67" s="813"/>
      <c r="E67" s="813"/>
      <c r="F67" s="813"/>
      <c r="G67" s="813"/>
      <c r="H67" s="813"/>
      <c r="I67" s="813"/>
      <c r="J67" s="813"/>
      <c r="K67" s="813"/>
      <c r="L67" s="814"/>
      <c r="M67" s="793" t="s">
        <v>25</v>
      </c>
      <c r="N67" s="792"/>
      <c r="O67" s="815"/>
      <c r="P67" s="815"/>
      <c r="Q67" s="420" t="s">
        <v>364</v>
      </c>
      <c r="R67" s="815"/>
      <c r="S67" s="815"/>
      <c r="T67" s="420" t="s">
        <v>361</v>
      </c>
      <c r="U67" s="792" t="s">
        <v>362</v>
      </c>
      <c r="V67" s="792"/>
      <c r="W67" s="792" t="s">
        <v>25</v>
      </c>
      <c r="X67" s="792"/>
      <c r="Y67" s="815"/>
      <c r="Z67" s="815"/>
      <c r="AA67" s="420" t="s">
        <v>364</v>
      </c>
      <c r="AB67" s="815"/>
      <c r="AC67" s="815"/>
      <c r="AD67" s="420" t="s">
        <v>361</v>
      </c>
      <c r="AE67" s="420" t="s">
        <v>365</v>
      </c>
      <c r="AF67" s="420" t="str">
        <f>IF(O67&gt;=1,(Y67*12+AB67)-(O67*12+R67)+1,"")</f>
        <v/>
      </c>
      <c r="AG67" s="792" t="s">
        <v>366</v>
      </c>
      <c r="AH67" s="792"/>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780" t="s">
        <v>393</v>
      </c>
      <c r="C70" s="780"/>
      <c r="D70" s="780"/>
      <c r="E70" s="780"/>
      <c r="F70" s="780"/>
      <c r="G70" s="780"/>
      <c r="H70" s="780"/>
      <c r="I70" s="780"/>
      <c r="J70" s="780"/>
      <c r="K70" s="780"/>
      <c r="L70" s="780"/>
      <c r="M70" s="780"/>
      <c r="N70" s="780"/>
      <c r="O70" s="780"/>
      <c r="P70" s="780"/>
      <c r="Q70" s="780"/>
      <c r="R70" s="780"/>
      <c r="S70" s="780"/>
      <c r="T70" s="780"/>
      <c r="U70" s="780"/>
      <c r="V70" s="780"/>
      <c r="W70" s="780"/>
      <c r="X70" s="780"/>
      <c r="Y70" s="780"/>
      <c r="Z70" s="780"/>
      <c r="AA70" s="780"/>
      <c r="AB70" s="780"/>
      <c r="AC70" s="780"/>
      <c r="AD70" s="780"/>
      <c r="AE70" s="780"/>
      <c r="AF70" s="780"/>
      <c r="AG70" s="780"/>
      <c r="AH70" s="780"/>
      <c r="AI70" s="780"/>
      <c r="AJ70" s="780"/>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23" t="s">
        <v>185</v>
      </c>
      <c r="B73" s="724"/>
      <c r="C73" s="724"/>
      <c r="D73" s="724"/>
      <c r="E73" s="724"/>
      <c r="F73" s="724"/>
      <c r="G73" s="724"/>
      <c r="H73" s="724"/>
      <c r="I73" s="724"/>
      <c r="J73" s="724"/>
      <c r="K73" s="724"/>
      <c r="L73" s="724"/>
      <c r="M73" s="724"/>
      <c r="N73" s="724"/>
      <c r="O73" s="724"/>
      <c r="P73" s="724"/>
      <c r="Q73" s="724"/>
      <c r="R73" s="724"/>
      <c r="S73" s="724"/>
      <c r="T73" s="724"/>
      <c r="U73" s="724"/>
      <c r="V73" s="724"/>
      <c r="W73" s="724"/>
      <c r="X73" s="724"/>
      <c r="Y73" s="724"/>
      <c r="Z73" s="724"/>
      <c r="AA73" s="724"/>
      <c r="AB73" s="724"/>
      <c r="AC73" s="724"/>
      <c r="AD73" s="724"/>
      <c r="AE73" s="724"/>
      <c r="AF73" s="724"/>
      <c r="AG73" s="724"/>
      <c r="AH73" s="724"/>
      <c r="AI73" s="724"/>
      <c r="AJ73" s="724"/>
      <c r="AK73" s="725"/>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777" t="s">
        <v>167</v>
      </c>
      <c r="B75" s="778"/>
      <c r="C75" s="778"/>
      <c r="D75" s="779"/>
      <c r="E75" s="796" t="s">
        <v>134</v>
      </c>
      <c r="F75" s="797"/>
      <c r="G75" s="797"/>
      <c r="H75" s="797"/>
      <c r="I75" s="797"/>
      <c r="J75" s="797"/>
      <c r="K75" s="797"/>
      <c r="L75" s="797"/>
      <c r="M75" s="797"/>
      <c r="N75" s="797"/>
      <c r="O75" s="797"/>
      <c r="P75" s="797"/>
      <c r="Q75" s="797"/>
      <c r="R75" s="797"/>
      <c r="S75" s="797"/>
      <c r="T75" s="797"/>
      <c r="U75" s="797"/>
      <c r="V75" s="797"/>
      <c r="W75" s="797"/>
      <c r="X75" s="797"/>
      <c r="Y75" s="797"/>
      <c r="Z75" s="797"/>
      <c r="AA75" s="797"/>
      <c r="AB75" s="797"/>
      <c r="AC75" s="797"/>
      <c r="AD75" s="797"/>
      <c r="AE75" s="797"/>
      <c r="AF75" s="797"/>
      <c r="AG75" s="797"/>
      <c r="AH75" s="797"/>
      <c r="AI75" s="797"/>
      <c r="AJ75" s="797"/>
      <c r="AK75" s="798"/>
      <c r="AU75" s="35"/>
    </row>
    <row r="76" spans="1:47" s="216" customFormat="1" ht="14.25" customHeight="1">
      <c r="A76" s="686" t="s">
        <v>135</v>
      </c>
      <c r="B76" s="687"/>
      <c r="C76" s="687"/>
      <c r="D76" s="688"/>
      <c r="E76" s="436"/>
      <c r="F76" s="726" t="s">
        <v>136</v>
      </c>
      <c r="G76" s="726"/>
      <c r="H76" s="726"/>
      <c r="I76" s="726"/>
      <c r="J76" s="726"/>
      <c r="K76" s="726"/>
      <c r="L76" s="726"/>
      <c r="M76" s="726"/>
      <c r="N76" s="726"/>
      <c r="O76" s="726"/>
      <c r="P76" s="726"/>
      <c r="Q76" s="726"/>
      <c r="R76" s="726"/>
      <c r="S76" s="726"/>
      <c r="T76" s="726"/>
      <c r="U76" s="726"/>
      <c r="V76" s="726"/>
      <c r="W76" s="726"/>
      <c r="X76" s="726"/>
      <c r="Y76" s="726"/>
      <c r="Z76" s="726"/>
      <c r="AA76" s="726"/>
      <c r="AB76" s="726"/>
      <c r="AC76" s="726"/>
      <c r="AD76" s="726"/>
      <c r="AE76" s="726"/>
      <c r="AF76" s="726"/>
      <c r="AG76" s="726"/>
      <c r="AH76" s="726"/>
      <c r="AI76" s="726"/>
      <c r="AJ76" s="726"/>
      <c r="AK76" s="727"/>
    </row>
    <row r="77" spans="1:47" s="216" customFormat="1" ht="13.5" customHeight="1">
      <c r="A77" s="689"/>
      <c r="B77" s="690"/>
      <c r="C77" s="690"/>
      <c r="D77" s="691"/>
      <c r="E77" s="437"/>
      <c r="F77" s="575" t="s">
        <v>137</v>
      </c>
      <c r="G77" s="575"/>
      <c r="H77" s="575"/>
      <c r="I77" s="575"/>
      <c r="J77" s="575"/>
      <c r="K77" s="575"/>
      <c r="L77" s="575"/>
      <c r="M77" s="575"/>
      <c r="N77" s="575"/>
      <c r="O77" s="575"/>
      <c r="P77" s="575"/>
      <c r="Q77" s="575"/>
      <c r="R77" s="575"/>
      <c r="S77" s="575"/>
      <c r="T77" s="575"/>
      <c r="U77" s="575"/>
      <c r="V77" s="575"/>
      <c r="W77" s="575"/>
      <c r="X77" s="575"/>
      <c r="Y77" s="575"/>
      <c r="Z77" s="575"/>
      <c r="AA77" s="575"/>
      <c r="AB77" s="575"/>
      <c r="AC77" s="575"/>
      <c r="AD77" s="575"/>
      <c r="AE77" s="575"/>
      <c r="AF77" s="575"/>
      <c r="AG77" s="575"/>
      <c r="AH77" s="575"/>
      <c r="AI77" s="575"/>
      <c r="AJ77" s="278"/>
      <c r="AK77" s="221"/>
      <c r="AL77" s="215"/>
    </row>
    <row r="78" spans="1:47" s="216" customFormat="1" ht="13.5" customHeight="1">
      <c r="A78" s="689"/>
      <c r="B78" s="690"/>
      <c r="C78" s="690"/>
      <c r="D78" s="691"/>
      <c r="E78" s="437"/>
      <c r="F78" s="575" t="s">
        <v>138</v>
      </c>
      <c r="G78" s="575"/>
      <c r="H78" s="575"/>
      <c r="I78" s="575"/>
      <c r="J78" s="575"/>
      <c r="K78" s="575"/>
      <c r="L78" s="575"/>
      <c r="M78" s="575"/>
      <c r="N78" s="575"/>
      <c r="O78" s="575"/>
      <c r="P78" s="575"/>
      <c r="Q78" s="575"/>
      <c r="R78" s="575"/>
      <c r="S78" s="575"/>
      <c r="T78" s="575"/>
      <c r="U78" s="575"/>
      <c r="V78" s="575"/>
      <c r="W78" s="575"/>
      <c r="X78" s="575"/>
      <c r="Y78" s="575"/>
      <c r="Z78" s="575"/>
      <c r="AA78" s="575"/>
      <c r="AB78" s="575"/>
      <c r="AC78" s="575"/>
      <c r="AD78" s="575"/>
      <c r="AE78" s="575"/>
      <c r="AF78" s="575"/>
      <c r="AG78" s="575"/>
      <c r="AH78" s="575"/>
      <c r="AI78" s="575"/>
      <c r="AJ78" s="278"/>
      <c r="AK78" s="221"/>
      <c r="AL78" s="215"/>
    </row>
    <row r="79" spans="1:47" s="216" customFormat="1" ht="13.5" customHeight="1">
      <c r="A79" s="692"/>
      <c r="B79" s="693"/>
      <c r="C79" s="693"/>
      <c r="D79" s="694"/>
      <c r="E79" s="438"/>
      <c r="F79" s="791" t="s">
        <v>139</v>
      </c>
      <c r="G79" s="791"/>
      <c r="H79" s="791"/>
      <c r="I79" s="791"/>
      <c r="J79" s="791"/>
      <c r="K79" s="791"/>
      <c r="L79" s="791"/>
      <c r="M79" s="791"/>
      <c r="N79" s="791"/>
      <c r="O79" s="791"/>
      <c r="P79" s="791"/>
      <c r="Q79" s="791"/>
      <c r="R79" s="791"/>
      <c r="S79" s="791"/>
      <c r="T79" s="791"/>
      <c r="U79" s="791"/>
      <c r="V79" s="791"/>
      <c r="W79" s="791"/>
      <c r="X79" s="791"/>
      <c r="Y79" s="791"/>
      <c r="Z79" s="791"/>
      <c r="AA79" s="791"/>
      <c r="AB79" s="791"/>
      <c r="AC79" s="791"/>
      <c r="AD79" s="791"/>
      <c r="AE79" s="791"/>
      <c r="AF79" s="791"/>
      <c r="AG79" s="791"/>
      <c r="AH79" s="791"/>
      <c r="AI79" s="791"/>
      <c r="AJ79" s="279"/>
      <c r="AK79" s="222"/>
      <c r="AL79" s="215"/>
    </row>
    <row r="80" spans="1:47" s="216" customFormat="1" ht="24.75" customHeight="1">
      <c r="A80" s="686" t="s">
        <v>140</v>
      </c>
      <c r="B80" s="687"/>
      <c r="C80" s="687"/>
      <c r="D80" s="688"/>
      <c r="E80" s="439"/>
      <c r="F80" s="645" t="s">
        <v>141</v>
      </c>
      <c r="G80" s="645"/>
      <c r="H80" s="645"/>
      <c r="I80" s="645"/>
      <c r="J80" s="645"/>
      <c r="K80" s="645"/>
      <c r="L80" s="645"/>
      <c r="M80" s="645"/>
      <c r="N80" s="645"/>
      <c r="O80" s="645"/>
      <c r="P80" s="645"/>
      <c r="Q80" s="645"/>
      <c r="R80" s="645"/>
      <c r="S80" s="645"/>
      <c r="T80" s="645"/>
      <c r="U80" s="645"/>
      <c r="V80" s="645"/>
      <c r="W80" s="645"/>
      <c r="X80" s="645"/>
      <c r="Y80" s="645"/>
      <c r="Z80" s="645"/>
      <c r="AA80" s="645"/>
      <c r="AB80" s="645"/>
      <c r="AC80" s="645"/>
      <c r="AD80" s="645"/>
      <c r="AE80" s="645"/>
      <c r="AF80" s="645"/>
      <c r="AG80" s="645"/>
      <c r="AH80" s="645"/>
      <c r="AI80" s="645"/>
      <c r="AJ80" s="645"/>
      <c r="AK80" s="223"/>
      <c r="AL80" s="215"/>
    </row>
    <row r="81" spans="1:38" s="33" customFormat="1" ht="13.5" customHeight="1">
      <c r="A81" s="689"/>
      <c r="B81" s="690"/>
      <c r="C81" s="690"/>
      <c r="D81" s="691"/>
      <c r="E81" s="440"/>
      <c r="F81" s="700" t="s">
        <v>142</v>
      </c>
      <c r="G81" s="700"/>
      <c r="H81" s="700"/>
      <c r="I81" s="700"/>
      <c r="J81" s="700"/>
      <c r="K81" s="700"/>
      <c r="L81" s="700"/>
      <c r="M81" s="700"/>
      <c r="N81" s="700"/>
      <c r="O81" s="700"/>
      <c r="P81" s="700"/>
      <c r="Q81" s="700"/>
      <c r="R81" s="700"/>
      <c r="S81" s="700"/>
      <c r="T81" s="700"/>
      <c r="U81" s="700"/>
      <c r="V81" s="700"/>
      <c r="W81" s="700"/>
      <c r="X81" s="700"/>
      <c r="Y81" s="700"/>
      <c r="Z81" s="700"/>
      <c r="AA81" s="700"/>
      <c r="AB81" s="700"/>
      <c r="AC81" s="700"/>
      <c r="AD81" s="700"/>
      <c r="AE81" s="700"/>
      <c r="AF81" s="700"/>
      <c r="AG81" s="700"/>
      <c r="AH81" s="700"/>
      <c r="AI81" s="700"/>
      <c r="AJ81" s="280"/>
      <c r="AK81" s="224"/>
      <c r="AL81" s="215"/>
    </row>
    <row r="82" spans="1:38" s="33" customFormat="1" ht="13.5" customHeight="1">
      <c r="A82" s="689"/>
      <c r="B82" s="690"/>
      <c r="C82" s="690"/>
      <c r="D82" s="691"/>
      <c r="E82" s="437"/>
      <c r="F82" s="575" t="s">
        <v>143</v>
      </c>
      <c r="G82" s="575"/>
      <c r="H82" s="575"/>
      <c r="I82" s="575"/>
      <c r="J82" s="575"/>
      <c r="K82" s="575"/>
      <c r="L82" s="575"/>
      <c r="M82" s="575"/>
      <c r="N82" s="575"/>
      <c r="O82" s="575"/>
      <c r="P82" s="575"/>
      <c r="Q82" s="575"/>
      <c r="R82" s="575"/>
      <c r="S82" s="575"/>
      <c r="T82" s="575"/>
      <c r="U82" s="575"/>
      <c r="V82" s="575"/>
      <c r="W82" s="575"/>
      <c r="X82" s="575"/>
      <c r="Y82" s="575"/>
      <c r="Z82" s="575"/>
      <c r="AA82" s="575"/>
      <c r="AB82" s="575"/>
      <c r="AC82" s="575"/>
      <c r="AD82" s="575"/>
      <c r="AE82" s="575"/>
      <c r="AF82" s="575"/>
      <c r="AG82" s="575"/>
      <c r="AH82" s="575"/>
      <c r="AI82" s="575"/>
      <c r="AJ82" s="278"/>
      <c r="AK82" s="221"/>
      <c r="AL82" s="215"/>
    </row>
    <row r="83" spans="1:38" s="33" customFormat="1" ht="15.75" customHeight="1">
      <c r="A83" s="692"/>
      <c r="B83" s="693"/>
      <c r="C83" s="693"/>
      <c r="D83" s="694"/>
      <c r="E83" s="441"/>
      <c r="F83" s="685" t="s">
        <v>144</v>
      </c>
      <c r="G83" s="685"/>
      <c r="H83" s="685"/>
      <c r="I83" s="685"/>
      <c r="J83" s="685"/>
      <c r="K83" s="685"/>
      <c r="L83" s="685"/>
      <c r="M83" s="685"/>
      <c r="N83" s="685"/>
      <c r="O83" s="685"/>
      <c r="P83" s="685"/>
      <c r="Q83" s="685"/>
      <c r="R83" s="685"/>
      <c r="S83" s="685"/>
      <c r="T83" s="685"/>
      <c r="U83" s="685"/>
      <c r="V83" s="685"/>
      <c r="W83" s="685"/>
      <c r="X83" s="685"/>
      <c r="Y83" s="685"/>
      <c r="Z83" s="685"/>
      <c r="AA83" s="685"/>
      <c r="AB83" s="685"/>
      <c r="AC83" s="685"/>
      <c r="AD83" s="685"/>
      <c r="AE83" s="685"/>
      <c r="AF83" s="685"/>
      <c r="AG83" s="685"/>
      <c r="AH83" s="685"/>
      <c r="AI83" s="685"/>
      <c r="AJ83" s="685"/>
      <c r="AK83" s="351"/>
    </row>
    <row r="84" spans="1:38" s="33" customFormat="1" ht="13.5" customHeight="1">
      <c r="A84" s="686" t="s">
        <v>145</v>
      </c>
      <c r="B84" s="687"/>
      <c r="C84" s="687"/>
      <c r="D84" s="688"/>
      <c r="E84" s="440"/>
      <c r="F84" s="700" t="s">
        <v>146</v>
      </c>
      <c r="G84" s="700"/>
      <c r="H84" s="700"/>
      <c r="I84" s="700"/>
      <c r="J84" s="700"/>
      <c r="K84" s="700"/>
      <c r="L84" s="700"/>
      <c r="M84" s="700"/>
      <c r="N84" s="700"/>
      <c r="O84" s="700"/>
      <c r="P84" s="700"/>
      <c r="Q84" s="700"/>
      <c r="R84" s="700"/>
      <c r="S84" s="700"/>
      <c r="T84" s="700"/>
      <c r="U84" s="700"/>
      <c r="V84" s="700"/>
      <c r="W84" s="700"/>
      <c r="X84" s="700"/>
      <c r="Y84" s="700"/>
      <c r="Z84" s="700"/>
      <c r="AA84" s="700"/>
      <c r="AB84" s="700"/>
      <c r="AC84" s="700"/>
      <c r="AD84" s="700"/>
      <c r="AE84" s="700"/>
      <c r="AF84" s="700"/>
      <c r="AG84" s="700"/>
      <c r="AH84" s="700"/>
      <c r="AI84" s="700"/>
      <c r="AJ84" s="280"/>
      <c r="AK84" s="223"/>
      <c r="AL84" s="215"/>
    </row>
    <row r="85" spans="1:38" s="33" customFormat="1" ht="22.5" customHeight="1">
      <c r="A85" s="689"/>
      <c r="B85" s="690"/>
      <c r="C85" s="690"/>
      <c r="D85" s="691"/>
      <c r="E85" s="437"/>
      <c r="F85" s="646" t="s">
        <v>147</v>
      </c>
      <c r="G85" s="646"/>
      <c r="H85" s="646"/>
      <c r="I85" s="646"/>
      <c r="J85" s="646"/>
      <c r="K85" s="646"/>
      <c r="L85" s="646"/>
      <c r="M85" s="646"/>
      <c r="N85" s="646"/>
      <c r="O85" s="646"/>
      <c r="P85" s="646"/>
      <c r="Q85" s="646"/>
      <c r="R85" s="646"/>
      <c r="S85" s="646"/>
      <c r="T85" s="646"/>
      <c r="U85" s="646"/>
      <c r="V85" s="646"/>
      <c r="W85" s="646"/>
      <c r="X85" s="646"/>
      <c r="Y85" s="646"/>
      <c r="Z85" s="646"/>
      <c r="AA85" s="646"/>
      <c r="AB85" s="646"/>
      <c r="AC85" s="646"/>
      <c r="AD85" s="646"/>
      <c r="AE85" s="646"/>
      <c r="AF85" s="646"/>
      <c r="AG85" s="646"/>
      <c r="AH85" s="646"/>
      <c r="AI85" s="646"/>
      <c r="AJ85" s="646"/>
      <c r="AK85" s="695"/>
      <c r="AL85" s="215"/>
    </row>
    <row r="86" spans="1:38" s="33" customFormat="1" ht="13.5" customHeight="1">
      <c r="A86" s="689"/>
      <c r="B86" s="690"/>
      <c r="C86" s="690"/>
      <c r="D86" s="691"/>
      <c r="E86" s="437"/>
      <c r="F86" s="718" t="s">
        <v>148</v>
      </c>
      <c r="G86" s="718"/>
      <c r="H86" s="718"/>
      <c r="I86" s="718"/>
      <c r="J86" s="718"/>
      <c r="K86" s="718"/>
      <c r="L86" s="718"/>
      <c r="M86" s="718"/>
      <c r="N86" s="718"/>
      <c r="O86" s="718"/>
      <c r="P86" s="718"/>
      <c r="Q86" s="718"/>
      <c r="R86" s="718"/>
      <c r="S86" s="718"/>
      <c r="T86" s="718"/>
      <c r="U86" s="718"/>
      <c r="V86" s="718"/>
      <c r="W86" s="718"/>
      <c r="X86" s="718"/>
      <c r="Y86" s="718"/>
      <c r="Z86" s="718"/>
      <c r="AA86" s="718"/>
      <c r="AB86" s="718"/>
      <c r="AC86" s="718"/>
      <c r="AD86" s="718"/>
      <c r="AE86" s="718"/>
      <c r="AF86" s="718"/>
      <c r="AG86" s="718"/>
      <c r="AH86" s="718"/>
      <c r="AI86" s="718"/>
      <c r="AJ86" s="283"/>
      <c r="AK86" s="221"/>
      <c r="AL86" s="215"/>
    </row>
    <row r="87" spans="1:38" s="33" customFormat="1" ht="13.5" customHeight="1">
      <c r="A87" s="692"/>
      <c r="B87" s="693"/>
      <c r="C87" s="693"/>
      <c r="D87" s="694"/>
      <c r="E87" s="441"/>
      <c r="F87" s="701" t="s">
        <v>149</v>
      </c>
      <c r="G87" s="701"/>
      <c r="H87" s="701"/>
      <c r="I87" s="701"/>
      <c r="J87" s="701"/>
      <c r="K87" s="701"/>
      <c r="L87" s="701"/>
      <c r="M87" s="701"/>
      <c r="N87" s="701"/>
      <c r="O87" s="701"/>
      <c r="P87" s="701"/>
      <c r="Q87" s="701"/>
      <c r="R87" s="701"/>
      <c r="S87" s="701"/>
      <c r="T87" s="701"/>
      <c r="U87" s="701"/>
      <c r="V87" s="701"/>
      <c r="W87" s="701"/>
      <c r="X87" s="701"/>
      <c r="Y87" s="701"/>
      <c r="Z87" s="701"/>
      <c r="AA87" s="701"/>
      <c r="AB87" s="701"/>
      <c r="AC87" s="701"/>
      <c r="AD87" s="701"/>
      <c r="AE87" s="701"/>
      <c r="AF87" s="701"/>
      <c r="AG87" s="701"/>
      <c r="AH87" s="701"/>
      <c r="AI87" s="701"/>
      <c r="AJ87" s="281"/>
      <c r="AK87" s="225"/>
      <c r="AL87" s="215"/>
    </row>
    <row r="88" spans="1:38" s="33" customFormat="1" ht="22.5" customHeight="1">
      <c r="A88" s="686" t="s">
        <v>150</v>
      </c>
      <c r="B88" s="687"/>
      <c r="C88" s="687"/>
      <c r="D88" s="688"/>
      <c r="E88" s="440"/>
      <c r="F88" s="645" t="s">
        <v>151</v>
      </c>
      <c r="G88" s="645"/>
      <c r="H88" s="645"/>
      <c r="I88" s="645"/>
      <c r="J88" s="645"/>
      <c r="K88" s="645"/>
      <c r="L88" s="645"/>
      <c r="M88" s="645"/>
      <c r="N88" s="645"/>
      <c r="O88" s="645"/>
      <c r="P88" s="645"/>
      <c r="Q88" s="645"/>
      <c r="R88" s="645"/>
      <c r="S88" s="645"/>
      <c r="T88" s="645"/>
      <c r="U88" s="645"/>
      <c r="V88" s="645"/>
      <c r="W88" s="645"/>
      <c r="X88" s="645"/>
      <c r="Y88" s="645"/>
      <c r="Z88" s="645"/>
      <c r="AA88" s="645"/>
      <c r="AB88" s="645"/>
      <c r="AC88" s="645"/>
      <c r="AD88" s="645"/>
      <c r="AE88" s="645"/>
      <c r="AF88" s="645"/>
      <c r="AG88" s="645"/>
      <c r="AH88" s="645"/>
      <c r="AI88" s="645"/>
      <c r="AJ88" s="645"/>
      <c r="AK88" s="224"/>
      <c r="AL88" s="215"/>
    </row>
    <row r="89" spans="1:38" s="33" customFormat="1" ht="15" customHeight="1">
      <c r="A89" s="689"/>
      <c r="B89" s="690"/>
      <c r="C89" s="690"/>
      <c r="D89" s="691"/>
      <c r="E89" s="437"/>
      <c r="F89" s="646" t="s">
        <v>152</v>
      </c>
      <c r="G89" s="646"/>
      <c r="H89" s="646"/>
      <c r="I89" s="646"/>
      <c r="J89" s="646"/>
      <c r="K89" s="646"/>
      <c r="L89" s="646"/>
      <c r="M89" s="646"/>
      <c r="N89" s="646"/>
      <c r="O89" s="646"/>
      <c r="P89" s="646"/>
      <c r="Q89" s="646"/>
      <c r="R89" s="646"/>
      <c r="S89" s="646"/>
      <c r="T89" s="646"/>
      <c r="U89" s="646"/>
      <c r="V89" s="646"/>
      <c r="W89" s="646"/>
      <c r="X89" s="646"/>
      <c r="Y89" s="646"/>
      <c r="Z89" s="646"/>
      <c r="AA89" s="646"/>
      <c r="AB89" s="646"/>
      <c r="AC89" s="646"/>
      <c r="AD89" s="646"/>
      <c r="AE89" s="646"/>
      <c r="AF89" s="646"/>
      <c r="AG89" s="646"/>
      <c r="AH89" s="646"/>
      <c r="AI89" s="646"/>
      <c r="AJ89" s="282"/>
      <c r="AK89" s="224"/>
      <c r="AL89" s="39"/>
    </row>
    <row r="90" spans="1:38" s="33" customFormat="1" ht="13.5" customHeight="1">
      <c r="A90" s="689"/>
      <c r="B90" s="690"/>
      <c r="C90" s="690"/>
      <c r="D90" s="691"/>
      <c r="E90" s="440"/>
      <c r="F90" s="684" t="s">
        <v>153</v>
      </c>
      <c r="G90" s="684"/>
      <c r="H90" s="684"/>
      <c r="I90" s="684"/>
      <c r="J90" s="684"/>
      <c r="K90" s="684"/>
      <c r="L90" s="684"/>
      <c r="M90" s="684"/>
      <c r="N90" s="684"/>
      <c r="O90" s="684"/>
      <c r="P90" s="684"/>
      <c r="Q90" s="684"/>
      <c r="R90" s="684"/>
      <c r="S90" s="684"/>
      <c r="T90" s="684"/>
      <c r="U90" s="684"/>
      <c r="V90" s="684"/>
      <c r="W90" s="684"/>
      <c r="X90" s="684"/>
      <c r="Y90" s="684"/>
      <c r="Z90" s="684"/>
      <c r="AA90" s="684"/>
      <c r="AB90" s="684"/>
      <c r="AC90" s="684"/>
      <c r="AD90" s="684"/>
      <c r="AE90" s="684"/>
      <c r="AF90" s="684"/>
      <c r="AG90" s="684"/>
      <c r="AH90" s="684"/>
      <c r="AI90" s="684"/>
      <c r="AJ90" s="375"/>
      <c r="AK90" s="379"/>
    </row>
    <row r="91" spans="1:38" s="33" customFormat="1" ht="15.75" customHeight="1">
      <c r="A91" s="692"/>
      <c r="B91" s="693"/>
      <c r="C91" s="693"/>
      <c r="D91" s="694"/>
      <c r="E91" s="441"/>
      <c r="F91" s="701" t="s">
        <v>154</v>
      </c>
      <c r="G91" s="701"/>
      <c r="H91" s="701"/>
      <c r="I91" s="701"/>
      <c r="J91" s="701"/>
      <c r="K91" s="701"/>
      <c r="L91" s="701"/>
      <c r="M91" s="701"/>
      <c r="N91" s="701"/>
      <c r="O91" s="701"/>
      <c r="P91" s="701"/>
      <c r="Q91" s="701"/>
      <c r="R91" s="701"/>
      <c r="S91" s="701"/>
      <c r="T91" s="701"/>
      <c r="U91" s="701"/>
      <c r="V91" s="701"/>
      <c r="W91" s="701"/>
      <c r="X91" s="701"/>
      <c r="Y91" s="701"/>
      <c r="Z91" s="701"/>
      <c r="AA91" s="701"/>
      <c r="AB91" s="701"/>
      <c r="AC91" s="701"/>
      <c r="AD91" s="701"/>
      <c r="AE91" s="701"/>
      <c r="AF91" s="701"/>
      <c r="AG91" s="701"/>
      <c r="AH91" s="701"/>
      <c r="AI91" s="701"/>
      <c r="AJ91" s="701"/>
      <c r="AK91" s="380"/>
    </row>
    <row r="92" spans="1:38" s="33" customFormat="1" ht="13.5" customHeight="1">
      <c r="A92" s="686" t="s">
        <v>155</v>
      </c>
      <c r="B92" s="687"/>
      <c r="C92" s="687"/>
      <c r="D92" s="688"/>
      <c r="E92" s="440"/>
      <c r="F92" s="684" t="s">
        <v>156</v>
      </c>
      <c r="G92" s="684"/>
      <c r="H92" s="684"/>
      <c r="I92" s="684"/>
      <c r="J92" s="684"/>
      <c r="K92" s="684"/>
      <c r="L92" s="684"/>
      <c r="M92" s="684"/>
      <c r="N92" s="684"/>
      <c r="O92" s="684"/>
      <c r="P92" s="684"/>
      <c r="Q92" s="684"/>
      <c r="R92" s="684"/>
      <c r="S92" s="684"/>
      <c r="T92" s="684"/>
      <c r="U92" s="684"/>
      <c r="V92" s="684"/>
      <c r="W92" s="684"/>
      <c r="X92" s="684"/>
      <c r="Y92" s="684"/>
      <c r="Z92" s="684"/>
      <c r="AA92" s="684"/>
      <c r="AB92" s="684"/>
      <c r="AC92" s="684"/>
      <c r="AD92" s="684"/>
      <c r="AE92" s="684"/>
      <c r="AF92" s="684"/>
      <c r="AG92" s="684"/>
      <c r="AH92" s="684"/>
      <c r="AI92" s="684"/>
      <c r="AJ92" s="372"/>
      <c r="AK92" s="378"/>
    </row>
    <row r="93" spans="1:38" s="33" customFormat="1" ht="21" customHeight="1">
      <c r="A93" s="689"/>
      <c r="B93" s="690"/>
      <c r="C93" s="690"/>
      <c r="D93" s="691"/>
      <c r="E93" s="437"/>
      <c r="F93" s="646" t="s">
        <v>157</v>
      </c>
      <c r="G93" s="646"/>
      <c r="H93" s="646"/>
      <c r="I93" s="646"/>
      <c r="J93" s="646"/>
      <c r="K93" s="646"/>
      <c r="L93" s="646"/>
      <c r="M93" s="646"/>
      <c r="N93" s="646"/>
      <c r="O93" s="646"/>
      <c r="P93" s="646"/>
      <c r="Q93" s="646"/>
      <c r="R93" s="646"/>
      <c r="S93" s="646"/>
      <c r="T93" s="646"/>
      <c r="U93" s="646"/>
      <c r="V93" s="646"/>
      <c r="W93" s="646"/>
      <c r="X93" s="646"/>
      <c r="Y93" s="646"/>
      <c r="Z93" s="646"/>
      <c r="AA93" s="646"/>
      <c r="AB93" s="646"/>
      <c r="AC93" s="646"/>
      <c r="AD93" s="646"/>
      <c r="AE93" s="646"/>
      <c r="AF93" s="646"/>
      <c r="AG93" s="646"/>
      <c r="AH93" s="646"/>
      <c r="AI93" s="646"/>
      <c r="AJ93" s="646"/>
      <c r="AK93" s="695"/>
    </row>
    <row r="94" spans="1:38" s="33" customFormat="1" ht="13.5" customHeight="1">
      <c r="A94" s="689"/>
      <c r="B94" s="690"/>
      <c r="C94" s="690"/>
      <c r="D94" s="691"/>
      <c r="E94" s="437"/>
      <c r="F94" s="646" t="s">
        <v>158</v>
      </c>
      <c r="G94" s="646"/>
      <c r="H94" s="646"/>
      <c r="I94" s="646"/>
      <c r="J94" s="646"/>
      <c r="K94" s="646"/>
      <c r="L94" s="646"/>
      <c r="M94" s="646"/>
      <c r="N94" s="646"/>
      <c r="O94" s="646"/>
      <c r="P94" s="646"/>
      <c r="Q94" s="646"/>
      <c r="R94" s="646"/>
      <c r="S94" s="646"/>
      <c r="T94" s="646"/>
      <c r="U94" s="646"/>
      <c r="V94" s="646"/>
      <c r="W94" s="646"/>
      <c r="X94" s="646"/>
      <c r="Y94" s="646"/>
      <c r="Z94" s="646"/>
      <c r="AA94" s="646"/>
      <c r="AB94" s="646"/>
      <c r="AC94" s="646"/>
      <c r="AD94" s="646"/>
      <c r="AE94" s="646"/>
      <c r="AF94" s="646"/>
      <c r="AG94" s="646"/>
      <c r="AH94" s="646"/>
      <c r="AI94" s="646"/>
      <c r="AJ94" s="371"/>
      <c r="AK94" s="379"/>
    </row>
    <row r="95" spans="1:38" s="33" customFormat="1" ht="13.5" customHeight="1">
      <c r="A95" s="692"/>
      <c r="B95" s="693"/>
      <c r="C95" s="693"/>
      <c r="D95" s="694"/>
      <c r="E95" s="441"/>
      <c r="F95" s="701" t="s">
        <v>159</v>
      </c>
      <c r="G95" s="701"/>
      <c r="H95" s="701"/>
      <c r="I95" s="701"/>
      <c r="J95" s="701"/>
      <c r="K95" s="701"/>
      <c r="L95" s="701"/>
      <c r="M95" s="701"/>
      <c r="N95" s="701"/>
      <c r="O95" s="701"/>
      <c r="P95" s="701"/>
      <c r="Q95" s="701"/>
      <c r="R95" s="701"/>
      <c r="S95" s="701"/>
      <c r="T95" s="701"/>
      <c r="U95" s="701"/>
      <c r="V95" s="701"/>
      <c r="W95" s="701"/>
      <c r="X95" s="701"/>
      <c r="Y95" s="701"/>
      <c r="Z95" s="701"/>
      <c r="AA95" s="701"/>
      <c r="AB95" s="701"/>
      <c r="AC95" s="701"/>
      <c r="AD95" s="701"/>
      <c r="AE95" s="701"/>
      <c r="AF95" s="701"/>
      <c r="AG95" s="701"/>
      <c r="AH95" s="701"/>
      <c r="AI95" s="701"/>
      <c r="AJ95" s="376"/>
      <c r="AK95" s="380"/>
    </row>
    <row r="96" spans="1:38" s="33" customFormat="1" ht="13.5" customHeight="1">
      <c r="A96" s="686" t="s">
        <v>160</v>
      </c>
      <c r="B96" s="687"/>
      <c r="C96" s="687"/>
      <c r="D96" s="688"/>
      <c r="E96" s="440"/>
      <c r="F96" s="645" t="s">
        <v>161</v>
      </c>
      <c r="G96" s="645"/>
      <c r="H96" s="645"/>
      <c r="I96" s="645"/>
      <c r="J96" s="645"/>
      <c r="K96" s="645"/>
      <c r="L96" s="645"/>
      <c r="M96" s="645"/>
      <c r="N96" s="645"/>
      <c r="O96" s="645"/>
      <c r="P96" s="645"/>
      <c r="Q96" s="645"/>
      <c r="R96" s="645"/>
      <c r="S96" s="645"/>
      <c r="T96" s="645"/>
      <c r="U96" s="645"/>
      <c r="V96" s="645"/>
      <c r="W96" s="645"/>
      <c r="X96" s="645"/>
      <c r="Y96" s="645"/>
      <c r="Z96" s="645"/>
      <c r="AA96" s="645"/>
      <c r="AB96" s="645"/>
      <c r="AC96" s="645"/>
      <c r="AD96" s="645"/>
      <c r="AE96" s="645"/>
      <c r="AF96" s="645"/>
      <c r="AG96" s="645"/>
      <c r="AH96" s="645"/>
      <c r="AI96" s="645"/>
      <c r="AJ96" s="645"/>
      <c r="AK96" s="382"/>
    </row>
    <row r="97" spans="1:53" s="33" customFormat="1" ht="13.5" customHeight="1">
      <c r="A97" s="689"/>
      <c r="B97" s="690"/>
      <c r="C97" s="690"/>
      <c r="D97" s="691"/>
      <c r="E97" s="437"/>
      <c r="F97" s="646" t="s">
        <v>162</v>
      </c>
      <c r="G97" s="646"/>
      <c r="H97" s="646"/>
      <c r="I97" s="646"/>
      <c r="J97" s="646"/>
      <c r="K97" s="646"/>
      <c r="L97" s="646"/>
      <c r="M97" s="646"/>
      <c r="N97" s="646"/>
      <c r="O97" s="646"/>
      <c r="P97" s="646"/>
      <c r="Q97" s="646"/>
      <c r="R97" s="646"/>
      <c r="S97" s="646"/>
      <c r="T97" s="646"/>
      <c r="U97" s="646"/>
      <c r="V97" s="646"/>
      <c r="W97" s="646"/>
      <c r="X97" s="646"/>
      <c r="Y97" s="646"/>
      <c r="Z97" s="646"/>
      <c r="AA97" s="646"/>
      <c r="AB97" s="646"/>
      <c r="AC97" s="646"/>
      <c r="AD97" s="646"/>
      <c r="AE97" s="646"/>
      <c r="AF97" s="646"/>
      <c r="AG97" s="646"/>
      <c r="AH97" s="646"/>
      <c r="AI97" s="646"/>
      <c r="AJ97" s="371"/>
      <c r="AK97" s="381"/>
    </row>
    <row r="98" spans="1:53" s="33" customFormat="1" ht="13.5" customHeight="1">
      <c r="A98" s="689"/>
      <c r="B98" s="690"/>
      <c r="C98" s="690"/>
      <c r="D98" s="691"/>
      <c r="E98" s="437"/>
      <c r="F98" s="646" t="s">
        <v>163</v>
      </c>
      <c r="G98" s="646"/>
      <c r="H98" s="646"/>
      <c r="I98" s="646"/>
      <c r="J98" s="646"/>
      <c r="K98" s="646"/>
      <c r="L98" s="646"/>
      <c r="M98" s="646"/>
      <c r="N98" s="646"/>
      <c r="O98" s="646"/>
      <c r="P98" s="646"/>
      <c r="Q98" s="646"/>
      <c r="R98" s="646"/>
      <c r="S98" s="646"/>
      <c r="T98" s="646"/>
      <c r="U98" s="646"/>
      <c r="V98" s="646"/>
      <c r="W98" s="646"/>
      <c r="X98" s="646"/>
      <c r="Y98" s="646"/>
      <c r="Z98" s="646"/>
      <c r="AA98" s="646"/>
      <c r="AB98" s="646"/>
      <c r="AC98" s="646"/>
      <c r="AD98" s="646"/>
      <c r="AE98" s="646"/>
      <c r="AF98" s="646"/>
      <c r="AG98" s="646"/>
      <c r="AH98" s="646"/>
      <c r="AI98" s="646"/>
      <c r="AJ98" s="371"/>
      <c r="AK98" s="381"/>
    </row>
    <row r="99" spans="1:53" s="33" customFormat="1" ht="13.5" customHeight="1" thickBot="1">
      <c r="A99" s="692"/>
      <c r="B99" s="693"/>
      <c r="C99" s="693"/>
      <c r="D99" s="694"/>
      <c r="E99" s="442"/>
      <c r="F99" s="717" t="s">
        <v>164</v>
      </c>
      <c r="G99" s="717"/>
      <c r="H99" s="717"/>
      <c r="I99" s="717"/>
      <c r="J99" s="717"/>
      <c r="K99" s="717"/>
      <c r="L99" s="717"/>
      <c r="M99" s="717"/>
      <c r="N99" s="717"/>
      <c r="O99" s="717"/>
      <c r="P99" s="717"/>
      <c r="Q99" s="717"/>
      <c r="R99" s="717"/>
      <c r="S99" s="717"/>
      <c r="T99" s="717"/>
      <c r="U99" s="717"/>
      <c r="V99" s="717"/>
      <c r="W99" s="717"/>
      <c r="X99" s="717"/>
      <c r="Y99" s="717"/>
      <c r="Z99" s="717"/>
      <c r="AA99" s="717"/>
      <c r="AB99" s="717"/>
      <c r="AC99" s="717"/>
      <c r="AD99" s="717"/>
      <c r="AE99" s="717"/>
      <c r="AF99" s="717"/>
      <c r="AG99" s="717"/>
      <c r="AH99" s="717"/>
      <c r="AI99" s="717"/>
      <c r="AJ99" s="377"/>
      <c r="AK99" s="308"/>
    </row>
    <row r="100" spans="1:53" s="33" customFormat="1" ht="15" customHeight="1">
      <c r="A100" s="698" t="s">
        <v>385</v>
      </c>
      <c r="B100" s="699"/>
      <c r="C100" s="699"/>
      <c r="D100" s="699"/>
      <c r="E100" s="699"/>
      <c r="F100" s="699"/>
      <c r="G100" s="699"/>
      <c r="H100" s="699"/>
      <c r="I100" s="699"/>
      <c r="J100" s="699"/>
      <c r="K100" s="699"/>
      <c r="L100" s="699"/>
      <c r="M100" s="699"/>
      <c r="N100" s="699"/>
      <c r="O100" s="699"/>
      <c r="P100" s="699"/>
      <c r="Q100" s="699"/>
      <c r="R100" s="699"/>
      <c r="S100" s="699"/>
      <c r="T100" s="699"/>
      <c r="U100" s="699"/>
      <c r="V100" s="699"/>
      <c r="W100" s="699"/>
      <c r="X100" s="699"/>
      <c r="Y100" s="699"/>
      <c r="Z100" s="699"/>
      <c r="AA100" s="699"/>
      <c r="AB100" s="699"/>
      <c r="AC100" s="699"/>
      <c r="AD100" s="699"/>
      <c r="AE100" s="699"/>
      <c r="AF100" s="699"/>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28"/>
      <c r="B103" s="579"/>
      <c r="C103" s="579"/>
      <c r="D103" s="579"/>
      <c r="E103" s="579"/>
      <c r="F103" s="579"/>
      <c r="G103" s="579"/>
      <c r="H103" s="579"/>
      <c r="I103" s="579"/>
      <c r="J103" s="579"/>
      <c r="K103" s="579"/>
      <c r="L103" s="579"/>
      <c r="M103" s="579"/>
      <c r="N103" s="579"/>
      <c r="O103" s="579"/>
      <c r="P103" s="579"/>
      <c r="Q103" s="579"/>
      <c r="R103" s="579"/>
      <c r="S103" s="579"/>
      <c r="T103" s="579"/>
      <c r="U103" s="579"/>
      <c r="V103" s="579"/>
      <c r="W103" s="579"/>
      <c r="X103" s="579"/>
      <c r="Y103" s="579"/>
      <c r="Z103" s="579"/>
      <c r="AA103" s="579"/>
      <c r="AB103" s="579"/>
      <c r="AC103" s="579"/>
      <c r="AD103" s="579"/>
      <c r="AE103" s="579"/>
      <c r="AF103" s="579"/>
      <c r="AG103" s="579"/>
      <c r="AH103" s="579"/>
      <c r="AI103" s="579"/>
      <c r="AJ103" s="579"/>
      <c r="AK103" s="58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83" t="s">
        <v>336</v>
      </c>
      <c r="C106" s="683"/>
      <c r="D106" s="683"/>
      <c r="E106" s="683"/>
      <c r="F106" s="683"/>
      <c r="G106" s="683"/>
      <c r="H106" s="683"/>
      <c r="I106" s="683"/>
      <c r="J106" s="683"/>
      <c r="K106" s="683"/>
      <c r="L106" s="683"/>
      <c r="M106" s="683"/>
      <c r="N106" s="683"/>
      <c r="O106" s="683"/>
      <c r="P106" s="683"/>
      <c r="Q106" s="683"/>
      <c r="R106" s="683"/>
      <c r="S106" s="683"/>
      <c r="T106" s="683"/>
      <c r="U106" s="683"/>
      <c r="V106" s="683"/>
      <c r="W106" s="683"/>
      <c r="X106" s="683"/>
      <c r="Y106" s="683"/>
      <c r="Z106" s="683"/>
      <c r="AA106" s="683"/>
      <c r="AB106" s="683"/>
      <c r="AC106" s="683"/>
      <c r="AD106" s="683"/>
      <c r="AE106" s="683"/>
      <c r="AF106" s="683"/>
      <c r="AG106" s="683"/>
      <c r="AH106" s="683"/>
      <c r="AI106" s="683"/>
      <c r="AJ106" s="68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682" t="s">
        <v>120</v>
      </c>
      <c r="C109" s="682"/>
      <c r="D109" s="682"/>
      <c r="E109" s="682"/>
      <c r="F109" s="682"/>
      <c r="G109" s="682"/>
      <c r="H109" s="682"/>
      <c r="I109" s="682"/>
      <c r="J109" s="682"/>
      <c r="K109" s="682"/>
      <c r="L109" s="682"/>
      <c r="M109" s="682"/>
      <c r="N109" s="682"/>
      <c r="O109" s="682"/>
      <c r="P109" s="682"/>
      <c r="Q109" s="682"/>
      <c r="R109" s="682"/>
      <c r="S109" s="682"/>
      <c r="T109" s="682"/>
      <c r="U109" s="682"/>
      <c r="V109" s="682"/>
      <c r="W109" s="682"/>
      <c r="X109" s="682"/>
      <c r="Y109" s="682"/>
      <c r="Z109" s="682"/>
      <c r="AA109" s="682"/>
      <c r="AB109" s="682"/>
      <c r="AC109" s="682"/>
      <c r="AD109" s="682"/>
      <c r="AE109" s="682"/>
      <c r="AF109" s="682"/>
      <c r="AG109" s="682"/>
      <c r="AH109" s="682"/>
      <c r="AI109" s="68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6"/>
      <c r="F111" s="697"/>
      <c r="G111" s="167" t="s">
        <v>2</v>
      </c>
      <c r="H111" s="696"/>
      <c r="I111" s="697"/>
      <c r="J111" s="167" t="s">
        <v>3</v>
      </c>
      <c r="K111" s="696"/>
      <c r="L111" s="697"/>
      <c r="M111" s="167" t="s">
        <v>6</v>
      </c>
      <c r="N111" s="168"/>
      <c r="O111" s="168"/>
      <c r="P111" s="168"/>
      <c r="Q111" s="169"/>
      <c r="R111" s="715" t="s">
        <v>26</v>
      </c>
      <c r="S111" s="715"/>
      <c r="T111" s="715"/>
      <c r="U111" s="715"/>
      <c r="V111" s="715"/>
      <c r="W111" s="729" t="s">
        <v>37</v>
      </c>
      <c r="X111" s="729"/>
      <c r="Y111" s="729"/>
      <c r="Z111" s="729"/>
      <c r="AA111" s="729"/>
      <c r="AB111" s="729"/>
      <c r="AC111" s="729"/>
      <c r="AD111" s="729"/>
      <c r="AE111" s="729"/>
      <c r="AF111" s="729"/>
      <c r="AG111" s="729"/>
      <c r="AH111" s="729"/>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5" t="s">
        <v>27</v>
      </c>
      <c r="S112" s="715"/>
      <c r="T112" s="715"/>
      <c r="U112" s="715"/>
      <c r="V112" s="715"/>
      <c r="W112" s="716"/>
      <c r="X112" s="716"/>
      <c r="Y112" s="716"/>
      <c r="Z112" s="716"/>
      <c r="AA112" s="716"/>
      <c r="AB112" s="716"/>
      <c r="AC112" s="716"/>
      <c r="AD112" s="716"/>
      <c r="AE112" s="716"/>
      <c r="AF112" s="716"/>
      <c r="AG112" s="716"/>
      <c r="AH112" s="716"/>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80" zoomScaleNormal="120" zoomScaleSheetLayoutView="80" workbookViewId="0">
      <selection activeCell="AQ14" sqref="AQ14"/>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75"/>
      <c r="C5" s="876"/>
      <c r="D5" s="876"/>
      <c r="E5" s="876"/>
      <c r="F5" s="876"/>
      <c r="G5" s="876"/>
      <c r="H5" s="876"/>
      <c r="I5" s="876"/>
      <c r="J5" s="876"/>
      <c r="K5" s="876"/>
      <c r="L5" s="876"/>
      <c r="M5" s="876"/>
      <c r="N5" s="876"/>
      <c r="O5" s="876"/>
      <c r="P5" s="877"/>
      <c r="Q5" s="869" t="s">
        <v>117</v>
      </c>
      <c r="R5" s="871" t="s">
        <v>84</v>
      </c>
      <c r="S5" s="871"/>
      <c r="T5" s="872"/>
      <c r="U5" s="253"/>
      <c r="V5" s="881"/>
      <c r="W5" s="882"/>
      <c r="X5" s="836" t="s">
        <v>118</v>
      </c>
      <c r="Y5" s="833" t="s">
        <v>84</v>
      </c>
      <c r="Z5" s="834"/>
      <c r="AA5" s="834"/>
      <c r="AB5" s="837" t="s">
        <v>82</v>
      </c>
      <c r="AC5" s="838"/>
      <c r="AD5" s="833"/>
      <c r="AE5" s="816" t="s">
        <v>113</v>
      </c>
      <c r="AF5" s="412"/>
      <c r="AG5" s="180"/>
      <c r="AH5" s="180"/>
      <c r="AI5" s="175"/>
      <c r="AJ5" s="175"/>
    </row>
    <row r="6" spans="1:38" ht="48" customHeight="1">
      <c r="A6" s="175"/>
      <c r="B6" s="878"/>
      <c r="C6" s="879"/>
      <c r="D6" s="879"/>
      <c r="E6" s="879"/>
      <c r="F6" s="879"/>
      <c r="G6" s="879"/>
      <c r="H6" s="879"/>
      <c r="I6" s="879"/>
      <c r="J6" s="879"/>
      <c r="K6" s="879"/>
      <c r="L6" s="879"/>
      <c r="M6" s="879"/>
      <c r="N6" s="879"/>
      <c r="O6" s="879"/>
      <c r="P6" s="880"/>
      <c r="Q6" s="870"/>
      <c r="R6" s="252" t="s">
        <v>79</v>
      </c>
      <c r="S6" s="252" t="s">
        <v>80</v>
      </c>
      <c r="T6" s="248" t="s">
        <v>81</v>
      </c>
      <c r="U6" s="254"/>
      <c r="V6" s="883"/>
      <c r="W6" s="884"/>
      <c r="X6" s="831"/>
      <c r="Y6" s="413" t="s">
        <v>79</v>
      </c>
      <c r="Z6" s="413" t="s">
        <v>80</v>
      </c>
      <c r="AA6" s="413" t="s">
        <v>352</v>
      </c>
      <c r="AB6" s="413" t="s">
        <v>79</v>
      </c>
      <c r="AC6" s="413" t="s">
        <v>80</v>
      </c>
      <c r="AD6" s="413" t="s">
        <v>81</v>
      </c>
      <c r="AE6" s="817"/>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73" t="s">
        <v>172</v>
      </c>
      <c r="W7" s="874"/>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85" t="s">
        <v>173</v>
      </c>
      <c r="W8" s="886"/>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22" t="s">
        <v>333</v>
      </c>
      <c r="C9" s="823"/>
      <c r="D9" s="823"/>
      <c r="E9" s="823"/>
      <c r="F9" s="823"/>
      <c r="G9" s="823"/>
      <c r="H9" s="823"/>
      <c r="I9" s="823"/>
      <c r="J9" s="823"/>
      <c r="K9" s="823"/>
      <c r="L9" s="823"/>
      <c r="M9" s="823"/>
      <c r="N9" s="823"/>
      <c r="O9" s="823"/>
      <c r="P9" s="823"/>
      <c r="Q9" s="243">
        <f>SUM(R9,S9,T9)</f>
        <v>0</v>
      </c>
      <c r="R9" s="243">
        <f>AJ18</f>
        <v>0</v>
      </c>
      <c r="S9" s="243">
        <f>AK18</f>
        <v>0</v>
      </c>
      <c r="T9" s="242">
        <f>AL18</f>
        <v>0</v>
      </c>
      <c r="U9" s="234"/>
      <c r="V9" s="891"/>
      <c r="W9" s="891"/>
      <c r="X9" s="891"/>
      <c r="Y9" s="891"/>
      <c r="Z9" s="891"/>
      <c r="AA9" s="891"/>
      <c r="AB9" s="891"/>
      <c r="AC9" s="891"/>
      <c r="AD9" s="891"/>
      <c r="AE9" s="891"/>
      <c r="AF9" s="89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39" t="s">
        <v>395</v>
      </c>
      <c r="C11" s="839"/>
      <c r="D11" s="839"/>
      <c r="E11" s="839"/>
      <c r="F11" s="839"/>
      <c r="G11" s="839"/>
      <c r="H11" s="839"/>
      <c r="I11" s="839"/>
      <c r="J11" s="839"/>
      <c r="K11" s="839"/>
      <c r="L11" s="839"/>
      <c r="M11" s="839"/>
      <c r="N11" s="839"/>
      <c r="O11" s="839"/>
      <c r="P11" s="839"/>
      <c r="Q11" s="839"/>
      <c r="R11" s="839"/>
      <c r="S11" s="839"/>
      <c r="T11" s="839"/>
      <c r="U11" s="839"/>
      <c r="V11" s="839"/>
      <c r="W11" s="839"/>
      <c r="X11" s="839"/>
      <c r="Y11" s="839"/>
      <c r="Z11" s="839"/>
      <c r="AA11" s="839"/>
      <c r="AB11" s="839"/>
      <c r="AC11" s="839"/>
      <c r="AD11" s="839"/>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31"/>
      <c r="B13" s="840" t="s">
        <v>7</v>
      </c>
      <c r="C13" s="841"/>
      <c r="D13" s="841"/>
      <c r="E13" s="841"/>
      <c r="F13" s="841"/>
      <c r="G13" s="841"/>
      <c r="H13" s="841"/>
      <c r="I13" s="841"/>
      <c r="J13" s="841"/>
      <c r="K13" s="842"/>
      <c r="L13" s="188"/>
      <c r="M13" s="830" t="s">
        <v>74</v>
      </c>
      <c r="N13" s="189"/>
      <c r="O13" s="190"/>
      <c r="P13" s="842" t="s">
        <v>75</v>
      </c>
      <c r="Q13" s="887" t="s">
        <v>8</v>
      </c>
      <c r="R13" s="191" t="s">
        <v>174</v>
      </c>
      <c r="S13" s="192"/>
      <c r="T13" s="192"/>
      <c r="U13" s="192"/>
      <c r="V13" s="193"/>
      <c r="W13" s="184" t="s">
        <v>175</v>
      </c>
      <c r="X13" s="194"/>
      <c r="Y13" s="194"/>
      <c r="Z13" s="194"/>
      <c r="AA13" s="194"/>
      <c r="AB13" s="194"/>
      <c r="AC13" s="194"/>
      <c r="AD13" s="194"/>
      <c r="AE13" s="194"/>
      <c r="AF13" s="194"/>
      <c r="AG13" s="194"/>
      <c r="AH13" s="195"/>
      <c r="AI13" s="861" t="s">
        <v>331</v>
      </c>
      <c r="AJ13" s="862"/>
      <c r="AK13" s="862"/>
      <c r="AL13" s="863"/>
    </row>
    <row r="14" spans="1:38" ht="13.5" customHeight="1">
      <c r="A14" s="832"/>
      <c r="B14" s="843"/>
      <c r="C14" s="844"/>
      <c r="D14" s="844"/>
      <c r="E14" s="844"/>
      <c r="F14" s="844"/>
      <c r="G14" s="844"/>
      <c r="H14" s="844"/>
      <c r="I14" s="844"/>
      <c r="J14" s="844"/>
      <c r="K14" s="845"/>
      <c r="L14" s="196"/>
      <c r="M14" s="835"/>
      <c r="N14" s="889" t="s">
        <v>87</v>
      </c>
      <c r="O14" s="890"/>
      <c r="P14" s="845"/>
      <c r="Q14" s="888"/>
      <c r="R14" s="828" t="s">
        <v>355</v>
      </c>
      <c r="S14" s="830" t="s">
        <v>117</v>
      </c>
      <c r="T14" s="230"/>
      <c r="U14" s="231"/>
      <c r="V14" s="828" t="s">
        <v>118</v>
      </c>
      <c r="W14" s="856" t="s">
        <v>356</v>
      </c>
      <c r="X14" s="830" t="s">
        <v>117</v>
      </c>
      <c r="Y14" s="197"/>
      <c r="Z14" s="197"/>
      <c r="AA14" s="198"/>
      <c r="AB14" s="820" t="s">
        <v>177</v>
      </c>
      <c r="AC14" s="824"/>
      <c r="AD14" s="818"/>
      <c r="AE14" s="820" t="s">
        <v>115</v>
      </c>
      <c r="AF14" s="824"/>
      <c r="AG14" s="818"/>
      <c r="AH14" s="849" t="s">
        <v>112</v>
      </c>
      <c r="AI14" s="820" t="s">
        <v>332</v>
      </c>
      <c r="AJ14" s="197"/>
      <c r="AK14" s="197"/>
      <c r="AL14" s="198"/>
    </row>
    <row r="15" spans="1:38" ht="13.5" customHeight="1">
      <c r="A15" s="832"/>
      <c r="B15" s="843"/>
      <c r="C15" s="844"/>
      <c r="D15" s="844"/>
      <c r="E15" s="844"/>
      <c r="F15" s="844"/>
      <c r="G15" s="844"/>
      <c r="H15" s="844"/>
      <c r="I15" s="844"/>
      <c r="J15" s="844"/>
      <c r="K15" s="845"/>
      <c r="L15" s="196"/>
      <c r="M15" s="835"/>
      <c r="N15" s="199"/>
      <c r="O15" s="232"/>
      <c r="P15" s="845"/>
      <c r="Q15" s="888"/>
      <c r="R15" s="829"/>
      <c r="S15" s="829"/>
      <c r="T15" s="851" t="s">
        <v>90</v>
      </c>
      <c r="U15" s="852"/>
      <c r="V15" s="829"/>
      <c r="W15" s="857"/>
      <c r="X15" s="835"/>
      <c r="Y15" s="853" t="s">
        <v>83</v>
      </c>
      <c r="Z15" s="854"/>
      <c r="AA15" s="855"/>
      <c r="AB15" s="825"/>
      <c r="AC15" s="826"/>
      <c r="AD15" s="827"/>
      <c r="AE15" s="825"/>
      <c r="AF15" s="826"/>
      <c r="AG15" s="827"/>
      <c r="AH15" s="850"/>
      <c r="AI15" s="821"/>
      <c r="AJ15" s="858" t="s">
        <v>83</v>
      </c>
      <c r="AK15" s="859"/>
      <c r="AL15" s="860"/>
    </row>
    <row r="16" spans="1:38" ht="18.75" customHeight="1">
      <c r="A16" s="832"/>
      <c r="B16" s="843"/>
      <c r="C16" s="844"/>
      <c r="D16" s="844"/>
      <c r="E16" s="844"/>
      <c r="F16" s="844"/>
      <c r="G16" s="844"/>
      <c r="H16" s="844"/>
      <c r="I16" s="844"/>
      <c r="J16" s="844"/>
      <c r="K16" s="845"/>
      <c r="L16" s="196"/>
      <c r="M16" s="835"/>
      <c r="N16" s="415" t="s">
        <v>88</v>
      </c>
      <c r="O16" s="233" t="s">
        <v>89</v>
      </c>
      <c r="P16" s="845"/>
      <c r="Q16" s="888"/>
      <c r="R16" s="829"/>
      <c r="S16" s="829"/>
      <c r="T16" s="820" t="s">
        <v>353</v>
      </c>
      <c r="U16" s="831" t="s">
        <v>354</v>
      </c>
      <c r="V16" s="829"/>
      <c r="W16" s="857"/>
      <c r="X16" s="829"/>
      <c r="Y16" s="820" t="s">
        <v>353</v>
      </c>
      <c r="Z16" s="831" t="s">
        <v>354</v>
      </c>
      <c r="AA16" s="818" t="s">
        <v>352</v>
      </c>
      <c r="AB16" s="820" t="s">
        <v>353</v>
      </c>
      <c r="AC16" s="831" t="s">
        <v>354</v>
      </c>
      <c r="AD16" s="818" t="s">
        <v>352</v>
      </c>
      <c r="AE16" s="820" t="s">
        <v>353</v>
      </c>
      <c r="AF16" s="831" t="s">
        <v>354</v>
      </c>
      <c r="AG16" s="818" t="s">
        <v>352</v>
      </c>
      <c r="AH16" s="850"/>
      <c r="AI16" s="832"/>
      <c r="AJ16" s="820" t="s">
        <v>353</v>
      </c>
      <c r="AK16" s="831" t="s">
        <v>354</v>
      </c>
      <c r="AL16" s="818" t="s">
        <v>352</v>
      </c>
    </row>
    <row r="17" spans="1:38" ht="33.75" customHeight="1" thickBot="1">
      <c r="A17" s="229"/>
      <c r="B17" s="843"/>
      <c r="C17" s="844"/>
      <c r="D17" s="844"/>
      <c r="E17" s="844"/>
      <c r="F17" s="844"/>
      <c r="G17" s="844"/>
      <c r="H17" s="844"/>
      <c r="I17" s="844"/>
      <c r="J17" s="844"/>
      <c r="K17" s="845"/>
      <c r="L17" s="201"/>
      <c r="M17" s="835"/>
      <c r="N17" s="200"/>
      <c r="O17" s="233"/>
      <c r="P17" s="845"/>
      <c r="Q17" s="888"/>
      <c r="R17" s="829"/>
      <c r="S17" s="829"/>
      <c r="T17" s="821"/>
      <c r="U17" s="832"/>
      <c r="V17" s="829"/>
      <c r="W17" s="857"/>
      <c r="X17" s="829"/>
      <c r="Y17" s="821"/>
      <c r="Z17" s="832"/>
      <c r="AA17" s="819"/>
      <c r="AB17" s="821"/>
      <c r="AC17" s="832"/>
      <c r="AD17" s="819"/>
      <c r="AE17" s="821"/>
      <c r="AF17" s="832"/>
      <c r="AG17" s="819"/>
      <c r="AH17" s="850"/>
      <c r="AI17" s="832"/>
      <c r="AJ17" s="821"/>
      <c r="AK17" s="832"/>
      <c r="AL17" s="819"/>
    </row>
    <row r="18" spans="1:38" ht="33" customHeight="1" thickTop="1" thickBot="1">
      <c r="A18" s="487"/>
      <c r="B18" s="846" t="s">
        <v>399</v>
      </c>
      <c r="C18" s="847"/>
      <c r="D18" s="847"/>
      <c r="E18" s="847"/>
      <c r="F18" s="847"/>
      <c r="G18" s="847"/>
      <c r="H18" s="847"/>
      <c r="I18" s="847"/>
      <c r="J18" s="847"/>
      <c r="K18" s="847"/>
      <c r="L18" s="847"/>
      <c r="M18" s="847"/>
      <c r="N18" s="847"/>
      <c r="O18" s="847"/>
      <c r="P18" s="847"/>
      <c r="Q18" s="84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8" scale="63"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75"/>
      <c r="C5" s="876"/>
      <c r="D5" s="876"/>
      <c r="E5" s="876"/>
      <c r="F5" s="876"/>
      <c r="G5" s="876"/>
      <c r="H5" s="876"/>
      <c r="I5" s="876"/>
      <c r="J5" s="876"/>
      <c r="K5" s="876"/>
      <c r="L5" s="876"/>
      <c r="M5" s="876"/>
      <c r="N5" s="876"/>
      <c r="O5" s="876"/>
      <c r="P5" s="877"/>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31"/>
      <c r="B11" s="840" t="s">
        <v>7</v>
      </c>
      <c r="C11" s="841"/>
      <c r="D11" s="841"/>
      <c r="E11" s="841"/>
      <c r="F11" s="841"/>
      <c r="G11" s="841"/>
      <c r="H11" s="841"/>
      <c r="I11" s="841"/>
      <c r="J11" s="841"/>
      <c r="K11" s="842"/>
      <c r="L11" s="188"/>
      <c r="M11" s="830" t="s">
        <v>74</v>
      </c>
      <c r="N11" s="189"/>
      <c r="O11" s="190"/>
      <c r="P11" s="842" t="s">
        <v>75</v>
      </c>
      <c r="Q11" s="893" t="s">
        <v>8</v>
      </c>
      <c r="R11" s="900" t="s">
        <v>401</v>
      </c>
      <c r="S11" s="370" t="s">
        <v>174</v>
      </c>
      <c r="T11" s="373" t="s">
        <v>175</v>
      </c>
      <c r="U11" s="897" t="s">
        <v>307</v>
      </c>
      <c r="V11" s="898"/>
      <c r="W11" s="898"/>
      <c r="X11" s="898"/>
      <c r="Y11" s="899"/>
      <c r="Z11" s="175"/>
      <c r="AA11" s="175"/>
    </row>
    <row r="12" spans="1:28" ht="13.5" customHeight="1">
      <c r="A12" s="832"/>
      <c r="B12" s="843"/>
      <c r="C12" s="844"/>
      <c r="D12" s="844"/>
      <c r="E12" s="844"/>
      <c r="F12" s="844"/>
      <c r="G12" s="844"/>
      <c r="H12" s="844"/>
      <c r="I12" s="844"/>
      <c r="J12" s="844"/>
      <c r="K12" s="845"/>
      <c r="L12" s="196"/>
      <c r="M12" s="835"/>
      <c r="N12" s="889" t="s">
        <v>87</v>
      </c>
      <c r="O12" s="890"/>
      <c r="P12" s="845"/>
      <c r="Q12" s="894"/>
      <c r="R12" s="901"/>
      <c r="S12" s="830" t="s">
        <v>402</v>
      </c>
      <c r="T12" s="830" t="s">
        <v>403</v>
      </c>
      <c r="U12" s="895" t="s">
        <v>334</v>
      </c>
      <c r="V12" s="902" t="s">
        <v>358</v>
      </c>
      <c r="W12" s="360"/>
      <c r="X12" s="902" t="s">
        <v>396</v>
      </c>
      <c r="Y12" s="386"/>
    </row>
    <row r="13" spans="1:28" ht="13.5" customHeight="1">
      <c r="A13" s="832"/>
      <c r="B13" s="843"/>
      <c r="C13" s="844"/>
      <c r="D13" s="844"/>
      <c r="E13" s="844"/>
      <c r="F13" s="844"/>
      <c r="G13" s="844"/>
      <c r="H13" s="844"/>
      <c r="I13" s="844"/>
      <c r="J13" s="844"/>
      <c r="K13" s="845"/>
      <c r="L13" s="196"/>
      <c r="M13" s="835"/>
      <c r="N13" s="199"/>
      <c r="O13" s="358"/>
      <c r="P13" s="845"/>
      <c r="Q13" s="894"/>
      <c r="R13" s="901"/>
      <c r="S13" s="829"/>
      <c r="T13" s="835"/>
      <c r="U13" s="896"/>
      <c r="V13" s="903"/>
      <c r="W13" s="904" t="s">
        <v>359</v>
      </c>
      <c r="X13" s="903"/>
      <c r="Y13" s="904" t="s">
        <v>360</v>
      </c>
    </row>
    <row r="14" spans="1:28" ht="21.75" customHeight="1">
      <c r="A14" s="832"/>
      <c r="B14" s="843"/>
      <c r="C14" s="844"/>
      <c r="D14" s="844"/>
      <c r="E14" s="844"/>
      <c r="F14" s="844"/>
      <c r="G14" s="844"/>
      <c r="H14" s="844"/>
      <c r="I14" s="844"/>
      <c r="J14" s="844"/>
      <c r="K14" s="845"/>
      <c r="L14" s="196"/>
      <c r="M14" s="835"/>
      <c r="N14" s="406" t="s">
        <v>88</v>
      </c>
      <c r="O14" s="359" t="s">
        <v>89</v>
      </c>
      <c r="P14" s="845"/>
      <c r="Q14" s="894"/>
      <c r="R14" s="901"/>
      <c r="S14" s="829"/>
      <c r="T14" s="829"/>
      <c r="U14" s="896"/>
      <c r="V14" s="903"/>
      <c r="W14" s="905"/>
      <c r="X14" s="903"/>
      <c r="Y14" s="905"/>
    </row>
    <row r="15" spans="1:28" ht="28.5" customHeight="1" thickBot="1">
      <c r="A15" s="357"/>
      <c r="B15" s="843"/>
      <c r="C15" s="844"/>
      <c r="D15" s="844"/>
      <c r="E15" s="844"/>
      <c r="F15" s="844"/>
      <c r="G15" s="844"/>
      <c r="H15" s="844"/>
      <c r="I15" s="844"/>
      <c r="J15" s="844"/>
      <c r="K15" s="845"/>
      <c r="L15" s="201"/>
      <c r="M15" s="835"/>
      <c r="N15" s="200"/>
      <c r="O15" s="359"/>
      <c r="P15" s="845"/>
      <c r="Q15" s="894"/>
      <c r="R15" s="901"/>
      <c r="S15" s="829"/>
      <c r="T15" s="829"/>
      <c r="U15" s="896"/>
      <c r="V15" s="903"/>
      <c r="W15" s="905"/>
      <c r="X15" s="903"/>
      <c r="Y15" s="905"/>
    </row>
    <row r="16" spans="1:28" ht="26.25" customHeight="1" thickTop="1" thickBot="1">
      <c r="A16" s="487"/>
      <c r="B16" s="846" t="s">
        <v>399</v>
      </c>
      <c r="C16" s="847"/>
      <c r="D16" s="847"/>
      <c r="E16" s="847"/>
      <c r="F16" s="847"/>
      <c r="G16" s="847"/>
      <c r="H16" s="847"/>
      <c r="I16" s="847"/>
      <c r="J16" s="847"/>
      <c r="K16" s="847"/>
      <c r="L16" s="847"/>
      <c r="M16" s="847"/>
      <c r="N16" s="847"/>
      <c r="O16" s="847"/>
      <c r="P16" s="847"/>
      <c r="Q16" s="84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5"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2023-06-20T05:20:57Z</dcterms:created>
  <dcterms:modified xsi:type="dcterms:W3CDTF">2023-06-20T05:21:45Z</dcterms:modified>
</cp:coreProperties>
</file>