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11.183\z_nas\課税班\諸税関係（個人県・利子割・証券2税・ゴルフ・個人事・消費税）\03配当・株\申告書様式\株割\202202 HP掲載様式変更\"/>
    </mc:Choice>
  </mc:AlternateContent>
  <bookViews>
    <workbookView xWindow="0" yWindow="0" windowWidth="20490" windowHeight="7155"/>
  </bookViews>
  <sheets>
    <sheet name="入力等の手引き" sheetId="5" r:id="rId1"/>
    <sheet name="入力用シート" sheetId="1" r:id="rId2"/>
    <sheet name="印刷用シート" sheetId="3" r:id="rId3"/>
    <sheet name="記載要領" sheetId="4" r:id="rId4"/>
  </sheets>
  <definedNames>
    <definedName name="_xlnm.Print_Area" localSheetId="2">印刷用シート!$A$1:$BN$193</definedName>
    <definedName name="_xlnm.Print_Area" localSheetId="1">入力用シート!$A$1:$J$21</definedName>
    <definedName name="_xlnm.Print_Titles" localSheetId="2">印刷用シート!$1:$5</definedName>
  </definedNames>
  <calcPr calcId="162913"/>
</workbook>
</file>

<file path=xl/calcChain.xml><?xml version="1.0" encoding="utf-8"?>
<calcChain xmlns="http://schemas.openxmlformats.org/spreadsheetml/2006/main">
  <c r="I27" i="1" l="1"/>
  <c r="Q24" i="1"/>
  <c r="R36" i="1" s="1"/>
  <c r="R29" i="1" l="1"/>
  <c r="AX123" i="3" s="1"/>
  <c r="R33" i="1"/>
  <c r="BF123" i="3" s="1"/>
  <c r="BL170" i="3"/>
  <c r="BL76" i="3"/>
  <c r="BL123" i="3"/>
  <c r="BL29" i="3"/>
  <c r="R30" i="1"/>
  <c r="R31" i="1"/>
  <c r="R34" i="1"/>
  <c r="R27" i="1"/>
  <c r="R35" i="1"/>
  <c r="BF29" i="3"/>
  <c r="R28" i="1"/>
  <c r="R32" i="1"/>
  <c r="I48" i="1"/>
  <c r="I36" i="1"/>
  <c r="AE33" i="3" s="1"/>
  <c r="G60" i="1"/>
  <c r="G48" i="1"/>
  <c r="BF170" i="3" l="1"/>
  <c r="AX29" i="3"/>
  <c r="AX76" i="3"/>
  <c r="AX170" i="3"/>
  <c r="BF76" i="3"/>
  <c r="AZ123" i="3"/>
  <c r="AZ29" i="3"/>
  <c r="AZ170" i="3"/>
  <c r="AZ76" i="3"/>
  <c r="AV170" i="3"/>
  <c r="AV76" i="3"/>
  <c r="AV123" i="3"/>
  <c r="AV29" i="3"/>
  <c r="AT170" i="3"/>
  <c r="AT76" i="3"/>
  <c r="AT123" i="3"/>
  <c r="AT29" i="3"/>
  <c r="BH123" i="3"/>
  <c r="BH29" i="3"/>
  <c r="BH170" i="3"/>
  <c r="BH76" i="3"/>
  <c r="BD170" i="3"/>
  <c r="BD76" i="3"/>
  <c r="BD123" i="3"/>
  <c r="BD29" i="3"/>
  <c r="BJ170" i="3"/>
  <c r="BJ76" i="3"/>
  <c r="BJ123" i="3"/>
  <c r="BJ29" i="3"/>
  <c r="BB170" i="3"/>
  <c r="BB76" i="3"/>
  <c r="BB123" i="3"/>
  <c r="BB29" i="3"/>
  <c r="K48" i="1"/>
  <c r="K36" i="1"/>
  <c r="BL31" i="3" s="1"/>
  <c r="G36" i="1"/>
  <c r="AG157" i="3" l="1"/>
  <c r="AG110" i="3"/>
  <c r="AG63" i="3"/>
  <c r="AG152" i="3"/>
  <c r="AG105" i="3"/>
  <c r="AG58" i="3"/>
  <c r="AG16" i="3"/>
  <c r="AG11" i="3"/>
  <c r="AP12" i="3" l="1"/>
  <c r="AP153" i="3"/>
  <c r="AP106" i="3"/>
  <c r="AP59" i="3"/>
  <c r="AH165" i="3"/>
  <c r="BI163" i="3"/>
  <c r="AX163" i="3"/>
  <c r="AH162" i="3"/>
  <c r="AX161" i="3"/>
  <c r="AO158" i="3"/>
  <c r="AL158" i="3"/>
  <c r="AI158" i="3"/>
  <c r="AU157" i="3"/>
  <c r="AJ153" i="3"/>
  <c r="AU150" i="3"/>
  <c r="BC148" i="3"/>
  <c r="S192" i="3"/>
  <c r="E185" i="3"/>
  <c r="AJ106" i="3"/>
  <c r="BC101" i="3"/>
  <c r="S98" i="3"/>
  <c r="E91" i="3"/>
  <c r="AH71" i="3"/>
  <c r="BI69" i="3"/>
  <c r="AX69" i="3"/>
  <c r="AH68" i="3"/>
  <c r="AX67" i="3"/>
  <c r="AO64" i="3"/>
  <c r="AL64" i="3"/>
  <c r="AI64" i="3"/>
  <c r="AU63" i="3"/>
  <c r="AJ59" i="3"/>
  <c r="AU56" i="3"/>
  <c r="BC54" i="3"/>
  <c r="I47" i="1" l="1"/>
  <c r="I46" i="1"/>
  <c r="I45" i="1"/>
  <c r="I44" i="1"/>
  <c r="I43" i="1"/>
  <c r="I42" i="1"/>
  <c r="I41" i="1"/>
  <c r="I40" i="1"/>
  <c r="I39" i="1"/>
  <c r="I35" i="1"/>
  <c r="I34" i="1"/>
  <c r="I33" i="1"/>
  <c r="I32" i="1"/>
  <c r="I31" i="1"/>
  <c r="I30" i="1"/>
  <c r="I29" i="1"/>
  <c r="X33" i="3" s="1"/>
  <c r="I28" i="1"/>
  <c r="W33" i="3" s="1"/>
  <c r="V33" i="3"/>
  <c r="W36" i="3" l="1"/>
  <c r="W177" i="3"/>
  <c r="W83" i="3"/>
  <c r="X36" i="3"/>
  <c r="X177" i="3"/>
  <c r="X83" i="3"/>
  <c r="AB36" i="3"/>
  <c r="AB177" i="3"/>
  <c r="AB83" i="3"/>
  <c r="Y36" i="3"/>
  <c r="Y83" i="3"/>
  <c r="Y177" i="3"/>
  <c r="AC36" i="3"/>
  <c r="AC83" i="3"/>
  <c r="AC177" i="3"/>
  <c r="V36" i="3"/>
  <c r="V83" i="3"/>
  <c r="V177" i="3"/>
  <c r="Z36" i="3"/>
  <c r="Z83" i="3"/>
  <c r="Z177" i="3"/>
  <c r="AD36" i="3"/>
  <c r="AD83" i="3"/>
  <c r="AD177" i="3"/>
  <c r="AA36" i="3"/>
  <c r="AA177" i="3"/>
  <c r="AA83" i="3"/>
  <c r="AE36" i="3"/>
  <c r="AE177" i="3"/>
  <c r="AE83" i="3"/>
  <c r="Y33" i="3"/>
  <c r="Y80" i="3"/>
  <c r="Y174" i="3"/>
  <c r="V80" i="3"/>
  <c r="V174" i="3"/>
  <c r="AE174" i="3"/>
  <c r="AE80" i="3"/>
  <c r="AC33" i="3"/>
  <c r="AC80" i="3"/>
  <c r="AC174" i="3"/>
  <c r="Z33" i="3"/>
  <c r="Z80" i="3"/>
  <c r="Z174" i="3"/>
  <c r="AD33" i="3"/>
  <c r="AD80" i="3"/>
  <c r="AD174" i="3"/>
  <c r="W174" i="3"/>
  <c r="W80" i="3"/>
  <c r="AA33" i="3"/>
  <c r="AA174" i="3"/>
  <c r="AA80" i="3"/>
  <c r="X174" i="3"/>
  <c r="X80" i="3"/>
  <c r="AB33" i="3"/>
  <c r="AB174" i="3"/>
  <c r="AB80" i="3"/>
  <c r="I16" i="1"/>
  <c r="I60" i="1" s="1"/>
  <c r="I56" i="1" l="1"/>
  <c r="I52" i="1"/>
  <c r="I59" i="1"/>
  <c r="I55" i="1"/>
  <c r="I51" i="1"/>
  <c r="I58" i="1"/>
  <c r="I54" i="1"/>
  <c r="I57" i="1"/>
  <c r="I53" i="1"/>
  <c r="C16" i="1"/>
  <c r="G72" i="1" s="1"/>
  <c r="G47" i="1"/>
  <c r="S36" i="3" s="1"/>
  <c r="G46" i="1"/>
  <c r="R36" i="3" s="1"/>
  <c r="G45" i="1"/>
  <c r="G44" i="1"/>
  <c r="G43" i="1"/>
  <c r="G42" i="1"/>
  <c r="G41" i="1"/>
  <c r="G40" i="1"/>
  <c r="G39" i="1"/>
  <c r="X42" i="3" l="1"/>
  <c r="X89" i="3"/>
  <c r="X183" i="3"/>
  <c r="V42" i="3"/>
  <c r="V183" i="3"/>
  <c r="V89" i="3"/>
  <c r="AB42" i="3"/>
  <c r="AB89" i="3"/>
  <c r="AB183" i="3"/>
  <c r="Z42" i="3"/>
  <c r="Z183" i="3"/>
  <c r="Z89" i="3"/>
  <c r="AE42" i="3"/>
  <c r="AE89" i="3"/>
  <c r="AE183" i="3"/>
  <c r="Y42" i="3"/>
  <c r="Y183" i="3"/>
  <c r="Y89" i="3"/>
  <c r="AD42" i="3"/>
  <c r="AD183" i="3"/>
  <c r="AD89" i="3"/>
  <c r="AC42" i="3"/>
  <c r="AC183" i="3"/>
  <c r="AC89" i="3"/>
  <c r="W42" i="3"/>
  <c r="W89" i="3"/>
  <c r="W183" i="3"/>
  <c r="AA42" i="3"/>
  <c r="AA89" i="3"/>
  <c r="AA183" i="3"/>
  <c r="P36" i="3"/>
  <c r="P177" i="3"/>
  <c r="P83" i="3"/>
  <c r="M36" i="3"/>
  <c r="M177" i="3"/>
  <c r="M83" i="3"/>
  <c r="Q36" i="3"/>
  <c r="Q177" i="3"/>
  <c r="Q83" i="3"/>
  <c r="T36" i="3"/>
  <c r="T177" i="3"/>
  <c r="T83" i="3"/>
  <c r="N36" i="3"/>
  <c r="N177" i="3"/>
  <c r="N83" i="3"/>
  <c r="R177" i="3"/>
  <c r="R83" i="3"/>
  <c r="L36" i="3"/>
  <c r="L177" i="3"/>
  <c r="L83" i="3"/>
  <c r="K36" i="3"/>
  <c r="K177" i="3"/>
  <c r="K83" i="3"/>
  <c r="O36" i="3"/>
  <c r="O177" i="3"/>
  <c r="O83" i="3"/>
  <c r="S177" i="3"/>
  <c r="S83" i="3"/>
  <c r="S145" i="3"/>
  <c r="AH118" i="3"/>
  <c r="BI116" i="3"/>
  <c r="AX116" i="3"/>
  <c r="AH115" i="3"/>
  <c r="AX114" i="3"/>
  <c r="AO111" i="3"/>
  <c r="AL111" i="3"/>
  <c r="AI111" i="3"/>
  <c r="AU110" i="3"/>
  <c r="AU103" i="3"/>
  <c r="S51" i="3"/>
  <c r="BI22" i="3"/>
  <c r="AX22" i="3"/>
  <c r="AX20" i="3"/>
  <c r="AU16" i="3"/>
  <c r="BC7" i="3"/>
  <c r="AU9" i="3"/>
  <c r="AH24" i="3"/>
  <c r="AO17" i="3"/>
  <c r="AH21" i="3"/>
  <c r="AL17" i="3"/>
  <c r="AI17" i="3"/>
  <c r="AJ12" i="3"/>
  <c r="E44" i="3"/>
  <c r="L17" i="1" l="1"/>
  <c r="L13" i="1"/>
  <c r="L12" i="1"/>
  <c r="L11" i="1"/>
  <c r="L10" i="1"/>
  <c r="L6" i="1"/>
  <c r="L5" i="1"/>
  <c r="L2" i="1"/>
  <c r="B21" i="1" l="1"/>
  <c r="K98" i="3" l="1"/>
  <c r="K192" i="3"/>
  <c r="K145" i="3"/>
  <c r="K51" i="3"/>
  <c r="K39" i="1"/>
  <c r="K29" i="1"/>
  <c r="K28" i="1"/>
  <c r="K27" i="1"/>
  <c r="AT174" i="3" l="1"/>
  <c r="AT127" i="3"/>
  <c r="AT80" i="3"/>
  <c r="AT172" i="3"/>
  <c r="AT31" i="3"/>
  <c r="AT125" i="3"/>
  <c r="AT78" i="3"/>
  <c r="AV172" i="3"/>
  <c r="AV31" i="3"/>
  <c r="AV78" i="3"/>
  <c r="AV125" i="3"/>
  <c r="AX172" i="3"/>
  <c r="AX31" i="3"/>
  <c r="AX125" i="3"/>
  <c r="AX78" i="3"/>
  <c r="AT33" i="3"/>
  <c r="M19" i="1" l="1"/>
  <c r="L24" i="1"/>
  <c r="M11" i="1"/>
  <c r="N11" i="1"/>
  <c r="N24" i="1" s="1"/>
  <c r="M24" i="1" l="1"/>
  <c r="O24" i="1" s="1"/>
  <c r="K47" i="1"/>
  <c r="K46" i="1"/>
  <c r="K45" i="1"/>
  <c r="K44" i="1"/>
  <c r="K43" i="1"/>
  <c r="K42" i="1"/>
  <c r="K41" i="1"/>
  <c r="K40" i="1"/>
  <c r="K35" i="1"/>
  <c r="K34" i="1"/>
  <c r="K33" i="1"/>
  <c r="K32" i="1"/>
  <c r="K31" i="1"/>
  <c r="K30" i="1"/>
  <c r="G59" i="1"/>
  <c r="G58" i="1"/>
  <c r="G57" i="1"/>
  <c r="G56" i="1"/>
  <c r="G55" i="1"/>
  <c r="G54" i="1"/>
  <c r="G53" i="1"/>
  <c r="G52" i="1"/>
  <c r="G51" i="1"/>
  <c r="G35" i="1"/>
  <c r="G34" i="1"/>
  <c r="G33" i="1"/>
  <c r="G32" i="1"/>
  <c r="G31" i="1"/>
  <c r="G30" i="1"/>
  <c r="G29" i="1"/>
  <c r="G28" i="1"/>
  <c r="G27" i="1"/>
  <c r="C19" i="1"/>
  <c r="K60" i="1" s="1"/>
  <c r="N180" i="3" l="1"/>
  <c r="N86" i="3"/>
  <c r="R180" i="3"/>
  <c r="R86" i="3"/>
  <c r="K86" i="3"/>
  <c r="K180" i="3"/>
  <c r="O86" i="3"/>
  <c r="O180" i="3"/>
  <c r="S86" i="3"/>
  <c r="S180" i="3"/>
  <c r="L86" i="3"/>
  <c r="L180" i="3"/>
  <c r="P86" i="3"/>
  <c r="P180" i="3"/>
  <c r="T86" i="3"/>
  <c r="T180" i="3"/>
  <c r="M180" i="3"/>
  <c r="M86" i="3"/>
  <c r="Q180" i="3"/>
  <c r="Q86" i="3"/>
  <c r="AZ127" i="3"/>
  <c r="AZ80" i="3"/>
  <c r="AZ174" i="3"/>
  <c r="BH127" i="3"/>
  <c r="BH80" i="3"/>
  <c r="BH174" i="3"/>
  <c r="BJ174" i="3"/>
  <c r="BJ127" i="3"/>
  <c r="BJ80" i="3"/>
  <c r="BL174" i="3"/>
  <c r="BL127" i="3"/>
  <c r="BL80" i="3"/>
  <c r="BB174" i="3"/>
  <c r="BB127" i="3"/>
  <c r="BB80" i="3"/>
  <c r="AV174" i="3"/>
  <c r="AV80" i="3"/>
  <c r="AV127" i="3"/>
  <c r="BD174" i="3"/>
  <c r="BD127" i="3"/>
  <c r="BD80" i="3"/>
  <c r="AX127" i="3"/>
  <c r="AX80" i="3"/>
  <c r="AX174" i="3"/>
  <c r="BF127" i="3"/>
  <c r="BF80" i="3"/>
  <c r="BF174" i="3"/>
  <c r="AZ125" i="3"/>
  <c r="AZ78" i="3"/>
  <c r="AZ31" i="3"/>
  <c r="AZ172" i="3"/>
  <c r="BH125" i="3"/>
  <c r="BH78" i="3"/>
  <c r="BH172" i="3"/>
  <c r="BH31" i="3"/>
  <c r="BB78" i="3"/>
  <c r="BB172" i="3"/>
  <c r="BB31" i="3"/>
  <c r="BB125" i="3"/>
  <c r="BJ125" i="3"/>
  <c r="BJ172" i="3"/>
  <c r="BJ31" i="3"/>
  <c r="BJ78" i="3"/>
  <c r="BD172" i="3"/>
  <c r="BD31" i="3"/>
  <c r="BD125" i="3"/>
  <c r="BD78" i="3"/>
  <c r="BL172" i="3"/>
  <c r="BL78" i="3"/>
  <c r="BL125" i="3"/>
  <c r="BF125" i="3"/>
  <c r="BF78" i="3"/>
  <c r="BF172" i="3"/>
  <c r="BF31" i="3"/>
  <c r="P174" i="3"/>
  <c r="P80" i="3"/>
  <c r="M174" i="3"/>
  <c r="M80" i="3"/>
  <c r="Q174" i="3"/>
  <c r="Q80" i="3"/>
  <c r="K80" i="3"/>
  <c r="K174" i="3"/>
  <c r="O80" i="3"/>
  <c r="O174" i="3"/>
  <c r="S80" i="3"/>
  <c r="S174" i="3"/>
  <c r="L174" i="3"/>
  <c r="L80" i="3"/>
  <c r="T174" i="3"/>
  <c r="T80" i="3"/>
  <c r="N174" i="3"/>
  <c r="N80" i="3"/>
  <c r="R174" i="3"/>
  <c r="R80" i="3"/>
  <c r="AV33" i="3"/>
  <c r="BD33" i="3"/>
  <c r="BL33" i="3"/>
  <c r="AX33" i="3"/>
  <c r="BF33" i="3"/>
  <c r="AZ33" i="3"/>
  <c r="BH33" i="3"/>
  <c r="BB33" i="3"/>
  <c r="BJ33" i="3"/>
  <c r="M39" i="3"/>
  <c r="N39" i="3"/>
  <c r="K39" i="3"/>
  <c r="O39" i="3"/>
  <c r="S39" i="3"/>
  <c r="Q39" i="3"/>
  <c r="R39" i="3"/>
  <c r="L39" i="3"/>
  <c r="P39" i="3"/>
  <c r="T39" i="3"/>
  <c r="T33" i="3"/>
  <c r="L33" i="3"/>
  <c r="M33" i="3"/>
  <c r="Q33" i="3"/>
  <c r="P33" i="3"/>
  <c r="N33" i="3"/>
  <c r="R33" i="3"/>
  <c r="K33" i="3"/>
  <c r="O33" i="3"/>
  <c r="S33" i="3"/>
  <c r="K56" i="1"/>
  <c r="K52" i="1"/>
  <c r="K59" i="1"/>
  <c r="K55" i="1"/>
  <c r="BB35" i="3" s="1"/>
  <c r="K51" i="1"/>
  <c r="K58" i="1"/>
  <c r="K54" i="1"/>
  <c r="K53" i="1"/>
  <c r="K57" i="1"/>
  <c r="G69" i="1"/>
  <c r="G65" i="1"/>
  <c r="G71" i="1"/>
  <c r="G63" i="1"/>
  <c r="G70" i="1"/>
  <c r="G68" i="1"/>
  <c r="G64" i="1"/>
  <c r="G67" i="1"/>
  <c r="G66" i="1"/>
  <c r="BD176" i="3" l="1"/>
  <c r="BD129" i="3"/>
  <c r="BD82" i="3"/>
  <c r="AX129" i="3"/>
  <c r="AX82" i="3"/>
  <c r="AX176" i="3"/>
  <c r="BB129" i="3"/>
  <c r="BB176" i="3"/>
  <c r="BB82" i="3"/>
  <c r="BL176" i="3"/>
  <c r="BL129" i="3"/>
  <c r="BL82" i="3"/>
  <c r="AZ129" i="3"/>
  <c r="AZ82" i="3"/>
  <c r="AZ176" i="3"/>
  <c r="BJ82" i="3"/>
  <c r="BJ176" i="3"/>
  <c r="BJ129" i="3"/>
  <c r="BF176" i="3"/>
  <c r="BF129" i="3"/>
  <c r="BF82" i="3"/>
  <c r="AT82" i="3"/>
  <c r="AT176" i="3"/>
  <c r="AT129" i="3"/>
  <c r="BH129" i="3"/>
  <c r="BH82" i="3"/>
  <c r="BH176" i="3"/>
  <c r="AV176" i="3"/>
  <c r="AV129" i="3"/>
  <c r="AV82" i="3"/>
  <c r="K183" i="3"/>
  <c r="K89" i="3"/>
  <c r="P183" i="3"/>
  <c r="P89" i="3"/>
  <c r="S183" i="3"/>
  <c r="S89" i="3"/>
  <c r="N89" i="3"/>
  <c r="N183" i="3"/>
  <c r="T183" i="3"/>
  <c r="T89" i="3"/>
  <c r="M89" i="3"/>
  <c r="M183" i="3"/>
  <c r="L183" i="3"/>
  <c r="L89" i="3"/>
  <c r="O183" i="3"/>
  <c r="O89" i="3"/>
  <c r="R183" i="3"/>
  <c r="R89" i="3"/>
  <c r="Q89" i="3"/>
  <c r="Q183" i="3"/>
  <c r="AZ35" i="3"/>
  <c r="BJ35" i="3"/>
  <c r="BH35" i="3"/>
  <c r="AV35" i="3"/>
  <c r="BF35" i="3"/>
  <c r="AT35" i="3"/>
  <c r="BD35" i="3"/>
  <c r="AX35" i="3"/>
  <c r="BL35" i="3"/>
  <c r="T42" i="3"/>
  <c r="O42" i="3"/>
  <c r="Q42" i="3"/>
  <c r="N42" i="3"/>
  <c r="K42" i="3"/>
  <c r="M42" i="3"/>
  <c r="R42" i="3"/>
  <c r="L42" i="3"/>
  <c r="P42" i="3"/>
  <c r="S42" i="3"/>
</calcChain>
</file>

<file path=xl/comments1.xml><?xml version="1.0" encoding="utf-8"?>
<comments xmlns="http://schemas.openxmlformats.org/spreadsheetml/2006/main">
  <authors>
    <author>宮城県</author>
  </authors>
  <commentList>
    <comment ref="C2" authorId="0" shapeId="0">
      <text>
        <r>
          <rPr>
            <b/>
            <sz val="9"/>
            <color indexed="81"/>
            <rFont val="ＭＳ Ｐゴシック"/>
            <family val="3"/>
            <charset val="128"/>
          </rPr>
          <t>番号は半角で，間を空けずに詰めて記載してください。</t>
        </r>
      </text>
    </comment>
    <comment ref="C10" authorId="0" shapeId="0">
      <text>
        <r>
          <rPr>
            <b/>
            <sz val="9"/>
            <color indexed="81"/>
            <rFont val="ＭＳ Ｐゴシック"/>
            <family val="3"/>
            <charset val="128"/>
          </rPr>
          <t>株式等譲渡所得割が課される株式等譲渡所得金額が生じた年を記載してください。</t>
        </r>
      </text>
    </comment>
    <comment ref="F10" authorId="0" shapeId="0">
      <text>
        <r>
          <rPr>
            <b/>
            <sz val="9"/>
            <color indexed="81"/>
            <rFont val="ＭＳ Ｐゴシック"/>
            <family val="3"/>
            <charset val="128"/>
          </rPr>
          <t>特定口座の廃止等又は未成年者口座等において契約不履行等事由が生じた場合には，廃止等の事実又は契約不履行等事由の生じた日の属する月を記載してください。</t>
        </r>
      </text>
    </comment>
    <comment ref="C13" authorId="0" shapeId="0">
      <text>
        <r>
          <rPr>
            <b/>
            <sz val="9"/>
            <color indexed="81"/>
            <rFont val="ＭＳ Ｐゴシック"/>
            <family val="3"/>
            <charset val="128"/>
          </rPr>
          <t>株式譲渡等所得割が課される株式等譲渡所得金額を記載してください。</t>
        </r>
      </text>
    </comment>
    <comment ref="C15" authorId="0" shapeId="0">
      <text>
        <r>
          <rPr>
            <b/>
            <sz val="9"/>
            <color indexed="81"/>
            <rFont val="ＭＳ Ｐゴシック"/>
            <family val="3"/>
            <charset val="128"/>
          </rPr>
          <t>株式譲渡所得割が課されないもの又はこれを免除されているものについて記載してください。</t>
        </r>
      </text>
    </comment>
    <comment ref="C17" authorId="0" shapeId="0">
      <text>
        <r>
          <rPr>
            <b/>
            <sz val="9"/>
            <color indexed="81"/>
            <rFont val="ＭＳ Ｐゴシック"/>
            <family val="3"/>
            <charset val="128"/>
          </rPr>
          <t>支払金額について特別徴収して納入すべき税額から還付税額を控除して得た金額を記載してください。</t>
        </r>
      </text>
    </comment>
    <comment ref="C20" authorId="0" shapeId="0">
      <text>
        <r>
          <rPr>
            <b/>
            <sz val="9"/>
            <color indexed="81"/>
            <rFont val="ＭＳ Ｐゴシック"/>
            <family val="3"/>
            <charset val="128"/>
          </rPr>
          <t>「未成年者口座等において不履行等事由が生じた場合」に使用する場合には，「未成年者口座分」と記載してください。</t>
        </r>
      </text>
    </comment>
  </commentList>
</comments>
</file>

<file path=xl/sharedStrings.xml><?xml version="1.0" encoding="utf-8"?>
<sst xmlns="http://schemas.openxmlformats.org/spreadsheetml/2006/main" count="649" uniqueCount="265">
  <si>
    <t>区分</t>
    <rPh sb="0" eb="2">
      <t>クブン</t>
    </rPh>
    <phoneticPr fontId="2"/>
  </si>
  <si>
    <t>特別徴収義務者</t>
    <rPh sb="0" eb="2">
      <t>トクベツ</t>
    </rPh>
    <rPh sb="2" eb="4">
      <t>チョウシュウ</t>
    </rPh>
    <rPh sb="4" eb="7">
      <t>ギムシャ</t>
    </rPh>
    <phoneticPr fontId="2"/>
  </si>
  <si>
    <t>法人番号</t>
    <rPh sb="0" eb="2">
      <t>ホウジン</t>
    </rPh>
    <rPh sb="2" eb="4">
      <t>バンゴウ</t>
    </rPh>
    <phoneticPr fontId="2"/>
  </si>
  <si>
    <t>〒</t>
    <phoneticPr fontId="2"/>
  </si>
  <si>
    <t>所在地</t>
    <rPh sb="0" eb="3">
      <t>ショザイチ</t>
    </rPh>
    <phoneticPr fontId="2"/>
  </si>
  <si>
    <t>名称</t>
    <rPh sb="0" eb="2">
      <t>メイショウ</t>
    </rPh>
    <phoneticPr fontId="2"/>
  </si>
  <si>
    <t>（所属）</t>
    <rPh sb="1" eb="3">
      <t>ショゾク</t>
    </rPh>
    <phoneticPr fontId="2"/>
  </si>
  <si>
    <t>（電話）</t>
    <rPh sb="1" eb="3">
      <t>デンワ</t>
    </rPh>
    <phoneticPr fontId="2"/>
  </si>
  <si>
    <t>（担当者）</t>
    <rPh sb="1" eb="4">
      <t>タントウシャ</t>
    </rPh>
    <phoneticPr fontId="2"/>
  </si>
  <si>
    <t>平成</t>
    <rPh sb="0" eb="2">
      <t>ヘイセイ</t>
    </rPh>
    <phoneticPr fontId="2"/>
  </si>
  <si>
    <t>提出年月日</t>
    <rPh sb="0" eb="2">
      <t>テイシュツ</t>
    </rPh>
    <rPh sb="2" eb="5">
      <t>ネンガッピ</t>
    </rPh>
    <phoneticPr fontId="2"/>
  </si>
  <si>
    <t>課税</t>
    <rPh sb="0" eb="2">
      <t>カゼイ</t>
    </rPh>
    <phoneticPr fontId="2"/>
  </si>
  <si>
    <t>非課税等</t>
    <rPh sb="0" eb="1">
      <t>ヒ</t>
    </rPh>
    <rPh sb="1" eb="3">
      <t>カゼイ</t>
    </rPh>
    <rPh sb="3" eb="4">
      <t>トウ</t>
    </rPh>
    <phoneticPr fontId="2"/>
  </si>
  <si>
    <t>合計</t>
    <rPh sb="0" eb="2">
      <t>ゴウケイ</t>
    </rPh>
    <phoneticPr fontId="2"/>
  </si>
  <si>
    <t>納入金額</t>
    <rPh sb="0" eb="2">
      <t>ノウニュウ</t>
    </rPh>
    <rPh sb="2" eb="4">
      <t>キンガク</t>
    </rPh>
    <phoneticPr fontId="2"/>
  </si>
  <si>
    <t>税額</t>
    <rPh sb="0" eb="2">
      <t>ゼイガク</t>
    </rPh>
    <phoneticPr fontId="2"/>
  </si>
  <si>
    <t>延滞金</t>
    <rPh sb="0" eb="3">
      <t>エンタイキン</t>
    </rPh>
    <phoneticPr fontId="2"/>
  </si>
  <si>
    <t>適要</t>
    <rPh sb="0" eb="1">
      <t>テキ</t>
    </rPh>
    <rPh sb="1" eb="2">
      <t>ヨウ</t>
    </rPh>
    <phoneticPr fontId="2"/>
  </si>
  <si>
    <t>入力欄</t>
    <rPh sb="0" eb="2">
      <t>ニュウリョク</t>
    </rPh>
    <rPh sb="2" eb="3">
      <t>ラン</t>
    </rPh>
    <phoneticPr fontId="2"/>
  </si>
  <si>
    <t>年</t>
    <rPh sb="0" eb="1">
      <t>ネン</t>
    </rPh>
    <phoneticPr fontId="2"/>
  </si>
  <si>
    <t>月</t>
    <rPh sb="0" eb="1">
      <t>ツキ</t>
    </rPh>
    <phoneticPr fontId="2"/>
  </si>
  <si>
    <t>日</t>
    <rPh sb="0" eb="1">
      <t>ヒ</t>
    </rPh>
    <phoneticPr fontId="2"/>
  </si>
  <si>
    <t>(旧法人番号)</t>
    <rPh sb="1" eb="2">
      <t>キュウ</t>
    </rPh>
    <rPh sb="2" eb="4">
      <t>ホウジン</t>
    </rPh>
    <rPh sb="4" eb="6">
      <t>バンゴウ</t>
    </rPh>
    <phoneticPr fontId="2"/>
  </si>
  <si>
    <t>注意事項</t>
    <rPh sb="0" eb="2">
      <t>チュウイ</t>
    </rPh>
    <rPh sb="2" eb="4">
      <t>ジコウ</t>
    </rPh>
    <phoneticPr fontId="2"/>
  </si>
  <si>
    <t>←13桁の法人番号を入力してください。</t>
    <rPh sb="3" eb="4">
      <t>ケタ</t>
    </rPh>
    <rPh sb="5" eb="7">
      <t>ホウジン</t>
    </rPh>
    <rPh sb="7" eb="9">
      <t>バンゴウ</t>
    </rPh>
    <rPh sb="10" eb="12">
      <t>ニュウリョク</t>
    </rPh>
    <phoneticPr fontId="2"/>
  </si>
  <si>
    <t>←郵便番号を入力してください。</t>
    <rPh sb="1" eb="3">
      <t>ユウビン</t>
    </rPh>
    <rPh sb="3" eb="5">
      <t>バンゴウ</t>
    </rPh>
    <rPh sb="6" eb="8">
      <t>ニュウリョク</t>
    </rPh>
    <phoneticPr fontId="2"/>
  </si>
  <si>
    <t>←所在地を入力してください。
（改行はAit+Enter)</t>
    <rPh sb="1" eb="4">
      <t>ショザイチ</t>
    </rPh>
    <rPh sb="5" eb="7">
      <t>ニュウリョク</t>
    </rPh>
    <rPh sb="16" eb="18">
      <t>カイギョウ</t>
    </rPh>
    <phoneticPr fontId="2"/>
  </si>
  <si>
    <t>←名称を入力してください。</t>
    <rPh sb="1" eb="3">
      <t>メイショウ</t>
    </rPh>
    <rPh sb="4" eb="6">
      <t>ニュウリョク</t>
    </rPh>
    <phoneticPr fontId="2"/>
  </si>
  <si>
    <t>←担当所属を必ず入力してください。</t>
    <rPh sb="1" eb="3">
      <t>タントウ</t>
    </rPh>
    <rPh sb="3" eb="5">
      <t>ショゾク</t>
    </rPh>
    <rPh sb="6" eb="7">
      <t>カナラ</t>
    </rPh>
    <rPh sb="8" eb="10">
      <t>ニュウリョク</t>
    </rPh>
    <phoneticPr fontId="2"/>
  </si>
  <si>
    <t>←連絡先の電話番号を必ず入力してください。</t>
    <rPh sb="1" eb="3">
      <t>レンラク</t>
    </rPh>
    <rPh sb="3" eb="4">
      <t>サキ</t>
    </rPh>
    <rPh sb="5" eb="7">
      <t>デンワ</t>
    </rPh>
    <rPh sb="7" eb="9">
      <t>バンゴウ</t>
    </rPh>
    <rPh sb="10" eb="11">
      <t>カナラ</t>
    </rPh>
    <rPh sb="12" eb="14">
      <t>ニュウリョク</t>
    </rPh>
    <phoneticPr fontId="2"/>
  </si>
  <si>
    <t>←担当者名を必ず入力してください。</t>
    <rPh sb="1" eb="4">
      <t>タントウシャ</t>
    </rPh>
    <rPh sb="4" eb="5">
      <t>メイ</t>
    </rPh>
    <rPh sb="6" eb="7">
      <t>カナラ</t>
    </rPh>
    <rPh sb="8" eb="10">
      <t>ニュウリョク</t>
    </rPh>
    <phoneticPr fontId="2"/>
  </si>
  <si>
    <t>←和暦で入力してください。</t>
    <rPh sb="1" eb="3">
      <t>ワレキ</t>
    </rPh>
    <rPh sb="4" eb="6">
      <t>ニュウリョク</t>
    </rPh>
    <phoneticPr fontId="2"/>
  </si>
  <si>
    <t>円 ←金額をそれぞれ入力してください。</t>
    <rPh sb="0" eb="1">
      <t>エン</t>
    </rPh>
    <rPh sb="3" eb="5">
      <t>キンガク</t>
    </rPh>
    <rPh sb="10" eb="12">
      <t>ニュウリョク</t>
    </rPh>
    <phoneticPr fontId="2"/>
  </si>
  <si>
    <t>←特別な理由により，申告後に不足税額を納入する場合は，その理由を必ず入力してください。</t>
    <rPh sb="1" eb="3">
      <t>トクベツ</t>
    </rPh>
    <rPh sb="4" eb="6">
      <t>リユウ</t>
    </rPh>
    <rPh sb="10" eb="12">
      <t>シンコク</t>
    </rPh>
    <rPh sb="12" eb="13">
      <t>ゴ</t>
    </rPh>
    <rPh sb="14" eb="16">
      <t>フソク</t>
    </rPh>
    <rPh sb="16" eb="18">
      <t>ゼイガク</t>
    </rPh>
    <rPh sb="19" eb="21">
      <t>ノウニュウ</t>
    </rPh>
    <rPh sb="23" eb="25">
      <t>バアイ</t>
    </rPh>
    <rPh sb="29" eb="31">
      <t>リユウ</t>
    </rPh>
    <rPh sb="32" eb="33">
      <t>カナラ</t>
    </rPh>
    <rPh sb="34" eb="36">
      <t>ニュウリョク</t>
    </rPh>
    <phoneticPr fontId="2"/>
  </si>
  <si>
    <t>　　「合計」の欄は自動計算します。</t>
    <phoneticPr fontId="2"/>
  </si>
  <si>
    <t>　　注意事項</t>
    <rPh sb="2" eb="4">
      <t>チュウイ</t>
    </rPh>
    <rPh sb="4" eb="6">
      <t>ジコウ</t>
    </rPh>
    <phoneticPr fontId="2"/>
  </si>
  <si>
    <t>十</t>
    <rPh sb="0" eb="1">
      <t>10</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</si>
  <si>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</si>
  <si>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</si>
  <si>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</si>
  <si>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</si>
  <si>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</si>
  <si>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非課税</t>
    <rPh sb="0" eb="1">
      <t>ヒ</t>
    </rPh>
    <rPh sb="1" eb="3">
      <t>カゼイ</t>
    </rPh>
    <phoneticPr fontId="2"/>
  </si>
  <si>
    <t>税率</t>
    <rPh sb="0" eb="2">
      <t>ゼイリツ</t>
    </rPh>
    <phoneticPr fontId="2"/>
  </si>
  <si>
    <t>NG2</t>
    <phoneticPr fontId="2"/>
  </si>
  <si>
    <t>NG3</t>
    <phoneticPr fontId="2"/>
  </si>
  <si>
    <t>区　分</t>
    <rPh sb="0" eb="1">
      <t>ク</t>
    </rPh>
    <rPh sb="2" eb="3">
      <t>ブン</t>
    </rPh>
    <phoneticPr fontId="2"/>
  </si>
  <si>
    <t>十</t>
    <rPh sb="0" eb="1">
      <t>10</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</si>
  <si>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</si>
  <si>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</si>
  <si>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</si>
  <si>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</si>
  <si>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</si>
  <si>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支　 払　 金　 額</t>
    <rPh sb="0" eb="1">
      <t>シ</t>
    </rPh>
    <rPh sb="3" eb="4">
      <t>バライ</t>
    </rPh>
    <rPh sb="6" eb="7">
      <t>キン</t>
    </rPh>
    <rPh sb="9" eb="10">
      <t>ガク</t>
    </rPh>
    <phoneticPr fontId="2"/>
  </si>
  <si>
    <t>税　　　　額</t>
    <rPh sb="0" eb="1">
      <t>ゼイ</t>
    </rPh>
    <rPh sb="5" eb="6">
      <t>ガク</t>
    </rPh>
    <phoneticPr fontId="2"/>
  </si>
  <si>
    <t>納入金額合計</t>
    <rPh sb="0" eb="2">
      <t>ノウニュウ</t>
    </rPh>
    <rPh sb="2" eb="4">
      <t>キンガク</t>
    </rPh>
    <rPh sb="4" eb="6">
      <t>ゴウケイ</t>
    </rPh>
    <phoneticPr fontId="2"/>
  </si>
  <si>
    <t>04</t>
  </si>
  <si>
    <t>04</t>
    <phoneticPr fontId="2"/>
  </si>
  <si>
    <t>03</t>
  </si>
  <si>
    <t>（延滞金）</t>
    <rPh sb="1" eb="3">
      <t>エンタイ</t>
    </rPh>
    <rPh sb="3" eb="4">
      <t>キン</t>
    </rPh>
    <phoneticPr fontId="2"/>
  </si>
  <si>
    <t>02</t>
  </si>
  <si>
    <t>01</t>
  </si>
  <si>
    <t>年</t>
    <rPh sb="0" eb="1">
      <t>ネン</t>
    </rPh>
    <phoneticPr fontId="2"/>
  </si>
  <si>
    <t>月</t>
    <rPh sb="0" eb="1">
      <t>ガツ</t>
    </rPh>
    <phoneticPr fontId="2"/>
  </si>
  <si>
    <t>日提出</t>
    <rPh sb="0" eb="1">
      <t>ニチ</t>
    </rPh>
    <rPh sb="1" eb="3">
      <t>テイシュツ</t>
    </rPh>
    <phoneticPr fontId="2"/>
  </si>
  <si>
    <t>月分</t>
    <rPh sb="0" eb="1">
      <t>ガツ</t>
    </rPh>
    <rPh sb="1" eb="2">
      <t>ブン</t>
    </rPh>
    <phoneticPr fontId="2"/>
  </si>
  <si>
    <t>知事殿</t>
    <rPh sb="0" eb="2">
      <t>チジ</t>
    </rPh>
    <rPh sb="2" eb="3">
      <t>ドノ</t>
    </rPh>
    <phoneticPr fontId="2"/>
  </si>
  <si>
    <t>宮　城　県</t>
    <rPh sb="0" eb="1">
      <t>ミヤ</t>
    </rPh>
    <rPh sb="2" eb="3">
      <t>シロ</t>
    </rPh>
    <rPh sb="4" eb="5">
      <t>ケン</t>
    </rPh>
    <phoneticPr fontId="2"/>
  </si>
  <si>
    <t>106-107</t>
    <phoneticPr fontId="2"/>
  </si>
  <si>
    <t>特別徴収義務者</t>
    <rPh sb="0" eb="2">
      <t>トクベツ</t>
    </rPh>
    <rPh sb="2" eb="4">
      <t>チョウシュウ</t>
    </rPh>
    <rPh sb="4" eb="7">
      <t>ギムシャ</t>
    </rPh>
    <phoneticPr fontId="2"/>
  </si>
  <si>
    <t>口　座　番　号</t>
    <rPh sb="0" eb="1">
      <t>クチ</t>
    </rPh>
    <rPh sb="2" eb="3">
      <t>ザ</t>
    </rPh>
    <rPh sb="4" eb="5">
      <t>バン</t>
    </rPh>
    <rPh sb="6" eb="7">
      <t>ゴウ</t>
    </rPh>
    <phoneticPr fontId="2"/>
  </si>
  <si>
    <t>加　入　者　名</t>
    <rPh sb="0" eb="1">
      <t>カ</t>
    </rPh>
    <rPh sb="2" eb="3">
      <t>イリ</t>
    </rPh>
    <rPh sb="4" eb="5">
      <t>モノ</t>
    </rPh>
    <rPh sb="6" eb="7">
      <t>メイ</t>
    </rPh>
    <phoneticPr fontId="2"/>
  </si>
  <si>
    <t>所在地及び名称</t>
    <rPh sb="0" eb="3">
      <t>ショザイチ</t>
    </rPh>
    <rPh sb="3" eb="4">
      <t>オヨ</t>
    </rPh>
    <rPh sb="5" eb="7">
      <t>メイショウ</t>
    </rPh>
    <phoneticPr fontId="2"/>
  </si>
  <si>
    <t>受 付 印</t>
    <rPh sb="0" eb="1">
      <t>ウケ</t>
    </rPh>
    <rPh sb="2" eb="3">
      <t>ツキ</t>
    </rPh>
    <rPh sb="4" eb="5">
      <t>イン</t>
    </rPh>
    <phoneticPr fontId="2"/>
  </si>
  <si>
    <t>摘要</t>
    <rPh sb="0" eb="2">
      <t>テキヨウ</t>
    </rPh>
    <phoneticPr fontId="2"/>
  </si>
  <si>
    <t>法　人　番　号</t>
    <rPh sb="0" eb="1">
      <t>ホウ</t>
    </rPh>
    <rPh sb="2" eb="3">
      <t>ヒト</t>
    </rPh>
    <rPh sb="4" eb="5">
      <t>バン</t>
    </rPh>
    <rPh sb="6" eb="7">
      <t>ゴウ</t>
    </rPh>
    <phoneticPr fontId="2"/>
  </si>
  <si>
    <t>旧　法　人　番　号</t>
    <rPh sb="0" eb="1">
      <t>キュウ</t>
    </rPh>
    <rPh sb="2" eb="3">
      <t>ホウ</t>
    </rPh>
    <rPh sb="4" eb="5">
      <t>ヒト</t>
    </rPh>
    <rPh sb="6" eb="7">
      <t>バン</t>
    </rPh>
    <rPh sb="8" eb="9">
      <t>ゴウ</t>
    </rPh>
    <phoneticPr fontId="2"/>
  </si>
  <si>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</si>
  <si>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</si>
  <si>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</si>
  <si>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</si>
  <si>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</si>
  <si>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</si>
  <si>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</si>
  <si>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</si>
  <si>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</si>
  <si>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</si>
  <si>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</si>
  <si>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</si>
  <si>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</si>
  <si>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</si>
  <si>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</si>
  <si>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</si>
  <si>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</si>
  <si>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</si>
  <si>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</si>
  <si>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</si>
  <si>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</si>
  <si>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</si>
  <si>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</si>
  <si>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</si>
  <si>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</si>
  <si>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</si>
  <si>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</si>
  <si>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01</t>
    <phoneticPr fontId="2"/>
  </si>
  <si>
    <t xml:space="preserve"> 日</t>
    <rPh sb="1" eb="2">
      <t>ニチ</t>
    </rPh>
    <phoneticPr fontId="2"/>
  </si>
  <si>
    <t>支払額</t>
    <rPh sb="0" eb="2">
      <t>シハラ</t>
    </rPh>
    <rPh sb="2" eb="3">
      <t>ガク</t>
    </rPh>
    <phoneticPr fontId="2"/>
  </si>
  <si>
    <t>　合計</t>
    <rPh sb="1" eb="3">
      <t>ゴウケイ</t>
    </rPh>
    <phoneticPr fontId="2"/>
  </si>
  <si>
    <t>〒</t>
    <phoneticPr fontId="2"/>
  </si>
  <si>
    <t>02220-1-960002</t>
    <phoneticPr fontId="2"/>
  </si>
  <si>
    <t>宮城県・取扱者
宮城県会計管理者</t>
    <phoneticPr fontId="2"/>
  </si>
  <si>
    <t>宮城県仙台中央県税事務所</t>
    <phoneticPr fontId="2"/>
  </si>
  <si>
    <t>七十七銀行県庁支店</t>
    <phoneticPr fontId="2"/>
  </si>
  <si>
    <t>仙台貯金事務センター</t>
    <phoneticPr fontId="2"/>
  </si>
  <si>
    <t xml:space="preserve">（〒 980-8794） </t>
    <phoneticPr fontId="2"/>
  </si>
  <si>
    <t>データ入力日時</t>
    <rPh sb="3" eb="5">
      <t>ニュウリョク</t>
    </rPh>
    <rPh sb="5" eb="7">
      <t>ニチジ</t>
    </rPh>
    <phoneticPr fontId="2"/>
  </si>
  <si>
    <t>１枚目</t>
    <rPh sb="1" eb="2">
      <t>マイ</t>
    </rPh>
    <rPh sb="2" eb="3">
      <t>メ</t>
    </rPh>
    <phoneticPr fontId="2"/>
  </si>
  <si>
    <t>(電話)</t>
    <rPh sb="1" eb="3">
      <t>デンワ</t>
    </rPh>
    <phoneticPr fontId="2"/>
  </si>
  <si>
    <t>(所属)</t>
    <rPh sb="1" eb="3">
      <t>ショゾク</t>
    </rPh>
    <phoneticPr fontId="2"/>
  </si>
  <si>
    <t>(担当者)</t>
    <rPh sb="1" eb="4">
      <t>タントウシャ</t>
    </rPh>
    <phoneticPr fontId="2"/>
  </si>
  <si>
    <t>支払金額</t>
    <rPh sb="0" eb="1">
      <t>シ</t>
    </rPh>
    <rPh sb="1" eb="2">
      <t>バライ</t>
    </rPh>
    <rPh sb="2" eb="3">
      <t>キン</t>
    </rPh>
    <rPh sb="3" eb="4">
      <t>ガク</t>
    </rPh>
    <phoneticPr fontId="2"/>
  </si>
  <si>
    <t>税額</t>
    <rPh sb="0" eb="1">
      <t>ゼイ</t>
    </rPh>
    <rPh sb="1" eb="2">
      <t>ガク</t>
    </rPh>
    <phoneticPr fontId="2"/>
  </si>
  <si>
    <t>課税事務所</t>
    <rPh sb="0" eb="1">
      <t>カ</t>
    </rPh>
    <rPh sb="1" eb="2">
      <t>ゼイ</t>
    </rPh>
    <rPh sb="2" eb="3">
      <t>コト</t>
    </rPh>
    <rPh sb="3" eb="4">
      <t>ツトム</t>
    </rPh>
    <rPh sb="4" eb="5">
      <t>ショ</t>
    </rPh>
    <phoneticPr fontId="2"/>
  </si>
  <si>
    <t>(取りまとめ店)</t>
    <rPh sb="1" eb="2">
      <t>ト</t>
    </rPh>
    <rPh sb="6" eb="7">
      <t>ミセ</t>
    </rPh>
    <phoneticPr fontId="2"/>
  </si>
  <si>
    <t>(取りまとめ局)</t>
    <rPh sb="1" eb="2">
      <t>ト</t>
    </rPh>
    <rPh sb="6" eb="7">
      <t>キョク</t>
    </rPh>
    <phoneticPr fontId="2"/>
  </si>
  <si>
    <t>NG1</t>
  </si>
  <si>
    <t>NG</t>
    <phoneticPr fontId="2"/>
  </si>
  <si>
    <t>処理事項</t>
    <rPh sb="0" eb="2">
      <t>ショリ</t>
    </rPh>
    <rPh sb="2" eb="4">
      <t>ジコウ</t>
    </rPh>
    <phoneticPr fontId="2"/>
  </si>
  <si>
    <t>（都道府県保管）</t>
    <rPh sb="1" eb="2">
      <t>ト</t>
    </rPh>
    <rPh sb="2" eb="5">
      <t>ドウフケン</t>
    </rPh>
    <rPh sb="5" eb="7">
      <t>ホカン</t>
    </rPh>
    <phoneticPr fontId="2"/>
  </si>
  <si>
    <t>２枚目</t>
    <rPh sb="1" eb="2">
      <t>マイ</t>
    </rPh>
    <rPh sb="2" eb="3">
      <t>メ</t>
    </rPh>
    <phoneticPr fontId="2"/>
  </si>
  <si>
    <t>(都道府県名)</t>
    <rPh sb="1" eb="5">
      <t>トドウフケン</t>
    </rPh>
    <rPh sb="5" eb="6">
      <t>メイ</t>
    </rPh>
    <phoneticPr fontId="2"/>
  </si>
  <si>
    <t>納入金額</t>
    <rPh sb="0" eb="2">
      <t>ノウニュウ</t>
    </rPh>
    <rPh sb="2" eb="4">
      <t>キンガク</t>
    </rPh>
    <phoneticPr fontId="2"/>
  </si>
  <si>
    <t>延滞金</t>
    <rPh sb="0" eb="2">
      <t>エンタイ</t>
    </rPh>
    <rPh sb="2" eb="3">
      <t>キン</t>
    </rPh>
    <phoneticPr fontId="2"/>
  </si>
  <si>
    <t>上記のとおり通知します。</t>
    <rPh sb="0" eb="2">
      <t>ジョウキ</t>
    </rPh>
    <rPh sb="6" eb="8">
      <t>ツウチ</t>
    </rPh>
    <phoneticPr fontId="2"/>
  </si>
  <si>
    <t>領収日付印</t>
    <rPh sb="0" eb="2">
      <t>リョウシュウ</t>
    </rPh>
    <rPh sb="2" eb="4">
      <t>ヒヅケ</t>
    </rPh>
    <rPh sb="4" eb="5">
      <t>イン</t>
    </rPh>
    <phoneticPr fontId="2"/>
  </si>
  <si>
    <t>点線で切り離し，４枚１組にして，金融機関または郵便局で納入してください</t>
    <rPh sb="0" eb="2">
      <t>テンセン</t>
    </rPh>
    <rPh sb="3" eb="4">
      <t>キ</t>
    </rPh>
    <rPh sb="5" eb="6">
      <t>ハナ</t>
    </rPh>
    <rPh sb="9" eb="10">
      <t>マイ</t>
    </rPh>
    <rPh sb="11" eb="12">
      <t>クミ</t>
    </rPh>
    <rPh sb="16" eb="18">
      <t>キンユウ</t>
    </rPh>
    <rPh sb="18" eb="20">
      <t>キカン</t>
    </rPh>
    <rPh sb="23" eb="26">
      <t>ユウビンキョク</t>
    </rPh>
    <rPh sb="27" eb="29">
      <t>ノウニュウ</t>
    </rPh>
    <phoneticPr fontId="2"/>
  </si>
  <si>
    <t>領収日付印</t>
    <phoneticPr fontId="2"/>
  </si>
  <si>
    <t>口</t>
    <rPh sb="0" eb="1">
      <t>クチ</t>
    </rPh>
    <phoneticPr fontId="2"/>
  </si>
  <si>
    <t>円</t>
    <rPh sb="0" eb="1">
      <t>エン</t>
    </rPh>
    <phoneticPr fontId="2"/>
  </si>
  <si>
    <t>上記のとおり納入します。</t>
    <phoneticPr fontId="2"/>
  </si>
  <si>
    <t>※印は郵便局において
　使用する欄です。</t>
    <rPh sb="1" eb="2">
      <t>シルシ</t>
    </rPh>
    <rPh sb="3" eb="5">
      <t>ユウビン</t>
    </rPh>
    <rPh sb="5" eb="6">
      <t>キョク</t>
    </rPh>
    <rPh sb="12" eb="14">
      <t>シヨウ</t>
    </rPh>
    <rPh sb="16" eb="17">
      <t>ラン</t>
    </rPh>
    <phoneticPr fontId="2"/>
  </si>
  <si>
    <t>（金融機関又は郵便局保管）</t>
    <rPh sb="1" eb="3">
      <t>キンユウ</t>
    </rPh>
    <rPh sb="3" eb="5">
      <t>キカン</t>
    </rPh>
    <rPh sb="5" eb="6">
      <t>マタ</t>
    </rPh>
    <rPh sb="7" eb="10">
      <t>ユウビンキョク</t>
    </rPh>
    <rPh sb="10" eb="12">
      <t>ホカン</t>
    </rPh>
    <phoneticPr fontId="2"/>
  </si>
  <si>
    <t>３枚目</t>
    <rPh sb="1" eb="2">
      <t>マイ</t>
    </rPh>
    <rPh sb="2" eb="3">
      <t>メ</t>
    </rPh>
    <phoneticPr fontId="2"/>
  </si>
  <si>
    <t>　上記のとおり領収しました。</t>
  </si>
  <si>
    <t>４枚目</t>
    <rPh sb="1" eb="2">
      <t>マイ</t>
    </rPh>
    <rPh sb="2" eb="3">
      <t>メ</t>
    </rPh>
    <phoneticPr fontId="2"/>
  </si>
  <si>
    <t>（納入者保管）</t>
    <rPh sb="1" eb="3">
      <t>ノウニュウ</t>
    </rPh>
    <rPh sb="3" eb="4">
      <t>シャ</t>
    </rPh>
    <rPh sb="4" eb="6">
      <t>ホカン</t>
    </rPh>
    <phoneticPr fontId="2"/>
  </si>
  <si>
    <t>※　
日計</t>
    <rPh sb="3" eb="5">
      <t>ニッケイ</t>
    </rPh>
    <phoneticPr fontId="2"/>
  </si>
  <si>
    <t>計(a)-(b)+(c)</t>
    <rPh sb="0" eb="1">
      <t>ケイ</t>
    </rPh>
    <phoneticPr fontId="2"/>
  </si>
  <si>
    <t>課　　税(a)</t>
    <rPh sb="0" eb="1">
      <t>カ</t>
    </rPh>
    <rPh sb="3" eb="4">
      <t>ゼイ</t>
    </rPh>
    <phoneticPr fontId="2"/>
  </si>
  <si>
    <t>還付税額(b)</t>
    <rPh sb="0" eb="2">
      <t>カンプ</t>
    </rPh>
    <rPh sb="2" eb="4">
      <t>ゼイガク</t>
    </rPh>
    <phoneticPr fontId="2"/>
  </si>
  <si>
    <t>非課税等(c)</t>
    <rPh sb="0" eb="3">
      <t>ヒカゼイ</t>
    </rPh>
    <rPh sb="3" eb="4">
      <t>トウ</t>
    </rPh>
    <phoneticPr fontId="2"/>
  </si>
  <si>
    <t>106-107</t>
    <phoneticPr fontId="2"/>
  </si>
  <si>
    <t>還付税額</t>
    <rPh sb="0" eb="2">
      <t>カンプ</t>
    </rPh>
    <rPh sb="2" eb="4">
      <t>ゼイガク</t>
    </rPh>
    <phoneticPr fontId="2"/>
  </si>
  <si>
    <t>支払金額</t>
    <rPh sb="0" eb="2">
      <t>シハラ</t>
    </rPh>
    <rPh sb="2" eb="4">
      <t>キンガク</t>
    </rPh>
    <phoneticPr fontId="2"/>
  </si>
  <si>
    <t>税額</t>
    <rPh sb="0" eb="2">
      <t>ゼイガク</t>
    </rPh>
    <phoneticPr fontId="2"/>
  </si>
  <si>
    <t>　税額</t>
    <rPh sb="1" eb="3">
      <t>ゼイガク</t>
    </rPh>
    <phoneticPr fontId="2"/>
  </si>
  <si>
    <t>　課税</t>
    <rPh sb="1" eb="3">
      <t>カゼイ</t>
    </rPh>
    <phoneticPr fontId="2"/>
  </si>
  <si>
    <t>年分</t>
    <rPh sb="0" eb="1">
      <t>ネン</t>
    </rPh>
    <rPh sb="1" eb="2">
      <t>ブン</t>
    </rPh>
    <phoneticPr fontId="2"/>
  </si>
  <si>
    <t>中途</t>
    <rPh sb="0" eb="2">
      <t>チュウト</t>
    </rPh>
    <phoneticPr fontId="2"/>
  </si>
  <si>
    <t>特定株式等譲渡所得金額</t>
    <rPh sb="0" eb="2">
      <t>トクテイ</t>
    </rPh>
    <rPh sb="2" eb="4">
      <t>カブシキ</t>
    </rPh>
    <rPh sb="4" eb="5">
      <t>トウ</t>
    </rPh>
    <rPh sb="5" eb="7">
      <t>ジョウト</t>
    </rPh>
    <rPh sb="7" eb="9">
      <t>ショトク</t>
    </rPh>
    <rPh sb="9" eb="11">
      <t>キンガク</t>
    </rPh>
    <phoneticPr fontId="2"/>
  </si>
  <si>
    <t>上記のとおり株式等譲渡所得割の納入について</t>
    <rPh sb="0" eb="2">
      <t>ジョウキ</t>
    </rPh>
    <rPh sb="6" eb="8">
      <t>カブシキ</t>
    </rPh>
    <rPh sb="8" eb="9">
      <t>トウ</t>
    </rPh>
    <rPh sb="9" eb="11">
      <t>ジョウト</t>
    </rPh>
    <rPh sb="11" eb="13">
      <t>ショトク</t>
    </rPh>
    <rPh sb="13" eb="14">
      <t>ワリ</t>
    </rPh>
    <rPh sb="15" eb="17">
      <t>ノウニュウ</t>
    </rPh>
    <phoneticPr fontId="2"/>
  </si>
  <si>
    <t>申告します。</t>
  </si>
  <si>
    <t>道府県民税株式等譲渡所得割納入申告書</t>
    <rPh sb="0" eb="1">
      <t>ドウ</t>
    </rPh>
    <rPh sb="1" eb="2">
      <t>フ</t>
    </rPh>
    <rPh sb="2" eb="3">
      <t>ケン</t>
    </rPh>
    <rPh sb="3" eb="4">
      <t>ミン</t>
    </rPh>
    <rPh sb="4" eb="5">
      <t>ゼイ</t>
    </rPh>
    <rPh sb="5" eb="7">
      <t>カブシキ</t>
    </rPh>
    <rPh sb="7" eb="8">
      <t>トウ</t>
    </rPh>
    <rPh sb="8" eb="10">
      <t>ジョウト</t>
    </rPh>
    <rPh sb="10" eb="12">
      <t>ショトク</t>
    </rPh>
    <rPh sb="12" eb="13">
      <t>ワリ</t>
    </rPh>
    <rPh sb="13" eb="15">
      <t>ノウニュウ</t>
    </rPh>
    <rPh sb="15" eb="18">
      <t>シンコクショ</t>
    </rPh>
    <phoneticPr fontId="2"/>
  </si>
  <si>
    <t>支払年月</t>
    <rPh sb="0" eb="2">
      <t>シハラ</t>
    </rPh>
    <rPh sb="2" eb="4">
      <t>ネンゲツ</t>
    </rPh>
    <phoneticPr fontId="2"/>
  </si>
  <si>
    <t>道府県民税株式等譲渡所得割納入済通知書</t>
    <rPh sb="0" eb="1">
      <t>ドウ</t>
    </rPh>
    <rPh sb="1" eb="2">
      <t>フ</t>
    </rPh>
    <rPh sb="2" eb="3">
      <t>ケン</t>
    </rPh>
    <rPh sb="3" eb="4">
      <t>ミン</t>
    </rPh>
    <rPh sb="4" eb="5">
      <t>ゼイ</t>
    </rPh>
    <rPh sb="5" eb="7">
      <t>カブシキ</t>
    </rPh>
    <rPh sb="7" eb="8">
      <t>トウ</t>
    </rPh>
    <rPh sb="8" eb="10">
      <t>ジョウト</t>
    </rPh>
    <rPh sb="10" eb="12">
      <t>ショトク</t>
    </rPh>
    <rPh sb="12" eb="13">
      <t>ワリ</t>
    </rPh>
    <rPh sb="13" eb="15">
      <t>ノウニュウ</t>
    </rPh>
    <rPh sb="15" eb="16">
      <t>ズ</t>
    </rPh>
    <rPh sb="16" eb="19">
      <t>ツウチショ</t>
    </rPh>
    <phoneticPr fontId="2"/>
  </si>
  <si>
    <t>道府県民税株式等譲渡所得割納入書</t>
    <rPh sb="0" eb="1">
      <t>ドウ</t>
    </rPh>
    <rPh sb="1" eb="2">
      <t>フ</t>
    </rPh>
    <rPh sb="2" eb="3">
      <t>ケン</t>
    </rPh>
    <rPh sb="3" eb="4">
      <t>ミン</t>
    </rPh>
    <rPh sb="4" eb="5">
      <t>ゼイ</t>
    </rPh>
    <rPh sb="5" eb="7">
      <t>カブシキ</t>
    </rPh>
    <rPh sb="7" eb="8">
      <t>トウ</t>
    </rPh>
    <rPh sb="8" eb="10">
      <t>ジョウト</t>
    </rPh>
    <rPh sb="10" eb="12">
      <t>ショトク</t>
    </rPh>
    <rPh sb="12" eb="13">
      <t>ワリ</t>
    </rPh>
    <rPh sb="13" eb="15">
      <t>ノウニュウ</t>
    </rPh>
    <rPh sb="15" eb="16">
      <t>ショ</t>
    </rPh>
    <phoneticPr fontId="2"/>
  </si>
  <si>
    <t>道府県民税株式等譲渡所得割領収証書</t>
    <rPh sb="0" eb="1">
      <t>ドウ</t>
    </rPh>
    <rPh sb="1" eb="2">
      <t>フ</t>
    </rPh>
    <rPh sb="2" eb="3">
      <t>ケン</t>
    </rPh>
    <rPh sb="3" eb="4">
      <t>ミン</t>
    </rPh>
    <rPh sb="4" eb="5">
      <t>ゼイ</t>
    </rPh>
    <rPh sb="5" eb="7">
      <t>カブシキ</t>
    </rPh>
    <rPh sb="7" eb="8">
      <t>トウ</t>
    </rPh>
    <rPh sb="8" eb="10">
      <t>ジョウト</t>
    </rPh>
    <rPh sb="10" eb="12">
      <t>ショトク</t>
    </rPh>
    <rPh sb="12" eb="13">
      <t>ワリ</t>
    </rPh>
    <rPh sb="13" eb="15">
      <t>リョウシュウ</t>
    </rPh>
    <rPh sb="15" eb="17">
      <t>ショウショ</t>
    </rPh>
    <phoneticPr fontId="2"/>
  </si>
  <si>
    <t>←前回の納入申告時と法人番号が異なる場合にのみ入力してください。</t>
    <rPh sb="1" eb="3">
      <t>ゼンカイ</t>
    </rPh>
    <rPh sb="4" eb="6">
      <t>ノウニュウ</t>
    </rPh>
    <rPh sb="6" eb="8">
      <t>シンコク</t>
    </rPh>
    <rPh sb="8" eb="9">
      <t>ジ</t>
    </rPh>
    <rPh sb="10" eb="12">
      <t>ホウジン</t>
    </rPh>
    <rPh sb="12" eb="14">
      <t>バンゴウ</t>
    </rPh>
    <rPh sb="15" eb="16">
      <t>コト</t>
    </rPh>
    <rPh sb="18" eb="20">
      <t>バアイ</t>
    </rPh>
    <rPh sb="23" eb="25">
      <t>ニュウリョク</t>
    </rPh>
    <phoneticPr fontId="2"/>
  </si>
  <si>
    <t>納入金額　　</t>
    <rPh sb="0" eb="2">
      <t>ノウニュウ</t>
    </rPh>
    <rPh sb="2" eb="4">
      <t>キンガク</t>
    </rPh>
    <phoneticPr fontId="2"/>
  </si>
  <si>
    <t xml:space="preserve">   税額　　</t>
    <rPh sb="3" eb="5">
      <t>ゼイガク</t>
    </rPh>
    <phoneticPr fontId="2"/>
  </si>
  <si>
    <t xml:space="preserve">  延滞金　　</t>
    <rPh sb="2" eb="5">
      <t>エンタイキン</t>
    </rPh>
    <phoneticPr fontId="2"/>
  </si>
  <si>
    <t>　合計　　</t>
    <rPh sb="1" eb="3">
      <t>ゴウケイ</t>
    </rPh>
    <phoneticPr fontId="2"/>
  </si>
  <si>
    <t>元号</t>
    <rPh sb="0" eb="2">
      <t>ゲンゴウ</t>
    </rPh>
    <phoneticPr fontId="2"/>
  </si>
  <si>
    <t>殿</t>
    <rPh sb="0" eb="1">
      <t>ドノ</t>
    </rPh>
    <phoneticPr fontId="2"/>
  </si>
  <si>
    <t>道府県民税株式等譲渡所得割
特別徴収税額計算書</t>
    <rPh sb="0" eb="3">
      <t>ドウフケン</t>
    </rPh>
    <rPh sb="3" eb="4">
      <t>ミン</t>
    </rPh>
    <rPh sb="4" eb="5">
      <t>ゼイ</t>
    </rPh>
    <rPh sb="5" eb="8">
      <t>カブシキナド</t>
    </rPh>
    <rPh sb="8" eb="10">
      <t>ジョウト</t>
    </rPh>
    <rPh sb="10" eb="12">
      <t>ショトク</t>
    </rPh>
    <rPh sb="12" eb="13">
      <t>ワリ</t>
    </rPh>
    <phoneticPr fontId="2"/>
  </si>
  <si>
    <t>道府県民税株式等譲渡所得割
特別徴収税額計算書(写)</t>
    <rPh sb="0" eb="3">
      <t>ドウフケン</t>
    </rPh>
    <rPh sb="3" eb="4">
      <t>ミン</t>
    </rPh>
    <rPh sb="4" eb="5">
      <t>ゼイ</t>
    </rPh>
    <rPh sb="5" eb="8">
      <t>カブシキナド</t>
    </rPh>
    <rPh sb="8" eb="10">
      <t>ジョウト</t>
    </rPh>
    <rPh sb="10" eb="12">
      <t>ショトク</t>
    </rPh>
    <rPh sb="12" eb="13">
      <t>ワリ</t>
    </rPh>
    <rPh sb="24" eb="25">
      <t>ウツ</t>
    </rPh>
    <phoneticPr fontId="2"/>
  </si>
  <si>
    <t>株式等譲渡所得</t>
    <rPh sb="0" eb="3">
      <t>カブシキナド</t>
    </rPh>
    <rPh sb="3" eb="5">
      <t>ジョウト</t>
    </rPh>
    <rPh sb="5" eb="7">
      <t>ショトク</t>
    </rPh>
    <phoneticPr fontId="2"/>
  </si>
  <si>
    <t>　納入金額の「税額」欄に入力された金額が，株式等譲渡所得の「課税」欄と「還付税額」欄の支払金額に入力された額の合計に税率（５％）を乗じた額を超えている場合は，「税額」欄がピンク色に表示されますので，入力した金額を確認してください。</t>
    <rPh sb="1" eb="3">
      <t>ノウニュウ</t>
    </rPh>
    <rPh sb="3" eb="5">
      <t>キンガク</t>
    </rPh>
    <rPh sb="7" eb="9">
      <t>ゼイガク</t>
    </rPh>
    <rPh sb="10" eb="11">
      <t>ラン</t>
    </rPh>
    <rPh sb="12" eb="14">
      <t>ニュウリョク</t>
    </rPh>
    <rPh sb="17" eb="19">
      <t>キンガク</t>
    </rPh>
    <rPh sb="30" eb="32">
      <t>カゼイ</t>
    </rPh>
    <rPh sb="33" eb="34">
      <t>ラン</t>
    </rPh>
    <rPh sb="36" eb="38">
      <t>カンプ</t>
    </rPh>
    <rPh sb="38" eb="40">
      <t>ゼイガク</t>
    </rPh>
    <rPh sb="41" eb="42">
      <t>ラン</t>
    </rPh>
    <rPh sb="43" eb="45">
      <t>シハラ</t>
    </rPh>
    <rPh sb="45" eb="47">
      <t>キンガク</t>
    </rPh>
    <rPh sb="48" eb="50">
      <t>ニュウリョク</t>
    </rPh>
    <rPh sb="53" eb="54">
      <t>ガク</t>
    </rPh>
    <rPh sb="55" eb="57">
      <t>ゴウケイ</t>
    </rPh>
    <rPh sb="58" eb="60">
      <t>ゼイリツ</t>
    </rPh>
    <rPh sb="65" eb="66">
      <t>ジョウ</t>
    </rPh>
    <rPh sb="68" eb="69">
      <t>ガク</t>
    </rPh>
    <rPh sb="70" eb="71">
      <t>コ</t>
    </rPh>
    <rPh sb="75" eb="77">
      <t>バアイ</t>
    </rPh>
    <rPh sb="80" eb="82">
      <t>ゼイガク</t>
    </rPh>
    <rPh sb="83" eb="84">
      <t>ラン</t>
    </rPh>
    <rPh sb="88" eb="89">
      <t>イロ</t>
    </rPh>
    <rPh sb="90" eb="92">
      <t>ヒョウジ</t>
    </rPh>
    <rPh sb="99" eb="101">
      <t>ニュウリョク</t>
    </rPh>
    <rPh sb="103" eb="105">
      <t>キンガク</t>
    </rPh>
    <rPh sb="106" eb="108">
      <t>カクニン</t>
    </rPh>
    <phoneticPr fontId="2"/>
  </si>
  <si>
    <t>取りまとめ店</t>
    <rPh sb="0" eb="1">
      <t>ト</t>
    </rPh>
    <rPh sb="5" eb="6">
      <t>ミセ</t>
    </rPh>
    <phoneticPr fontId="2"/>
  </si>
  <si>
    <t>取りまとめ局</t>
    <rPh sb="0" eb="1">
      <t>ト</t>
    </rPh>
    <rPh sb="5" eb="6">
      <t>キョク</t>
    </rPh>
    <phoneticPr fontId="2"/>
  </si>
  <si>
    <t>令和</t>
    <rPh sb="0" eb="2">
      <t>レイワ</t>
    </rPh>
    <phoneticPr fontId="2"/>
  </si>
  <si>
    <t>記載要領</t>
    <rPh sb="0" eb="2">
      <t>キサイ</t>
    </rPh>
    <rPh sb="2" eb="4">
      <t>ヨウリョウ</t>
    </rPh>
    <phoneticPr fontId="2"/>
  </si>
  <si>
    <t>入力用の手引き</t>
    <rPh sb="0" eb="3">
      <t>ニュウリョクヨウ</t>
    </rPh>
    <rPh sb="4" eb="6">
      <t>テビ</t>
    </rPh>
    <phoneticPr fontId="2"/>
  </si>
  <si>
    <t>【エクセルファイルの構成】</t>
    <rPh sb="10" eb="12">
      <t>コウセイ</t>
    </rPh>
    <phoneticPr fontId="2"/>
  </si>
  <si>
    <t>シート名</t>
    <rPh sb="3" eb="4">
      <t>メイ</t>
    </rPh>
    <phoneticPr fontId="2"/>
  </si>
  <si>
    <t>内　　　容</t>
    <rPh sb="0" eb="1">
      <t>ウチ</t>
    </rPh>
    <rPh sb="4" eb="5">
      <t>カタチ</t>
    </rPh>
    <phoneticPr fontId="2"/>
  </si>
  <si>
    <t>入力や印刷の方法などをご案内するシートです。</t>
    <rPh sb="0" eb="2">
      <t>ニュウリョク</t>
    </rPh>
    <rPh sb="3" eb="5">
      <t>インサツ</t>
    </rPh>
    <rPh sb="6" eb="8">
      <t>ホウホウ</t>
    </rPh>
    <rPh sb="12" eb="14">
      <t>アンナイ</t>
    </rPh>
    <phoneticPr fontId="2"/>
  </si>
  <si>
    <t>入力用シート</t>
    <rPh sb="0" eb="2">
      <t>ニュウリョク</t>
    </rPh>
    <rPh sb="2" eb="3">
      <t>ヨウ</t>
    </rPh>
    <phoneticPr fontId="2"/>
  </si>
  <si>
    <t>納入申告書に記載する金額等を入力するためのシートです。</t>
    <rPh sb="0" eb="2">
      <t>ノウニュウ</t>
    </rPh>
    <rPh sb="2" eb="5">
      <t>シンコクショ</t>
    </rPh>
    <rPh sb="6" eb="8">
      <t>キサイ</t>
    </rPh>
    <rPh sb="10" eb="12">
      <t>キンガク</t>
    </rPh>
    <rPh sb="12" eb="13">
      <t>トウ</t>
    </rPh>
    <rPh sb="14" eb="16">
      <t>ニュウリョク</t>
    </rPh>
    <phoneticPr fontId="2"/>
  </si>
  <si>
    <t>印刷用シート</t>
    <rPh sb="0" eb="2">
      <t>インサツ</t>
    </rPh>
    <rPh sb="2" eb="3">
      <t>ヨウ</t>
    </rPh>
    <phoneticPr fontId="2"/>
  </si>
  <si>
    <t>納入申告書を印刷するためのシートです。</t>
    <rPh sb="0" eb="2">
      <t>ノウニュウ</t>
    </rPh>
    <rPh sb="2" eb="5">
      <t>シンコクショ</t>
    </rPh>
    <rPh sb="6" eb="8">
      <t>インサツ</t>
    </rPh>
    <phoneticPr fontId="2"/>
  </si>
  <si>
    <t>納入申告書の記載要領を参照するシートです。</t>
    <rPh sb="0" eb="2">
      <t>ノウニュウ</t>
    </rPh>
    <rPh sb="2" eb="5">
      <t>シンコクショ</t>
    </rPh>
    <rPh sb="6" eb="8">
      <t>キサイ</t>
    </rPh>
    <rPh sb="8" eb="10">
      <t>ヨウリョウ</t>
    </rPh>
    <rPh sb="11" eb="13">
      <t>サンショウ</t>
    </rPh>
    <phoneticPr fontId="2"/>
  </si>
  <si>
    <t>【作成の手順】</t>
    <rPh sb="1" eb="3">
      <t>サクセイ</t>
    </rPh>
    <rPh sb="4" eb="6">
      <t>テジュン</t>
    </rPh>
    <phoneticPr fontId="2"/>
  </si>
  <si>
    <t>を開き，入力欄に必要データを入力します。（黄色部分は入力必須項目です）</t>
    <phoneticPr fontId="2"/>
  </si>
  <si>
    <t>を開き，Ａ４の用紙に印刷します。</t>
    <rPh sb="1" eb="2">
      <t>ヒラ</t>
    </rPh>
    <rPh sb="7" eb="9">
      <t>ヨウシ</t>
    </rPh>
    <rPh sb="10" eb="12">
      <t>インサツ</t>
    </rPh>
    <phoneticPr fontId="2"/>
  </si>
  <si>
    <t>【申告納入場所】</t>
    <rPh sb="1" eb="3">
      <t>シンコク</t>
    </rPh>
    <rPh sb="3" eb="5">
      <t>ノウニュウ</t>
    </rPh>
    <rPh sb="5" eb="7">
      <t>バショ</t>
    </rPh>
    <phoneticPr fontId="2"/>
  </si>
  <si>
    <t>「納付の方法（窓口）について - 宮城県公式ウェブサイト」</t>
    <phoneticPr fontId="2"/>
  </si>
  <si>
    <t>【お問い合わせ先】</t>
    <rPh sb="2" eb="3">
      <t>ト</t>
    </rPh>
    <rPh sb="4" eb="5">
      <t>ア</t>
    </rPh>
    <rPh sb="7" eb="8">
      <t>サキ</t>
    </rPh>
    <phoneticPr fontId="2"/>
  </si>
  <si>
    <t>６　「支払金額」欄には，株式等譲渡所得割が課される株式等譲渡所得金額を記載すること。</t>
    <rPh sb="3" eb="5">
      <t>シハライ</t>
    </rPh>
    <rPh sb="5" eb="7">
      <t>キンガク</t>
    </rPh>
    <rPh sb="8" eb="9">
      <t>ラン</t>
    </rPh>
    <rPh sb="12" eb="14">
      <t>カブシキ</t>
    </rPh>
    <rPh sb="14" eb="15">
      <t>トウ</t>
    </rPh>
    <rPh sb="15" eb="17">
      <t>ジョウト</t>
    </rPh>
    <rPh sb="17" eb="20">
      <t>ショトクワリ</t>
    </rPh>
    <rPh sb="21" eb="22">
      <t>カ</t>
    </rPh>
    <rPh sb="25" eb="27">
      <t>カブシキ</t>
    </rPh>
    <rPh sb="27" eb="28">
      <t>トウ</t>
    </rPh>
    <rPh sb="28" eb="30">
      <t>ジョウト</t>
    </rPh>
    <rPh sb="30" eb="32">
      <t>ショトク</t>
    </rPh>
    <rPh sb="32" eb="34">
      <t>キンガク</t>
    </rPh>
    <rPh sb="35" eb="37">
      <t>キサイ</t>
    </rPh>
    <phoneticPr fontId="2"/>
  </si>
  <si>
    <t>入力用シート</t>
    <phoneticPr fontId="2"/>
  </si>
  <si>
    <t>印刷用シート</t>
    <phoneticPr fontId="2"/>
  </si>
  <si>
    <t>3　１枚目に①「納入申告書」と②「納入済通知書」，２枚目に③「納入書（原符）」と④「領収証書」が</t>
    <rPh sb="3" eb="5">
      <t>マイメ</t>
    </rPh>
    <rPh sb="8" eb="10">
      <t>ノウニュウ</t>
    </rPh>
    <rPh sb="10" eb="13">
      <t>シンコクショ</t>
    </rPh>
    <rPh sb="17" eb="19">
      <t>ノウニュウ</t>
    </rPh>
    <rPh sb="19" eb="20">
      <t>ズ</t>
    </rPh>
    <rPh sb="20" eb="23">
      <t>ツウチショ</t>
    </rPh>
    <rPh sb="26" eb="28">
      <t>マイメ</t>
    </rPh>
    <rPh sb="31" eb="34">
      <t>ノウニュウショ</t>
    </rPh>
    <phoneticPr fontId="2"/>
  </si>
  <si>
    <t>を作成するためのものです。　</t>
    <phoneticPr fontId="2"/>
  </si>
  <si>
    <t>　この様式のエクセルファイルは，宮城県に提出する「道府県民税株式等譲渡所得割納入申告書」</t>
    <rPh sb="16" eb="18">
      <t>ミヤギ</t>
    </rPh>
    <rPh sb="20" eb="22">
      <t>テイシュツ</t>
    </rPh>
    <rPh sb="25" eb="26">
      <t>ミチ</t>
    </rPh>
    <rPh sb="26" eb="27">
      <t>フ</t>
    </rPh>
    <rPh sb="27" eb="30">
      <t>ケンミンゼイ</t>
    </rPh>
    <rPh sb="30" eb="32">
      <t>カブシキ</t>
    </rPh>
    <rPh sb="32" eb="33">
      <t>トウ</t>
    </rPh>
    <rPh sb="33" eb="35">
      <t>ジョウト</t>
    </rPh>
    <rPh sb="35" eb="37">
      <t>ショトク</t>
    </rPh>
    <rPh sb="37" eb="38">
      <t>ワリ</t>
    </rPh>
    <phoneticPr fontId="2"/>
  </si>
  <si>
    <r>
      <t xml:space="preserve">  印刷されますので，それぞれ点線に沿って切り取り，</t>
    </r>
    <r>
      <rPr>
        <b/>
        <sz val="11"/>
        <color theme="1"/>
        <rFont val="ＭＳ Ｐゴシック"/>
        <family val="3"/>
        <charset val="128"/>
        <scheme val="minor"/>
      </rPr>
      <t>必ず①から④の４枚を１組にして申告納入</t>
    </r>
    <phoneticPr fontId="2"/>
  </si>
  <si>
    <t xml:space="preserve">  に使用してください。</t>
    <phoneticPr fontId="2"/>
  </si>
  <si>
    <t xml:space="preserve">   県民税株式等譲渡所得割の納入申告は，</t>
    <rPh sb="3" eb="6">
      <t>ケンミンゼイ</t>
    </rPh>
    <rPh sb="6" eb="8">
      <t>カブシキ</t>
    </rPh>
    <rPh sb="8" eb="9">
      <t>トウ</t>
    </rPh>
    <rPh sb="9" eb="11">
      <t>ジョウト</t>
    </rPh>
    <rPh sb="11" eb="14">
      <t>ショトクワリ</t>
    </rPh>
    <rPh sb="15" eb="17">
      <t>ノウニュウ</t>
    </rPh>
    <rPh sb="17" eb="19">
      <t>シンコク</t>
    </rPh>
    <phoneticPr fontId="2"/>
  </si>
  <si>
    <t>１　この申告書は，「源泉徴収選択口座の場合」と「未成年者口座等において契約不履行等事由が</t>
    <rPh sb="4" eb="7">
      <t>シンコクショ</t>
    </rPh>
    <rPh sb="10" eb="12">
      <t>ゲンセン</t>
    </rPh>
    <rPh sb="12" eb="14">
      <t>チョウシュウ</t>
    </rPh>
    <rPh sb="14" eb="16">
      <t>センタク</t>
    </rPh>
    <rPh sb="16" eb="18">
      <t>コウザ</t>
    </rPh>
    <rPh sb="19" eb="21">
      <t>バアイ</t>
    </rPh>
    <rPh sb="24" eb="28">
      <t>ミセイネンシャ</t>
    </rPh>
    <rPh sb="28" eb="30">
      <t>コウザ</t>
    </rPh>
    <rPh sb="30" eb="31">
      <t>トウ</t>
    </rPh>
    <rPh sb="35" eb="37">
      <t>ケイヤク</t>
    </rPh>
    <rPh sb="37" eb="40">
      <t>フリコウ</t>
    </rPh>
    <rPh sb="40" eb="41">
      <t>トウ</t>
    </rPh>
    <rPh sb="41" eb="43">
      <t>ジユウ</t>
    </rPh>
    <phoneticPr fontId="2"/>
  </si>
  <si>
    <t xml:space="preserve">  生じた場合」とで別に作成すること。</t>
    <phoneticPr fontId="2"/>
  </si>
  <si>
    <t>２　「平成・令和　　年分」欄には，株式等譲渡所得割が課される株式等譲渡所得金額の生じた年</t>
    <rPh sb="3" eb="5">
      <t>ヘイセイ</t>
    </rPh>
    <rPh sb="6" eb="8">
      <t>レイワ</t>
    </rPh>
    <rPh sb="10" eb="11">
      <t>ネン</t>
    </rPh>
    <rPh sb="11" eb="12">
      <t>ブン</t>
    </rPh>
    <rPh sb="13" eb="14">
      <t>ラン</t>
    </rPh>
    <rPh sb="17" eb="19">
      <t>カブシキ</t>
    </rPh>
    <rPh sb="19" eb="20">
      <t>トウ</t>
    </rPh>
    <rPh sb="20" eb="22">
      <t>ジョウト</t>
    </rPh>
    <rPh sb="22" eb="25">
      <t>ショトクワリ</t>
    </rPh>
    <rPh sb="26" eb="27">
      <t>カ</t>
    </rPh>
    <rPh sb="30" eb="32">
      <t>カブシキ</t>
    </rPh>
    <rPh sb="32" eb="33">
      <t>トウ</t>
    </rPh>
    <rPh sb="33" eb="35">
      <t>ジョウト</t>
    </rPh>
    <rPh sb="35" eb="37">
      <t>ショトク</t>
    </rPh>
    <rPh sb="37" eb="39">
      <t>キンガク</t>
    </rPh>
    <rPh sb="40" eb="41">
      <t>ショウ</t>
    </rPh>
    <rPh sb="43" eb="44">
      <t>ネン</t>
    </rPh>
    <phoneticPr fontId="2"/>
  </si>
  <si>
    <t>　こと。</t>
    <phoneticPr fontId="2"/>
  </si>
  <si>
    <t>９　「課税事務所」及び「（取りまとめ店）」欄には，納入先都道府県が指定する事項を記載する</t>
    <rPh sb="3" eb="5">
      <t>カゼイ</t>
    </rPh>
    <rPh sb="5" eb="8">
      <t>ジムショ</t>
    </rPh>
    <rPh sb="9" eb="10">
      <t>オヨ</t>
    </rPh>
    <rPh sb="13" eb="14">
      <t>ト</t>
    </rPh>
    <rPh sb="18" eb="19">
      <t>ミセ</t>
    </rPh>
    <rPh sb="21" eb="22">
      <t>ラン</t>
    </rPh>
    <rPh sb="25" eb="28">
      <t>ノウニュウサキ</t>
    </rPh>
    <rPh sb="28" eb="32">
      <t>トドウフケン</t>
    </rPh>
    <rPh sb="33" eb="35">
      <t>シテイ</t>
    </rPh>
    <rPh sb="37" eb="39">
      <t>ジコウ</t>
    </rPh>
    <rPh sb="40" eb="42">
      <t>キサイ</t>
    </rPh>
    <phoneticPr fontId="2"/>
  </si>
  <si>
    <t>　都道府県が指定する事項を記載すること。</t>
    <phoneticPr fontId="2"/>
  </si>
  <si>
    <t>２　「非課税等」の欄の「支払金額」の項には，株式等譲渡所得割が課されないもの又はこれを</t>
    <rPh sb="3" eb="6">
      <t>ヒカゼイ</t>
    </rPh>
    <rPh sb="6" eb="7">
      <t>トウ</t>
    </rPh>
    <rPh sb="9" eb="10">
      <t>ラン</t>
    </rPh>
    <rPh sb="12" eb="14">
      <t>シハライ</t>
    </rPh>
    <rPh sb="14" eb="16">
      <t>キンガク</t>
    </rPh>
    <rPh sb="18" eb="19">
      <t>コウ</t>
    </rPh>
    <rPh sb="22" eb="24">
      <t>カブシキ</t>
    </rPh>
    <rPh sb="24" eb="25">
      <t>トウ</t>
    </rPh>
    <rPh sb="25" eb="27">
      <t>ジョウト</t>
    </rPh>
    <rPh sb="27" eb="30">
      <t>ショトクワリ</t>
    </rPh>
    <rPh sb="31" eb="32">
      <t>カ</t>
    </rPh>
    <rPh sb="38" eb="39">
      <t>マタ</t>
    </rPh>
    <phoneticPr fontId="2"/>
  </si>
  <si>
    <t>　免除されているものについて記載すること。</t>
    <phoneticPr fontId="2"/>
  </si>
  <si>
    <t>　は，「摘要」欄に「未成年者口座分」と記載すること。</t>
    <phoneticPr fontId="2"/>
  </si>
  <si>
    <t>３　「未成年者口座等において契約不履行等事由が生じた場合」にこの計算書を使用する場合に</t>
    <rPh sb="3" eb="7">
      <t>ミセイネンシャ</t>
    </rPh>
    <rPh sb="7" eb="9">
      <t>コウザ</t>
    </rPh>
    <rPh sb="9" eb="10">
      <t>トウ</t>
    </rPh>
    <rPh sb="14" eb="16">
      <t>ケイヤク</t>
    </rPh>
    <rPh sb="16" eb="19">
      <t>フリコウ</t>
    </rPh>
    <rPh sb="19" eb="20">
      <t>トウ</t>
    </rPh>
    <rPh sb="20" eb="22">
      <t>ジユウ</t>
    </rPh>
    <rPh sb="23" eb="24">
      <t>ショウ</t>
    </rPh>
    <rPh sb="26" eb="28">
      <t>バアイ</t>
    </rPh>
    <rPh sb="32" eb="35">
      <t>ケイサンショ</t>
    </rPh>
    <rPh sb="36" eb="38">
      <t>シヨウ</t>
    </rPh>
    <rPh sb="40" eb="42">
      <t>バアイ</t>
    </rPh>
    <phoneticPr fontId="2"/>
  </si>
  <si>
    <t>10　「口座番号」，「加入者名」及び「（取りまとめ局）」欄には，郵便局で納入する場合に，納入先</t>
    <rPh sb="4" eb="6">
      <t>コウザ</t>
    </rPh>
    <rPh sb="6" eb="8">
      <t>バンゴウ</t>
    </rPh>
    <rPh sb="11" eb="14">
      <t>カニュウシャ</t>
    </rPh>
    <rPh sb="14" eb="15">
      <t>メイ</t>
    </rPh>
    <rPh sb="16" eb="17">
      <t>オヨ</t>
    </rPh>
    <rPh sb="20" eb="21">
      <t>ト</t>
    </rPh>
    <rPh sb="25" eb="26">
      <t>キョク</t>
    </rPh>
    <rPh sb="28" eb="29">
      <t>ラン</t>
    </rPh>
    <rPh sb="32" eb="35">
      <t>ユウビンキョク</t>
    </rPh>
    <rPh sb="36" eb="38">
      <t>ノウニュウ</t>
    </rPh>
    <rPh sb="40" eb="42">
      <t>バアイ</t>
    </rPh>
    <rPh sb="44" eb="47">
      <t>ノウニュウサキ</t>
    </rPh>
    <phoneticPr fontId="2"/>
  </si>
  <si>
    <t>５　「処理事項」欄は，都道府県の使用欄であるため記載しないこと。</t>
    <rPh sb="3" eb="5">
      <t>ショリ</t>
    </rPh>
    <rPh sb="5" eb="7">
      <t>ジコウ</t>
    </rPh>
    <rPh sb="8" eb="9">
      <t>ラン</t>
    </rPh>
    <rPh sb="11" eb="15">
      <t>トドウフケン</t>
    </rPh>
    <rPh sb="16" eb="18">
      <t>シヨウ</t>
    </rPh>
    <rPh sb="18" eb="19">
      <t>ラン</t>
    </rPh>
    <rPh sb="24" eb="26">
      <t>キサイ</t>
    </rPh>
    <phoneticPr fontId="2"/>
  </si>
  <si>
    <t>に記載している宮城県県税取扱金融機関等（コンビニエンスストアを除く。）で手続きをしてください。</t>
    <rPh sb="18" eb="19">
      <t>トウ</t>
    </rPh>
    <phoneticPr fontId="2"/>
  </si>
  <si>
    <t>　を記載すること。ただし，地方税法施行令第９条の２０第１項の規定の適用を受ける場合又は未</t>
    <phoneticPr fontId="2"/>
  </si>
  <si>
    <t>　欄には，同項各号に掲げる事実又は契約不履行等事由の生じた日の属する月を記載すること。</t>
    <rPh sb="10" eb="11">
      <t>カカ</t>
    </rPh>
    <phoneticPr fontId="2"/>
  </si>
  <si>
    <t>　成年者口座等において契約不履行等事由が生じた場合には，「中途」を○で囲み，「　　　月分」</t>
    <phoneticPr fontId="2"/>
  </si>
  <si>
    <t>３　「法人番号」欄には，特別徴収義務者の法人番号（行政手続における特定の個人を識別する</t>
    <rPh sb="3" eb="5">
      <t>ホウジン</t>
    </rPh>
    <rPh sb="5" eb="7">
      <t>バンゴウ</t>
    </rPh>
    <rPh sb="8" eb="9">
      <t>ラン</t>
    </rPh>
    <rPh sb="12" eb="14">
      <t>トクベツ</t>
    </rPh>
    <rPh sb="14" eb="16">
      <t>チョウシュウ</t>
    </rPh>
    <rPh sb="16" eb="19">
      <t>ギムシャ</t>
    </rPh>
    <rPh sb="20" eb="22">
      <t>ホウジン</t>
    </rPh>
    <rPh sb="22" eb="24">
      <t>バンゴウ</t>
    </rPh>
    <rPh sb="25" eb="27">
      <t>ギョウセイ</t>
    </rPh>
    <rPh sb="27" eb="29">
      <t>テツヅ</t>
    </rPh>
    <rPh sb="33" eb="35">
      <t>トクテイ</t>
    </rPh>
    <rPh sb="36" eb="38">
      <t>コジン</t>
    </rPh>
    <rPh sb="39" eb="41">
      <t>シキベツ</t>
    </rPh>
    <phoneticPr fontId="2"/>
  </si>
  <si>
    <t>　ための番号の利用等に関する法律第２条第１５項に規定する法人番号をいう。以下同じ。）を</t>
    <phoneticPr fontId="2"/>
  </si>
  <si>
    <t>　記載すること。</t>
    <phoneticPr fontId="2"/>
  </si>
  <si>
    <t>　場合に，前回納入申告時の法人番号を記載すること（同一の場合は空欄とすること）。</t>
    <phoneticPr fontId="2"/>
  </si>
  <si>
    <t>　金額を記載すること。</t>
    <phoneticPr fontId="2"/>
  </si>
  <si>
    <t>７　「税額」欄には，支払金額について特別徴収して納入すべき税額から還付税額を控除して得た</t>
    <rPh sb="3" eb="5">
      <t>ゼイガク</t>
    </rPh>
    <rPh sb="6" eb="7">
      <t>ラン</t>
    </rPh>
    <rPh sb="10" eb="12">
      <t>シハライ</t>
    </rPh>
    <rPh sb="12" eb="14">
      <t>キンガク</t>
    </rPh>
    <rPh sb="18" eb="20">
      <t>トクベツ</t>
    </rPh>
    <rPh sb="20" eb="22">
      <t>チョウシュウ</t>
    </rPh>
    <rPh sb="24" eb="26">
      <t>ノウニュウ</t>
    </rPh>
    <rPh sb="29" eb="31">
      <t>ゼイガク</t>
    </rPh>
    <rPh sb="33" eb="35">
      <t>カンプ</t>
    </rPh>
    <rPh sb="35" eb="37">
      <t>ゼイガク</t>
    </rPh>
    <rPh sb="38" eb="40">
      <t>コウジョ</t>
    </rPh>
    <rPh sb="42" eb="43">
      <t>エ</t>
    </rPh>
    <phoneticPr fontId="2"/>
  </si>
  <si>
    <t>１　「還付税額」の欄の「税額」の項には，地方税法第７１条の５１第３項の規定により還付した</t>
    <rPh sb="3" eb="5">
      <t>カンプ</t>
    </rPh>
    <rPh sb="5" eb="7">
      <t>ゼイガク</t>
    </rPh>
    <rPh sb="9" eb="10">
      <t>ラン</t>
    </rPh>
    <rPh sb="12" eb="14">
      <t>ゼイガク</t>
    </rPh>
    <rPh sb="16" eb="17">
      <t>コウ</t>
    </rPh>
    <rPh sb="20" eb="23">
      <t>チホウゼイ</t>
    </rPh>
    <rPh sb="23" eb="24">
      <t>ホウ</t>
    </rPh>
    <rPh sb="24" eb="25">
      <t>ダイ</t>
    </rPh>
    <rPh sb="27" eb="28">
      <t>ジョウ</t>
    </rPh>
    <rPh sb="31" eb="32">
      <t>ダイ</t>
    </rPh>
    <rPh sb="33" eb="34">
      <t>コウ</t>
    </rPh>
    <rPh sb="35" eb="37">
      <t>キテイ</t>
    </rPh>
    <rPh sb="40" eb="42">
      <t>カンプ</t>
    </rPh>
    <phoneticPr fontId="2"/>
  </si>
  <si>
    <t>　税額を記載すること。また，同欄の「支払金額」の項には，同還付した税額に対応する支払</t>
    <rPh sb="28" eb="29">
      <t>ドウ</t>
    </rPh>
    <phoneticPr fontId="2"/>
  </si>
  <si>
    <t>４　「旧法人番号」欄には，前回納入申告時の法人番号と今回納入申告時の法人番号が異なる</t>
    <rPh sb="3" eb="4">
      <t>キュウ</t>
    </rPh>
    <rPh sb="4" eb="6">
      <t>ホウジン</t>
    </rPh>
    <rPh sb="6" eb="8">
      <t>バンゴウ</t>
    </rPh>
    <rPh sb="9" eb="10">
      <t>ラン</t>
    </rPh>
    <rPh sb="13" eb="15">
      <t>ゼンカイ</t>
    </rPh>
    <rPh sb="15" eb="17">
      <t>ノウニュウ</t>
    </rPh>
    <rPh sb="17" eb="20">
      <t>シンコクジ</t>
    </rPh>
    <rPh sb="21" eb="23">
      <t>ホウジン</t>
    </rPh>
    <rPh sb="23" eb="25">
      <t>バンゴウ</t>
    </rPh>
    <rPh sb="26" eb="28">
      <t>コンカイ</t>
    </rPh>
    <rPh sb="28" eb="30">
      <t>ノウニュウ</t>
    </rPh>
    <rPh sb="30" eb="33">
      <t>シンコクジ</t>
    </rPh>
    <rPh sb="34" eb="36">
      <t>ホウジン</t>
    </rPh>
    <rPh sb="36" eb="38">
      <t>バンゴウ</t>
    </rPh>
    <rPh sb="39" eb="40">
      <t>コト</t>
    </rPh>
    <phoneticPr fontId="2"/>
  </si>
  <si>
    <t>８　「納入金額合計」欄には，税額と延滞金の合計額を記載すること。</t>
    <rPh sb="3" eb="6">
      <t>ノウニュウキン</t>
    </rPh>
    <rPh sb="6" eb="7">
      <t>ガク</t>
    </rPh>
    <rPh sb="7" eb="9">
      <t>ゴウケイ</t>
    </rPh>
    <rPh sb="10" eb="11">
      <t>ラン</t>
    </rPh>
    <rPh sb="14" eb="16">
      <t>ゼイガク</t>
    </rPh>
    <rPh sb="17" eb="20">
      <t>エンタイキン</t>
    </rPh>
    <rPh sb="21" eb="24">
      <t>ゴウケイガク</t>
    </rPh>
    <rPh sb="25" eb="27">
      <t>キサイ</t>
    </rPh>
    <phoneticPr fontId="2"/>
  </si>
  <si>
    <t>【道府県民税株式等譲渡所得割納入申告書記載要領】</t>
    <rPh sb="1" eb="6">
      <t>ドウフケンミンゼイ</t>
    </rPh>
    <rPh sb="6" eb="8">
      <t>カブシキ</t>
    </rPh>
    <rPh sb="8" eb="9">
      <t>トウ</t>
    </rPh>
    <rPh sb="9" eb="11">
      <t>ジョウト</t>
    </rPh>
    <rPh sb="11" eb="14">
      <t>ショトクワリ</t>
    </rPh>
    <rPh sb="14" eb="16">
      <t>ノウニュウ</t>
    </rPh>
    <rPh sb="16" eb="19">
      <t>シンコクショ</t>
    </rPh>
    <rPh sb="19" eb="21">
      <t>キサイ</t>
    </rPh>
    <rPh sb="21" eb="23">
      <t>ヨウリョウ</t>
    </rPh>
    <phoneticPr fontId="2"/>
  </si>
  <si>
    <t>【道府県民税株式等譲渡所得割特別徴収税額計算書記載要領】</t>
    <rPh sb="14" eb="16">
      <t>トクベツ</t>
    </rPh>
    <rPh sb="16" eb="18">
      <t>チョウシュウ</t>
    </rPh>
    <rPh sb="18" eb="20">
      <t>ゼイガク</t>
    </rPh>
    <rPh sb="20" eb="23">
      <t>ケイサンショ</t>
    </rPh>
    <rPh sb="23" eb="25">
      <t>キサイ</t>
    </rPh>
    <rPh sb="25" eb="27">
      <t>ヨウリョウ</t>
    </rPh>
    <phoneticPr fontId="2"/>
  </si>
  <si>
    <t>宮城県　仙台中央県税事務所　課税第一班
〒980-0011
仙台市青葉区上杉一丁目2-3
電話　022-715-0621</t>
    <rPh sb="0" eb="3">
      <t>ミヤギケン</t>
    </rPh>
    <rPh sb="4" eb="6">
      <t>センダイ</t>
    </rPh>
    <rPh sb="6" eb="8">
      <t>チュウオウ</t>
    </rPh>
    <rPh sb="8" eb="10">
      <t>ケンゼイ</t>
    </rPh>
    <rPh sb="10" eb="13">
      <t>ジムショ</t>
    </rPh>
    <rPh sb="14" eb="16">
      <t>カゼイ</t>
    </rPh>
    <rPh sb="16" eb="18">
      <t>ダイイチ</t>
    </rPh>
    <rPh sb="18" eb="19">
      <t>ハン</t>
    </rPh>
    <rPh sb="31" eb="34">
      <t>センダイシ</t>
    </rPh>
    <rPh sb="34" eb="37">
      <t>アオバク</t>
    </rPh>
    <rPh sb="37" eb="39">
      <t>ウエスギ</t>
    </rPh>
    <rPh sb="39" eb="42">
      <t>イッチョウメ</t>
    </rPh>
    <rPh sb="47" eb="49">
      <t>デンワ</t>
    </rPh>
    <phoneticPr fontId="2"/>
  </si>
  <si>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</si>
  <si>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</si>
  <si>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</si>
  <si>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</si>
  <si>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</si>
  <si>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</si>
  <si>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</si>
  <si>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</si>
  <si>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</si>
  <si>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</si>
  <si>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</si>
  <si>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</si>
  <si>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</si>
  <si>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</si>
  <si>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</si>
  <si>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</si>
  <si>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</si>
  <si>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</si>
  <si>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</si>
  <si>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</si>
  <si>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</si>
  <si>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</si>
  <si>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</si>
  <si>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</si>
  <si>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</si>
  <si>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</si>
  <si>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</si>
  <si>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</si>
  <si>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（宮城県作成様式：最終更新日 2022.3.1)</t>
    <rPh sb="1" eb="4">
      <t>ミヤギケン</t>
    </rPh>
    <rPh sb="4" eb="6">
      <t>サクセイ</t>
    </rPh>
    <rPh sb="6" eb="8">
      <t>ヨウシキ</t>
    </rPh>
    <rPh sb="9" eb="11">
      <t>サイシュウ</t>
    </rPh>
    <rPh sb="11" eb="13">
      <t>コウシン</t>
    </rPh>
    <rPh sb="13" eb="1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</si>
</sst>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0"/>
      <color theme="1"/>
      <name val="ＭＳ 明朝"/>
      <family val="1"/>
      <charset val="128"/>
    </font>
    <font>
      <b/>
      <sz val="9"/>
      <color theme="1"/>
      <name val="ＭＳ ゴシック"/>
      <family val="3"/>
      <charset val="128"/>
    </font>
    <font>
      <sz val="8"/>
      <color theme="1"/>
      <name val="ＭＳ 明朝"/>
      <family val="1"/>
      <charset val="128"/>
    </font>
    <font>
      <sz val="6"/>
      <color theme="1"/>
      <name val="ＭＳ 明朝"/>
      <family val="1"/>
      <charset val="128"/>
    </font>
    <font>
      <sz val="9"/>
      <color rgb="FF002060"/>
      <name val="ＭＳ 明朝"/>
      <family val="1"/>
      <charset val="128"/>
    </font>
    <font>
      <sz val="6"/>
      <color rgb="FF002060"/>
      <name val="ＭＳ 明朝"/>
      <family val="1"/>
      <charset val="128"/>
    </font>
    <font>
      <sz val="10"/>
      <color rgb="FF002060"/>
      <name val="ＭＳ 明朝"/>
      <family val="1"/>
      <charset val="128"/>
    </font>
    <font>
      <sz val="8"/>
      <color rgb="FF002060"/>
      <name val="ＭＳ 明朝"/>
      <family val="1"/>
      <charset val="128"/>
    </font>
    <font>
      <sz val="5"/>
      <color rgb="FF002060"/>
      <name val="ＭＳ 明朝"/>
      <family val="1"/>
      <charset val="128"/>
    </font>
    <font>
      <sz val="5"/>
      <color rgb="FF002060"/>
      <name val="ＭＳ ゴシック"/>
      <family val="3"/>
      <charset val="128"/>
    </font>
    <font>
      <sz val="6"/>
      <color rgb="FF002060"/>
      <name val="ＭＳ ゴシック"/>
      <family val="3"/>
      <charset val="128"/>
    </font>
    <font>
      <sz val="12"/>
      <name val="ＭＳ ゴシック"/>
      <family val="3"/>
      <charset val="128"/>
    </font>
    <font>
      <sz val="9"/>
      <color theme="1"/>
      <name val="HGｺﾞｼｯｸM"/>
      <family val="3"/>
      <charset val="128"/>
    </font>
    <font>
      <sz val="10"/>
      <color rgb="FF002060"/>
      <name val="ＭＳ ゴシック"/>
      <family val="3"/>
      <charset val="128"/>
    </font>
    <font>
      <sz val="10"/>
      <name val="ＭＳ ゴシック"/>
      <family val="3"/>
      <charset val="128"/>
    </font>
    <font>
      <sz val="8"/>
      <name val="ＭＳ ゴシック"/>
      <family val="3"/>
      <charset val="128"/>
    </font>
    <font>
      <i/>
      <sz val="9"/>
      <color theme="1"/>
      <name val="ＭＳ 明朝"/>
      <family val="1"/>
      <charset val="128"/>
    </font>
    <font>
      <b/>
      <sz val="14"/>
      <color rgb="FFFF0000"/>
      <name val="HG丸ｺﾞｼｯｸM-PRO"/>
      <family val="3"/>
      <charset val="128"/>
    </font>
    <font>
      <sz val="9"/>
      <color rgb="FF002060"/>
      <name val="ＭＳ ゴシック"/>
      <family val="3"/>
      <charset val="128"/>
    </font>
    <font>
      <sz val="4"/>
      <color rgb="FF002060"/>
      <name val="ＭＳ 明朝"/>
      <family val="1"/>
      <charset val="128"/>
    </font>
    <font>
      <sz val="8"/>
      <color rgb="FF002060"/>
      <name val="ＭＳ ゴシック"/>
      <family val="3"/>
      <charset val="128"/>
    </font>
    <font>
      <sz val="9"/>
      <name val="ＭＳ ゴシック"/>
      <family val="3"/>
      <charset val="128"/>
    </font>
    <font>
      <sz val="11"/>
      <name val="ＭＳ ゴシック"/>
      <family val="3"/>
      <charset val="128"/>
    </font>
    <font>
      <b/>
      <sz val="12"/>
      <name val="ＭＳ ゴシック"/>
      <family val="3"/>
      <charset val="128"/>
    </font>
    <font>
      <sz val="11"/>
      <color rgb="FF002060"/>
      <name val="ＭＳ 明朝"/>
      <family val="1"/>
      <charset val="128"/>
    </font>
    <font>
      <b/>
      <sz val="12"/>
      <color rgb="FFFF0000"/>
      <name val="HG丸ｺﾞｼｯｸM-PRO"/>
      <family val="3"/>
      <charset val="128"/>
    </font>
    <font>
      <i/>
      <sz val="6"/>
      <color rgb="FF002060"/>
      <name val="ＭＳ 明朝"/>
      <family val="1"/>
      <charset val="128"/>
    </font>
    <font>
      <sz val="10"/>
      <color theme="9" tint="-0.499984740745262"/>
      <name val="ＭＳ 明朝"/>
      <family val="1"/>
      <charset val="128"/>
    </font>
    <font>
      <sz val="8"/>
      <color theme="9" tint="-0.499984740745262"/>
      <name val="ＭＳ 明朝"/>
      <family val="1"/>
      <charset val="128"/>
    </font>
    <font>
      <sz val="10"/>
      <color theme="9" tint="-0.499984740745262"/>
      <name val="ＭＳ ゴシック"/>
      <family val="3"/>
      <charset val="128"/>
    </font>
    <font>
      <sz val="8"/>
      <color theme="9" tint="-0.499984740745262"/>
      <name val="ＭＳ ゴシック"/>
      <family val="3"/>
      <charset val="128"/>
    </font>
    <font>
      <sz val="9"/>
      <color theme="9" tint="-0.499984740745262"/>
      <name val="ＭＳ 明朝"/>
      <family val="1"/>
      <charset val="128"/>
    </font>
    <font>
      <sz val="6"/>
      <color theme="9" tint="-0.499984740745262"/>
      <name val="ＭＳ 明朝"/>
      <family val="1"/>
      <charset val="128"/>
    </font>
    <font>
      <sz val="4"/>
      <color theme="9" tint="-0.499984740745262"/>
      <name val="ＭＳ 明朝"/>
      <family val="1"/>
      <charset val="128"/>
    </font>
    <font>
      <sz val="9"/>
      <color theme="9" tint="-0.499984740745262"/>
      <name val="ＭＳ ゴシック"/>
      <family val="3"/>
      <charset val="128"/>
    </font>
    <font>
      <sz val="11"/>
      <color theme="9" tint="-0.499984740745262"/>
      <name val="ＭＳ 明朝"/>
      <family val="1"/>
      <charset val="128"/>
    </font>
    <font>
      <sz val="6"/>
      <color theme="9" tint="-0.499984740745262"/>
      <name val="ＭＳ ゴシック"/>
      <family val="3"/>
      <charset val="128"/>
    </font>
    <font>
      <i/>
      <sz val="6"/>
      <color theme="9" tint="-0.499984740745262"/>
      <name val="ＭＳ 明朝"/>
      <family val="1"/>
      <charset val="128"/>
    </font>
    <font>
      <sz val="12"/>
      <name val="HG丸ｺﾞｼｯｸM-PRO"/>
      <family val="3"/>
      <charset val="128"/>
    </font>
    <font>
      <sz val="7"/>
      <color rgb="FF002060"/>
      <name val="ＭＳ 明朝"/>
      <family val="1"/>
      <charset val="128"/>
    </font>
    <font>
      <sz val="10"/>
      <color rgb="FFFF0000"/>
      <name val="ＭＳ ゴシック"/>
      <family val="3"/>
      <charset val="128"/>
    </font>
    <font>
      <sz val="6"/>
      <color rgb="FFFF0000"/>
      <name val="ＭＳ 明朝"/>
      <family val="1"/>
      <charset val="128"/>
    </font>
    <font>
      <sz val="5"/>
      <color rgb="FFFF0000"/>
      <name val="ＭＳ ゴシック"/>
      <family val="3"/>
      <charset val="128"/>
    </font>
    <font>
      <sz val="9"/>
      <color rgb="FFFF0000"/>
      <name val="HGｺﾞｼｯｸM"/>
      <family val="3"/>
      <charset val="128"/>
    </font>
    <font>
      <sz val="10"/>
      <color theme="3" tint="-0.249977111117893"/>
      <name val="ＭＳ 明朝"/>
      <family val="1"/>
      <charset val="128"/>
    </font>
    <font>
      <sz val="9"/>
      <color rgb="FFFF0066"/>
      <name val="ＭＳ 明朝"/>
      <family val="1"/>
      <charset val="128"/>
    </font>
    <font>
      <sz val="8"/>
      <color rgb="FFFF0066"/>
      <name val="ＭＳ 明朝"/>
      <family val="1"/>
      <charset val="128"/>
    </font>
    <font>
      <sz val="11"/>
      <color rgb="FFFF0066"/>
      <name val="ＭＳ 明朝"/>
      <family val="1"/>
      <charset val="128"/>
    </font>
    <font>
      <sz val="4"/>
      <color rgb="FFFF0066"/>
      <name val="ＭＳ 明朝"/>
      <family val="1"/>
      <charset val="128"/>
    </font>
    <font>
      <sz val="10"/>
      <color rgb="FFFF0066"/>
      <name val="ＭＳ 明朝"/>
      <family val="1"/>
      <charset val="128"/>
    </font>
    <font>
      <sz val="6"/>
      <color rgb="FFFF0066"/>
      <name val="ＭＳ 明朝"/>
      <family val="1"/>
      <charset val="128"/>
    </font>
    <font>
      <i/>
      <sz val="6"/>
      <color rgb="FFFF0066"/>
      <name val="ＭＳ 明朝"/>
      <family val="1"/>
      <charset val="128"/>
    </font>
    <font>
      <sz val="10"/>
      <color rgb="FFFF0066"/>
      <name val="ＭＳ ゴシック"/>
      <family val="3"/>
      <charset val="128"/>
    </font>
    <font>
      <sz val="5"/>
      <color rgb="FFFF0066"/>
      <name val="ＭＳ 明朝"/>
      <family val="1"/>
      <charset val="128"/>
    </font>
    <font>
      <sz val="8"/>
      <color rgb="FFFF0066"/>
      <name val="ＭＳ ゴシック"/>
      <family val="3"/>
      <charset val="128"/>
    </font>
    <font>
      <sz val="9"/>
      <color rgb="FFFF0066"/>
      <name val="ＭＳ ゴシック"/>
      <family val="3"/>
      <charset val="128"/>
    </font>
    <font>
      <sz val="6"/>
      <color rgb="FFFF0066"/>
      <name val="ＭＳ ゴシック"/>
      <family val="3"/>
      <charset val="128"/>
    </font>
    <font>
      <b/>
      <sz val="12"/>
      <color rgb="FFFF0066"/>
      <name val="HG丸ｺﾞｼｯｸM-PRO"/>
      <family val="3"/>
      <charset val="128"/>
    </font>
    <font>
      <b/>
      <sz val="14"/>
      <color rgb="FFFF0066"/>
      <name val="HG丸ｺﾞｼｯｸM-PRO"/>
      <family val="3"/>
      <charset val="128"/>
    </font>
    <font>
      <b/>
      <sz val="9"/>
      <color indexed="81"/>
      <name val="ＭＳ Ｐゴシック"/>
      <family val="3"/>
      <charset val="128"/>
    </font>
    <font>
      <sz val="7"/>
      <color theme="1"/>
      <name val="ＭＳ 明朝"/>
      <family val="1"/>
      <charset val="128"/>
    </font>
    <font>
      <u/>
      <sz val="11"/>
      <color theme="10"/>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indexed="9"/>
        <bgColor indexed="64"/>
      </patternFill>
    </fill>
  </fills>
  <borders count="26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style="hair">
        <color rgb="FF002060"/>
      </left>
      <right/>
      <top style="hair">
        <color rgb="FF002060"/>
      </top>
      <bottom style="hair">
        <color auto="1"/>
      </bottom>
      <diagonal/>
    </border>
    <border>
      <left/>
      <right/>
      <top style="hair">
        <color rgb="FF002060"/>
      </top>
      <bottom style="hair">
        <color auto="1"/>
      </bottom>
      <diagonal/>
    </border>
    <border>
      <left/>
      <right style="hair">
        <color rgb="FF002060"/>
      </right>
      <top style="hair">
        <color rgb="FF002060"/>
      </top>
      <bottom style="hair">
        <color auto="1"/>
      </bottom>
      <diagonal/>
    </border>
    <border>
      <left style="hair">
        <color rgb="FF002060"/>
      </left>
      <right/>
      <top style="hair">
        <color auto="1"/>
      </top>
      <bottom style="hair">
        <color rgb="FF002060"/>
      </bottom>
      <diagonal/>
    </border>
    <border>
      <left/>
      <right/>
      <top style="hair">
        <color auto="1"/>
      </top>
      <bottom style="hair">
        <color rgb="FF002060"/>
      </bottom>
      <diagonal/>
    </border>
    <border>
      <left/>
      <right style="hair">
        <color rgb="FF002060"/>
      </right>
      <top style="hair">
        <color auto="1"/>
      </top>
      <bottom style="hair">
        <color rgb="FF002060"/>
      </bottom>
      <diagonal/>
    </border>
    <border>
      <left/>
      <right style="hair">
        <color rgb="FF002060"/>
      </right>
      <top style="hair">
        <color auto="1"/>
      </top>
      <bottom style="hair">
        <color auto="1"/>
      </bottom>
      <diagonal/>
    </border>
    <border>
      <left style="hair">
        <color rgb="FF002060"/>
      </left>
      <right style="hair">
        <color rgb="FF002060"/>
      </right>
      <top style="hair">
        <color rgb="FF002060"/>
      </top>
      <bottom style="hair">
        <color auto="1"/>
      </bottom>
      <diagonal/>
    </border>
    <border>
      <left style="hair">
        <color rgb="FF002060"/>
      </left>
      <right style="hair">
        <color rgb="FF002060"/>
      </right>
      <top style="hair">
        <color auto="1"/>
      </top>
      <bottom style="hair">
        <color auto="1"/>
      </bottom>
      <diagonal/>
    </border>
    <border>
      <left style="hair">
        <color rgb="FF002060"/>
      </left>
      <right style="hair">
        <color rgb="FF002060"/>
      </right>
      <top style="hair">
        <color auto="1"/>
      </top>
      <bottom style="hair">
        <color rgb="FF002060"/>
      </bottom>
      <diagonal/>
    </border>
    <border>
      <left style="hair">
        <color rgb="FF002060"/>
      </left>
      <right/>
      <top style="hair">
        <color rgb="FF002060"/>
      </top>
      <bottom/>
      <diagonal/>
    </border>
    <border>
      <left/>
      <right/>
      <top style="hair">
        <color rgb="FF002060"/>
      </top>
      <bottom/>
      <diagonal/>
    </border>
    <border>
      <left/>
      <right style="hair">
        <color rgb="FF002060"/>
      </right>
      <top style="hair">
        <color rgb="FF002060"/>
      </top>
      <bottom/>
      <diagonal/>
    </border>
    <border>
      <left/>
      <right style="hair">
        <color rgb="FF002060"/>
      </right>
      <top/>
      <bottom style="hair">
        <color auto="1"/>
      </bottom>
      <diagonal/>
    </border>
    <border>
      <left style="hair">
        <color rgb="FF002060"/>
      </left>
      <right/>
      <top style="hair">
        <color rgb="FF002060"/>
      </top>
      <bottom style="hair">
        <color rgb="FF002060"/>
      </bottom>
      <diagonal/>
    </border>
    <border>
      <left/>
      <right style="hair">
        <color rgb="FF002060"/>
      </right>
      <top style="hair">
        <color auto="1"/>
      </top>
      <bottom/>
      <diagonal/>
    </border>
    <border>
      <left style="hair">
        <color rgb="FF002060"/>
      </left>
      <right style="hair">
        <color rgb="FF002060"/>
      </right>
      <top style="hair">
        <color auto="1"/>
      </top>
      <bottom/>
      <diagonal/>
    </border>
    <border>
      <left/>
      <right/>
      <top/>
      <bottom style="hair">
        <color rgb="FF002060"/>
      </bottom>
      <diagonal/>
    </border>
    <border>
      <left/>
      <right style="hair">
        <color rgb="FF002060"/>
      </right>
      <top/>
      <bottom/>
      <diagonal/>
    </border>
    <border>
      <left/>
      <right style="hair">
        <color rgb="FF002060"/>
      </right>
      <top style="hair">
        <color rgb="FF002060"/>
      </top>
      <bottom style="hair">
        <color rgb="FF002060"/>
      </bottom>
      <diagonal/>
    </border>
    <border>
      <left/>
      <right style="hair">
        <color rgb="FF002060"/>
      </right>
      <top/>
      <bottom style="hair">
        <color rgb="FF002060"/>
      </bottom>
      <diagonal/>
    </border>
    <border diagonalUp="1">
      <left/>
      <right/>
      <top style="hair">
        <color rgb="FF002060"/>
      </top>
      <bottom/>
      <diagonal style="hair">
        <color rgb="FF002060"/>
      </diagonal>
    </border>
    <border diagonalUp="1">
      <left/>
      <right style="hair">
        <color rgb="FF002060"/>
      </right>
      <top style="hair">
        <color rgb="FF002060"/>
      </top>
      <bottom/>
      <diagonal style="hair">
        <color rgb="FF002060"/>
      </diagonal>
    </border>
    <border diagonalUp="1">
      <left/>
      <right/>
      <top/>
      <bottom/>
      <diagonal style="hair">
        <color rgb="FF002060"/>
      </diagonal>
    </border>
    <border diagonalUp="1">
      <left/>
      <right style="hair">
        <color rgb="FF002060"/>
      </right>
      <top/>
      <bottom/>
      <diagonal style="hair">
        <color rgb="FF002060"/>
      </diagonal>
    </border>
    <border>
      <left style="hair">
        <color rgb="FF002060"/>
      </left>
      <right style="hair">
        <color rgb="FF002060"/>
      </right>
      <top style="hair">
        <color rgb="FF002060"/>
      </top>
      <bottom/>
      <diagonal/>
    </border>
    <border>
      <left style="hair">
        <color rgb="FF002060"/>
      </left>
      <right style="hair">
        <color rgb="FF002060"/>
      </right>
      <top/>
      <bottom/>
      <diagonal/>
    </border>
    <border>
      <left style="hair">
        <color rgb="FF002060"/>
      </left>
      <right style="hair">
        <color rgb="FF002060"/>
      </right>
      <top/>
      <bottom style="hair">
        <color rgb="FF002060"/>
      </bottom>
      <diagonal/>
    </border>
    <border>
      <left style="hair">
        <color rgb="FF002060"/>
      </left>
      <right/>
      <top/>
      <bottom style="hair">
        <color rgb="FF002060"/>
      </bottom>
      <diagonal/>
    </border>
    <border>
      <left style="hair">
        <color rgb="FF002060"/>
      </left>
      <right/>
      <top/>
      <bottom/>
      <diagonal/>
    </border>
    <border>
      <left/>
      <right/>
      <top style="hair">
        <color rgb="FF002060"/>
      </top>
      <bottom style="hair">
        <color rgb="FF002060"/>
      </bottom>
      <diagonal/>
    </border>
    <border>
      <left/>
      <right/>
      <top style="thin">
        <color indexed="64"/>
      </top>
      <bottom/>
      <diagonal/>
    </border>
    <border>
      <left style="thin">
        <color rgb="FF002060"/>
      </left>
      <right/>
      <top style="thin">
        <color rgb="FF002060"/>
      </top>
      <bottom/>
      <diagonal/>
    </border>
    <border>
      <left/>
      <right/>
      <top style="thin">
        <color rgb="FF002060"/>
      </top>
      <bottom/>
      <diagonal/>
    </border>
    <border>
      <left/>
      <right style="hair">
        <color rgb="FF002060"/>
      </right>
      <top style="thin">
        <color rgb="FF002060"/>
      </top>
      <bottom/>
      <diagonal/>
    </border>
    <border>
      <left style="hair">
        <color rgb="FF002060"/>
      </left>
      <right style="hair">
        <color rgb="FF002060"/>
      </right>
      <top style="thin">
        <color rgb="FF002060"/>
      </top>
      <bottom/>
      <diagonal/>
    </border>
    <border>
      <left style="hair">
        <color rgb="FF002060"/>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top/>
      <bottom style="thin">
        <color rgb="FF002060"/>
      </bottom>
      <diagonal/>
    </border>
    <border>
      <left/>
      <right style="hair">
        <color rgb="FF002060"/>
      </right>
      <top/>
      <bottom style="thin">
        <color rgb="FF002060"/>
      </bottom>
      <diagonal/>
    </border>
    <border>
      <left style="hair">
        <color rgb="FF002060"/>
      </left>
      <right style="hair">
        <color rgb="FF002060"/>
      </right>
      <top/>
      <bottom style="thin">
        <color rgb="FF002060"/>
      </bottom>
      <diagonal/>
    </border>
    <border>
      <left/>
      <right/>
      <top/>
      <bottom style="dashDot">
        <color auto="1"/>
      </bottom>
      <diagonal/>
    </border>
    <border>
      <left style="hair">
        <color theme="9" tint="-0.499984740745262"/>
      </left>
      <right style="hair">
        <color theme="9" tint="-0.499984740745262"/>
      </right>
      <top style="hair">
        <color theme="9" tint="-0.499984740745262"/>
      </top>
      <bottom/>
      <diagonal/>
    </border>
    <border>
      <left style="hair">
        <color theme="9" tint="-0.499984740745262"/>
      </left>
      <right style="hair">
        <color theme="9" tint="-0.499984740745262"/>
      </right>
      <top/>
      <bottom/>
      <diagonal/>
    </border>
    <border>
      <left style="hair">
        <color theme="9" tint="-0.499984740745262"/>
      </left>
      <right style="hair">
        <color theme="9" tint="-0.499984740745262"/>
      </right>
      <top/>
      <bottom style="hair">
        <color theme="9" tint="-0.499984740745262"/>
      </bottom>
      <diagonal/>
    </border>
    <border>
      <left style="hair">
        <color theme="9" tint="-0.499984740745262"/>
      </left>
      <right/>
      <top style="hair">
        <color theme="9" tint="-0.499984740745262"/>
      </top>
      <bottom/>
      <diagonal/>
    </border>
    <border>
      <left/>
      <right/>
      <top style="hair">
        <color theme="9" tint="-0.499984740745262"/>
      </top>
      <bottom/>
      <diagonal/>
    </border>
    <border>
      <left/>
      <right style="hair">
        <color theme="9" tint="-0.499984740745262"/>
      </right>
      <top style="hair">
        <color theme="9" tint="-0.499984740745262"/>
      </top>
      <bottom/>
      <diagonal/>
    </border>
    <border>
      <left style="hair">
        <color theme="9" tint="-0.499984740745262"/>
      </left>
      <right/>
      <top/>
      <bottom/>
      <diagonal/>
    </border>
    <border>
      <left/>
      <right style="hair">
        <color theme="9" tint="-0.499984740745262"/>
      </right>
      <top/>
      <bottom/>
      <diagonal/>
    </border>
    <border>
      <left style="hair">
        <color theme="9" tint="-0.499984740745262"/>
      </left>
      <right/>
      <top/>
      <bottom style="hair">
        <color theme="9" tint="-0.499984740745262"/>
      </bottom>
      <diagonal/>
    </border>
    <border>
      <left/>
      <right/>
      <top/>
      <bottom style="hair">
        <color theme="9" tint="-0.499984740745262"/>
      </bottom>
      <diagonal/>
    </border>
    <border>
      <left/>
      <right style="hair">
        <color theme="9" tint="-0.499984740745262"/>
      </right>
      <top/>
      <bottom style="hair">
        <color theme="9" tint="-0.499984740745262"/>
      </bottom>
      <diagonal/>
    </border>
    <border>
      <left style="hair">
        <color theme="9" tint="-0.499984740745262"/>
      </left>
      <right/>
      <top style="hair">
        <color theme="9" tint="-0.499984740745262"/>
      </top>
      <bottom style="hair">
        <color theme="9" tint="-0.499984740745262"/>
      </bottom>
      <diagonal/>
    </border>
    <border>
      <left/>
      <right/>
      <top style="hair">
        <color theme="9" tint="-0.499984740745262"/>
      </top>
      <bottom style="hair">
        <color theme="9" tint="-0.499984740745262"/>
      </bottom>
      <diagonal/>
    </border>
    <border>
      <left/>
      <right style="hair">
        <color theme="9" tint="-0.499984740745262"/>
      </right>
      <top style="hair">
        <color theme="9" tint="-0.499984740745262"/>
      </top>
      <bottom style="hair">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dotted">
        <color rgb="FF002060"/>
      </right>
      <top style="hair">
        <color rgb="FF002060"/>
      </top>
      <bottom/>
      <diagonal/>
    </border>
    <border>
      <left/>
      <right style="dotted">
        <color rgb="FF002060"/>
      </right>
      <top/>
      <bottom/>
      <diagonal/>
    </border>
    <border>
      <left style="hair">
        <color rgb="FF002060"/>
      </left>
      <right style="hair">
        <color rgb="FF002060"/>
      </right>
      <top/>
      <bottom style="hair">
        <color auto="1"/>
      </bottom>
      <diagonal/>
    </border>
    <border>
      <left/>
      <right style="dotted">
        <color rgb="FF002060"/>
      </right>
      <top/>
      <bottom style="thin">
        <color rgb="FF002060"/>
      </bottom>
      <diagonal/>
    </border>
    <border>
      <left style="hair">
        <color rgb="FF002060"/>
      </left>
      <right/>
      <top/>
      <bottom style="thin">
        <color rgb="FF002060"/>
      </bottom>
      <diagonal/>
    </border>
    <border>
      <left style="hair">
        <color theme="9" tint="-0.499984740745262"/>
      </left>
      <right/>
      <top style="thin">
        <color theme="9" tint="-0.499984740745262"/>
      </top>
      <bottom/>
      <diagonal/>
    </border>
    <border>
      <left/>
      <right style="hair">
        <color theme="9" tint="-0.499984740745262"/>
      </right>
      <top style="thin">
        <color theme="9" tint="-0.499984740745262"/>
      </top>
      <bottom/>
      <diagonal/>
    </border>
    <border>
      <left style="hair">
        <color theme="9" tint="-0.499984740745262"/>
      </left>
      <right/>
      <top/>
      <bottom style="thin">
        <color theme="9" tint="-0.499984740745262"/>
      </bottom>
      <diagonal/>
    </border>
    <border>
      <left/>
      <right style="hair">
        <color theme="9" tint="-0.499984740745262"/>
      </right>
      <top/>
      <bottom style="thin">
        <color theme="9" tint="-0.499984740745262"/>
      </bottom>
      <diagonal/>
    </border>
    <border>
      <left/>
      <right style="hair">
        <color theme="9" tint="-0.499984740745262"/>
      </right>
      <top style="thin">
        <color rgb="FF002060"/>
      </top>
      <bottom/>
      <diagonal/>
    </border>
    <border>
      <left/>
      <right style="hair">
        <color theme="9" tint="-0.499984740745262"/>
      </right>
      <top/>
      <bottom style="thin">
        <color rgb="FF002060"/>
      </bottom>
      <diagonal/>
    </border>
    <border>
      <left/>
      <right style="thin">
        <color rgb="FF002060"/>
      </right>
      <top/>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thin">
        <color rgb="FF002060"/>
      </left>
      <right/>
      <top style="thin">
        <color rgb="FF002060"/>
      </top>
      <bottom style="hair">
        <color auto="1"/>
      </bottom>
      <diagonal/>
    </border>
    <border>
      <left/>
      <right/>
      <top style="thin">
        <color rgb="FF002060"/>
      </top>
      <bottom style="hair">
        <color auto="1"/>
      </bottom>
      <diagonal/>
    </border>
    <border>
      <left/>
      <right style="hair">
        <color rgb="FF002060"/>
      </right>
      <top style="thin">
        <color rgb="FF002060"/>
      </top>
      <bottom style="hair">
        <color auto="1"/>
      </bottom>
      <diagonal/>
    </border>
    <border>
      <left style="hair">
        <color rgb="FF002060"/>
      </left>
      <right style="hair">
        <color rgb="FF002060"/>
      </right>
      <top style="thin">
        <color rgb="FF002060"/>
      </top>
      <bottom style="hair">
        <color auto="1"/>
      </bottom>
      <diagonal/>
    </border>
    <border>
      <left style="thin">
        <color rgb="FF002060"/>
      </left>
      <right/>
      <top style="hair">
        <color auto="1"/>
      </top>
      <bottom style="hair">
        <color auto="1"/>
      </bottom>
      <diagonal/>
    </border>
    <border>
      <left style="thin">
        <color rgb="FF002060"/>
      </left>
      <right/>
      <top style="hair">
        <color auto="1"/>
      </top>
      <bottom style="thin">
        <color rgb="FF002060"/>
      </bottom>
      <diagonal/>
    </border>
    <border>
      <left/>
      <right/>
      <top style="hair">
        <color auto="1"/>
      </top>
      <bottom style="thin">
        <color rgb="FF002060"/>
      </bottom>
      <diagonal/>
    </border>
    <border>
      <left/>
      <right style="hair">
        <color rgb="FF002060"/>
      </right>
      <top style="hair">
        <color auto="1"/>
      </top>
      <bottom style="thin">
        <color rgb="FF002060"/>
      </bottom>
      <diagonal/>
    </border>
    <border>
      <left style="hair">
        <color rgb="FF002060"/>
      </left>
      <right style="hair">
        <color rgb="FF002060"/>
      </right>
      <top style="hair">
        <color auto="1"/>
      </top>
      <bottom style="thin">
        <color rgb="FF00206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theme="9" tint="-0.499984740745262"/>
      </left>
      <right style="hair">
        <color theme="9" tint="-0.499984740745262"/>
      </right>
      <top/>
      <bottom/>
      <diagonal/>
    </border>
    <border>
      <left style="dotted">
        <color theme="9" tint="-0.499984740745262"/>
      </left>
      <right/>
      <top style="hair">
        <color theme="9" tint="-0.499984740745262"/>
      </top>
      <bottom/>
      <diagonal/>
    </border>
    <border>
      <left style="dotted">
        <color theme="9" tint="-0.499984740745262"/>
      </left>
      <right/>
      <top/>
      <bottom style="thin">
        <color theme="9" tint="-0.499984740745262"/>
      </bottom>
      <diagonal/>
    </border>
    <border>
      <left style="dotted">
        <color theme="9" tint="-0.499984740745262"/>
      </left>
      <right/>
      <top style="thin">
        <color theme="9" tint="-0.499984740745262"/>
      </top>
      <bottom/>
      <diagonal/>
    </border>
    <border>
      <left style="dotted">
        <color theme="9" tint="-0.499984740745262"/>
      </left>
      <right/>
      <top/>
      <bottom/>
      <diagonal/>
    </border>
    <border>
      <left style="dotted">
        <color theme="9" tint="-0.499984740745262"/>
      </left>
      <right/>
      <top/>
      <bottom style="hair">
        <color theme="9" tint="-0.499984740745262"/>
      </bottom>
      <diagonal/>
    </border>
    <border>
      <left style="hair">
        <color theme="9" tint="-0.499984740745262"/>
      </left>
      <right/>
      <top style="hair">
        <color theme="9" tint="-0.499984740745262"/>
      </top>
      <bottom style="hair">
        <color auto="1"/>
      </bottom>
      <diagonal/>
    </border>
    <border>
      <left/>
      <right/>
      <top style="hair">
        <color theme="9" tint="-0.499984740745262"/>
      </top>
      <bottom style="hair">
        <color auto="1"/>
      </bottom>
      <diagonal/>
    </border>
    <border>
      <left style="hair">
        <color theme="9" tint="-0.499984740745262"/>
      </left>
      <right/>
      <top style="hair">
        <color auto="1"/>
      </top>
      <bottom style="hair">
        <color theme="9" tint="-0.499984740745262"/>
      </bottom>
      <diagonal/>
    </border>
    <border>
      <left/>
      <right/>
      <top style="hair">
        <color auto="1"/>
      </top>
      <bottom style="hair">
        <color theme="9" tint="-0.499984740745262"/>
      </bottom>
      <diagonal/>
    </border>
    <border>
      <left/>
      <right style="hair">
        <color theme="9" tint="-0.499984740745262"/>
      </right>
      <top style="hair">
        <color auto="1"/>
      </top>
      <bottom style="hair">
        <color theme="9" tint="-0.499984740745262"/>
      </bottom>
      <diagonal/>
    </border>
    <border>
      <left style="thin">
        <color theme="9" tint="-0.499984740745262"/>
      </left>
      <right/>
      <top style="thin">
        <color theme="9" tint="-0.499984740745262"/>
      </top>
      <bottom style="hair">
        <color auto="1"/>
      </bottom>
      <diagonal/>
    </border>
    <border>
      <left/>
      <right/>
      <top style="thin">
        <color theme="9" tint="-0.499984740745262"/>
      </top>
      <bottom style="hair">
        <color auto="1"/>
      </bottom>
      <diagonal/>
    </border>
    <border>
      <left style="thin">
        <color theme="9" tint="-0.499984740745262"/>
      </left>
      <right/>
      <top style="hair">
        <color auto="1"/>
      </top>
      <bottom style="hair">
        <color auto="1"/>
      </bottom>
      <diagonal/>
    </border>
    <border>
      <left style="thin">
        <color theme="9" tint="-0.499984740745262"/>
      </left>
      <right/>
      <top style="hair">
        <color auto="1"/>
      </top>
      <bottom style="thin">
        <color theme="9" tint="-0.499984740745262"/>
      </bottom>
      <diagonal/>
    </border>
    <border>
      <left/>
      <right/>
      <top style="hair">
        <color auto="1"/>
      </top>
      <bottom style="thin">
        <color theme="9" tint="-0.499984740745262"/>
      </bottom>
      <diagonal/>
    </border>
    <border>
      <left style="hair">
        <color theme="9" tint="-0.499984740745262"/>
      </left>
      <right style="hair">
        <color theme="9" tint="-0.499984740745262"/>
      </right>
      <top style="hair">
        <color theme="9" tint="-0.499984740745262"/>
      </top>
      <bottom style="hair">
        <color auto="1"/>
      </bottom>
      <diagonal/>
    </border>
    <border>
      <left style="hair">
        <color theme="9" tint="-0.499984740745262"/>
      </left>
      <right style="hair">
        <color theme="9" tint="-0.499984740745262"/>
      </right>
      <top style="hair">
        <color auto="1"/>
      </top>
      <bottom style="hair">
        <color auto="1"/>
      </bottom>
      <diagonal/>
    </border>
    <border>
      <left style="hair">
        <color theme="9" tint="-0.499984740745262"/>
      </left>
      <right style="hair">
        <color theme="9" tint="-0.499984740745262"/>
      </right>
      <top style="hair">
        <color auto="1"/>
      </top>
      <bottom/>
      <diagonal/>
    </border>
    <border>
      <left style="hair">
        <color theme="9" tint="-0.499984740745262"/>
      </left>
      <right style="hair">
        <color theme="9" tint="-0.499984740745262"/>
      </right>
      <top style="thin">
        <color theme="9" tint="-0.499984740745262"/>
      </top>
      <bottom style="hair">
        <color auto="1"/>
      </bottom>
      <diagonal/>
    </border>
    <border>
      <left style="hair">
        <color theme="9" tint="-0.499984740745262"/>
      </left>
      <right style="hair">
        <color theme="9" tint="-0.499984740745262"/>
      </right>
      <top style="hair">
        <color auto="1"/>
      </top>
      <bottom style="thin">
        <color theme="9" tint="-0.499984740745262"/>
      </bottom>
      <diagonal/>
    </border>
    <border>
      <left/>
      <right style="hair">
        <color rgb="FF002060"/>
      </right>
      <top/>
      <bottom style="hair">
        <color theme="9" tint="-0.499984740745262"/>
      </bottom>
      <diagonal/>
    </border>
    <border>
      <left style="hair">
        <color theme="9" tint="-0.499984740745262"/>
      </left>
      <right style="hair">
        <color theme="9" tint="-0.499984740745262"/>
      </right>
      <top/>
      <bottom style="hair">
        <color auto="1"/>
      </bottom>
      <diagonal/>
    </border>
    <border>
      <left style="hair">
        <color theme="9" tint="-0.499984740745262"/>
      </left>
      <right style="hair">
        <color theme="9" tint="-0.499984740745262"/>
      </right>
      <top style="hair">
        <color auto="1"/>
      </top>
      <bottom style="hair">
        <color theme="9" tint="-0.499984740745262"/>
      </bottom>
      <diagonal/>
    </border>
    <border>
      <left/>
      <right style="thin">
        <color theme="9" tint="-0.499984740745262"/>
      </right>
      <top/>
      <bottom style="hair">
        <color auto="1"/>
      </bottom>
      <diagonal/>
    </border>
    <border>
      <left/>
      <right style="thin">
        <color theme="9" tint="-0.499984740745262"/>
      </right>
      <top style="hair">
        <color auto="1"/>
      </top>
      <bottom style="thin">
        <color theme="9" tint="-0.499984740745262"/>
      </bottom>
      <diagonal/>
    </border>
    <border>
      <left style="hair">
        <color theme="9" tint="-0.499984740745262"/>
      </left>
      <right style="hair">
        <color theme="9" tint="-0.499984740745262"/>
      </right>
      <top style="thin">
        <color theme="9" tint="-0.499984740745262"/>
      </top>
      <bottom/>
      <diagonal/>
    </border>
    <border>
      <left style="dotted">
        <color theme="9" tint="-0.499984740745262"/>
      </left>
      <right style="hair">
        <color theme="9" tint="-0.499984740745262"/>
      </right>
      <top/>
      <bottom style="hair">
        <color auto="1"/>
      </bottom>
      <diagonal/>
    </border>
    <border>
      <left style="dotted">
        <color theme="9" tint="-0.499984740745262"/>
      </left>
      <right style="hair">
        <color theme="9" tint="-0.499984740745262"/>
      </right>
      <top style="hair">
        <color auto="1"/>
      </top>
      <bottom style="hair">
        <color theme="9" tint="-0.499984740745262"/>
      </bottom>
      <diagonal/>
    </border>
    <border>
      <left style="dotted">
        <color theme="9" tint="-0.499984740745262"/>
      </left>
      <right style="hair">
        <color theme="9" tint="-0.499984740745262"/>
      </right>
      <top style="hair">
        <color auto="1"/>
      </top>
      <bottom/>
      <diagonal/>
    </border>
    <border>
      <left style="dotted">
        <color theme="9" tint="-0.499984740745262"/>
      </left>
      <right style="hair">
        <color theme="9" tint="-0.499984740745262"/>
      </right>
      <top style="thin">
        <color theme="9" tint="-0.499984740745262"/>
      </top>
      <bottom/>
      <diagonal/>
    </border>
    <border>
      <left style="dotted">
        <color theme="9" tint="-0.499984740745262"/>
      </left>
      <right style="hair">
        <color theme="9" tint="-0.499984740745262"/>
      </right>
      <top style="hair">
        <color auto="1"/>
      </top>
      <bottom style="thin">
        <color theme="9" tint="-0.499984740745262"/>
      </bottom>
      <diagonal/>
    </border>
    <border diagonalUp="1">
      <left/>
      <right/>
      <top style="hair">
        <color theme="9" tint="-0.499984740745262"/>
      </top>
      <bottom/>
      <diagonal style="thin">
        <color theme="9" tint="-0.499984740745262"/>
      </diagonal>
    </border>
    <border diagonalUp="1">
      <left/>
      <right/>
      <top/>
      <bottom/>
      <diagonal style="thin">
        <color theme="9" tint="-0.499984740745262"/>
      </diagonal>
    </border>
    <border diagonalUp="1">
      <left/>
      <right/>
      <top/>
      <bottom style="thin">
        <color theme="9" tint="-0.499984740745262"/>
      </bottom>
      <diagonal style="thin">
        <color theme="9" tint="-0.499984740745262"/>
      </diagonal>
    </border>
    <border>
      <left/>
      <right style="dotted">
        <color rgb="FF002060"/>
      </right>
      <top/>
      <bottom style="hair">
        <color theme="9" tint="-0.499984740745262"/>
      </bottom>
      <diagonal/>
    </border>
    <border>
      <left style="hair">
        <color rgb="FF002060"/>
      </left>
      <right/>
      <top/>
      <bottom style="hair">
        <color theme="9" tint="-0.499984740745262"/>
      </bottom>
      <diagonal/>
    </border>
    <border>
      <left style="hair">
        <color theme="9" tint="-0.499984740745262"/>
      </left>
      <right style="hair">
        <color theme="9" tint="-0.499984740745262"/>
      </right>
      <top/>
      <bottom style="thin">
        <color theme="9" tint="-0.499984740745262"/>
      </bottom>
      <diagonal/>
    </border>
    <border>
      <left/>
      <right style="thin">
        <color theme="9" tint="-0.499984740745262"/>
      </right>
      <top/>
      <bottom style="thin">
        <color theme="9" tint="-0.499984740745262"/>
      </bottom>
      <diagonal/>
    </border>
    <border>
      <left/>
      <right style="hair">
        <color theme="9" tint="-0.499984740745262"/>
      </right>
      <top/>
      <bottom style="hair">
        <color auto="1"/>
      </bottom>
      <diagonal/>
    </border>
    <border>
      <left style="hair">
        <color rgb="FFFF0066"/>
      </left>
      <right/>
      <top style="hair">
        <color rgb="FFFF0066"/>
      </top>
      <bottom style="hair">
        <color auto="1"/>
      </bottom>
      <diagonal/>
    </border>
    <border>
      <left/>
      <right/>
      <top style="hair">
        <color rgb="FFFF0066"/>
      </top>
      <bottom style="hair">
        <color auto="1"/>
      </bottom>
      <diagonal/>
    </border>
    <border>
      <left style="hair">
        <color rgb="FFFF0066"/>
      </left>
      <right/>
      <top style="hair">
        <color auto="1"/>
      </top>
      <bottom style="hair">
        <color rgb="FFFF0066"/>
      </bottom>
      <diagonal/>
    </border>
    <border>
      <left/>
      <right/>
      <top style="hair">
        <color auto="1"/>
      </top>
      <bottom style="hair">
        <color rgb="FFFF0066"/>
      </bottom>
      <diagonal/>
    </border>
    <border>
      <left style="hair">
        <color rgb="FFFF0066"/>
      </left>
      <right/>
      <top style="hair">
        <color rgb="FFFF0066"/>
      </top>
      <bottom/>
      <diagonal/>
    </border>
    <border>
      <left/>
      <right/>
      <top style="hair">
        <color rgb="FFFF0066"/>
      </top>
      <bottom/>
      <diagonal/>
    </border>
    <border>
      <left/>
      <right style="hair">
        <color rgb="FFFF0066"/>
      </right>
      <top style="hair">
        <color rgb="FFFF0066"/>
      </top>
      <bottom/>
      <diagonal/>
    </border>
    <border>
      <left style="hair">
        <color rgb="FFFF0066"/>
      </left>
      <right/>
      <top/>
      <bottom/>
      <diagonal/>
    </border>
    <border>
      <left/>
      <right style="hair">
        <color rgb="FFFF0066"/>
      </right>
      <top/>
      <bottom/>
      <diagonal/>
    </border>
    <border>
      <left/>
      <right style="hair">
        <color rgb="FFFF0066"/>
      </right>
      <top/>
      <bottom style="hair">
        <color theme="9" tint="-0.499984740745262"/>
      </bottom>
      <diagonal/>
    </border>
    <border>
      <left style="hair">
        <color rgb="FFFF0066"/>
      </left>
      <right/>
      <top/>
      <bottom style="hair">
        <color rgb="FFFF0066"/>
      </bottom>
      <diagonal/>
    </border>
    <border>
      <left/>
      <right/>
      <top/>
      <bottom style="hair">
        <color rgb="FFFF0066"/>
      </bottom>
      <diagonal/>
    </border>
    <border>
      <left style="hair">
        <color theme="9" tint="-0.499984740745262"/>
      </left>
      <right/>
      <top/>
      <bottom style="hair">
        <color rgb="FFFF0066"/>
      </bottom>
      <diagonal/>
    </border>
    <border>
      <left/>
      <right style="hair">
        <color rgb="FFFF0066"/>
      </right>
      <top/>
      <bottom style="hair">
        <color rgb="FFFF0066"/>
      </bottom>
      <diagonal/>
    </border>
    <border>
      <left style="hair">
        <color rgb="FFFF0066"/>
      </left>
      <right style="hair">
        <color rgb="FFFF0066"/>
      </right>
      <top style="hair">
        <color rgb="FFFF0066"/>
      </top>
      <bottom style="hair">
        <color auto="1"/>
      </bottom>
      <diagonal/>
    </border>
    <border>
      <left style="hair">
        <color rgb="FFFF0066"/>
      </left>
      <right style="hair">
        <color rgb="FFFF0066"/>
      </right>
      <top style="hair">
        <color auto="1"/>
      </top>
      <bottom style="hair">
        <color auto="1"/>
      </bottom>
      <diagonal/>
    </border>
    <border>
      <left style="hair">
        <color rgb="FFFF0066"/>
      </left>
      <right style="hair">
        <color rgb="FFFF0066"/>
      </right>
      <top style="hair">
        <color auto="1"/>
      </top>
      <bottom style="hair">
        <color rgb="FFFF0066"/>
      </bottom>
      <diagonal/>
    </border>
    <border>
      <left style="hair">
        <color rgb="FFFF0066"/>
      </left>
      <right style="hair">
        <color rgb="FFFF0066"/>
      </right>
      <top style="hair">
        <color auto="1"/>
      </top>
      <bottom/>
      <diagonal/>
    </border>
    <border>
      <left style="thin">
        <color rgb="FFFF0066"/>
      </left>
      <right/>
      <top style="thin">
        <color rgb="FFFF0066"/>
      </top>
      <bottom style="hair">
        <color auto="1"/>
      </bottom>
      <diagonal/>
    </border>
    <border>
      <left/>
      <right/>
      <top style="thin">
        <color rgb="FFFF0066"/>
      </top>
      <bottom style="hair">
        <color auto="1"/>
      </bottom>
      <diagonal/>
    </border>
    <border>
      <left/>
      <right/>
      <top style="thin">
        <color rgb="FFFF0066"/>
      </top>
      <bottom/>
      <diagonal/>
    </border>
    <border>
      <left style="hair">
        <color theme="9" tint="-0.499984740745262"/>
      </left>
      <right style="hair">
        <color theme="9" tint="-0.499984740745262"/>
      </right>
      <top style="thin">
        <color rgb="FFFF0066"/>
      </top>
      <bottom/>
      <diagonal/>
    </border>
    <border>
      <left/>
      <right style="thin">
        <color rgb="FFFF0066"/>
      </right>
      <top style="thin">
        <color rgb="FFFF0066"/>
      </top>
      <bottom/>
      <diagonal/>
    </border>
    <border>
      <left style="thin">
        <color rgb="FFFF0066"/>
      </left>
      <right/>
      <top style="hair">
        <color auto="1"/>
      </top>
      <bottom style="hair">
        <color auto="1"/>
      </bottom>
      <diagonal/>
    </border>
    <border>
      <left/>
      <right style="thin">
        <color rgb="FFFF0066"/>
      </right>
      <top/>
      <bottom style="hair">
        <color auto="1"/>
      </bottom>
      <diagonal/>
    </border>
    <border>
      <left style="thin">
        <color rgb="FFFF0066"/>
      </left>
      <right/>
      <top style="hair">
        <color auto="1"/>
      </top>
      <bottom style="thin">
        <color rgb="FFFF0066"/>
      </bottom>
      <diagonal/>
    </border>
    <border>
      <left/>
      <right/>
      <top style="hair">
        <color auto="1"/>
      </top>
      <bottom style="thin">
        <color rgb="FFFF0066"/>
      </bottom>
      <diagonal/>
    </border>
    <border>
      <left/>
      <right style="thin">
        <color rgb="FFFF0066"/>
      </right>
      <top style="hair">
        <color auto="1"/>
      </top>
      <bottom style="thin">
        <color rgb="FFFF0066"/>
      </bottom>
      <diagonal/>
    </border>
    <border>
      <left style="hair">
        <color rgb="FFFF0066"/>
      </left>
      <right style="hair">
        <color rgb="FFFF0066"/>
      </right>
      <top/>
      <bottom style="hair">
        <color auto="1"/>
      </bottom>
      <diagonal/>
    </border>
    <border>
      <left style="hair">
        <color rgb="FFFF0066"/>
      </left>
      <right style="hair">
        <color rgb="FFFF0066"/>
      </right>
      <top/>
      <bottom/>
      <diagonal/>
    </border>
    <border>
      <left style="hair">
        <color rgb="FFFF0066"/>
      </left>
      <right style="hair">
        <color rgb="FFFF0066"/>
      </right>
      <top style="thin">
        <color rgb="FFFF0066"/>
      </top>
      <bottom style="hair">
        <color auto="1"/>
      </bottom>
      <diagonal/>
    </border>
    <border>
      <left style="hair">
        <color rgb="FFFF0066"/>
      </left>
      <right style="hair">
        <color rgb="FFFF0066"/>
      </right>
      <top style="hair">
        <color auto="1"/>
      </top>
      <bottom style="thin">
        <color rgb="FFFF0066"/>
      </bottom>
      <diagonal/>
    </border>
    <border>
      <left style="hair">
        <color rgb="FFFF0066"/>
      </left>
      <right style="hair">
        <color rgb="FFFF0066"/>
      </right>
      <top style="hair">
        <color rgb="FFFF0066"/>
      </top>
      <bottom/>
      <diagonal/>
    </border>
    <border>
      <left style="hair">
        <color rgb="FFFF0066"/>
      </left>
      <right style="hair">
        <color rgb="FFFF0066"/>
      </right>
      <top style="thin">
        <color rgb="FFFF0066"/>
      </top>
      <bottom/>
      <diagonal/>
    </border>
    <border>
      <left style="dotted">
        <color rgb="FFFF0066"/>
      </left>
      <right style="hair">
        <color rgb="FFFF0066"/>
      </right>
      <top/>
      <bottom/>
      <diagonal/>
    </border>
    <border>
      <left style="dotted">
        <color rgb="FFFF0066"/>
      </left>
      <right style="hair">
        <color rgb="FFFF0066"/>
      </right>
      <top/>
      <bottom style="hair">
        <color auto="1"/>
      </bottom>
      <diagonal/>
    </border>
    <border>
      <left style="dotted">
        <color rgb="FFFF0066"/>
      </left>
      <right style="hair">
        <color rgb="FFFF0066"/>
      </right>
      <top style="hair">
        <color auto="1"/>
      </top>
      <bottom/>
      <diagonal/>
    </border>
    <border>
      <left style="dotted">
        <color rgb="FFFF0066"/>
      </left>
      <right style="hair">
        <color rgb="FFFF0066"/>
      </right>
      <top style="thin">
        <color rgb="FFFF0066"/>
      </top>
      <bottom/>
      <diagonal/>
    </border>
    <border>
      <left style="dotted">
        <color rgb="FFFF0066"/>
      </left>
      <right style="hair">
        <color rgb="FFFF0066"/>
      </right>
      <top style="hair">
        <color auto="1"/>
      </top>
      <bottom style="thin">
        <color rgb="FFFF0066"/>
      </bottom>
      <diagonal/>
    </border>
    <border diagonalUp="1">
      <left style="hair">
        <color rgb="FFFF0066"/>
      </left>
      <right/>
      <top/>
      <bottom/>
      <diagonal style="thin">
        <color rgb="FFFF0066"/>
      </diagonal>
    </border>
    <border diagonalUp="1">
      <left/>
      <right/>
      <top/>
      <bottom/>
      <diagonal style="thin">
        <color rgb="FFFF0066"/>
      </diagonal>
    </border>
    <border diagonalUp="1">
      <left/>
      <right style="hair">
        <color rgb="FF002060"/>
      </right>
      <top/>
      <bottom/>
      <diagonal style="thin">
        <color rgb="FFFF0066"/>
      </diagonal>
    </border>
    <border diagonalUp="1">
      <left style="hair">
        <color rgb="FFFF0066"/>
      </left>
      <right/>
      <top/>
      <bottom style="thin">
        <color rgb="FFFF0066"/>
      </bottom>
      <diagonal style="thin">
        <color rgb="FFFF0066"/>
      </diagonal>
    </border>
    <border diagonalUp="1">
      <left/>
      <right/>
      <top/>
      <bottom style="thin">
        <color rgb="FFFF0066"/>
      </bottom>
      <diagonal style="thin">
        <color rgb="FFFF0066"/>
      </diagonal>
    </border>
    <border diagonalUp="1">
      <left/>
      <right style="hair">
        <color rgb="FF002060"/>
      </right>
      <top/>
      <bottom style="thin">
        <color rgb="FFFF0066"/>
      </bottom>
      <diagonal style="thin">
        <color rgb="FFFF0066"/>
      </diagonal>
    </border>
    <border>
      <left style="dotted">
        <color theme="9" tint="-0.499984740745262"/>
      </left>
      <right style="hair">
        <color theme="9" tint="-0.499984740745262"/>
      </right>
      <top style="hair">
        <color theme="9" tint="-0.499984740745262"/>
      </top>
      <bottom/>
      <diagonal/>
    </border>
    <border>
      <left style="hair">
        <color theme="9" tint="-0.499984740745262"/>
      </left>
      <right/>
      <top/>
      <bottom style="hair">
        <color auto="1"/>
      </bottom>
      <diagonal/>
    </border>
    <border diagonalUp="1">
      <left style="hair">
        <color theme="9" tint="-0.499984740745262"/>
      </left>
      <right/>
      <top style="hair">
        <color theme="9" tint="-0.499984740745262"/>
      </top>
      <bottom/>
      <diagonal style="thin">
        <color theme="9" tint="-0.499984740745262"/>
      </diagonal>
    </border>
    <border diagonalUp="1">
      <left style="hair">
        <color theme="9" tint="-0.499984740745262"/>
      </left>
      <right/>
      <top/>
      <bottom/>
      <diagonal style="thin">
        <color theme="9" tint="-0.499984740745262"/>
      </diagonal>
    </border>
    <border diagonalUp="1">
      <left style="hair">
        <color theme="9" tint="-0.499984740745262"/>
      </left>
      <right/>
      <top/>
      <bottom style="thin">
        <color theme="9" tint="-0.499984740745262"/>
      </bottom>
      <diagonal style="thin">
        <color theme="9" tint="-0.499984740745262"/>
      </diagonal>
    </border>
    <border>
      <left/>
      <right style="hair">
        <color rgb="FF002060"/>
      </right>
      <top/>
      <bottom style="hair">
        <color rgb="FFFF0066"/>
      </bottom>
      <diagonal/>
    </border>
    <border>
      <left style="dotted">
        <color rgb="FFFF0066"/>
      </left>
      <right style="hair">
        <color rgb="FFFF0066"/>
      </right>
      <top style="hair">
        <color auto="1"/>
      </top>
      <bottom style="hair">
        <color rgb="FFFF0066"/>
      </bottom>
      <diagonal/>
    </border>
    <border>
      <left/>
      <right style="hair">
        <color rgb="FF002060"/>
      </right>
      <top style="hair">
        <color auto="1"/>
      </top>
      <bottom style="hair">
        <color rgb="FFFF0066"/>
      </bottom>
      <diagonal/>
    </border>
    <border diagonalUp="1">
      <left/>
      <right style="hair">
        <color theme="9" tint="-0.499984740745262"/>
      </right>
      <top style="hair">
        <color theme="9" tint="-0.499984740745262"/>
      </top>
      <bottom/>
      <diagonal style="thin">
        <color theme="9" tint="-0.499984740745262"/>
      </diagonal>
    </border>
    <border diagonalUp="1">
      <left/>
      <right style="hair">
        <color theme="9" tint="-0.499984740745262"/>
      </right>
      <top/>
      <bottom/>
      <diagonal style="thin">
        <color theme="9" tint="-0.499984740745262"/>
      </diagonal>
    </border>
    <border diagonalUp="1">
      <left/>
      <right style="hair">
        <color theme="9" tint="-0.499984740745262"/>
      </right>
      <top/>
      <bottom style="thin">
        <color theme="9" tint="-0.499984740745262"/>
      </bottom>
      <diagonal style="thin">
        <color theme="9" tint="-0.499984740745262"/>
      </diagonal>
    </border>
    <border>
      <left style="hair">
        <color rgb="FFFF0066"/>
      </left>
      <right/>
      <top style="thin">
        <color rgb="FFFF0066"/>
      </top>
      <bottom/>
      <diagonal/>
    </border>
    <border>
      <left/>
      <right style="hair">
        <color rgb="FFFF0066"/>
      </right>
      <top style="thin">
        <color rgb="FFFF0066"/>
      </top>
      <bottom/>
      <diagonal/>
    </border>
    <border>
      <left style="hair">
        <color rgb="FFFF0066"/>
      </left>
      <right/>
      <top style="hair">
        <color rgb="FFFF0066"/>
      </top>
      <bottom style="hair">
        <color rgb="FFFF0066"/>
      </bottom>
      <diagonal/>
    </border>
    <border>
      <left/>
      <right/>
      <top style="hair">
        <color rgb="FFFF0066"/>
      </top>
      <bottom style="hair">
        <color rgb="FFFF0066"/>
      </bottom>
      <diagonal/>
    </border>
    <border>
      <left/>
      <right style="hair">
        <color rgb="FFFF0066"/>
      </right>
      <top style="hair">
        <color rgb="FFFF0066"/>
      </top>
      <bottom style="hair">
        <color rgb="FFFF0066"/>
      </bottom>
      <diagonal/>
    </border>
    <border>
      <left style="hair">
        <color rgb="FFFF0066"/>
      </left>
      <right style="hair">
        <color rgb="FFFF0066"/>
      </right>
      <top/>
      <bottom style="hair">
        <color rgb="FFFF0066"/>
      </bottom>
      <diagonal/>
    </border>
    <border>
      <left style="thin">
        <color rgb="FFFF0066"/>
      </left>
      <right/>
      <top style="thin">
        <color rgb="FFFF0066"/>
      </top>
      <bottom/>
      <diagonal/>
    </border>
    <border>
      <left/>
      <right style="hair">
        <color theme="9" tint="-0.499984740745262"/>
      </right>
      <top style="thin">
        <color rgb="FFFF0066"/>
      </top>
      <bottom/>
      <diagonal/>
    </border>
    <border>
      <left style="thin">
        <color rgb="FFFF0066"/>
      </left>
      <right/>
      <top/>
      <bottom style="thin">
        <color rgb="FFFF0066"/>
      </bottom>
      <diagonal/>
    </border>
    <border>
      <left/>
      <right/>
      <top/>
      <bottom style="thin">
        <color rgb="FFFF0066"/>
      </bottom>
      <diagonal/>
    </border>
    <border>
      <left/>
      <right style="hair">
        <color theme="9" tint="-0.499984740745262"/>
      </right>
      <top/>
      <bottom style="thin">
        <color rgb="FFFF0066"/>
      </bottom>
      <diagonal/>
    </border>
    <border>
      <left style="hair">
        <color theme="9" tint="-0.499984740745262"/>
      </left>
      <right style="hair">
        <color theme="9" tint="-0.499984740745262"/>
      </right>
      <top/>
      <bottom style="thin">
        <color rgb="FFFF0066"/>
      </bottom>
      <diagonal/>
    </border>
    <border>
      <left style="hair">
        <color rgb="FFFF0066"/>
      </left>
      <right/>
      <top/>
      <bottom style="hair">
        <color theme="9" tint="-0.499984740745262"/>
      </bottom>
      <diagonal/>
    </border>
    <border>
      <left style="hair">
        <color rgb="FFFF0066"/>
      </left>
      <right/>
      <top/>
      <bottom style="thin">
        <color rgb="FFFF0066"/>
      </bottom>
      <diagonal/>
    </border>
    <border>
      <left/>
      <right style="hair">
        <color rgb="FFFF0066"/>
      </right>
      <top/>
      <bottom style="thin">
        <color rgb="FFFF0066"/>
      </bottom>
      <diagonal/>
    </border>
    <border>
      <left style="dotted">
        <color rgb="FFFF0066"/>
      </left>
      <right/>
      <top style="hair">
        <color rgb="FFFF0066"/>
      </top>
      <bottom/>
      <diagonal/>
    </border>
    <border>
      <left style="dotted">
        <color rgb="FFFF0066"/>
      </left>
      <right/>
      <top/>
      <bottom/>
      <diagonal/>
    </border>
    <border>
      <left style="dotted">
        <color rgb="FFFF0066"/>
      </left>
      <right/>
      <top/>
      <bottom style="hair">
        <color theme="9" tint="-0.499984740745262"/>
      </bottom>
      <diagonal/>
    </border>
    <border>
      <left style="dotted">
        <color rgb="FFFF0066"/>
      </left>
      <right/>
      <top style="thin">
        <color rgb="FFFF0066"/>
      </top>
      <bottom/>
      <diagonal/>
    </border>
    <border>
      <left style="dotted">
        <color rgb="FFFF0066"/>
      </left>
      <right/>
      <top/>
      <bottom style="thin">
        <color rgb="FFFF0066"/>
      </bottom>
      <diagonal/>
    </border>
    <border>
      <left style="hair">
        <color rgb="FF002060"/>
      </left>
      <right/>
      <top/>
      <bottom style="hair">
        <color rgb="FFFF0066"/>
      </bottom>
      <diagonal/>
    </border>
    <border>
      <left/>
      <right style="hair">
        <color theme="9" tint="-0.499984740745262"/>
      </right>
      <top/>
      <bottom style="hair">
        <color rgb="FFFF0066"/>
      </bottom>
      <diagonal/>
    </border>
    <border>
      <left/>
      <right style="thin">
        <color rgb="FFFF0066"/>
      </right>
      <top/>
      <bottom/>
      <diagonal/>
    </border>
    <border>
      <left style="double">
        <color rgb="FFFF0066"/>
      </left>
      <right/>
      <top style="double">
        <color rgb="FFFF0066"/>
      </top>
      <bottom/>
      <diagonal/>
    </border>
    <border>
      <left/>
      <right/>
      <top style="double">
        <color rgb="FFFF0066"/>
      </top>
      <bottom/>
      <diagonal/>
    </border>
    <border>
      <left/>
      <right style="double">
        <color rgb="FFFF0066"/>
      </right>
      <top style="double">
        <color rgb="FFFF0066"/>
      </top>
      <bottom/>
      <diagonal/>
    </border>
    <border>
      <left style="double">
        <color rgb="FFFF0066"/>
      </left>
      <right/>
      <top/>
      <bottom/>
      <diagonal/>
    </border>
    <border>
      <left/>
      <right style="double">
        <color rgb="FFFF0066"/>
      </right>
      <top/>
      <bottom/>
      <diagonal/>
    </border>
    <border>
      <left style="double">
        <color rgb="FFFF0066"/>
      </left>
      <right/>
      <top/>
      <bottom style="double">
        <color rgb="FFFF0066"/>
      </bottom>
      <diagonal/>
    </border>
    <border>
      <left/>
      <right/>
      <top/>
      <bottom style="double">
        <color rgb="FFFF0066"/>
      </bottom>
      <diagonal/>
    </border>
    <border>
      <left/>
      <right style="double">
        <color rgb="FFFF0066"/>
      </right>
      <top/>
      <bottom style="double">
        <color rgb="FFFF0066"/>
      </bottom>
      <diagonal/>
    </border>
    <border>
      <left/>
      <right style="dotted">
        <color rgb="FF002060"/>
      </right>
      <top/>
      <bottom style="thin">
        <color rgb="FFFF0066"/>
      </bottom>
      <diagonal/>
    </border>
    <border>
      <left style="hair">
        <color rgb="FF002060"/>
      </left>
      <right/>
      <top/>
      <bottom style="thin">
        <color rgb="FFFF0066"/>
      </bottom>
      <diagonal/>
    </border>
    <border>
      <left/>
      <right style="hair">
        <color rgb="FF002060"/>
      </right>
      <top/>
      <bottom style="thin">
        <color rgb="FFFF0066"/>
      </bottom>
      <diagonal/>
    </border>
    <border>
      <left style="hair">
        <color rgb="FF002060"/>
      </left>
      <right style="double">
        <color rgb="FF002060"/>
      </right>
      <top style="thin">
        <color rgb="FF002060"/>
      </top>
      <bottom/>
      <diagonal/>
    </border>
    <border>
      <left style="hair">
        <color rgb="FF002060"/>
      </left>
      <right style="double">
        <color rgb="FF002060"/>
      </right>
      <top/>
      <bottom/>
      <diagonal/>
    </border>
    <border>
      <left style="hair">
        <color rgb="FF002060"/>
      </left>
      <right style="double">
        <color rgb="FF002060"/>
      </right>
      <top/>
      <bottom style="hair">
        <color rgb="FF002060"/>
      </bottom>
      <diagonal/>
    </border>
    <border>
      <left/>
      <right style="thin">
        <color rgb="FF002060"/>
      </right>
      <top/>
      <bottom style="hair">
        <color auto="1"/>
      </bottom>
      <diagonal/>
    </border>
    <border>
      <left/>
      <right style="thin">
        <color rgb="FF002060"/>
      </right>
      <top style="hair">
        <color auto="1"/>
      </top>
      <bottom style="thin">
        <color rgb="FF002060"/>
      </bottom>
      <diagonal/>
    </border>
    <border diagonalUp="1">
      <left/>
      <right/>
      <top/>
      <bottom style="thin">
        <color rgb="FF002060"/>
      </bottom>
      <diagonal style="hair">
        <color rgb="FF002060"/>
      </diagonal>
    </border>
    <border diagonalUp="1">
      <left/>
      <right style="hair">
        <color rgb="FF002060"/>
      </right>
      <top/>
      <bottom style="thin">
        <color rgb="FF002060"/>
      </bottom>
      <diagonal style="hair">
        <color rgb="FF002060"/>
      </diagonal>
    </border>
    <border>
      <left style="dotted">
        <color rgb="FF002060"/>
      </left>
      <right style="hair">
        <color rgb="FF002060"/>
      </right>
      <top/>
      <bottom/>
      <diagonal/>
    </border>
    <border>
      <left style="dotted">
        <color rgb="FF002060"/>
      </left>
      <right style="hair">
        <color rgb="FF002060"/>
      </right>
      <top/>
      <bottom style="hair">
        <color auto="1"/>
      </bottom>
      <diagonal/>
    </border>
    <border>
      <left style="dotted">
        <color rgb="FF002060"/>
      </left>
      <right style="hair">
        <color rgb="FF002060"/>
      </right>
      <top style="hair">
        <color auto="1"/>
      </top>
      <bottom/>
      <diagonal/>
    </border>
    <border>
      <left style="dotted">
        <color rgb="FF002060"/>
      </left>
      <right style="hair">
        <color rgb="FF002060"/>
      </right>
      <top style="thin">
        <color rgb="FF002060"/>
      </top>
      <bottom/>
      <diagonal/>
    </border>
    <border>
      <left style="dotted">
        <color rgb="FF002060"/>
      </left>
      <right style="hair">
        <color rgb="FF002060"/>
      </right>
      <top style="hair">
        <color auto="1"/>
      </top>
      <bottom style="thin">
        <color rgb="FF002060"/>
      </bottom>
      <diagonal/>
    </border>
    <border>
      <left style="dotted">
        <color rgb="FF002060"/>
      </left>
      <right style="hair">
        <color rgb="FF002060"/>
      </right>
      <top style="hair">
        <color auto="1"/>
      </top>
      <bottom style="hair">
        <color rgb="FF002060"/>
      </bottom>
      <diagonal/>
    </border>
    <border>
      <left style="hair">
        <color theme="9" tint="-0.499984740745262"/>
      </left>
      <right/>
      <top style="hair">
        <color auto="1"/>
      </top>
      <bottom style="thin">
        <color theme="9" tint="-0.499984740745262"/>
      </bottom>
      <diagonal/>
    </border>
    <border>
      <left style="hair">
        <color rgb="FFFF0066"/>
      </left>
      <right/>
      <top/>
      <bottom style="hair">
        <color auto="1"/>
      </bottom>
      <diagonal/>
    </border>
    <border>
      <left style="hair">
        <color rgb="FFFF0066"/>
      </left>
      <right/>
      <top style="hair">
        <color auto="1"/>
      </top>
      <bottom style="thin">
        <color rgb="FFFF0066"/>
      </bottom>
      <diagonal/>
    </border>
    <border>
      <left style="hair">
        <color rgb="FF002060"/>
      </left>
      <right/>
      <top/>
      <bottom style="hair">
        <color auto="1"/>
      </bottom>
      <diagonal/>
    </border>
    <border>
      <left style="hair">
        <color rgb="FF002060"/>
      </left>
      <right/>
      <top style="hair">
        <color auto="1"/>
      </top>
      <bottom/>
      <diagonal/>
    </border>
    <border>
      <left style="hair">
        <color rgb="FF002060"/>
      </left>
      <right/>
      <top style="hair">
        <color auto="1"/>
      </top>
      <bottom style="thin">
        <color rgb="FF002060"/>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65" fillId="0" borderId="0" applyNumberFormat="0" applyFill="0" applyBorder="0" applyAlignment="0" applyProtection="0">
      <alignment vertical="center"/>
    </xf>
  </cellStyleXfs>
  <cellXfs count="1051">
    <xf numFmtId="0" fontId="0" fillId="0" borderId="0" xfId="0">
      <alignment vertical="center"/>
    </xf>
    <xf numFmtId="0" fontId="5" fillId="2" borderId="0" xfId="0" applyFont="1" applyFill="1" applyProtection="1">
      <alignment vertical="center"/>
    </xf>
    <xf numFmtId="0" fontId="3" fillId="2" borderId="2" xfId="0" applyFont="1" applyFill="1" applyBorder="1" applyProtection="1">
      <alignment vertical="center"/>
    </xf>
    <xf numFmtId="0" fontId="3" fillId="2" borderId="2" xfId="0" applyFont="1" applyFill="1" applyBorder="1" applyAlignment="1" applyProtection="1">
      <alignment horizontal="left" vertical="center" indent="1"/>
    </xf>
    <xf numFmtId="0" fontId="3" fillId="2" borderId="4" xfId="0" applyFont="1" applyFill="1" applyBorder="1" applyProtection="1">
      <alignment vertical="center"/>
    </xf>
    <xf numFmtId="0" fontId="3" fillId="2" borderId="3" xfId="0" applyFont="1" applyFill="1" applyBorder="1" applyProtection="1">
      <alignment vertical="center"/>
    </xf>
    <xf numFmtId="0" fontId="3" fillId="2" borderId="0" xfId="0" applyFont="1" applyFill="1" applyProtection="1">
      <alignment vertical="center"/>
    </xf>
    <xf numFmtId="0" fontId="6" fillId="2" borderId="2" xfId="0" applyFont="1" applyFill="1" applyBorder="1" applyProtection="1">
      <alignment vertical="center"/>
    </xf>
    <xf numFmtId="0" fontId="3" fillId="2" borderId="2" xfId="0" applyFont="1" applyFill="1" applyBorder="1" applyAlignment="1" applyProtection="1">
      <alignment horizontal="left" vertical="center" wrapText="1" indent="1"/>
    </xf>
    <xf numFmtId="0" fontId="3" fillId="2" borderId="4" xfId="0" applyFont="1" applyFill="1" applyBorder="1" applyAlignment="1" applyProtection="1">
      <alignment horizontal="left" vertical="center" indent="1"/>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left" vertical="center" indent="1"/>
    </xf>
    <xf numFmtId="0" fontId="3" fillId="2" borderId="11" xfId="0" applyFont="1" applyFill="1" applyBorder="1" applyProtection="1">
      <alignment vertical="center"/>
    </xf>
    <xf numFmtId="0" fontId="3" fillId="2" borderId="9" xfId="0" applyFont="1" applyFill="1" applyBorder="1" applyProtection="1">
      <alignment vertical="center"/>
    </xf>
    <xf numFmtId="0" fontId="3" fillId="2" borderId="7" xfId="0" applyFont="1" applyFill="1" applyBorder="1" applyProtection="1">
      <alignment vertical="center"/>
    </xf>
    <xf numFmtId="0" fontId="3" fillId="2" borderId="1" xfId="0" applyFont="1" applyFill="1" applyBorder="1" applyProtection="1">
      <alignment vertical="center"/>
    </xf>
    <xf numFmtId="0" fontId="3" fillId="2" borderId="8" xfId="0" applyFont="1" applyFill="1" applyBorder="1" applyProtection="1">
      <alignment vertical="center"/>
    </xf>
    <xf numFmtId="0" fontId="3" fillId="2" borderId="12" xfId="0" applyFont="1" applyFill="1" applyBorder="1" applyProtection="1">
      <alignment vertical="center"/>
    </xf>
    <xf numFmtId="0" fontId="3" fillId="2" borderId="10" xfId="0" applyFont="1" applyFill="1" applyBorder="1" applyProtection="1">
      <alignment vertical="center"/>
    </xf>
    <xf numFmtId="0" fontId="7" fillId="2" borderId="2" xfId="0" applyFont="1" applyFill="1" applyBorder="1" applyAlignment="1" applyProtection="1">
      <alignment horizontal="left" vertical="center" wrapText="1" indent="1"/>
    </xf>
    <xf numFmtId="0" fontId="3" fillId="2" borderId="0" xfId="0" applyFont="1" applyFill="1" applyAlignment="1" applyProtection="1">
      <alignment horizontal="center" vertical="center"/>
    </xf>
    <xf numFmtId="0" fontId="4" fillId="0" borderId="0" xfId="0" applyFont="1">
      <alignment vertical="center"/>
    </xf>
    <xf numFmtId="0" fontId="10" fillId="0" borderId="0" xfId="0" applyFont="1">
      <alignment vertical="center"/>
    </xf>
    <xf numFmtId="0" fontId="10" fillId="0" borderId="0" xfId="0" applyFont="1" applyBorder="1">
      <alignment vertical="center"/>
    </xf>
    <xf numFmtId="0" fontId="10" fillId="0" borderId="28" xfId="0" applyFont="1" applyBorder="1">
      <alignment vertical="center"/>
    </xf>
    <xf numFmtId="0" fontId="10" fillId="0" borderId="26" xfId="0" applyFont="1" applyBorder="1">
      <alignment vertical="center"/>
    </xf>
    <xf numFmtId="0" fontId="10" fillId="0" borderId="45" xfId="0" applyFont="1" applyBorder="1">
      <alignment vertical="center"/>
    </xf>
    <xf numFmtId="0" fontId="10" fillId="0" borderId="34" xfId="0" applyFont="1" applyBorder="1">
      <alignment vertical="center"/>
    </xf>
    <xf numFmtId="0" fontId="10" fillId="0" borderId="44" xfId="0" applyFont="1" applyBorder="1">
      <alignment vertical="center"/>
    </xf>
    <xf numFmtId="0" fontId="10" fillId="0" borderId="36" xfId="0" applyFont="1" applyBorder="1">
      <alignment vertical="center"/>
    </xf>
    <xf numFmtId="0" fontId="11" fillId="0" borderId="45" xfId="0" applyFont="1" applyBorder="1" applyAlignment="1">
      <alignment vertical="center"/>
    </xf>
    <xf numFmtId="0" fontId="10" fillId="0" borderId="27" xfId="0" applyFont="1" applyBorder="1">
      <alignment vertical="center"/>
    </xf>
    <xf numFmtId="0" fontId="10" fillId="0" borderId="33" xfId="0" applyFont="1" applyBorder="1">
      <alignment vertical="center"/>
    </xf>
    <xf numFmtId="0" fontId="10" fillId="0" borderId="34" xfId="0" applyFont="1" applyBorder="1" applyAlignment="1">
      <alignment vertical="center"/>
    </xf>
    <xf numFmtId="0" fontId="10" fillId="0" borderId="36" xfId="0" applyFont="1" applyBorder="1" applyAlignment="1">
      <alignment vertical="center"/>
    </xf>
    <xf numFmtId="0" fontId="8" fillId="0" borderId="0" xfId="0" applyFont="1" applyBorder="1" applyAlignment="1">
      <alignment horizontal="left" vertical="center" wrapText="1"/>
    </xf>
    <xf numFmtId="49" fontId="4" fillId="3" borderId="5" xfId="0" applyNumberFormat="1" applyFont="1" applyFill="1" applyBorder="1" applyAlignment="1" applyProtection="1">
      <alignment horizontal="right" vertical="center"/>
      <protection locked="0"/>
    </xf>
    <xf numFmtId="0" fontId="3" fillId="2" borderId="5" xfId="0" applyFont="1" applyFill="1" applyBorder="1" applyAlignment="1" applyProtection="1">
      <alignment horizontal="right" vertical="center"/>
    </xf>
    <xf numFmtId="0" fontId="16" fillId="2" borderId="0" xfId="0" applyFont="1" applyFill="1" applyAlignment="1" applyProtection="1">
      <alignment horizontal="right" vertical="center"/>
    </xf>
    <xf numFmtId="0" fontId="16" fillId="2" borderId="0" xfId="0" applyFont="1" applyFill="1" applyProtection="1">
      <alignment vertical="center"/>
    </xf>
    <xf numFmtId="0" fontId="16" fillId="2" borderId="0" xfId="0" applyNumberFormat="1" applyFont="1" applyFill="1" applyAlignment="1" applyProtection="1">
      <alignment horizontal="right" vertical="center"/>
    </xf>
    <xf numFmtId="49" fontId="16" fillId="2" borderId="0" xfId="0" applyNumberFormat="1" applyFont="1" applyFill="1" applyAlignment="1" applyProtection="1">
      <alignment horizontal="center" vertical="center"/>
    </xf>
    <xf numFmtId="38" fontId="16" fillId="2" borderId="0" xfId="1" applyNumberFormat="1" applyFont="1" applyFill="1" applyAlignment="1" applyProtection="1">
      <alignment horizontal="left" vertical="center"/>
    </xf>
    <xf numFmtId="0" fontId="16" fillId="2" borderId="0" xfId="0" applyFont="1" applyFill="1" applyAlignment="1" applyProtection="1">
      <alignment horizontal="center" vertical="center"/>
    </xf>
    <xf numFmtId="0" fontId="19" fillId="0" borderId="34" xfId="0" applyFont="1" applyBorder="1" applyAlignment="1">
      <alignment horizontal="left" vertical="center" shrinkToFit="1"/>
    </xf>
    <xf numFmtId="0" fontId="18" fillId="0" borderId="34" xfId="0" applyFont="1" applyBorder="1" applyAlignment="1">
      <alignment vertical="center"/>
    </xf>
    <xf numFmtId="0" fontId="18" fillId="0" borderId="36" xfId="0" applyFont="1" applyBorder="1" applyAlignment="1">
      <alignment vertical="center"/>
    </xf>
    <xf numFmtId="0" fontId="20" fillId="2" borderId="0" xfId="0" applyFont="1" applyFill="1" applyProtection="1">
      <alignment vertical="center"/>
    </xf>
    <xf numFmtId="22" fontId="3" fillId="2" borderId="47" xfId="0" applyNumberFormat="1" applyFont="1" applyFill="1" applyBorder="1" applyAlignment="1" applyProtection="1">
      <alignment vertical="center"/>
    </xf>
    <xf numFmtId="0" fontId="20" fillId="2" borderId="0" xfId="0" applyFont="1" applyFill="1" applyAlignment="1" applyProtection="1">
      <alignment horizontal="right" vertical="center"/>
    </xf>
    <xf numFmtId="0" fontId="23" fillId="0" borderId="26" xfId="0" applyFont="1" applyBorder="1" applyAlignment="1">
      <alignment horizontal="left" vertical="center"/>
    </xf>
    <xf numFmtId="0" fontId="23" fillId="0" borderId="45" xfId="0" applyFont="1" applyBorder="1" applyAlignment="1">
      <alignment horizontal="left" vertical="center"/>
    </xf>
    <xf numFmtId="0" fontId="23" fillId="0" borderId="27" xfId="0" applyFont="1" applyBorder="1" applyAlignment="1">
      <alignment horizontal="left" vertical="center"/>
    </xf>
    <xf numFmtId="0" fontId="23" fillId="0" borderId="34" xfId="0" applyFont="1" applyBorder="1">
      <alignment vertical="center"/>
    </xf>
    <xf numFmtId="0" fontId="23" fillId="0" borderId="28" xfId="0" applyFont="1" applyBorder="1" applyAlignment="1">
      <alignment horizontal="right" vertical="center"/>
    </xf>
    <xf numFmtId="0" fontId="23" fillId="0" borderId="27" xfId="0" applyFont="1" applyBorder="1" applyAlignment="1">
      <alignment horizontal="right" vertical="center"/>
    </xf>
    <xf numFmtId="0" fontId="11" fillId="0" borderId="0" xfId="0" applyFont="1" applyBorder="1" applyAlignment="1">
      <alignment horizontal="left" vertical="center"/>
    </xf>
    <xf numFmtId="0" fontId="5" fillId="2" borderId="0" xfId="0" applyFont="1" applyFill="1" applyAlignment="1" applyProtection="1">
      <alignment horizontal="center" vertical="center"/>
    </xf>
    <xf numFmtId="49" fontId="10" fillId="0" borderId="15" xfId="0" applyNumberFormat="1" applyFont="1" applyBorder="1" applyAlignment="1">
      <alignment vertical="center"/>
    </xf>
    <xf numFmtId="0" fontId="10" fillId="0" borderId="33" xfId="0" applyFont="1" applyBorder="1" applyAlignment="1">
      <alignment vertical="center"/>
    </xf>
    <xf numFmtId="0" fontId="17" fillId="0" borderId="27" xfId="0" applyFont="1" applyBorder="1" applyAlignment="1">
      <alignment vertical="center"/>
    </xf>
    <xf numFmtId="0" fontId="9" fillId="0" borderId="0" xfId="0" applyFont="1" applyBorder="1" applyAlignment="1">
      <alignment horizontal="center" vertical="center"/>
    </xf>
    <xf numFmtId="49" fontId="10" fillId="0" borderId="33" xfId="0" applyNumberFormat="1" applyFont="1" applyBorder="1" applyAlignment="1">
      <alignment vertical="center"/>
    </xf>
    <xf numFmtId="0" fontId="25" fillId="0" borderId="0" xfId="0" applyFont="1" applyBorder="1" applyAlignment="1">
      <alignment vertical="center" wrapText="1" shrinkToFit="1"/>
    </xf>
    <xf numFmtId="0" fontId="25" fillId="0" borderId="34" xfId="0" applyFont="1" applyBorder="1" applyAlignment="1">
      <alignment vertical="center" wrapText="1" shrinkToFit="1"/>
    </xf>
    <xf numFmtId="0" fontId="25" fillId="0" borderId="45" xfId="0" applyFont="1" applyBorder="1" applyAlignment="1">
      <alignment vertical="center" shrinkToFit="1"/>
    </xf>
    <xf numFmtId="0" fontId="25" fillId="0" borderId="0" xfId="0" applyFont="1" applyBorder="1" applyAlignment="1">
      <alignment vertical="center" shrinkToFit="1"/>
    </xf>
    <xf numFmtId="0" fontId="19" fillId="0" borderId="0" xfId="0" applyFont="1" applyBorder="1" applyAlignment="1">
      <alignment vertical="center" shrinkToFit="1"/>
    </xf>
    <xf numFmtId="0" fontId="19" fillId="0" borderId="34" xfId="0" applyFont="1" applyBorder="1" applyAlignment="1">
      <alignment vertical="center" shrinkToFit="1"/>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8" fillId="0" borderId="27" xfId="0" applyFont="1" applyBorder="1" applyAlignment="1">
      <alignment vertical="center"/>
    </xf>
    <xf numFmtId="0" fontId="8" fillId="0" borderId="28" xfId="0" applyFont="1" applyBorder="1" applyAlignment="1">
      <alignment vertical="center"/>
    </xf>
    <xf numFmtId="0" fontId="10" fillId="0" borderId="41" xfId="0" applyFont="1" applyBorder="1">
      <alignment vertical="center"/>
    </xf>
    <xf numFmtId="0" fontId="23" fillId="0" borderId="52" xfId="0" applyFont="1" applyBorder="1" applyAlignment="1">
      <alignment horizontal="left" vertical="center"/>
    </xf>
    <xf numFmtId="0" fontId="10" fillId="0" borderId="49" xfId="0" applyFont="1" applyBorder="1">
      <alignment vertical="center"/>
    </xf>
    <xf numFmtId="0" fontId="23" fillId="0" borderId="53" xfId="0" applyFont="1" applyBorder="1" applyAlignment="1">
      <alignment horizontal="right" vertical="center"/>
    </xf>
    <xf numFmtId="0" fontId="10" fillId="0" borderId="55" xfId="0" applyFont="1" applyBorder="1">
      <alignment vertical="center"/>
    </xf>
    <xf numFmtId="0" fontId="21" fillId="0" borderId="0" xfId="0" applyFont="1" applyBorder="1" applyAlignment="1">
      <alignment vertical="center" wrapText="1"/>
    </xf>
    <xf numFmtId="0" fontId="30" fillId="0" borderId="0" xfId="0" applyFont="1" applyBorder="1">
      <alignment vertical="center"/>
    </xf>
    <xf numFmtId="0" fontId="30" fillId="0" borderId="0" xfId="0" applyFont="1" applyFill="1" applyBorder="1" applyProtection="1">
      <alignment vertical="center"/>
    </xf>
    <xf numFmtId="0" fontId="30" fillId="0" borderId="0" xfId="0" applyFont="1" applyBorder="1" applyAlignment="1">
      <alignment horizontal="right" vertical="center"/>
    </xf>
    <xf numFmtId="0" fontId="30" fillId="0" borderId="0" xfId="0" applyFont="1">
      <alignment vertical="center"/>
    </xf>
    <xf numFmtId="0" fontId="23" fillId="0" borderId="0" xfId="0" applyFont="1" applyBorder="1" applyAlignment="1">
      <alignment horizontal="left" vertical="center"/>
    </xf>
    <xf numFmtId="0" fontId="10" fillId="0" borderId="58" xfId="0" applyFont="1" applyBorder="1">
      <alignment vertical="center"/>
    </xf>
    <xf numFmtId="0" fontId="31" fillId="0" borderId="0" xfId="0" applyFont="1">
      <alignment vertical="center"/>
    </xf>
    <xf numFmtId="0" fontId="31" fillId="0" borderId="0" xfId="0" applyFont="1" applyBorder="1">
      <alignment vertical="center"/>
    </xf>
    <xf numFmtId="0" fontId="37" fillId="0" borderId="34" xfId="0" applyFont="1" applyBorder="1" applyAlignment="1">
      <alignment horizontal="right" vertical="center"/>
    </xf>
    <xf numFmtId="0" fontId="41" fillId="0" borderId="0" xfId="0" applyFont="1" applyBorder="1">
      <alignment vertical="center"/>
    </xf>
    <xf numFmtId="0" fontId="41" fillId="0" borderId="0" xfId="0" applyFont="1" applyFill="1" applyBorder="1" applyProtection="1">
      <alignment vertical="center"/>
    </xf>
    <xf numFmtId="0" fontId="41" fillId="0" borderId="0" xfId="0" applyFont="1" applyBorder="1" applyAlignment="1">
      <alignment horizontal="right" vertical="center"/>
    </xf>
    <xf numFmtId="0" fontId="11" fillId="0" borderId="0" xfId="0" applyFont="1" applyBorder="1" applyAlignment="1">
      <alignment vertical="center"/>
    </xf>
    <xf numFmtId="0" fontId="10" fillId="0" borderId="63" xfId="0" applyFont="1" applyBorder="1">
      <alignment vertical="center"/>
    </xf>
    <xf numFmtId="0" fontId="10" fillId="0" borderId="64" xfId="0" applyFont="1" applyBorder="1">
      <alignment vertical="center"/>
    </xf>
    <xf numFmtId="0" fontId="10" fillId="0" borderId="66" xfId="0" applyFont="1" applyBorder="1">
      <alignment vertical="center"/>
    </xf>
    <xf numFmtId="0" fontId="10" fillId="0" borderId="67" xfId="0" applyFont="1" applyBorder="1">
      <alignment vertical="center"/>
    </xf>
    <xf numFmtId="0" fontId="10" fillId="0" borderId="68" xfId="0" applyFont="1" applyBorder="1">
      <alignment vertical="center"/>
    </xf>
    <xf numFmtId="0" fontId="37" fillId="0" borderId="66" xfId="0" applyFont="1" applyBorder="1">
      <alignment vertical="center"/>
    </xf>
    <xf numFmtId="0" fontId="37" fillId="0" borderId="62" xfId="0" applyFont="1" applyBorder="1" applyAlignment="1">
      <alignment horizontal="left" vertical="center"/>
    </xf>
    <xf numFmtId="0" fontId="36" fillId="0" borderId="64" xfId="0" applyFont="1" applyBorder="1" applyAlignment="1">
      <alignment horizontal="center" vertical="center"/>
    </xf>
    <xf numFmtId="0" fontId="10" fillId="0" borderId="62" xfId="0" applyFont="1" applyBorder="1">
      <alignment vertical="center"/>
    </xf>
    <xf numFmtId="0" fontId="37" fillId="0" borderId="64" xfId="0" applyFont="1" applyBorder="1" applyAlignment="1">
      <alignment horizontal="right" vertical="center"/>
    </xf>
    <xf numFmtId="0" fontId="10" fillId="0" borderId="65" xfId="0" applyFont="1" applyBorder="1">
      <alignment vertical="center"/>
    </xf>
    <xf numFmtId="0" fontId="8" fillId="0" borderId="0" xfId="0" applyFont="1" applyBorder="1" applyAlignment="1">
      <alignment vertical="center"/>
    </xf>
    <xf numFmtId="0" fontId="8" fillId="0" borderId="34" xfId="0" applyFont="1" applyBorder="1" applyAlignment="1">
      <alignment vertical="center"/>
    </xf>
    <xf numFmtId="0" fontId="10" fillId="0" borderId="42" xfId="0" applyFont="1" applyBorder="1">
      <alignment vertical="center"/>
    </xf>
    <xf numFmtId="0" fontId="10" fillId="0" borderId="69" xfId="0" applyFont="1" applyBorder="1" applyAlignment="1">
      <alignment vertical="center"/>
    </xf>
    <xf numFmtId="0" fontId="37" fillId="0" borderId="75" xfId="0" applyFont="1" applyBorder="1" applyAlignment="1">
      <alignment horizontal="right" vertical="center"/>
    </xf>
    <xf numFmtId="0" fontId="31" fillId="0" borderId="62" xfId="0" applyFont="1" applyBorder="1">
      <alignment vertical="center"/>
    </xf>
    <xf numFmtId="0" fontId="25" fillId="0" borderId="66" xfId="0" applyFont="1" applyBorder="1" applyAlignment="1">
      <alignment vertical="center" wrapText="1" shrinkToFit="1"/>
    </xf>
    <xf numFmtId="0" fontId="25" fillId="0" borderId="65" xfId="0" applyFont="1" applyBorder="1" applyAlignment="1">
      <alignment vertical="center" shrinkToFit="1"/>
    </xf>
    <xf numFmtId="0" fontId="19" fillId="0" borderId="66" xfId="0" applyFont="1" applyBorder="1" applyAlignment="1">
      <alignment vertical="center" shrinkToFit="1"/>
    </xf>
    <xf numFmtId="0" fontId="19" fillId="0" borderId="66" xfId="0" applyFont="1" applyBorder="1" applyAlignment="1">
      <alignment horizontal="left" vertical="center" shrinkToFit="1"/>
    </xf>
    <xf numFmtId="0" fontId="19" fillId="0" borderId="69" xfId="0" applyFont="1" applyBorder="1" applyAlignment="1">
      <alignment horizontal="left" vertical="center" shrinkToFit="1"/>
    </xf>
    <xf numFmtId="0" fontId="36" fillId="0" borderId="63" xfId="0" applyFont="1" applyBorder="1" applyAlignment="1">
      <alignment horizontal="center" vertical="center"/>
    </xf>
    <xf numFmtId="0" fontId="37" fillId="0" borderId="65" xfId="0" applyFont="1" applyBorder="1" applyAlignment="1">
      <alignment horizontal="left" vertical="center"/>
    </xf>
    <xf numFmtId="0" fontId="18" fillId="0" borderId="66" xfId="0" applyFont="1" applyBorder="1" applyAlignment="1">
      <alignment vertical="center"/>
    </xf>
    <xf numFmtId="0" fontId="18" fillId="0" borderId="69" xfId="0" applyFont="1" applyBorder="1" applyAlignment="1">
      <alignment vertical="center"/>
    </xf>
    <xf numFmtId="0" fontId="10" fillId="0" borderId="74" xfId="0" applyFont="1" applyBorder="1">
      <alignment vertical="center"/>
    </xf>
    <xf numFmtId="0" fontId="10" fillId="0" borderId="77" xfId="0" applyFont="1" applyBorder="1">
      <alignment vertical="center"/>
    </xf>
    <xf numFmtId="0" fontId="9" fillId="0" borderId="78" xfId="0" applyFont="1" applyBorder="1" applyAlignment="1">
      <alignment horizontal="center" vertical="center"/>
    </xf>
    <xf numFmtId="0" fontId="10" fillId="0" borderId="59" xfId="0" applyFont="1" applyBorder="1">
      <alignment vertical="center"/>
    </xf>
    <xf numFmtId="0" fontId="10" fillId="0" borderId="0" xfId="0" applyFont="1" applyBorder="1" applyAlignment="1">
      <alignment horizontal="left" vertical="center"/>
    </xf>
    <xf numFmtId="0" fontId="11" fillId="0" borderId="0" xfId="0" applyFont="1" applyBorder="1">
      <alignment vertical="center"/>
    </xf>
    <xf numFmtId="0" fontId="23" fillId="0" borderId="0" xfId="0" applyFont="1" applyBorder="1">
      <alignment vertical="center"/>
    </xf>
    <xf numFmtId="0" fontId="24" fillId="0" borderId="0" xfId="0" applyFont="1" applyBorder="1">
      <alignment vertical="center"/>
    </xf>
    <xf numFmtId="0" fontId="10" fillId="0" borderId="89" xfId="0" applyFont="1" applyBorder="1" applyAlignment="1">
      <alignment vertical="center"/>
    </xf>
    <xf numFmtId="0" fontId="23" fillId="0" borderId="90" xfId="0" applyFont="1" applyBorder="1" applyAlignment="1">
      <alignment horizontal="left" vertical="center"/>
    </xf>
    <xf numFmtId="0" fontId="10" fillId="0" borderId="91" xfId="0" applyFont="1" applyBorder="1">
      <alignment vertical="center"/>
    </xf>
    <xf numFmtId="0" fontId="23" fillId="0" borderId="92" xfId="0" applyFont="1" applyBorder="1" applyAlignment="1">
      <alignment horizontal="right" vertical="center"/>
    </xf>
    <xf numFmtId="0" fontId="10" fillId="0" borderId="93" xfId="0" applyFont="1" applyBorder="1">
      <alignment vertical="center"/>
    </xf>
    <xf numFmtId="0" fontId="21" fillId="0" borderId="94" xfId="0" applyFont="1" applyBorder="1" applyAlignment="1">
      <alignment vertical="center" wrapText="1"/>
    </xf>
    <xf numFmtId="0" fontId="21" fillId="0" borderId="93" xfId="0" applyFont="1" applyBorder="1" applyAlignment="1">
      <alignment vertical="center" wrapText="1"/>
    </xf>
    <xf numFmtId="0" fontId="10" fillId="0" borderId="95" xfId="0" applyFont="1" applyBorder="1">
      <alignment vertical="center"/>
    </xf>
    <xf numFmtId="0" fontId="10" fillId="0" borderId="96" xfId="0" applyFont="1" applyBorder="1">
      <alignment vertical="center"/>
    </xf>
    <xf numFmtId="0" fontId="10" fillId="0" borderId="97" xfId="0" applyFont="1" applyBorder="1">
      <alignment vertical="center"/>
    </xf>
    <xf numFmtId="0" fontId="22" fillId="0" borderId="0" xfId="0" applyFont="1" applyBorder="1" applyAlignment="1">
      <alignment vertical="center"/>
    </xf>
    <xf numFmtId="0" fontId="11" fillId="0" borderId="34" xfId="0" applyFont="1" applyBorder="1" applyAlignment="1">
      <alignment vertical="center"/>
    </xf>
    <xf numFmtId="0" fontId="11" fillId="0" borderId="45" xfId="0" applyFont="1" applyBorder="1" applyAlignment="1">
      <alignment vertical="top"/>
    </xf>
    <xf numFmtId="0" fontId="11" fillId="0" borderId="0" xfId="0" applyFont="1" applyBorder="1" applyAlignment="1">
      <alignment vertical="top"/>
    </xf>
    <xf numFmtId="0" fontId="11" fillId="0" borderId="34" xfId="0" applyFont="1" applyBorder="1" applyAlignment="1">
      <alignment vertical="top"/>
    </xf>
    <xf numFmtId="0" fontId="14" fillId="0" borderId="0" xfId="0" applyFont="1" applyBorder="1" applyAlignment="1">
      <alignment vertical="center"/>
    </xf>
    <xf numFmtId="0" fontId="14" fillId="0" borderId="34" xfId="0" applyFont="1" applyBorder="1" applyAlignment="1">
      <alignment vertical="center"/>
    </xf>
    <xf numFmtId="0" fontId="8" fillId="0" borderId="49" xfId="0" applyFont="1" applyBorder="1" applyAlignment="1">
      <alignment vertical="center"/>
    </xf>
    <xf numFmtId="0" fontId="8" fillId="0" borderId="50" xfId="0" applyFont="1" applyBorder="1" applyAlignment="1">
      <alignment vertical="center"/>
    </xf>
    <xf numFmtId="0" fontId="11" fillId="0" borderId="0" xfId="0" applyFont="1" applyBorder="1" applyAlignment="1">
      <alignment vertical="center" wrapText="1"/>
    </xf>
    <xf numFmtId="0" fontId="11" fillId="0" borderId="34" xfId="0" applyFont="1" applyBorder="1" applyAlignment="1">
      <alignment vertical="center" wrapText="1"/>
    </xf>
    <xf numFmtId="0" fontId="43" fillId="0" borderId="0" xfId="0" applyFont="1" applyBorder="1" applyAlignment="1">
      <alignment vertical="top"/>
    </xf>
    <xf numFmtId="0" fontId="3" fillId="2" borderId="4" xfId="0" applyFont="1" applyFill="1" applyBorder="1" applyAlignment="1" applyProtection="1">
      <alignment horizontal="center" vertical="center"/>
    </xf>
    <xf numFmtId="0" fontId="10" fillId="0" borderId="51" xfId="0" applyFont="1" applyBorder="1">
      <alignment vertical="center"/>
    </xf>
    <xf numFmtId="0" fontId="15" fillId="0" borderId="0" xfId="0" applyFont="1" applyBorder="1" applyAlignment="1">
      <alignment vertical="center" wrapText="1"/>
    </xf>
    <xf numFmtId="0" fontId="9" fillId="0" borderId="0" xfId="0" applyFont="1" applyBorder="1" applyAlignment="1">
      <alignment vertical="center" wrapText="1"/>
    </xf>
    <xf numFmtId="0" fontId="11" fillId="0" borderId="0" xfId="0" applyFont="1" applyBorder="1" applyAlignment="1">
      <alignment horizontal="center" vertical="center" textRotation="255" wrapText="1"/>
    </xf>
    <xf numFmtId="0" fontId="11" fillId="0" borderId="0" xfId="0" applyFont="1" applyBorder="1" applyAlignment="1">
      <alignment horizontal="center" vertical="center" textRotation="255"/>
    </xf>
    <xf numFmtId="0" fontId="3" fillId="2" borderId="2" xfId="0" applyFont="1" applyFill="1" applyBorder="1" applyAlignment="1" applyProtection="1">
      <alignment horizontal="center" vertical="center"/>
    </xf>
    <xf numFmtId="0" fontId="3" fillId="2" borderId="109" xfId="0" applyFont="1" applyFill="1" applyBorder="1" applyProtection="1">
      <alignment vertical="center"/>
    </xf>
    <xf numFmtId="38" fontId="4" fillId="2" borderId="2" xfId="1" applyFont="1" applyFill="1" applyBorder="1" applyProtection="1">
      <alignment vertical="center"/>
    </xf>
    <xf numFmtId="0" fontId="3" fillId="2" borderId="6" xfId="0" applyFont="1" applyFill="1" applyBorder="1" applyAlignment="1" applyProtection="1">
      <alignment horizontal="left" vertical="center"/>
    </xf>
    <xf numFmtId="0" fontId="3" fillId="2" borderId="108" xfId="0" applyFont="1" applyFill="1" applyBorder="1" applyAlignment="1" applyProtection="1">
      <alignment horizontal="left" vertical="center"/>
    </xf>
    <xf numFmtId="0" fontId="48" fillId="0" borderId="49" xfId="0" applyFont="1" applyBorder="1">
      <alignment vertical="center"/>
    </xf>
    <xf numFmtId="0" fontId="48" fillId="0" borderId="51" xfId="0" applyFont="1" applyBorder="1">
      <alignment vertical="center"/>
    </xf>
    <xf numFmtId="0" fontId="11" fillId="0" borderId="0" xfId="0" applyFont="1" applyAlignment="1" applyProtection="1">
      <alignment vertical="top" wrapText="1"/>
    </xf>
    <xf numFmtId="0" fontId="11" fillId="0" borderId="0" xfId="0" applyFont="1" applyBorder="1" applyAlignment="1">
      <alignment vertical="center" textRotation="255" wrapText="1"/>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0" xfId="0" applyFont="1" applyBorder="1" applyAlignment="1">
      <alignment horizontal="center" vertical="center"/>
    </xf>
    <xf numFmtId="0" fontId="9" fillId="0" borderId="34" xfId="0" applyFont="1" applyBorder="1" applyAlignment="1">
      <alignment horizontal="center" vertical="center"/>
    </xf>
    <xf numFmtId="0" fontId="11" fillId="0" borderId="0" xfId="0" applyFont="1" applyBorder="1" applyAlignment="1">
      <alignment horizontal="left" vertical="center"/>
    </xf>
    <xf numFmtId="0" fontId="36" fillId="0" borderId="59" xfId="0" applyFont="1" applyBorder="1" applyAlignment="1">
      <alignment horizontal="center" vertical="center"/>
    </xf>
    <xf numFmtId="0" fontId="36" fillId="0" borderId="60" xfId="0" applyFont="1" applyBorder="1" applyAlignment="1">
      <alignment horizontal="center" vertical="center"/>
    </xf>
    <xf numFmtId="0" fontId="47" fillId="2" borderId="0" xfId="0" applyFont="1" applyFill="1" applyAlignment="1" applyProtection="1">
      <alignment horizontal="left" vertical="center"/>
    </xf>
    <xf numFmtId="0" fontId="47" fillId="2" borderId="0" xfId="0" applyFont="1" applyFill="1" applyAlignment="1" applyProtection="1">
      <alignment horizontal="center" vertical="center"/>
    </xf>
    <xf numFmtId="0" fontId="37" fillId="0" borderId="0" xfId="0" applyFont="1" applyBorder="1" applyAlignment="1">
      <alignment horizontal="left" vertical="center"/>
    </xf>
    <xf numFmtId="0" fontId="32" fillId="0" borderId="0" xfId="0" applyFont="1" applyBorder="1" applyAlignment="1">
      <alignment vertical="center" textRotation="255" wrapText="1"/>
    </xf>
    <xf numFmtId="0" fontId="11" fillId="0" borderId="62" xfId="0" applyFont="1" applyBorder="1" applyAlignment="1">
      <alignment vertical="center" textRotation="255" wrapText="1"/>
    </xf>
    <xf numFmtId="0" fontId="11" fillId="0" borderId="63" xfId="0" applyFont="1" applyBorder="1" applyAlignment="1">
      <alignment vertical="center" textRotation="255" wrapText="1"/>
    </xf>
    <xf numFmtId="0" fontId="11" fillId="0" borderId="65" xfId="0" applyFont="1" applyBorder="1" applyAlignment="1">
      <alignment vertical="center" textRotation="255" wrapText="1"/>
    </xf>
    <xf numFmtId="0" fontId="8" fillId="0" borderId="65" xfId="0" applyFont="1" applyBorder="1" applyAlignment="1">
      <alignment vertical="center"/>
    </xf>
    <xf numFmtId="0" fontId="48" fillId="0" borderId="74" xfId="0" applyFont="1" applyBorder="1">
      <alignment vertical="center"/>
    </xf>
    <xf numFmtId="0" fontId="9" fillId="0" borderId="42" xfId="0" applyFont="1" applyBorder="1" applyAlignment="1">
      <alignment horizontal="center" vertical="center"/>
    </xf>
    <xf numFmtId="0" fontId="36" fillId="0" borderId="0" xfId="0" applyFont="1" applyBorder="1" applyAlignment="1">
      <alignment horizontal="center" vertical="center"/>
    </xf>
    <xf numFmtId="0" fontId="36" fillId="0" borderId="34" xfId="0" applyFont="1" applyBorder="1" applyAlignment="1">
      <alignment horizontal="center" vertical="center"/>
    </xf>
    <xf numFmtId="0" fontId="37" fillId="0" borderId="74" xfId="0" applyFont="1" applyBorder="1" applyAlignment="1">
      <alignment horizontal="left" vertical="center"/>
    </xf>
    <xf numFmtId="0" fontId="37" fillId="0" borderId="75" xfId="0" applyFont="1" applyBorder="1">
      <alignment vertical="center"/>
    </xf>
    <xf numFmtId="0" fontId="45" fillId="0" borderId="0" xfId="0" applyFont="1" applyBorder="1" applyAlignment="1">
      <alignment horizontal="center" vertical="center"/>
    </xf>
    <xf numFmtId="0" fontId="45" fillId="0" borderId="42" xfId="0" applyFont="1" applyBorder="1" applyAlignment="1">
      <alignment horizontal="center" vertical="center"/>
    </xf>
    <xf numFmtId="0" fontId="9" fillId="0" borderId="60" xfId="0" applyFont="1" applyBorder="1" applyAlignment="1">
      <alignment horizontal="center" vertical="center"/>
    </xf>
    <xf numFmtId="0" fontId="10" fillId="0" borderId="60" xfId="0" applyFont="1" applyBorder="1">
      <alignment vertical="center"/>
    </xf>
    <xf numFmtId="0" fontId="10" fillId="0" borderId="136" xfId="0" applyFont="1" applyBorder="1">
      <alignment vertical="center"/>
    </xf>
    <xf numFmtId="0" fontId="45" fillId="0" borderId="60" xfId="0" applyFont="1" applyBorder="1" applyAlignment="1">
      <alignment horizontal="center" vertical="center"/>
    </xf>
    <xf numFmtId="0" fontId="48" fillId="0" borderId="136" xfId="0" applyFont="1" applyBorder="1">
      <alignment vertical="center"/>
    </xf>
    <xf numFmtId="0" fontId="36" fillId="0" borderId="110" xfId="0" applyFont="1" applyBorder="1" applyAlignment="1">
      <alignment horizontal="center" vertical="center"/>
    </xf>
    <xf numFmtId="0" fontId="9" fillId="0" borderId="110" xfId="0" applyFont="1" applyBorder="1" applyAlignment="1">
      <alignment horizontal="center" vertical="center"/>
    </xf>
    <xf numFmtId="0" fontId="10" fillId="0" borderId="110" xfId="0" applyFont="1" applyBorder="1">
      <alignment vertical="center"/>
    </xf>
    <xf numFmtId="0" fontId="10" fillId="0" borderId="140" xfId="0" applyFont="1" applyBorder="1">
      <alignment vertical="center"/>
    </xf>
    <xf numFmtId="0" fontId="45" fillId="0" borderId="110" xfId="0" applyFont="1" applyBorder="1" applyAlignment="1">
      <alignment horizontal="center" vertical="center"/>
    </xf>
    <xf numFmtId="0" fontId="48" fillId="0" borderId="140" xfId="0" applyFont="1" applyBorder="1">
      <alignment vertical="center"/>
    </xf>
    <xf numFmtId="0" fontId="37" fillId="0" borderId="0" xfId="0" applyFont="1" applyBorder="1" applyAlignment="1">
      <alignment horizontal="right" vertical="center"/>
    </xf>
    <xf numFmtId="49" fontId="10" fillId="0" borderId="0" xfId="0" applyNumberFormat="1" applyFont="1" applyBorder="1" applyAlignment="1">
      <alignment vertical="center"/>
    </xf>
    <xf numFmtId="0" fontId="17" fillId="0" borderId="63" xfId="0" applyFont="1" applyBorder="1" applyAlignment="1">
      <alignment vertical="center"/>
    </xf>
    <xf numFmtId="0" fontId="10" fillId="0" borderId="69" xfId="0" applyFont="1" applyBorder="1">
      <alignment vertical="center"/>
    </xf>
    <xf numFmtId="49" fontId="10" fillId="0" borderId="63" xfId="0" applyNumberFormat="1" applyFont="1" applyBorder="1" applyAlignment="1">
      <alignment vertical="center"/>
    </xf>
    <xf numFmtId="49" fontId="10" fillId="0" borderId="67" xfId="0" applyNumberFormat="1" applyFont="1" applyBorder="1" applyAlignment="1">
      <alignment vertical="center"/>
    </xf>
    <xf numFmtId="49" fontId="10" fillId="0" borderId="68" xfId="0" applyNumberFormat="1" applyFont="1" applyBorder="1" applyAlignment="1">
      <alignment vertical="center"/>
    </xf>
    <xf numFmtId="0" fontId="8" fillId="0" borderId="63" xfId="0" applyFont="1" applyBorder="1" applyAlignment="1">
      <alignment vertical="center"/>
    </xf>
    <xf numFmtId="0" fontId="8" fillId="0" borderId="64" xfId="0" applyFont="1" applyBorder="1" applyAlignment="1">
      <alignment vertical="center"/>
    </xf>
    <xf numFmtId="0" fontId="37" fillId="0" borderId="66" xfId="0" applyFont="1" applyBorder="1" applyAlignment="1">
      <alignment horizontal="right" vertical="center"/>
    </xf>
    <xf numFmtId="0" fontId="31" fillId="0" borderId="111" xfId="0" applyFont="1" applyBorder="1">
      <alignment vertical="center"/>
    </xf>
    <xf numFmtId="0" fontId="10" fillId="0" borderId="148" xfId="0" applyFont="1" applyBorder="1" applyAlignment="1">
      <alignment vertical="center"/>
    </xf>
    <xf numFmtId="0" fontId="11" fillId="0" borderId="68" xfId="0" applyFont="1" applyBorder="1" applyAlignment="1">
      <alignment vertical="center"/>
    </xf>
    <xf numFmtId="0" fontId="21" fillId="0" borderId="66" xfId="0" applyFont="1" applyBorder="1" applyAlignment="1">
      <alignment vertical="center" wrapText="1"/>
    </xf>
    <xf numFmtId="0" fontId="21" fillId="0" borderId="65" xfId="0" applyFont="1" applyBorder="1" applyAlignment="1">
      <alignment vertical="center" wrapText="1"/>
    </xf>
    <xf numFmtId="0" fontId="52" fillId="0" borderId="0" xfId="0" applyFont="1" applyBorder="1" applyAlignment="1">
      <alignment horizontal="left" vertical="center"/>
    </xf>
    <xf numFmtId="0" fontId="50" fillId="0" borderId="0" xfId="0" applyFont="1" applyBorder="1" applyAlignment="1">
      <alignment vertical="center" textRotation="255" wrapText="1"/>
    </xf>
    <xf numFmtId="0" fontId="53" fillId="0" borderId="0" xfId="0" applyFont="1" applyBorder="1">
      <alignment vertical="center"/>
    </xf>
    <xf numFmtId="0" fontId="49" fillId="0" borderId="0" xfId="0" applyFont="1" applyBorder="1" applyAlignment="1">
      <alignment vertical="center"/>
    </xf>
    <xf numFmtId="0" fontId="54" fillId="0" borderId="0" xfId="0" applyFont="1" applyBorder="1" applyAlignment="1">
      <alignment horizontal="center" vertical="center"/>
    </xf>
    <xf numFmtId="0" fontId="54" fillId="0" borderId="34" xfId="0" applyFont="1" applyBorder="1" applyAlignment="1">
      <alignment horizontal="center" vertical="center"/>
    </xf>
    <xf numFmtId="0" fontId="52" fillId="0" borderId="34" xfId="0" applyFont="1" applyBorder="1">
      <alignment vertical="center"/>
    </xf>
    <xf numFmtId="0" fontId="11" fillId="0" borderId="154" xfId="0" applyFont="1" applyBorder="1" applyAlignment="1">
      <alignment vertical="center" textRotation="255" wrapText="1"/>
    </xf>
    <xf numFmtId="0" fontId="11" fillId="0" borderId="155" xfId="0" applyFont="1" applyBorder="1" applyAlignment="1">
      <alignment vertical="center" textRotation="255" wrapText="1"/>
    </xf>
    <xf numFmtId="0" fontId="8" fillId="0" borderId="155" xfId="0" applyFont="1" applyBorder="1" applyAlignment="1">
      <alignment horizontal="left" vertical="center" wrapText="1"/>
    </xf>
    <xf numFmtId="0" fontId="15" fillId="0" borderId="155" xfId="0" applyFont="1" applyBorder="1" applyAlignment="1">
      <alignment vertical="center" wrapText="1"/>
    </xf>
    <xf numFmtId="0" fontId="9" fillId="0" borderId="155" xfId="0" applyFont="1" applyBorder="1" applyAlignment="1">
      <alignment vertical="center" wrapText="1"/>
    </xf>
    <xf numFmtId="0" fontId="11" fillId="0" borderId="157" xfId="0" applyFont="1" applyBorder="1" applyAlignment="1">
      <alignment vertical="center" textRotation="255" wrapText="1"/>
    </xf>
    <xf numFmtId="0" fontId="53" fillId="0" borderId="157" xfId="0" applyFont="1" applyBorder="1">
      <alignment vertical="center"/>
    </xf>
    <xf numFmtId="0" fontId="49" fillId="0" borderId="157" xfId="0" applyFont="1" applyBorder="1" applyAlignment="1">
      <alignment vertical="center"/>
    </xf>
    <xf numFmtId="0" fontId="11" fillId="0" borderId="155" xfId="0" applyFont="1" applyBorder="1" applyAlignment="1">
      <alignment vertical="center" wrapText="1"/>
    </xf>
    <xf numFmtId="0" fontId="52" fillId="0" borderId="170" xfId="0" applyFont="1" applyBorder="1" applyAlignment="1">
      <alignment horizontal="left" vertical="center"/>
    </xf>
    <xf numFmtId="0" fontId="10" fillId="0" borderId="170" xfId="0" applyFont="1" applyBorder="1">
      <alignment vertical="center"/>
    </xf>
    <xf numFmtId="0" fontId="48" fillId="0" borderId="170" xfId="0" applyFont="1" applyBorder="1">
      <alignment vertical="center"/>
    </xf>
    <xf numFmtId="0" fontId="52" fillId="0" borderId="172" xfId="0" applyFont="1" applyBorder="1">
      <alignment vertical="center"/>
    </xf>
    <xf numFmtId="0" fontId="54" fillId="0" borderId="182" xfId="0" applyFont="1" applyBorder="1" applyAlignment="1">
      <alignment horizontal="center" vertical="center"/>
    </xf>
    <xf numFmtId="0" fontId="10" fillId="0" borderId="179" xfId="0" applyFont="1" applyBorder="1">
      <alignment vertical="center"/>
    </xf>
    <xf numFmtId="0" fontId="10" fillId="0" borderId="183" xfId="0" applyFont="1" applyBorder="1">
      <alignment vertical="center"/>
    </xf>
    <xf numFmtId="0" fontId="54" fillId="0" borderId="179" xfId="0" applyFont="1" applyBorder="1" applyAlignment="1">
      <alignment horizontal="center" vertical="center"/>
    </xf>
    <xf numFmtId="0" fontId="9" fillId="0" borderId="179" xfId="0" applyFont="1" applyBorder="1" applyAlignment="1">
      <alignment horizontal="center" vertical="center"/>
    </xf>
    <xf numFmtId="0" fontId="45" fillId="0" borderId="179" xfId="0" applyFont="1" applyBorder="1" applyAlignment="1">
      <alignment horizontal="center" vertical="center"/>
    </xf>
    <xf numFmtId="0" fontId="48" fillId="0" borderId="183" xfId="0" applyFont="1" applyBorder="1">
      <alignment vertical="center"/>
    </xf>
    <xf numFmtId="0" fontId="54" fillId="0" borderId="184" xfId="0" applyFont="1" applyBorder="1" applyAlignment="1">
      <alignment horizontal="center" vertical="center"/>
    </xf>
    <xf numFmtId="0" fontId="9" fillId="0" borderId="184" xfId="0" applyFont="1" applyBorder="1" applyAlignment="1">
      <alignment horizontal="center" vertical="center"/>
    </xf>
    <xf numFmtId="0" fontId="10" fillId="0" borderId="184" xfId="0" applyFont="1" applyBorder="1">
      <alignment vertical="center"/>
    </xf>
    <xf numFmtId="0" fontId="10" fillId="0" borderId="187" xfId="0" applyFont="1" applyBorder="1">
      <alignment vertical="center"/>
    </xf>
    <xf numFmtId="0" fontId="45" fillId="0" borderId="184" xfId="0" applyFont="1" applyBorder="1" applyAlignment="1">
      <alignment horizontal="center" vertical="center"/>
    </xf>
    <xf numFmtId="0" fontId="48" fillId="0" borderId="187" xfId="0" applyFont="1" applyBorder="1">
      <alignment vertical="center"/>
    </xf>
    <xf numFmtId="0" fontId="52" fillId="0" borderId="0" xfId="0" applyFont="1" applyBorder="1">
      <alignment vertical="center"/>
    </xf>
    <xf numFmtId="0" fontId="37" fillId="0" borderId="0" xfId="0" applyFont="1" applyBorder="1">
      <alignment vertical="center"/>
    </xf>
    <xf numFmtId="0" fontId="36" fillId="0" borderId="195" xfId="0" applyFont="1" applyBorder="1" applyAlignment="1">
      <alignment horizontal="center" vertical="center"/>
    </xf>
    <xf numFmtId="0" fontId="37" fillId="0" borderId="74" xfId="0" applyFont="1" applyBorder="1">
      <alignment vertical="center"/>
    </xf>
    <xf numFmtId="0" fontId="52" fillId="0" borderId="170" xfId="0" applyFont="1" applyBorder="1">
      <alignment vertical="center"/>
    </xf>
    <xf numFmtId="0" fontId="55" fillId="0" borderId="0" xfId="0" applyFont="1" applyFill="1" applyBorder="1" applyProtection="1">
      <alignment vertical="center"/>
    </xf>
    <xf numFmtId="0" fontId="55" fillId="0" borderId="0" xfId="0" applyFont="1" applyBorder="1">
      <alignment vertical="center"/>
    </xf>
    <xf numFmtId="0" fontId="56" fillId="0" borderId="155" xfId="0" applyFont="1" applyBorder="1" applyAlignment="1">
      <alignment vertical="center"/>
    </xf>
    <xf numFmtId="0" fontId="53" fillId="0" borderId="155" xfId="0" applyFont="1" applyBorder="1">
      <alignment vertical="center"/>
    </xf>
    <xf numFmtId="0" fontId="10" fillId="0" borderId="154" xfId="0" applyFont="1" applyBorder="1">
      <alignment vertical="center"/>
    </xf>
    <xf numFmtId="0" fontId="10" fillId="0" borderId="155" xfId="0" applyFont="1" applyBorder="1">
      <alignment vertical="center"/>
    </xf>
    <xf numFmtId="0" fontId="10" fillId="0" borderId="156" xfId="0" applyFont="1" applyBorder="1">
      <alignment vertical="center"/>
    </xf>
    <xf numFmtId="0" fontId="10" fillId="0" borderId="160" xfId="0" applyFont="1" applyBorder="1">
      <alignment vertical="center"/>
    </xf>
    <xf numFmtId="0" fontId="10" fillId="0" borderId="161" xfId="0" applyFont="1" applyBorder="1">
      <alignment vertical="center"/>
    </xf>
    <xf numFmtId="0" fontId="10" fillId="0" borderId="163" xfId="0" applyFont="1" applyBorder="1">
      <alignment vertical="center"/>
    </xf>
    <xf numFmtId="0" fontId="52" fillId="0" borderId="154" xfId="0" applyFont="1" applyBorder="1" applyAlignment="1">
      <alignment horizontal="left" vertical="center"/>
    </xf>
    <xf numFmtId="0" fontId="52" fillId="0" borderId="156" xfId="0" applyFont="1" applyBorder="1" applyAlignment="1">
      <alignment horizontal="right" vertical="center"/>
    </xf>
    <xf numFmtId="49" fontId="10" fillId="0" borderId="155" xfId="0" applyNumberFormat="1" applyFont="1" applyBorder="1" applyAlignment="1">
      <alignment vertical="center"/>
    </xf>
    <xf numFmtId="49" fontId="10" fillId="0" borderId="161" xfId="0" applyNumberFormat="1" applyFont="1" applyBorder="1" applyAlignment="1">
      <alignment vertical="center"/>
    </xf>
    <xf numFmtId="0" fontId="52" fillId="0" borderId="155" xfId="0" applyFont="1" applyBorder="1" applyAlignment="1">
      <alignment horizontal="right" vertical="center"/>
    </xf>
    <xf numFmtId="0" fontId="10" fillId="0" borderId="161" xfId="0" applyFont="1" applyBorder="1" applyAlignment="1">
      <alignment vertical="center"/>
    </xf>
    <xf numFmtId="0" fontId="10" fillId="0" borderId="158" xfId="0" applyFont="1" applyBorder="1">
      <alignment vertical="center"/>
    </xf>
    <xf numFmtId="0" fontId="25" fillId="0" borderId="158" xfId="0" applyFont="1" applyBorder="1" applyAlignment="1">
      <alignment vertical="center" wrapText="1" shrinkToFit="1"/>
    </xf>
    <xf numFmtId="0" fontId="25" fillId="0" borderId="157" xfId="0" applyFont="1" applyBorder="1" applyAlignment="1">
      <alignment vertical="center" shrinkToFit="1"/>
    </xf>
    <xf numFmtId="0" fontId="19" fillId="0" borderId="158" xfId="0" applyFont="1" applyBorder="1" applyAlignment="1">
      <alignment vertical="center" shrinkToFit="1"/>
    </xf>
    <xf numFmtId="0" fontId="19" fillId="0" borderId="158" xfId="0" applyFont="1" applyBorder="1" applyAlignment="1">
      <alignment horizontal="left" vertical="center" shrinkToFit="1"/>
    </xf>
    <xf numFmtId="0" fontId="19" fillId="0" borderId="163" xfId="0" applyFont="1" applyBorder="1" applyAlignment="1">
      <alignment horizontal="left" vertical="center" shrinkToFit="1"/>
    </xf>
    <xf numFmtId="0" fontId="53" fillId="0" borderId="68" xfId="0" applyFont="1" applyBorder="1">
      <alignment vertical="center"/>
    </xf>
    <xf numFmtId="0" fontId="53" fillId="0" borderId="0" xfId="0" applyFont="1">
      <alignment vertical="center"/>
    </xf>
    <xf numFmtId="0" fontId="52" fillId="0" borderId="0" xfId="0" applyFont="1" applyBorder="1" applyAlignment="1">
      <alignment horizontal="right" vertical="center"/>
    </xf>
    <xf numFmtId="0" fontId="52" fillId="0" borderId="66" xfId="0" applyFont="1" applyBorder="1" applyAlignment="1">
      <alignment horizontal="right" vertical="center"/>
    </xf>
    <xf numFmtId="0" fontId="52" fillId="0" borderId="34" xfId="0" applyFont="1" applyBorder="1" applyAlignment="1">
      <alignment horizontal="right" vertical="center"/>
    </xf>
    <xf numFmtId="49" fontId="10" fillId="0" borderId="157" xfId="0" applyNumberFormat="1" applyFont="1" applyBorder="1" applyAlignment="1">
      <alignment vertical="center"/>
    </xf>
    <xf numFmtId="0" fontId="8" fillId="0" borderId="155" xfId="0" applyFont="1" applyBorder="1" applyAlignment="1">
      <alignment vertical="center"/>
    </xf>
    <xf numFmtId="0" fontId="8" fillId="0" borderId="156" xfId="0" applyFont="1" applyBorder="1" applyAlignment="1">
      <alignment vertical="center"/>
    </xf>
    <xf numFmtId="0" fontId="10" fillId="0" borderId="182" xfId="0" applyFont="1" applyBorder="1">
      <alignment vertical="center"/>
    </xf>
    <xf numFmtId="0" fontId="52" fillId="0" borderId="172" xfId="0" applyFont="1" applyBorder="1" applyAlignment="1">
      <alignment horizontal="right" vertical="center"/>
    </xf>
    <xf numFmtId="0" fontId="53" fillId="0" borderId="215" xfId="0" applyFont="1" applyBorder="1">
      <alignment vertical="center"/>
    </xf>
    <xf numFmtId="0" fontId="10" fillId="0" borderId="215" xfId="0" applyFont="1" applyBorder="1">
      <alignment vertical="center"/>
    </xf>
    <xf numFmtId="0" fontId="53" fillId="0" borderId="154" xfId="0" applyFont="1" applyBorder="1">
      <alignment vertical="center"/>
    </xf>
    <xf numFmtId="0" fontId="54" fillId="0" borderId="156" xfId="0" applyFont="1" applyBorder="1" applyAlignment="1">
      <alignment horizontal="center" vertical="center"/>
    </xf>
    <xf numFmtId="0" fontId="53" fillId="0" borderId="221" xfId="0" applyFont="1" applyBorder="1">
      <alignment vertical="center"/>
    </xf>
    <xf numFmtId="0" fontId="10" fillId="0" borderId="157" xfId="0" applyFont="1" applyBorder="1">
      <alignment vertical="center"/>
    </xf>
    <xf numFmtId="0" fontId="50" fillId="0" borderId="0" xfId="0" applyFont="1" applyBorder="1" applyAlignment="1">
      <alignment horizontal="left" vertical="center"/>
    </xf>
    <xf numFmtId="0" fontId="53" fillId="0" borderId="158" xfId="0" applyFont="1" applyBorder="1">
      <alignment vertical="center"/>
    </xf>
    <xf numFmtId="0" fontId="62" fillId="0" borderId="0" xfId="0" applyFont="1" applyBorder="1" applyAlignment="1">
      <alignment vertical="center" wrapText="1"/>
    </xf>
    <xf numFmtId="0" fontId="53" fillId="0" borderId="228" xfId="0" applyFont="1" applyBorder="1" applyAlignment="1">
      <alignment vertical="center"/>
    </xf>
    <xf numFmtId="0" fontId="52" fillId="0" borderId="229" xfId="0" applyFont="1" applyBorder="1" applyAlignment="1">
      <alignment horizontal="left" vertical="center"/>
    </xf>
    <xf numFmtId="0" fontId="53" fillId="0" borderId="230" xfId="0" applyFont="1" applyBorder="1">
      <alignment vertical="center"/>
    </xf>
    <xf numFmtId="0" fontId="52" fillId="0" borderId="231" xfId="0" applyFont="1" applyBorder="1" applyAlignment="1">
      <alignment horizontal="right" vertical="center"/>
    </xf>
    <xf numFmtId="0" fontId="53" fillId="0" borderId="232" xfId="0" applyFont="1" applyBorder="1">
      <alignment vertical="center"/>
    </xf>
    <xf numFmtId="0" fontId="62" fillId="0" borderId="233" xfId="0" applyFont="1" applyBorder="1" applyAlignment="1">
      <alignment vertical="center" wrapText="1"/>
    </xf>
    <xf numFmtId="0" fontId="62" fillId="0" borderId="232" xfId="0" applyFont="1" applyBorder="1" applyAlignment="1">
      <alignment vertical="center" wrapText="1"/>
    </xf>
    <xf numFmtId="0" fontId="53" fillId="0" borderId="234" xfId="0" applyFont="1" applyBorder="1">
      <alignment vertical="center"/>
    </xf>
    <xf numFmtId="0" fontId="53" fillId="0" borderId="235" xfId="0" applyFont="1" applyBorder="1">
      <alignment vertical="center"/>
    </xf>
    <xf numFmtId="0" fontId="53" fillId="0" borderId="236" xfId="0" applyFont="1" applyBorder="1">
      <alignment vertical="center"/>
    </xf>
    <xf numFmtId="0" fontId="55" fillId="0" borderId="0" xfId="0" applyFont="1" applyBorder="1" applyAlignment="1">
      <alignment horizontal="right" vertical="center"/>
    </xf>
    <xf numFmtId="0" fontId="11" fillId="0" borderId="0" xfId="0" applyFont="1" applyAlignment="1">
      <alignment vertical="top" wrapText="1"/>
    </xf>
    <xf numFmtId="0" fontId="23" fillId="0" borderId="49" xfId="0" applyFont="1" applyBorder="1" applyAlignment="1">
      <alignment horizontal="left" vertical="center"/>
    </xf>
    <xf numFmtId="0" fontId="23" fillId="0" borderId="53" xfId="0" applyFont="1" applyBorder="1">
      <alignment vertical="center"/>
    </xf>
    <xf numFmtId="0" fontId="23" fillId="0" borderId="42" xfId="0" applyFont="1" applyBorder="1">
      <alignment vertical="center"/>
    </xf>
    <xf numFmtId="0" fontId="23" fillId="0" borderId="51" xfId="0" applyFont="1" applyBorder="1">
      <alignment vertical="center"/>
    </xf>
    <xf numFmtId="0" fontId="9" fillId="0" borderId="247" xfId="0" applyFont="1" applyBorder="1" applyAlignment="1">
      <alignment horizontal="center" vertical="center"/>
    </xf>
    <xf numFmtId="0" fontId="10" fillId="0" borderId="247" xfId="0" applyFont="1" applyBorder="1">
      <alignment vertical="center"/>
    </xf>
    <xf numFmtId="0" fontId="10" fillId="0" borderId="250" xfId="0" applyFont="1" applyBorder="1">
      <alignment vertical="center"/>
    </xf>
    <xf numFmtId="0" fontId="45" fillId="0" borderId="247" xfId="0" applyFont="1" applyBorder="1" applyAlignment="1">
      <alignment horizontal="center" vertical="center"/>
    </xf>
    <xf numFmtId="0" fontId="48" fillId="0" borderId="250" xfId="0" applyFont="1" applyBorder="1">
      <alignment vertical="center"/>
    </xf>
    <xf numFmtId="49" fontId="4" fillId="0" borderId="5" xfId="0" applyNumberFormat="1" applyFont="1" applyFill="1" applyBorder="1" applyAlignment="1" applyProtection="1">
      <alignment horizontal="right" vertical="center"/>
      <protection locked="0"/>
    </xf>
    <xf numFmtId="0" fontId="47" fillId="2" borderId="0" xfId="0" applyFont="1" applyFill="1" applyAlignment="1" applyProtection="1">
      <alignment horizontal="right" vertical="center"/>
    </xf>
    <xf numFmtId="0" fontId="16" fillId="2" borderId="0" xfId="0" applyFont="1" applyFill="1" applyAlignment="1" applyProtection="1">
      <alignment horizontal="right" vertical="center"/>
    </xf>
    <xf numFmtId="0" fontId="47" fillId="2" borderId="0" xfId="0" applyFont="1" applyFill="1" applyProtection="1">
      <alignment vertical="center"/>
    </xf>
    <xf numFmtId="0" fontId="4" fillId="3" borderId="5" xfId="0" applyNumberFormat="1" applyFont="1" applyFill="1" applyBorder="1" applyAlignment="1" applyProtection="1">
      <alignment horizontal="right" vertical="center"/>
      <protection locked="0"/>
    </xf>
    <xf numFmtId="0" fontId="3" fillId="0" borderId="4" xfId="0" applyFont="1" applyFill="1" applyBorder="1" applyAlignment="1" applyProtection="1">
      <alignment horizontal="right" vertical="center"/>
      <protection locked="0"/>
    </xf>
    <xf numFmtId="38" fontId="4" fillId="0" borderId="2" xfId="1" applyFont="1" applyFill="1" applyBorder="1" applyProtection="1">
      <alignment vertical="center"/>
      <protection locked="0"/>
    </xf>
    <xf numFmtId="0" fontId="32" fillId="0" borderId="67" xfId="0" applyFont="1" applyBorder="1" applyAlignment="1">
      <alignment vertical="center"/>
    </xf>
    <xf numFmtId="0" fontId="32" fillId="0" borderId="68" xfId="0" applyFont="1" applyBorder="1" applyAlignment="1">
      <alignment vertical="center"/>
    </xf>
    <xf numFmtId="0" fontId="37" fillId="0" borderId="69" xfId="0" applyFont="1" applyBorder="1" applyAlignment="1">
      <alignment vertical="center"/>
    </xf>
    <xf numFmtId="0" fontId="37" fillId="0" borderId="0" xfId="0" applyFont="1" applyBorder="1" applyAlignment="1">
      <alignment horizontal="center" vertical="center"/>
    </xf>
    <xf numFmtId="0" fontId="50" fillId="0" borderId="160" xfId="0" applyFont="1" applyBorder="1" applyAlignment="1">
      <alignment vertical="center"/>
    </xf>
    <xf numFmtId="0" fontId="50" fillId="0" borderId="161" xfId="0" applyFont="1" applyBorder="1" applyAlignment="1">
      <alignment vertical="center"/>
    </xf>
    <xf numFmtId="0" fontId="52" fillId="0" borderId="163" xfId="0" applyFont="1" applyBorder="1" applyAlignment="1">
      <alignment vertical="center"/>
    </xf>
    <xf numFmtId="0" fontId="52" fillId="0" borderId="160" xfId="0" applyFont="1" applyBorder="1" applyAlignment="1">
      <alignment vertical="center"/>
    </xf>
    <xf numFmtId="0" fontId="52" fillId="0" borderId="161" xfId="0" applyFont="1" applyBorder="1" applyAlignment="1">
      <alignment vertical="center"/>
    </xf>
    <xf numFmtId="0" fontId="52" fillId="0" borderId="0" xfId="0" applyFont="1" applyBorder="1" applyAlignment="1">
      <alignment horizontal="center" vertical="center"/>
    </xf>
    <xf numFmtId="0" fontId="9" fillId="0" borderId="0" xfId="0" applyFont="1" applyBorder="1" applyAlignment="1">
      <alignment horizontal="center" vertical="center"/>
    </xf>
    <xf numFmtId="0" fontId="54" fillId="0" borderId="0" xfId="0" applyFont="1" applyBorder="1" applyAlignment="1">
      <alignment horizontal="center" vertical="center"/>
    </xf>
    <xf numFmtId="0" fontId="36" fillId="0" borderId="63" xfId="0" applyFont="1" applyBorder="1" applyAlignment="1">
      <alignment horizontal="center" vertical="center"/>
    </xf>
    <xf numFmtId="0" fontId="37" fillId="0" borderId="83" xfId="0" applyFont="1" applyBorder="1" applyAlignment="1">
      <alignment horizontal="left" vertical="center"/>
    </xf>
    <xf numFmtId="0" fontId="52" fillId="0" borderId="157" xfId="0" applyFont="1" applyBorder="1" applyAlignment="1">
      <alignment horizontal="left" vertical="center"/>
    </xf>
    <xf numFmtId="0" fontId="52" fillId="0" borderId="206" xfId="0" applyFont="1" applyBorder="1" applyAlignment="1">
      <alignment horizontal="left" vertical="center"/>
    </xf>
    <xf numFmtId="0" fontId="66" fillId="0" borderId="0" xfId="0" applyFont="1" applyAlignment="1">
      <alignment horizontal="center" vertical="center" wrapText="1"/>
    </xf>
    <xf numFmtId="0" fontId="67" fillId="0" borderId="0" xfId="0" applyFont="1">
      <alignment vertical="center"/>
    </xf>
    <xf numFmtId="0" fontId="66" fillId="0" borderId="0" xfId="0" applyFont="1" applyAlignment="1">
      <alignment vertical="center" wrapText="1"/>
    </xf>
    <xf numFmtId="0" fontId="67" fillId="0" borderId="0" xfId="0" applyFont="1" applyAlignment="1">
      <alignment vertical="center" wrapText="1"/>
    </xf>
    <xf numFmtId="0" fontId="68" fillId="0" borderId="0" xfId="0" applyFont="1">
      <alignment vertical="center"/>
    </xf>
    <xf numFmtId="0" fontId="69" fillId="0" borderId="0" xfId="0" applyFont="1">
      <alignment vertical="center"/>
    </xf>
    <xf numFmtId="0" fontId="0" fillId="0" borderId="0" xfId="0" applyFont="1">
      <alignment vertical="center"/>
    </xf>
    <xf numFmtId="0" fontId="69" fillId="0" borderId="0" xfId="0" applyFont="1" applyAlignment="1">
      <alignment vertical="center" wrapText="1"/>
    </xf>
    <xf numFmtId="0" fontId="69" fillId="0" borderId="0" xfId="0" applyFont="1" applyAlignment="1">
      <alignment horizontal="left" vertical="center"/>
    </xf>
    <xf numFmtId="0" fontId="69" fillId="0" borderId="0" xfId="0" applyFont="1" applyAlignment="1">
      <alignment horizontal="left" vertical="center" wrapText="1"/>
    </xf>
    <xf numFmtId="0" fontId="70" fillId="4" borderId="0" xfId="0" applyFont="1" applyFill="1" applyAlignment="1">
      <alignment vertical="top" wrapText="1"/>
    </xf>
    <xf numFmtId="0" fontId="69" fillId="0" borderId="4" xfId="0" applyFont="1" applyBorder="1" applyAlignment="1">
      <alignment vertical="center"/>
    </xf>
    <xf numFmtId="0" fontId="69" fillId="0" borderId="5" xfId="0" applyFont="1" applyBorder="1" applyAlignment="1">
      <alignment vertical="center"/>
    </xf>
    <xf numFmtId="0" fontId="69" fillId="0" borderId="3" xfId="0" applyFont="1" applyBorder="1" applyAlignment="1">
      <alignment vertical="center"/>
    </xf>
    <xf numFmtId="0" fontId="69" fillId="0" borderId="47" xfId="0" applyFont="1" applyBorder="1">
      <alignment vertical="center"/>
    </xf>
    <xf numFmtId="0" fontId="65" fillId="0" borderId="0" xfId="2" applyFont="1">
      <alignment vertical="center"/>
    </xf>
    <xf numFmtId="0" fontId="65" fillId="0" borderId="0" xfId="2" applyFont="1" applyAlignment="1">
      <alignment vertical="center"/>
    </xf>
    <xf numFmtId="0" fontId="0" fillId="0" borderId="262" xfId="0" applyFont="1" applyBorder="1">
      <alignment vertical="center"/>
    </xf>
    <xf numFmtId="0" fontId="0" fillId="0" borderId="0" xfId="0" applyFont="1" applyBorder="1">
      <alignment vertical="center"/>
    </xf>
    <xf numFmtId="0" fontId="47" fillId="2" borderId="0" xfId="0" applyFont="1" applyFill="1" applyAlignment="1" applyProtection="1">
      <alignment horizontal="center" vertical="center"/>
    </xf>
    <xf numFmtId="38" fontId="3" fillId="2" borderId="0" xfId="0" applyNumberFormat="1" applyFont="1" applyFill="1" applyProtection="1">
      <alignment vertical="center"/>
    </xf>
    <xf numFmtId="0" fontId="69" fillId="0" borderId="0" xfId="0" applyFont="1" applyAlignment="1">
      <alignment horizontal="left" vertical="center" wrapText="1"/>
    </xf>
    <xf numFmtId="0" fontId="65" fillId="0" borderId="0" xfId="2" applyFont="1" applyAlignment="1">
      <alignment horizontal="left" vertical="center"/>
    </xf>
    <xf numFmtId="0" fontId="68" fillId="0" borderId="259" xfId="0" applyFont="1" applyBorder="1" applyAlignment="1">
      <alignment horizontal="center" vertical="center" wrapText="1"/>
    </xf>
    <xf numFmtId="0" fontId="68" fillId="0" borderId="260" xfId="0" applyFont="1" applyBorder="1" applyAlignment="1">
      <alignment horizontal="center" vertical="center" wrapText="1"/>
    </xf>
    <xf numFmtId="0" fontId="68" fillId="0" borderId="261" xfId="0" applyFont="1" applyBorder="1" applyAlignment="1">
      <alignment horizontal="center" vertical="center" wrapText="1"/>
    </xf>
    <xf numFmtId="0" fontId="69" fillId="0" borderId="4" xfId="0" applyFont="1" applyBorder="1" applyAlignment="1">
      <alignment horizontal="center" vertical="center"/>
    </xf>
    <xf numFmtId="0" fontId="69" fillId="0" borderId="3" xfId="0" applyFont="1" applyBorder="1" applyAlignment="1">
      <alignment horizontal="center" vertical="center"/>
    </xf>
    <xf numFmtId="0" fontId="5" fillId="2" borderId="2" xfId="0" applyFont="1" applyFill="1" applyBorder="1" applyAlignment="1" applyProtection="1">
      <alignment horizontal="center" vertical="center"/>
    </xf>
    <xf numFmtId="0" fontId="3" fillId="2" borderId="2" xfId="0" applyFont="1" applyFill="1" applyBorder="1" applyAlignment="1" applyProtection="1">
      <alignment horizontal="left" vertical="center" indent="1"/>
    </xf>
    <xf numFmtId="0" fontId="3" fillId="2" borderId="6" xfId="0" applyFont="1" applyFill="1" applyBorder="1" applyAlignment="1" applyProtection="1">
      <alignment horizontal="left" vertical="center" wrapText="1" indent="1"/>
    </xf>
    <xf numFmtId="0" fontId="3" fillId="2" borderId="107" xfId="0" applyFont="1" applyFill="1" applyBorder="1" applyAlignment="1" applyProtection="1">
      <alignment horizontal="left" vertical="center" wrapText="1" indent="1"/>
    </xf>
    <xf numFmtId="0" fontId="3" fillId="2" borderId="108" xfId="0" applyFont="1" applyFill="1" applyBorder="1" applyAlignment="1" applyProtection="1">
      <alignment horizontal="left" vertical="center" wrapText="1" indent="1"/>
    </xf>
    <xf numFmtId="0" fontId="4" fillId="0" borderId="4" xfId="0" applyFont="1" applyFill="1" applyBorder="1" applyAlignment="1" applyProtection="1">
      <alignment horizontal="left" vertical="center" indent="1"/>
      <protection locked="0"/>
    </xf>
    <xf numFmtId="0" fontId="4" fillId="0" borderId="5" xfId="0" applyFont="1" applyFill="1" applyBorder="1" applyAlignment="1" applyProtection="1">
      <alignment horizontal="left" vertical="center" indent="1"/>
      <protection locked="0"/>
    </xf>
    <xf numFmtId="0" fontId="4" fillId="0" borderId="3" xfId="0" applyFont="1" applyFill="1" applyBorder="1" applyAlignment="1" applyProtection="1">
      <alignment horizontal="left" vertical="center" indent="1"/>
      <protection locked="0"/>
    </xf>
    <xf numFmtId="0" fontId="4" fillId="3" borderId="2" xfId="0" applyFont="1" applyFill="1" applyBorder="1" applyAlignment="1" applyProtection="1">
      <alignment horizontal="left" vertical="center" indent="1"/>
      <protection locked="0"/>
    </xf>
    <xf numFmtId="0" fontId="4" fillId="3" borderId="4" xfId="0" applyFont="1" applyFill="1" applyBorder="1" applyAlignment="1" applyProtection="1">
      <alignment horizontal="left" vertical="center" wrapText="1" indent="1"/>
      <protection locked="0"/>
    </xf>
    <xf numFmtId="0" fontId="4" fillId="3" borderId="5" xfId="0" applyFont="1" applyFill="1" applyBorder="1" applyAlignment="1" applyProtection="1">
      <alignment horizontal="left" vertical="center" indent="1"/>
      <protection locked="0"/>
    </xf>
    <xf numFmtId="0" fontId="4" fillId="3" borderId="3" xfId="0" applyFont="1" applyFill="1" applyBorder="1" applyAlignment="1" applyProtection="1">
      <alignment horizontal="left" vertical="center" indent="1"/>
      <protection locked="0"/>
    </xf>
    <xf numFmtId="49" fontId="4" fillId="0" borderId="2" xfId="0" applyNumberFormat="1" applyFont="1" applyFill="1" applyBorder="1" applyAlignment="1" applyProtection="1">
      <alignment horizontal="left" vertical="center" indent="1"/>
      <protection locked="0"/>
    </xf>
    <xf numFmtId="49" fontId="4" fillId="3" borderId="2" xfId="0" applyNumberFormat="1" applyFont="1" applyFill="1" applyBorder="1" applyAlignment="1" applyProtection="1">
      <alignment horizontal="left" vertical="center" indent="1"/>
      <protection locked="0"/>
    </xf>
    <xf numFmtId="38" fontId="4" fillId="3" borderId="2" xfId="1" applyFont="1" applyFill="1" applyBorder="1" applyAlignment="1" applyProtection="1">
      <alignment horizontal="right" vertical="center"/>
      <protection locked="0"/>
    </xf>
    <xf numFmtId="38" fontId="3" fillId="2" borderId="2" xfId="1" applyFont="1" applyFill="1" applyBorder="1" applyAlignment="1" applyProtection="1">
      <alignment horizontal="center" vertical="center"/>
    </xf>
    <xf numFmtId="38" fontId="4" fillId="2" borderId="2" xfId="1" applyFont="1" applyFill="1" applyBorder="1" applyAlignment="1" applyProtection="1">
      <alignment horizontal="right" vertical="center"/>
    </xf>
    <xf numFmtId="38" fontId="4" fillId="0" borderId="2" xfId="1" applyFont="1" applyFill="1" applyBorder="1" applyAlignment="1" applyProtection="1">
      <alignment horizontal="right" vertical="center"/>
      <protection locked="0"/>
    </xf>
    <xf numFmtId="38" fontId="4" fillId="3" borderId="108" xfId="1" applyFont="1" applyFill="1" applyBorder="1" applyAlignment="1" applyProtection="1">
      <alignment horizontal="right" vertical="center"/>
      <protection locked="0"/>
    </xf>
    <xf numFmtId="0" fontId="47" fillId="2" borderId="0" xfId="0" applyFont="1" applyFill="1" applyAlignment="1" applyProtection="1">
      <alignment horizontal="right" vertical="center"/>
    </xf>
    <xf numFmtId="0" fontId="64" fillId="2" borderId="12" xfId="0" applyFont="1" applyFill="1" applyBorder="1" applyAlignment="1" applyProtection="1">
      <alignment horizontal="left" vertical="center" wrapText="1"/>
    </xf>
    <xf numFmtId="0" fontId="64" fillId="2" borderId="10" xfId="0" applyFont="1" applyFill="1" applyBorder="1" applyAlignment="1" applyProtection="1">
      <alignment horizontal="left" vertical="center" wrapText="1"/>
    </xf>
    <xf numFmtId="0" fontId="64" fillId="2" borderId="7" xfId="0" applyFont="1" applyFill="1" applyBorder="1" applyAlignment="1" applyProtection="1">
      <alignment horizontal="left" vertical="center" wrapText="1"/>
    </xf>
    <xf numFmtId="0" fontId="64" fillId="2" borderId="8" xfId="0" applyFont="1" applyFill="1" applyBorder="1" applyAlignment="1" applyProtection="1">
      <alignment horizontal="left" vertical="center" wrapText="1"/>
    </xf>
    <xf numFmtId="0" fontId="3" fillId="2" borderId="4"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7" fillId="2" borderId="0" xfId="0" applyFont="1" applyFill="1" applyAlignment="1" applyProtection="1">
      <alignment horizontal="center" vertical="center"/>
    </xf>
    <xf numFmtId="22" fontId="20" fillId="2" borderId="47" xfId="0" applyNumberFormat="1" applyFont="1" applyFill="1" applyBorder="1" applyAlignment="1" applyProtection="1">
      <alignment horizontal="center" vertical="center"/>
    </xf>
    <xf numFmtId="0" fontId="47" fillId="2" borderId="0" xfId="0" applyFont="1" applyFill="1" applyAlignment="1" applyProtection="1">
      <alignment horizontal="left" vertical="center"/>
    </xf>
    <xf numFmtId="0" fontId="11" fillId="0" borderId="0" xfId="0" applyFont="1" applyAlignment="1">
      <alignment horizontal="left" wrapText="1"/>
    </xf>
    <xf numFmtId="0" fontId="11" fillId="0" borderId="0" xfId="0" applyFont="1" applyBorder="1" applyAlignment="1">
      <alignment horizontal="left" wrapText="1"/>
    </xf>
    <xf numFmtId="38" fontId="18" fillId="0" borderId="80" xfId="0" applyNumberFormat="1" applyFont="1" applyBorder="1" applyAlignment="1">
      <alignment horizontal="center" vertical="center"/>
    </xf>
    <xf numFmtId="0" fontId="18" fillId="0" borderId="25" xfId="0" applyFont="1" applyBorder="1" applyAlignment="1">
      <alignment horizontal="center" vertical="center"/>
    </xf>
    <xf numFmtId="38" fontId="18" fillId="0" borderId="29" xfId="0" applyNumberFormat="1" applyFont="1" applyBorder="1" applyAlignment="1">
      <alignment horizontal="center" vertical="center"/>
    </xf>
    <xf numFmtId="0" fontId="18" fillId="0" borderId="21"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45" xfId="0" applyFont="1" applyBorder="1" applyAlignment="1">
      <alignment horizontal="center" vertical="center"/>
    </xf>
    <xf numFmtId="0" fontId="9" fillId="0" borderId="0" xfId="0" applyFont="1" applyBorder="1" applyAlignment="1">
      <alignment horizontal="center" vertical="center"/>
    </xf>
    <xf numFmtId="0" fontId="9" fillId="0" borderId="34" xfId="0" applyFont="1" applyBorder="1" applyAlignment="1">
      <alignment horizontal="center" vertical="center"/>
    </xf>
    <xf numFmtId="0" fontId="9" fillId="0" borderId="44" xfId="0" applyFont="1" applyBorder="1" applyAlignment="1">
      <alignment horizontal="center" vertical="center"/>
    </xf>
    <xf numFmtId="0" fontId="9" fillId="0" borderId="33" xfId="0" applyFont="1" applyBorder="1" applyAlignment="1">
      <alignment horizontal="center" vertical="center"/>
    </xf>
    <xf numFmtId="0" fontId="9" fillId="0" borderId="36"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53" fillId="0" borderId="14" xfId="0" applyFont="1" applyBorder="1" applyAlignment="1">
      <alignment horizontal="center" vertical="center"/>
    </xf>
    <xf numFmtId="0" fontId="53" fillId="0" borderId="153" xfId="0" applyFont="1" applyBorder="1" applyAlignment="1">
      <alignment horizontal="center" vertical="center"/>
    </xf>
    <xf numFmtId="38" fontId="18" fillId="0" borderId="14" xfId="0" applyNumberFormat="1" applyFont="1" applyBorder="1" applyAlignment="1">
      <alignment horizontal="center" vertical="center"/>
    </xf>
    <xf numFmtId="0" fontId="18" fillId="0" borderId="20" xfId="0" applyFont="1" applyBorder="1" applyAlignment="1">
      <alignment horizontal="center" vertical="center"/>
    </xf>
    <xf numFmtId="38" fontId="18" fillId="0" borderId="248" xfId="0" applyNumberFormat="1" applyFont="1" applyBorder="1" applyAlignment="1">
      <alignment horizontal="center" vertical="center"/>
    </xf>
    <xf numFmtId="0" fontId="18" fillId="0" borderId="25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45" xfId="0" applyFont="1" applyBorder="1" applyAlignment="1">
      <alignment horizontal="center" vertical="center"/>
    </xf>
    <xf numFmtId="0" fontId="11" fillId="0" borderId="0" xfId="0" applyFont="1" applyBorder="1" applyAlignment="1">
      <alignment horizontal="center" vertical="center"/>
    </xf>
    <xf numFmtId="0" fontId="11" fillId="0" borderId="34" xfId="0" applyFont="1" applyBorder="1" applyAlignment="1">
      <alignment horizontal="center" vertical="center"/>
    </xf>
    <xf numFmtId="0" fontId="11" fillId="0" borderId="44" xfId="0" applyFont="1" applyBorder="1" applyAlignment="1">
      <alignment horizontal="center" vertic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28" fillId="0" borderId="26"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36" xfId="0" applyFont="1" applyBorder="1" applyAlignment="1">
      <alignment horizontal="center" vertical="center" wrapText="1"/>
    </xf>
    <xf numFmtId="0" fontId="11" fillId="0" borderId="0" xfId="0" applyFont="1" applyBorder="1" applyAlignment="1">
      <alignment horizontal="left" vertical="center" wrapText="1"/>
    </xf>
    <xf numFmtId="0" fontId="44" fillId="0" borderId="256" xfId="0" applyFont="1" applyBorder="1" applyAlignment="1">
      <alignment horizontal="center" vertical="center"/>
    </xf>
    <xf numFmtId="0" fontId="44" fillId="0" borderId="19" xfId="0" applyFont="1" applyBorder="1" applyAlignment="1">
      <alignment horizontal="center" vertical="center"/>
    </xf>
    <xf numFmtId="0" fontId="49" fillId="0" borderId="0" xfId="0" applyFont="1" applyAlignment="1" applyProtection="1">
      <alignment horizontal="left" vertical="center"/>
    </xf>
    <xf numFmtId="0" fontId="56" fillId="0" borderId="154" xfId="0" applyFont="1" applyBorder="1" applyAlignment="1">
      <alignment horizontal="center" vertical="center"/>
    </xf>
    <xf numFmtId="0" fontId="56" fillId="0" borderId="155" xfId="0" applyFont="1" applyBorder="1" applyAlignment="1">
      <alignment horizontal="center" vertical="center"/>
    </xf>
    <xf numFmtId="0" fontId="56" fillId="0" borderId="157" xfId="0" applyFont="1" applyBorder="1" applyAlignment="1">
      <alignment horizontal="center" vertical="center"/>
    </xf>
    <xf numFmtId="0" fontId="56" fillId="0" borderId="0" xfId="0" applyFont="1" applyBorder="1" applyAlignment="1">
      <alignment horizontal="center" vertical="center"/>
    </xf>
    <xf numFmtId="0" fontId="57" fillId="0" borderId="0" xfId="0" applyFont="1" applyBorder="1" applyAlignment="1">
      <alignment horizontal="center" vertical="center"/>
    </xf>
    <xf numFmtId="0" fontId="8" fillId="0" borderId="0" xfId="0" applyFont="1" applyAlignment="1" applyProtection="1">
      <alignment horizontal="center" vertical="center" wrapText="1"/>
    </xf>
    <xf numFmtId="0" fontId="9" fillId="0" borderId="0" xfId="0" applyFont="1" applyBorder="1" applyAlignment="1">
      <alignment horizontal="left"/>
    </xf>
    <xf numFmtId="0" fontId="9" fillId="0" borderId="34" xfId="0" applyFont="1" applyBorder="1" applyAlignment="1">
      <alignment horizontal="left"/>
    </xf>
    <xf numFmtId="0" fontId="26" fillId="0" borderId="45" xfId="0" applyNumberFormat="1" applyFont="1" applyBorder="1" applyAlignment="1">
      <alignment horizontal="center" vertical="center"/>
    </xf>
    <xf numFmtId="0" fontId="26" fillId="0" borderId="34" xfId="0" applyNumberFormat="1" applyFont="1" applyBorder="1" applyAlignment="1">
      <alignment horizontal="center" vertical="center"/>
    </xf>
    <xf numFmtId="0" fontId="26" fillId="0" borderId="44" xfId="0" applyNumberFormat="1" applyFont="1" applyBorder="1" applyAlignment="1">
      <alignment horizontal="center" vertical="center"/>
    </xf>
    <xf numFmtId="0" fontId="26" fillId="0" borderId="36" xfId="0" applyNumberFormat="1" applyFont="1" applyBorder="1" applyAlignment="1">
      <alignment horizontal="center" vertical="center"/>
    </xf>
    <xf numFmtId="0" fontId="8" fillId="0" borderId="0" xfId="0" applyFont="1" applyAlignment="1" applyProtection="1">
      <alignment horizontal="center" vertical="center"/>
    </xf>
    <xf numFmtId="0" fontId="18" fillId="0" borderId="153" xfId="0" applyFont="1" applyBorder="1" applyAlignment="1">
      <alignment horizontal="center" vertical="center"/>
    </xf>
    <xf numFmtId="38" fontId="18" fillId="0" borderId="185" xfId="0" applyNumberFormat="1" applyFont="1" applyBorder="1" applyAlignment="1">
      <alignment horizontal="center" vertical="center"/>
    </xf>
    <xf numFmtId="0" fontId="18" fillId="0" borderId="201" xfId="0" applyFont="1" applyBorder="1" applyAlignment="1">
      <alignment horizontal="center" vertical="center"/>
    </xf>
    <xf numFmtId="38" fontId="18" fillId="0" borderId="178" xfId="0" applyNumberFormat="1" applyFont="1" applyBorder="1" applyAlignment="1">
      <alignment horizontal="center" vertical="center"/>
    </xf>
    <xf numFmtId="0" fontId="18" fillId="0" borderId="166" xfId="0" applyFont="1" applyBorder="1" applyAlignment="1">
      <alignment horizontal="center" vertical="center"/>
    </xf>
    <xf numFmtId="0" fontId="18" fillId="0" borderId="202" xfId="0" applyFont="1" applyBorder="1" applyAlignment="1">
      <alignment horizontal="center" vertical="center"/>
    </xf>
    <xf numFmtId="0" fontId="54" fillId="0" borderId="0" xfId="0" applyFont="1" applyBorder="1" applyAlignment="1">
      <alignment horizontal="center"/>
    </xf>
    <xf numFmtId="0" fontId="54" fillId="0" borderId="158" xfId="0" applyFont="1" applyBorder="1" applyAlignment="1">
      <alignment horizontal="center"/>
    </xf>
    <xf numFmtId="0" fontId="26" fillId="0" borderId="157" xfId="0" applyFont="1" applyBorder="1" applyAlignment="1">
      <alignment horizontal="center" vertical="center"/>
    </xf>
    <xf numFmtId="0" fontId="26" fillId="0" borderId="158" xfId="0" applyFont="1" applyBorder="1" applyAlignment="1">
      <alignment horizontal="center" vertical="center"/>
    </xf>
    <xf numFmtId="0" fontId="26" fillId="0" borderId="160" xfId="0" applyFont="1" applyBorder="1" applyAlignment="1">
      <alignment horizontal="center" vertical="center"/>
    </xf>
    <xf numFmtId="0" fontId="26" fillId="0" borderId="163" xfId="0" applyFont="1" applyBorder="1" applyAlignment="1">
      <alignment horizontal="center" vertical="center"/>
    </xf>
    <xf numFmtId="0" fontId="7" fillId="0" borderId="65" xfId="0" applyFont="1" applyBorder="1" applyAlignment="1">
      <alignment horizontal="center"/>
    </xf>
    <xf numFmtId="0" fontId="7" fillId="0" borderId="0" xfId="0" applyFont="1" applyBorder="1" applyAlignment="1">
      <alignment horizontal="center"/>
    </xf>
    <xf numFmtId="0" fontId="7" fillId="0" borderId="66" xfId="0" applyFont="1" applyBorder="1" applyAlignment="1">
      <alignment horizontal="center"/>
    </xf>
    <xf numFmtId="0" fontId="44" fillId="0" borderId="254" xfId="0" applyFont="1" applyBorder="1" applyAlignment="1">
      <alignment horizontal="center" vertical="center"/>
    </xf>
    <xf numFmtId="0" fontId="44" fillId="0" borderId="152" xfId="0" applyFont="1" applyBorder="1" applyAlignment="1">
      <alignment horizontal="center" vertical="center"/>
    </xf>
    <xf numFmtId="0" fontId="54" fillId="0" borderId="154" xfId="0" applyFont="1" applyBorder="1" applyAlignment="1">
      <alignment horizontal="center" vertical="center"/>
    </xf>
    <xf numFmtId="0" fontId="54" fillId="0" borderId="155" xfId="0" applyFont="1" applyBorder="1" applyAlignment="1">
      <alignment horizontal="center" vertical="center"/>
    </xf>
    <xf numFmtId="0" fontId="54" fillId="0" borderId="157" xfId="0" applyFont="1" applyBorder="1" applyAlignment="1">
      <alignment horizontal="center" vertical="center"/>
    </xf>
    <xf numFmtId="0" fontId="54" fillId="0" borderId="0" xfId="0" applyFont="1" applyBorder="1" applyAlignment="1">
      <alignment horizontal="center" vertical="center"/>
    </xf>
    <xf numFmtId="0" fontId="54" fillId="0" borderId="160" xfId="0" applyFont="1" applyBorder="1" applyAlignment="1">
      <alignment horizontal="center" vertical="center"/>
    </xf>
    <xf numFmtId="0" fontId="54" fillId="0" borderId="161" xfId="0" applyFont="1" applyBorder="1" applyAlignment="1">
      <alignment horizontal="center" vertical="center"/>
    </xf>
    <xf numFmtId="0" fontId="50" fillId="0" borderId="206" xfId="0" applyFont="1" applyBorder="1" applyAlignment="1">
      <alignment horizontal="center" vertical="center" textRotation="255"/>
    </xf>
    <xf numFmtId="0" fontId="50" fillId="0" borderId="170" xfId="0" applyFont="1" applyBorder="1" applyAlignment="1">
      <alignment horizontal="center" vertical="center" textRotation="255"/>
    </xf>
    <xf numFmtId="0" fontId="50" fillId="0" borderId="207" xfId="0" applyFont="1" applyBorder="1" applyAlignment="1">
      <alignment horizontal="center" vertical="center" textRotation="255"/>
    </xf>
    <xf numFmtId="0" fontId="50" fillId="0" borderId="157" xfId="0" applyFont="1" applyBorder="1" applyAlignment="1">
      <alignment horizontal="center" vertical="center" textRotation="255"/>
    </xf>
    <xf numFmtId="0" fontId="50" fillId="0" borderId="0" xfId="0" applyFont="1" applyBorder="1" applyAlignment="1">
      <alignment horizontal="center" vertical="center" textRotation="255"/>
    </xf>
    <xf numFmtId="0" fontId="50" fillId="0" borderId="158" xfId="0" applyFont="1" applyBorder="1" applyAlignment="1">
      <alignment horizontal="center" vertical="center" textRotation="255"/>
    </xf>
    <xf numFmtId="0" fontId="50" fillId="0" borderId="160" xfId="0" applyFont="1" applyBorder="1" applyAlignment="1">
      <alignment horizontal="center" vertical="center" textRotation="255"/>
    </xf>
    <xf numFmtId="0" fontId="50" fillId="0" borderId="161" xfId="0" applyFont="1" applyBorder="1" applyAlignment="1">
      <alignment horizontal="center" vertical="center" textRotation="255"/>
    </xf>
    <xf numFmtId="0" fontId="50" fillId="0" borderId="163" xfId="0" applyFont="1" applyBorder="1" applyAlignment="1">
      <alignment horizontal="center" vertical="center" textRotation="255"/>
    </xf>
    <xf numFmtId="0" fontId="54" fillId="0" borderId="0" xfId="0" applyFont="1" applyBorder="1" applyAlignment="1">
      <alignment horizontal="left"/>
    </xf>
    <xf numFmtId="0" fontId="26" fillId="0" borderId="157" xfId="0" applyNumberFormat="1" applyFont="1" applyBorder="1" applyAlignment="1">
      <alignment horizontal="center" vertical="center"/>
    </xf>
    <xf numFmtId="0" fontId="26" fillId="0" borderId="158" xfId="0" applyNumberFormat="1" applyFont="1" applyBorder="1" applyAlignment="1">
      <alignment horizontal="center" vertical="center"/>
    </xf>
    <xf numFmtId="0" fontId="26" fillId="0" borderId="160" xfId="0" applyNumberFormat="1" applyFont="1" applyBorder="1" applyAlignment="1">
      <alignment horizontal="center" vertical="center"/>
    </xf>
    <xf numFmtId="0" fontId="26" fillId="0" borderId="163" xfId="0" applyNumberFormat="1" applyFont="1" applyBorder="1" applyAlignment="1">
      <alignment horizontal="center" vertical="center"/>
    </xf>
    <xf numFmtId="0" fontId="50" fillId="0" borderId="0" xfId="0" applyFont="1" applyAlignment="1">
      <alignment horizontal="left" wrapText="1"/>
    </xf>
    <xf numFmtId="0" fontId="50" fillId="0" borderId="0" xfId="0" applyFont="1" applyBorder="1" applyAlignment="1">
      <alignment horizontal="left" wrapText="1"/>
    </xf>
    <xf numFmtId="0" fontId="50" fillId="0" borderId="150" xfId="0" applyFont="1" applyBorder="1" applyAlignment="1">
      <alignment horizontal="center" vertical="center"/>
    </xf>
    <xf numFmtId="0" fontId="50" fillId="0" borderId="151" xfId="0" applyFont="1" applyBorder="1" applyAlignment="1">
      <alignment horizontal="center" vertical="center"/>
    </xf>
    <xf numFmtId="0" fontId="50" fillId="0" borderId="152" xfId="0" applyFont="1" applyBorder="1" applyAlignment="1">
      <alignment horizontal="center" vertical="center"/>
    </xf>
    <xf numFmtId="0" fontId="50" fillId="0" borderId="153" xfId="0" applyFont="1" applyBorder="1" applyAlignment="1">
      <alignment horizontal="center" vertical="center"/>
    </xf>
    <xf numFmtId="0" fontId="51" fillId="0" borderId="154" xfId="0" applyFont="1" applyBorder="1" applyAlignment="1">
      <alignment horizontal="center" vertical="center" wrapText="1"/>
    </xf>
    <xf numFmtId="0" fontId="51" fillId="0" borderId="156" xfId="0" applyFont="1" applyBorder="1" applyAlignment="1">
      <alignment horizontal="center" vertical="center" wrapText="1"/>
    </xf>
    <xf numFmtId="0" fontId="51" fillId="0" borderId="157" xfId="0" applyFont="1" applyBorder="1" applyAlignment="1">
      <alignment horizontal="center" vertical="center" wrapText="1"/>
    </xf>
    <xf numFmtId="0" fontId="51" fillId="0" borderId="158" xfId="0" applyFont="1" applyBorder="1" applyAlignment="1">
      <alignment horizontal="center" vertical="center" wrapText="1"/>
    </xf>
    <xf numFmtId="0" fontId="51" fillId="0" borderId="160" xfId="0" applyFont="1" applyBorder="1" applyAlignment="1">
      <alignment horizontal="center" vertical="center" wrapText="1"/>
    </xf>
    <xf numFmtId="0" fontId="51" fillId="0" borderId="163" xfId="0" applyFont="1" applyBorder="1" applyAlignment="1">
      <alignment horizontal="center" vertical="center" wrapText="1"/>
    </xf>
    <xf numFmtId="0" fontId="50" fillId="0" borderId="0" xfId="0" applyFont="1" applyBorder="1" applyAlignment="1">
      <alignment horizontal="left" vertical="center" wrapText="1"/>
    </xf>
    <xf numFmtId="0" fontId="54" fillId="0" borderId="164" xfId="0" applyFont="1" applyBorder="1" applyAlignment="1">
      <alignment horizontal="center" vertical="center"/>
    </xf>
    <xf numFmtId="0" fontId="54" fillId="0" borderId="165" xfId="0" applyFont="1" applyBorder="1" applyAlignment="1">
      <alignment horizontal="center" vertical="center"/>
    </xf>
    <xf numFmtId="0" fontId="54" fillId="0" borderId="166" xfId="0" applyFont="1" applyBorder="1" applyAlignment="1">
      <alignment horizontal="center" vertical="center"/>
    </xf>
    <xf numFmtId="0" fontId="50" fillId="0" borderId="154" xfId="0" applyFont="1" applyBorder="1" applyAlignment="1">
      <alignment horizontal="center" vertical="center"/>
    </xf>
    <xf numFmtId="0" fontId="50" fillId="0" borderId="155" xfId="0" applyFont="1" applyBorder="1" applyAlignment="1">
      <alignment horizontal="center" vertical="center"/>
    </xf>
    <xf numFmtId="0" fontId="50" fillId="0" borderId="156" xfId="0" applyFont="1" applyBorder="1" applyAlignment="1">
      <alignment horizontal="center" vertical="center"/>
    </xf>
    <xf numFmtId="0" fontId="50" fillId="0" borderId="157" xfId="0" applyFont="1" applyBorder="1" applyAlignment="1">
      <alignment horizontal="center" vertical="center"/>
    </xf>
    <xf numFmtId="0" fontId="50" fillId="0" borderId="0" xfId="0" applyFont="1" applyBorder="1" applyAlignment="1">
      <alignment horizontal="center" vertical="center"/>
    </xf>
    <xf numFmtId="0" fontId="50" fillId="0" borderId="158" xfId="0" applyFont="1" applyBorder="1" applyAlignment="1">
      <alignment horizontal="center" vertical="center"/>
    </xf>
    <xf numFmtId="0" fontId="39" fillId="0" borderId="62"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65" xfId="0" applyFont="1" applyBorder="1" applyAlignment="1">
      <alignment horizontal="center" vertical="center" wrapText="1"/>
    </xf>
    <xf numFmtId="0" fontId="39" fillId="0" borderId="66"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69" xfId="0" applyFont="1" applyBorder="1" applyAlignment="1">
      <alignment horizontal="center" vertical="center" wrapText="1"/>
    </xf>
    <xf numFmtId="0" fontId="32" fillId="0" borderId="0" xfId="0" applyFont="1" applyAlignment="1">
      <alignment horizontal="left" vertical="center" wrapText="1"/>
    </xf>
    <xf numFmtId="0" fontId="32" fillId="0" borderId="0" xfId="0" applyFont="1" applyBorder="1" applyAlignment="1">
      <alignment horizontal="left" vertical="center" wrapText="1"/>
    </xf>
    <xf numFmtId="0" fontId="32" fillId="0" borderId="0" xfId="0" applyFont="1" applyBorder="1" applyAlignment="1">
      <alignment horizontal="right"/>
    </xf>
    <xf numFmtId="0" fontId="32" fillId="0" borderId="66" xfId="0" applyFont="1" applyBorder="1" applyAlignment="1">
      <alignment horizontal="right"/>
    </xf>
    <xf numFmtId="0" fontId="32" fillId="0" borderId="68" xfId="0" applyFont="1" applyBorder="1" applyAlignment="1">
      <alignment horizontal="right"/>
    </xf>
    <xf numFmtId="0" fontId="32" fillId="0" borderId="69" xfId="0" applyFont="1" applyBorder="1" applyAlignment="1">
      <alignment horizontal="right"/>
    </xf>
    <xf numFmtId="0" fontId="32" fillId="0" borderId="0" xfId="0" applyFont="1" applyBorder="1" applyAlignment="1">
      <alignment horizontal="left" vertical="top"/>
    </xf>
    <xf numFmtId="0" fontId="32" fillId="0" borderId="83" xfId="0" applyFont="1" applyBorder="1" applyAlignment="1">
      <alignment horizontal="center" vertical="center" textRotation="255"/>
    </xf>
    <xf numFmtId="0" fontId="32" fillId="0" borderId="74" xfId="0" applyFont="1" applyBorder="1" applyAlignment="1">
      <alignment horizontal="center" vertical="center" textRotation="255"/>
    </xf>
    <xf numFmtId="0" fontId="32" fillId="0" borderId="84" xfId="0" applyFont="1" applyBorder="1" applyAlignment="1">
      <alignment horizontal="center" vertical="center" textRotation="255"/>
    </xf>
    <xf numFmtId="0" fontId="32" fillId="0" borderId="65" xfId="0" applyFont="1" applyBorder="1" applyAlignment="1">
      <alignment horizontal="center" vertical="center" textRotation="255"/>
    </xf>
    <xf numFmtId="0" fontId="32" fillId="0" borderId="0" xfId="0" applyFont="1" applyBorder="1" applyAlignment="1">
      <alignment horizontal="center" vertical="center" textRotation="255"/>
    </xf>
    <xf numFmtId="0" fontId="32" fillId="0" borderId="66" xfId="0" applyFont="1" applyBorder="1" applyAlignment="1">
      <alignment horizontal="center" vertical="center" textRotation="255"/>
    </xf>
    <xf numFmtId="0" fontId="32" fillId="0" borderId="67" xfId="0" applyFont="1" applyBorder="1" applyAlignment="1">
      <alignment horizontal="center" vertical="center" textRotation="255"/>
    </xf>
    <xf numFmtId="0" fontId="32" fillId="0" borderId="68" xfId="0" applyFont="1" applyBorder="1" applyAlignment="1">
      <alignment horizontal="center" vertical="center" textRotation="255"/>
    </xf>
    <xf numFmtId="0" fontId="32" fillId="0" borderId="69" xfId="0" applyFont="1" applyBorder="1" applyAlignment="1">
      <alignment horizontal="center" vertical="center" textRotation="255"/>
    </xf>
    <xf numFmtId="0" fontId="36" fillId="0" borderId="62" xfId="0" applyFont="1" applyBorder="1" applyAlignment="1">
      <alignment horizontal="center" vertical="center"/>
    </xf>
    <xf numFmtId="0" fontId="36" fillId="0" borderId="63" xfId="0" applyFont="1" applyBorder="1" applyAlignment="1">
      <alignment horizontal="center" vertical="center"/>
    </xf>
    <xf numFmtId="0" fontId="36" fillId="0" borderId="65" xfId="0" applyFont="1" applyBorder="1" applyAlignment="1">
      <alignment horizontal="center" vertical="center"/>
    </xf>
    <xf numFmtId="0" fontId="36" fillId="0" borderId="0" xfId="0" applyFont="1" applyBorder="1" applyAlignment="1">
      <alignment horizontal="center" vertical="center"/>
    </xf>
    <xf numFmtId="0" fontId="36" fillId="0" borderId="67" xfId="0" applyFont="1" applyBorder="1" applyAlignment="1">
      <alignment horizontal="center" vertical="center"/>
    </xf>
    <xf numFmtId="0" fontId="36" fillId="0" borderId="68" xfId="0" applyFont="1" applyBorder="1" applyAlignment="1">
      <alignment horizontal="center" vertical="center"/>
    </xf>
    <xf numFmtId="38" fontId="18" fillId="0" borderId="132" xfId="0" applyNumberFormat="1" applyFont="1" applyBorder="1" applyAlignment="1">
      <alignment horizontal="center" vertical="center"/>
    </xf>
    <xf numFmtId="0" fontId="18" fillId="0" borderId="133" xfId="0" applyFont="1" applyBorder="1" applyAlignment="1">
      <alignment horizontal="center" vertical="center"/>
    </xf>
    <xf numFmtId="0" fontId="36" fillId="0" borderId="126" xfId="0" applyFont="1" applyBorder="1" applyAlignment="1">
      <alignment horizontal="center" vertical="center"/>
    </xf>
    <xf numFmtId="0" fontId="36" fillId="0" borderId="127" xfId="0" applyFont="1" applyBorder="1" applyAlignment="1">
      <alignment horizontal="center" vertical="center"/>
    </xf>
    <xf numFmtId="0" fontId="36" fillId="0" borderId="133" xfId="0" applyFont="1" applyBorder="1" applyAlignment="1">
      <alignment horizontal="center" vertical="center"/>
    </xf>
    <xf numFmtId="38" fontId="18" fillId="0" borderId="137" xfId="0" applyNumberFormat="1" applyFont="1" applyBorder="1" applyAlignment="1">
      <alignment horizontal="center" vertical="center"/>
    </xf>
    <xf numFmtId="0" fontId="18" fillId="0" borderId="138" xfId="0" applyFont="1" applyBorder="1" applyAlignment="1">
      <alignment horizontal="center" vertical="center"/>
    </xf>
    <xf numFmtId="0" fontId="38" fillId="0" borderId="62" xfId="0" applyFont="1" applyBorder="1" applyAlignment="1">
      <alignment horizontal="center" vertical="center"/>
    </xf>
    <xf numFmtId="0" fontId="38" fillId="0" borderId="63" xfId="0" applyFont="1" applyBorder="1" applyAlignment="1">
      <alignment horizontal="center" vertical="center"/>
    </xf>
    <xf numFmtId="0" fontId="38" fillId="0" borderId="64" xfId="0" applyFont="1" applyBorder="1" applyAlignment="1">
      <alignment horizontal="center" vertical="center"/>
    </xf>
    <xf numFmtId="0" fontId="38" fillId="0" borderId="65" xfId="0" applyFont="1" applyBorder="1" applyAlignment="1">
      <alignment horizontal="center" vertical="center"/>
    </xf>
    <xf numFmtId="0" fontId="38" fillId="0" borderId="0" xfId="0" applyFont="1" applyBorder="1" applyAlignment="1">
      <alignment horizontal="center" vertical="center"/>
    </xf>
    <xf numFmtId="0" fontId="38" fillId="0" borderId="66" xfId="0" applyFont="1" applyBorder="1" applyAlignment="1">
      <alignment horizontal="center" vertical="center"/>
    </xf>
    <xf numFmtId="0" fontId="32" fillId="0" borderId="63" xfId="0" applyFont="1" applyBorder="1" applyAlignment="1">
      <alignment horizontal="left" vertical="center"/>
    </xf>
    <xf numFmtId="0" fontId="32" fillId="0" borderId="64" xfId="0" applyFont="1" applyBorder="1" applyAlignment="1">
      <alignment horizontal="left" vertical="center"/>
    </xf>
    <xf numFmtId="0" fontId="32" fillId="0" borderId="0" xfId="0" applyFont="1" applyBorder="1" applyAlignment="1">
      <alignment horizontal="left" vertical="center"/>
    </xf>
    <xf numFmtId="0" fontId="32" fillId="0" borderId="66" xfId="0" applyFont="1" applyBorder="1" applyAlignment="1">
      <alignment horizontal="left" vertical="center"/>
    </xf>
    <xf numFmtId="0" fontId="19" fillId="0" borderId="83" xfId="0" applyFont="1" applyBorder="1" applyAlignment="1">
      <alignment horizontal="left" vertical="center" wrapText="1" indent="1"/>
    </xf>
    <xf numFmtId="0" fontId="19" fillId="0" borderId="74" xfId="0" applyFont="1" applyBorder="1" applyAlignment="1">
      <alignment horizontal="left" vertical="center" wrapText="1" indent="1"/>
    </xf>
    <xf numFmtId="0" fontId="19" fillId="0" borderId="84" xfId="0" applyFont="1" applyBorder="1" applyAlignment="1">
      <alignment horizontal="left" vertical="center" wrapText="1" indent="1"/>
    </xf>
    <xf numFmtId="0" fontId="19" fillId="0" borderId="65" xfId="0" applyFont="1" applyBorder="1" applyAlignment="1">
      <alignment horizontal="left" vertical="center" wrapText="1" indent="1"/>
    </xf>
    <xf numFmtId="0" fontId="19" fillId="0" borderId="0" xfId="0" applyFont="1" applyBorder="1" applyAlignment="1">
      <alignment horizontal="left" vertical="center" wrapText="1" indent="1"/>
    </xf>
    <xf numFmtId="0" fontId="19" fillId="0" borderId="66" xfId="0" applyFont="1" applyBorder="1" applyAlignment="1">
      <alignment horizontal="left" vertical="center" wrapText="1" indent="1"/>
    </xf>
    <xf numFmtId="0" fontId="19" fillId="0" borderId="67" xfId="0" applyFont="1" applyBorder="1" applyAlignment="1">
      <alignment horizontal="left" vertical="center" wrapText="1" indent="1"/>
    </xf>
    <xf numFmtId="0" fontId="19" fillId="0" borderId="68" xfId="0" applyFont="1" applyBorder="1" applyAlignment="1">
      <alignment horizontal="left" vertical="center" wrapText="1" indent="1"/>
    </xf>
    <xf numFmtId="0" fontId="19" fillId="0" borderId="69" xfId="0" applyFont="1" applyBorder="1" applyAlignment="1">
      <alignment horizontal="left" vertical="center" wrapText="1" indent="1"/>
    </xf>
    <xf numFmtId="0" fontId="18" fillId="0" borderId="141" xfId="0" applyFont="1" applyBorder="1" applyAlignment="1">
      <alignment horizontal="center" vertical="center"/>
    </xf>
    <xf numFmtId="0" fontId="18" fillId="0" borderId="130" xfId="0" applyFont="1" applyBorder="1" applyAlignment="1">
      <alignment horizontal="center" vertical="center"/>
    </xf>
    <xf numFmtId="0" fontId="18" fillId="0" borderId="125" xfId="0" applyFont="1" applyBorder="1" applyAlignment="1">
      <alignment horizontal="center" vertical="center"/>
    </xf>
    <xf numFmtId="0" fontId="18" fillId="0" borderId="128" xfId="0" applyFont="1" applyBorder="1" applyAlignment="1">
      <alignment horizontal="center" vertical="center"/>
    </xf>
    <xf numFmtId="0" fontId="18" fillId="0" borderId="15" xfId="0" applyFont="1" applyBorder="1" applyAlignment="1">
      <alignment horizontal="center" vertical="center"/>
    </xf>
    <xf numFmtId="0" fontId="18" fillId="0" borderId="139" xfId="0" applyFont="1" applyBorder="1" applyAlignment="1">
      <alignment horizontal="center" vertical="center"/>
    </xf>
    <xf numFmtId="0" fontId="44" fillId="0" borderId="196" xfId="0" applyFont="1" applyBorder="1" applyAlignment="1">
      <alignment horizontal="center" vertical="center"/>
    </xf>
    <xf numFmtId="0" fontId="44" fillId="0" borderId="118" xfId="0" applyFont="1" applyBorder="1" applyAlignment="1">
      <alignment horizontal="center" vertical="center"/>
    </xf>
    <xf numFmtId="0" fontId="18" fillId="0" borderId="119" xfId="0" applyFont="1" applyBorder="1" applyAlignment="1">
      <alignment horizontal="center" vertical="center"/>
    </xf>
    <xf numFmtId="38" fontId="18" fillId="0" borderId="114" xfId="0" applyNumberFormat="1" applyFont="1" applyBorder="1" applyAlignment="1">
      <alignment horizontal="center" vertical="center"/>
    </xf>
    <xf numFmtId="0" fontId="18" fillId="0" borderId="66" xfId="0" applyFont="1" applyBorder="1" applyAlignment="1">
      <alignment horizontal="center" vertical="center"/>
    </xf>
    <xf numFmtId="0" fontId="18" fillId="0" borderId="114" xfId="0" applyFont="1" applyBorder="1" applyAlignment="1">
      <alignment horizontal="center" vertical="center"/>
    </xf>
    <xf numFmtId="38" fontId="18" fillId="0" borderId="65" xfId="0" applyNumberFormat="1" applyFont="1" applyBorder="1" applyAlignment="1">
      <alignment horizontal="center" vertical="center"/>
    </xf>
    <xf numFmtId="0" fontId="18" fillId="0" borderId="65" xfId="0" applyFont="1" applyBorder="1" applyAlignment="1">
      <alignment horizontal="center" vertical="center"/>
    </xf>
    <xf numFmtId="38"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0" fontId="18" fillId="0" borderId="68" xfId="0" applyFont="1" applyBorder="1" applyAlignment="1">
      <alignment horizontal="center" vertical="center"/>
    </xf>
    <xf numFmtId="0" fontId="32" fillId="0" borderId="60" xfId="0" applyFont="1" applyBorder="1" applyAlignment="1">
      <alignment horizontal="center" vertical="center" textRotation="255"/>
    </xf>
    <xf numFmtId="0" fontId="32" fillId="0" borderId="61" xfId="0" applyFont="1" applyBorder="1" applyAlignment="1">
      <alignment horizontal="center" vertical="center" textRotation="255"/>
    </xf>
    <xf numFmtId="0" fontId="40" fillId="0" borderId="0" xfId="0" applyFont="1" applyBorder="1" applyAlignment="1">
      <alignment horizontal="right" vertical="center"/>
    </xf>
    <xf numFmtId="0" fontId="18" fillId="0" borderId="67" xfId="0" applyFont="1" applyBorder="1" applyAlignment="1">
      <alignment horizontal="center" vertical="center"/>
    </xf>
    <xf numFmtId="0" fontId="18" fillId="0" borderId="69" xfId="0" applyFont="1" applyBorder="1" applyAlignment="1">
      <alignment horizontal="center" vertical="center"/>
    </xf>
    <xf numFmtId="38" fontId="18" fillId="0" borderId="113" xfId="0" applyNumberFormat="1" applyFont="1" applyBorder="1" applyAlignment="1">
      <alignment horizontal="center" vertical="center"/>
    </xf>
    <xf numFmtId="0" fontId="18" fillId="0" borderId="84" xfId="0" applyFont="1" applyBorder="1" applyAlignment="1">
      <alignment horizontal="center" vertical="center"/>
    </xf>
    <xf numFmtId="0" fontId="18" fillId="0" borderId="112" xfId="0" applyFont="1" applyBorder="1" applyAlignment="1">
      <alignment horizontal="center" vertical="center"/>
    </xf>
    <xf numFmtId="0" fontId="18" fillId="0" borderId="86" xfId="0" applyFont="1" applyBorder="1" applyAlignment="1">
      <alignment horizontal="center" vertical="center"/>
    </xf>
    <xf numFmtId="0" fontId="18" fillId="0" borderId="115" xfId="0" applyFont="1" applyBorder="1" applyAlignment="1">
      <alignment horizontal="center" vertical="center"/>
    </xf>
    <xf numFmtId="0" fontId="38" fillId="0" borderId="67" xfId="0" applyFont="1" applyBorder="1" applyAlignment="1">
      <alignment horizontal="center" vertical="center"/>
    </xf>
    <xf numFmtId="0" fontId="38" fillId="0" borderId="68" xfId="0" applyFont="1" applyBorder="1" applyAlignment="1">
      <alignment horizontal="center" vertical="center"/>
    </xf>
    <xf numFmtId="0" fontId="38" fillId="0" borderId="69" xfId="0" applyFont="1" applyBorder="1" applyAlignment="1">
      <alignment horizontal="center" vertical="center"/>
    </xf>
    <xf numFmtId="0" fontId="38" fillId="0" borderId="45" xfId="0" applyFont="1" applyBorder="1" applyAlignment="1">
      <alignment horizontal="center" vertical="center"/>
    </xf>
    <xf numFmtId="0" fontId="29" fillId="0" borderId="0" xfId="0" applyFont="1" applyBorder="1" applyAlignment="1">
      <alignment horizontal="center" vertical="center" wrapText="1"/>
    </xf>
    <xf numFmtId="38" fontId="18" fillId="0" borderId="83" xfId="0" applyNumberFormat="1" applyFont="1" applyBorder="1" applyAlignment="1">
      <alignment horizontal="center" vertical="center"/>
    </xf>
    <xf numFmtId="0" fontId="18" fillId="0" borderId="85" xfId="0" applyFont="1" applyBorder="1" applyAlignment="1">
      <alignment horizontal="center" vertical="center"/>
    </xf>
    <xf numFmtId="38" fontId="18" fillId="0" borderId="74" xfId="0" applyNumberFormat="1" applyFont="1" applyBorder="1" applyAlignment="1">
      <alignment horizontal="center" vertical="center"/>
    </xf>
    <xf numFmtId="0" fontId="18" fillId="0" borderId="77" xfId="0" applyFont="1" applyBorder="1" applyAlignment="1">
      <alignment horizontal="center" vertical="center"/>
    </xf>
    <xf numFmtId="0" fontId="32" fillId="0" borderId="0" xfId="0" applyFont="1" applyBorder="1" applyAlignment="1">
      <alignment horizontal="center" vertical="center"/>
    </xf>
    <xf numFmtId="0" fontId="32" fillId="0" borderId="68" xfId="0" applyFont="1" applyBorder="1" applyAlignment="1">
      <alignment horizontal="center" vertical="center"/>
    </xf>
    <xf numFmtId="0" fontId="36" fillId="0" borderId="0" xfId="0" applyFont="1" applyBorder="1" applyAlignment="1">
      <alignment horizontal="left"/>
    </xf>
    <xf numFmtId="0" fontId="36" fillId="0" borderId="66" xfId="0" applyFont="1" applyBorder="1" applyAlignment="1">
      <alignment horizontal="left"/>
    </xf>
    <xf numFmtId="0" fontId="10" fillId="0" borderId="14" xfId="0" applyFont="1" applyBorder="1" applyAlignment="1">
      <alignment horizontal="center" vertical="center"/>
    </xf>
    <xf numFmtId="0" fontId="10" fillId="0" borderId="125" xfId="0" applyFont="1" applyBorder="1" applyAlignment="1">
      <alignment horizontal="center" vertical="center"/>
    </xf>
    <xf numFmtId="38" fontId="18" fillId="0" borderId="134" xfId="0" applyNumberFormat="1" applyFont="1" applyBorder="1" applyAlignment="1">
      <alignment horizontal="center" vertical="center"/>
    </xf>
    <xf numFmtId="0" fontId="18" fillId="0" borderId="135" xfId="0" applyFont="1" applyBorder="1" applyAlignment="1">
      <alignment horizontal="center" vertical="center"/>
    </xf>
    <xf numFmtId="0" fontId="46" fillId="0" borderId="197" xfId="0" applyFont="1" applyBorder="1" applyAlignment="1">
      <alignment horizontal="center" vertical="center"/>
    </xf>
    <xf numFmtId="0" fontId="46" fillId="0" borderId="142" xfId="0" applyFont="1" applyBorder="1" applyAlignment="1">
      <alignment horizontal="center" vertical="center"/>
    </xf>
    <xf numFmtId="0" fontId="46" fillId="0" borderId="203" xfId="0" applyFont="1" applyBorder="1" applyAlignment="1">
      <alignment horizontal="center" vertical="center"/>
    </xf>
    <xf numFmtId="0" fontId="46" fillId="0" borderId="198" xfId="0" applyFont="1" applyBorder="1" applyAlignment="1">
      <alignment horizontal="center" vertical="center"/>
    </xf>
    <xf numFmtId="0" fontId="46" fillId="0" borderId="143" xfId="0" applyFont="1" applyBorder="1" applyAlignment="1">
      <alignment horizontal="center" vertical="center"/>
    </xf>
    <xf numFmtId="0" fontId="46" fillId="0" borderId="204" xfId="0" applyFont="1" applyBorder="1" applyAlignment="1">
      <alignment horizontal="center" vertical="center"/>
    </xf>
    <xf numFmtId="0" fontId="46" fillId="0" borderId="199" xfId="0" applyFont="1" applyBorder="1" applyAlignment="1">
      <alignment horizontal="center" vertical="center"/>
    </xf>
    <xf numFmtId="0" fontId="46" fillId="0" borderId="144" xfId="0" applyFont="1" applyBorder="1" applyAlignment="1">
      <alignment horizontal="center" vertical="center"/>
    </xf>
    <xf numFmtId="0" fontId="46" fillId="0" borderId="205" xfId="0" applyFont="1" applyBorder="1" applyAlignment="1">
      <alignment horizontal="center" vertical="center"/>
    </xf>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26" fillId="0" borderId="69" xfId="0" applyFont="1" applyBorder="1" applyAlignment="1">
      <alignment horizontal="center" vertical="center"/>
    </xf>
    <xf numFmtId="49" fontId="26" fillId="0" borderId="65" xfId="0" applyNumberFormat="1" applyFont="1" applyBorder="1" applyAlignment="1">
      <alignment horizontal="center" vertical="center"/>
    </xf>
    <xf numFmtId="0" fontId="32" fillId="0" borderId="62" xfId="0" applyFont="1" applyBorder="1" applyAlignment="1">
      <alignment horizontal="center" vertical="center"/>
    </xf>
    <xf numFmtId="0" fontId="32" fillId="0" borderId="63" xfId="0" applyFont="1" applyBorder="1" applyAlignment="1">
      <alignment horizontal="center" vertical="center"/>
    </xf>
    <xf numFmtId="0" fontId="32" fillId="0" borderId="64" xfId="0" applyFont="1" applyBorder="1" applyAlignment="1">
      <alignment horizontal="center" vertical="center"/>
    </xf>
    <xf numFmtId="0" fontId="32" fillId="0" borderId="65" xfId="0" applyFont="1" applyBorder="1" applyAlignment="1">
      <alignment horizontal="center" vertical="center"/>
    </xf>
    <xf numFmtId="0" fontId="32" fillId="0" borderId="66" xfId="0" applyFont="1" applyBorder="1" applyAlignment="1">
      <alignment horizontal="center" vertical="center"/>
    </xf>
    <xf numFmtId="0" fontId="10" fillId="0" borderId="196" xfId="0" applyFont="1" applyBorder="1" applyAlignment="1">
      <alignment horizontal="center" vertical="center"/>
    </xf>
    <xf numFmtId="0" fontId="10" fillId="0" borderId="118" xfId="0" applyFont="1" applyBorder="1" applyAlignment="1">
      <alignment horizontal="center" vertical="center"/>
    </xf>
    <xf numFmtId="0" fontId="36" fillId="0" borderId="132" xfId="0" applyFont="1" applyBorder="1" applyAlignment="1">
      <alignment horizontal="center" vertical="center"/>
    </xf>
    <xf numFmtId="0" fontId="36" fillId="0" borderId="128" xfId="0" applyFont="1" applyBorder="1" applyAlignment="1">
      <alignment horizontal="center" vertical="center"/>
    </xf>
    <xf numFmtId="0" fontId="11" fillId="0" borderId="63" xfId="0" applyFont="1" applyBorder="1" applyAlignment="1">
      <alignment horizontal="center" vertical="center"/>
    </xf>
    <xf numFmtId="0" fontId="36" fillId="0" borderId="60" xfId="0" quotePrefix="1" applyFont="1" applyBorder="1" applyAlignment="1">
      <alignment horizontal="center" vertical="center"/>
    </xf>
    <xf numFmtId="0" fontId="36" fillId="0" borderId="61" xfId="0" quotePrefix="1" applyFont="1" applyBorder="1" applyAlignment="1">
      <alignment horizontal="center" vertical="center"/>
    </xf>
    <xf numFmtId="0" fontId="32" fillId="0" borderId="65" xfId="0" applyFont="1" applyBorder="1" applyAlignment="1">
      <alignment horizontal="distributed" vertical="center"/>
    </xf>
    <xf numFmtId="0" fontId="32" fillId="0" borderId="0" xfId="0" applyFont="1" applyBorder="1" applyAlignment="1">
      <alignment horizontal="distributed" vertical="center"/>
    </xf>
    <xf numFmtId="0" fontId="32" fillId="0" borderId="66" xfId="0" applyFont="1" applyBorder="1" applyAlignment="1">
      <alignment horizontal="distributed" vertical="center"/>
    </xf>
    <xf numFmtId="0" fontId="32" fillId="0" borderId="67" xfId="0" applyFont="1" applyBorder="1" applyAlignment="1">
      <alignment horizontal="distributed" vertical="center"/>
    </xf>
    <xf numFmtId="0" fontId="32" fillId="0" borderId="68" xfId="0" applyFont="1" applyBorder="1" applyAlignment="1">
      <alignment horizontal="distributed" vertical="center"/>
    </xf>
    <xf numFmtId="0" fontId="32" fillId="0" borderId="69" xfId="0" applyFont="1" applyBorder="1" applyAlignment="1">
      <alignment horizontal="distributed" vertical="center"/>
    </xf>
    <xf numFmtId="0" fontId="36" fillId="0" borderId="0" xfId="0" applyFont="1" applyBorder="1" applyAlignment="1">
      <alignment horizontal="center"/>
    </xf>
    <xf numFmtId="0" fontId="36" fillId="0" borderId="66" xfId="0" applyFont="1" applyBorder="1" applyAlignment="1">
      <alignment horizontal="center"/>
    </xf>
    <xf numFmtId="0" fontId="33" fillId="0" borderId="62" xfId="0" applyFont="1" applyBorder="1" applyAlignment="1">
      <alignment horizontal="center" vertical="center"/>
    </xf>
    <xf numFmtId="0" fontId="33" fillId="0" borderId="63" xfId="0" applyFont="1" applyBorder="1" applyAlignment="1">
      <alignment horizontal="center" vertical="center"/>
    </xf>
    <xf numFmtId="0" fontId="33" fillId="0" borderId="65" xfId="0" applyFont="1" applyBorder="1" applyAlignment="1">
      <alignment horizontal="center" vertical="center"/>
    </xf>
    <xf numFmtId="0" fontId="33" fillId="0" borderId="0" xfId="0" applyFont="1" applyBorder="1" applyAlignment="1">
      <alignment horizontal="center" vertical="center"/>
    </xf>
    <xf numFmtId="0" fontId="36" fillId="0" borderId="136" xfId="0" quotePrefix="1" applyFont="1" applyBorder="1" applyAlignment="1">
      <alignment horizontal="center" vertical="center"/>
    </xf>
    <xf numFmtId="0" fontId="36" fillId="0" borderId="147" xfId="0" quotePrefix="1" applyFont="1" applyBorder="1" applyAlignment="1">
      <alignment horizontal="center" vertical="center"/>
    </xf>
    <xf numFmtId="0" fontId="32" fillId="0" borderId="59" xfId="0" applyFont="1" applyBorder="1" applyAlignment="1">
      <alignment horizontal="center" vertical="center" textRotation="255"/>
    </xf>
    <xf numFmtId="0" fontId="33" fillId="0" borderId="64" xfId="0" applyFont="1" applyBorder="1" applyAlignment="1">
      <alignment horizontal="center" vertical="center"/>
    </xf>
    <xf numFmtId="0" fontId="33" fillId="0" borderId="66" xfId="0" applyFont="1" applyBorder="1" applyAlignment="1">
      <alignment horizontal="center" vertical="center"/>
    </xf>
    <xf numFmtId="0" fontId="33" fillId="0" borderId="67" xfId="0" applyFont="1" applyBorder="1" applyAlignment="1">
      <alignment horizontal="center" vertical="center"/>
    </xf>
    <xf numFmtId="0" fontId="33" fillId="0" borderId="68" xfId="0" applyFont="1" applyBorder="1" applyAlignment="1">
      <alignment horizontal="center" vertical="center"/>
    </xf>
    <xf numFmtId="0" fontId="33" fillId="0" borderId="69" xfId="0" applyFont="1" applyBorder="1" applyAlignment="1">
      <alignment horizontal="center" vertical="center"/>
    </xf>
    <xf numFmtId="0" fontId="36" fillId="0" borderId="70" xfId="0" applyFont="1" applyBorder="1" applyAlignment="1">
      <alignment horizontal="center" vertical="center"/>
    </xf>
    <xf numFmtId="0" fontId="36" fillId="0" borderId="71" xfId="0" applyFont="1" applyBorder="1" applyAlignment="1">
      <alignment horizontal="center" vertical="center"/>
    </xf>
    <xf numFmtId="0" fontId="36" fillId="0" borderId="72" xfId="0" applyFont="1" applyBorder="1" applyAlignment="1">
      <alignment horizontal="center" vertical="center"/>
    </xf>
    <xf numFmtId="0" fontId="36" fillId="0" borderId="62" xfId="0" applyFont="1" applyBorder="1" applyAlignment="1">
      <alignment horizontal="center" vertical="center" wrapText="1"/>
    </xf>
    <xf numFmtId="0" fontId="36" fillId="0" borderId="63"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69" xfId="0" applyFont="1" applyBorder="1" applyAlignment="1">
      <alignment horizontal="center" vertical="center" wrapText="1"/>
    </xf>
    <xf numFmtId="0" fontId="36" fillId="0" borderId="69" xfId="0" applyFont="1" applyBorder="1" applyAlignment="1">
      <alignment horizontal="center" vertical="center"/>
    </xf>
    <xf numFmtId="0" fontId="32" fillId="0" borderId="67" xfId="0" applyFont="1" applyBorder="1" applyAlignment="1">
      <alignment horizontal="center" vertical="center"/>
    </xf>
    <xf numFmtId="0" fontId="19" fillId="0" borderId="0" xfId="0" applyFont="1" applyBorder="1" applyAlignment="1">
      <alignment horizontal="left" vertical="center" shrinkToFit="1"/>
    </xf>
    <xf numFmtId="0" fontId="19" fillId="0" borderId="68" xfId="0" applyFont="1" applyBorder="1" applyAlignment="1">
      <alignment horizontal="left" vertical="center" shrinkToFit="1"/>
    </xf>
    <xf numFmtId="0" fontId="26" fillId="0" borderId="63" xfId="0" applyNumberFormat="1" applyFont="1" applyBorder="1" applyAlignment="1">
      <alignment horizontal="center" vertical="center"/>
    </xf>
    <xf numFmtId="0" fontId="26" fillId="0" borderId="68" xfId="0" applyNumberFormat="1" applyFont="1" applyBorder="1" applyAlignment="1">
      <alignment horizontal="center" vertical="center"/>
    </xf>
    <xf numFmtId="49" fontId="26" fillId="0" borderId="63" xfId="0" applyNumberFormat="1" applyFont="1" applyBorder="1" applyAlignment="1">
      <alignment horizontal="center" vertical="center"/>
    </xf>
    <xf numFmtId="0" fontId="7" fillId="0" borderId="65" xfId="0" applyFont="1" applyBorder="1" applyAlignment="1">
      <alignment horizontal="center" shrinkToFit="1"/>
    </xf>
    <xf numFmtId="0" fontId="7" fillId="0" borderId="66" xfId="0" applyFont="1" applyBorder="1" applyAlignment="1">
      <alignment horizontal="center" shrinkToFit="1"/>
    </xf>
    <xf numFmtId="0" fontId="35" fillId="0" borderId="0" xfId="0" applyFont="1" applyAlignment="1" applyProtection="1">
      <alignment horizontal="left" vertical="center"/>
    </xf>
    <xf numFmtId="0" fontId="32" fillId="0" borderId="0" xfId="0" applyFont="1" applyAlignment="1">
      <alignment horizontal="left" wrapText="1"/>
    </xf>
    <xf numFmtId="0" fontId="32" fillId="0" borderId="0" xfId="0" applyFont="1" applyBorder="1" applyAlignment="1">
      <alignment horizontal="left" wrapText="1"/>
    </xf>
    <xf numFmtId="0" fontId="32" fillId="0" borderId="62" xfId="0" applyFont="1" applyBorder="1" applyAlignment="1">
      <alignment horizontal="left" vertical="center"/>
    </xf>
    <xf numFmtId="0" fontId="32" fillId="0" borderId="65" xfId="0" applyFont="1" applyBorder="1" applyAlignment="1">
      <alignment horizontal="left" vertical="center"/>
    </xf>
    <xf numFmtId="0" fontId="19" fillId="0" borderId="63" xfId="0" applyNumberFormat="1" applyFont="1" applyBorder="1" applyAlignment="1">
      <alignment horizontal="left" vertical="center"/>
    </xf>
    <xf numFmtId="0" fontId="19" fillId="0" borderId="0" xfId="0" applyNumberFormat="1" applyFont="1" applyBorder="1" applyAlignment="1">
      <alignment horizontal="left" vertical="center"/>
    </xf>
    <xf numFmtId="0" fontId="19" fillId="0" borderId="65" xfId="0" applyFont="1" applyBorder="1" applyAlignment="1">
      <alignment horizontal="left" vertical="top" wrapText="1" indent="1" shrinkToFit="1"/>
    </xf>
    <xf numFmtId="0" fontId="19" fillId="0" borderId="0" xfId="0" applyFont="1" applyBorder="1" applyAlignment="1">
      <alignment horizontal="left" vertical="top" wrapText="1" indent="1" shrinkToFit="1"/>
    </xf>
    <xf numFmtId="0" fontId="19" fillId="0" borderId="66" xfId="0" applyFont="1" applyBorder="1" applyAlignment="1">
      <alignment horizontal="left" vertical="top" wrapText="1" indent="1" shrinkToFit="1"/>
    </xf>
    <xf numFmtId="0" fontId="18" fillId="0" borderId="74" xfId="0" applyFont="1" applyBorder="1" applyAlignment="1">
      <alignment horizontal="center" vertical="center"/>
    </xf>
    <xf numFmtId="0" fontId="21" fillId="0" borderId="0" xfId="0" applyFont="1" applyBorder="1" applyAlignment="1">
      <alignment horizontal="left" vertical="center"/>
    </xf>
    <xf numFmtId="0" fontId="42" fillId="0" borderId="0" xfId="0" applyFont="1" applyBorder="1" applyAlignment="1">
      <alignment horizontal="center" vertical="center"/>
    </xf>
    <xf numFmtId="0" fontId="42" fillId="0" borderId="58" xfId="0" applyFont="1" applyBorder="1" applyAlignment="1">
      <alignment horizontal="center" vertical="center"/>
    </xf>
    <xf numFmtId="0" fontId="32" fillId="0" borderId="116" xfId="0" applyFont="1" applyBorder="1" applyAlignment="1">
      <alignment horizontal="center" vertical="center"/>
    </xf>
    <xf numFmtId="0" fontId="32" fillId="0" borderId="117" xfId="0" applyFont="1" applyBorder="1" applyAlignment="1">
      <alignment horizontal="center" vertical="center"/>
    </xf>
    <xf numFmtId="0" fontId="32" fillId="0" borderId="118" xfId="0" applyFont="1" applyBorder="1" applyAlignment="1">
      <alignment horizontal="center" vertical="center"/>
    </xf>
    <xf numFmtId="0" fontId="32" fillId="0" borderId="119" xfId="0" applyFont="1" applyBorder="1" applyAlignment="1">
      <alignment horizontal="center" vertical="center"/>
    </xf>
    <xf numFmtId="0" fontId="25" fillId="0" borderId="65" xfId="0" applyFont="1" applyBorder="1" applyAlignment="1">
      <alignment horizontal="left" vertical="center" indent="1" shrinkToFit="1"/>
    </xf>
    <xf numFmtId="0" fontId="25" fillId="0" borderId="0" xfId="0" applyFont="1" applyBorder="1" applyAlignment="1">
      <alignment horizontal="left" vertical="center" indent="1" shrinkToFit="1"/>
    </xf>
    <xf numFmtId="0" fontId="39" fillId="0" borderId="0" xfId="0" applyFont="1" applyBorder="1" applyAlignment="1">
      <alignment horizontal="center" vertical="center"/>
    </xf>
    <xf numFmtId="0" fontId="34" fillId="0" borderId="62" xfId="0" applyFont="1" applyBorder="1" applyAlignment="1">
      <alignment horizontal="center" vertical="center" wrapText="1"/>
    </xf>
    <xf numFmtId="0" fontId="34" fillId="0" borderId="63" xfId="0" applyFont="1" applyBorder="1" applyAlignment="1">
      <alignment horizontal="center" vertical="center" wrapText="1"/>
    </xf>
    <xf numFmtId="0" fontId="34" fillId="0" borderId="64" xfId="0" applyFont="1" applyBorder="1" applyAlignment="1">
      <alignment horizontal="center" vertical="center" wrapText="1"/>
    </xf>
    <xf numFmtId="0" fontId="34" fillId="0" borderId="65"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66" xfId="0" applyFont="1" applyBorder="1" applyAlignment="1">
      <alignment horizontal="center" vertical="center" wrapText="1"/>
    </xf>
    <xf numFmtId="0" fontId="34" fillId="0" borderId="67" xfId="0" applyFont="1" applyBorder="1" applyAlignment="1">
      <alignment horizontal="center" vertical="center" wrapText="1"/>
    </xf>
    <xf numFmtId="0" fontId="34" fillId="0" borderId="68" xfId="0" applyFont="1" applyBorder="1" applyAlignment="1">
      <alignment horizontal="center" vertical="center" wrapText="1"/>
    </xf>
    <xf numFmtId="0" fontId="34" fillId="0" borderId="69" xfId="0" applyFont="1" applyBorder="1" applyAlignment="1">
      <alignment horizontal="center" vertical="center" wrapText="1"/>
    </xf>
    <xf numFmtId="0" fontId="10" fillId="0" borderId="119" xfId="0" applyFont="1" applyBorder="1" applyAlignment="1">
      <alignment horizontal="center" vertical="center"/>
    </xf>
    <xf numFmtId="0" fontId="26" fillId="0" borderId="65" xfId="0" applyNumberFormat="1" applyFont="1" applyBorder="1" applyAlignment="1">
      <alignment horizontal="center" vertical="center"/>
    </xf>
    <xf numFmtId="0" fontId="26" fillId="0" borderId="66" xfId="0" applyNumberFormat="1" applyFont="1" applyBorder="1" applyAlignment="1">
      <alignment horizontal="center" vertical="center"/>
    </xf>
    <xf numFmtId="0" fontId="26" fillId="0" borderId="67" xfId="0" applyNumberFormat="1" applyFont="1" applyBorder="1" applyAlignment="1">
      <alignment horizontal="center" vertical="center"/>
    </xf>
    <xf numFmtId="0" fontId="26" fillId="0" borderId="69" xfId="0" applyNumberFormat="1" applyFont="1" applyBorder="1" applyAlignment="1">
      <alignment horizontal="center" vertical="center"/>
    </xf>
    <xf numFmtId="0" fontId="10" fillId="0" borderId="15" xfId="0" applyFont="1" applyBorder="1" applyAlignment="1">
      <alignment horizontal="center" vertical="center"/>
    </xf>
    <xf numFmtId="38" fontId="18" fillId="0" borderId="149" xfId="0" applyNumberFormat="1" applyFont="1" applyBorder="1" applyAlignment="1">
      <alignment horizontal="center" vertical="center"/>
    </xf>
    <xf numFmtId="0" fontId="18" fillId="0" borderId="120" xfId="0" applyFont="1" applyBorder="1" applyAlignment="1">
      <alignment horizontal="center" vertical="center"/>
    </xf>
    <xf numFmtId="0" fontId="36" fillId="0" borderId="45" xfId="0" applyFont="1" applyBorder="1" applyAlignment="1">
      <alignment horizontal="center"/>
    </xf>
    <xf numFmtId="22" fontId="41" fillId="0" borderId="0" xfId="0" applyNumberFormat="1" applyFont="1" applyBorder="1" applyAlignment="1">
      <alignment horizontal="center" vertical="center"/>
    </xf>
    <xf numFmtId="0" fontId="32" fillId="0" borderId="69" xfId="0" applyFont="1" applyBorder="1" applyAlignment="1">
      <alignment horizontal="center" vertical="center"/>
    </xf>
    <xf numFmtId="0" fontId="32" fillId="0" borderId="34" xfId="0" applyFont="1" applyBorder="1" applyAlignment="1">
      <alignment horizontal="distributed" vertical="center"/>
    </xf>
    <xf numFmtId="0" fontId="32" fillId="0" borderId="73" xfId="0" applyFont="1" applyBorder="1" applyAlignment="1">
      <alignment horizontal="distributed" vertical="center"/>
    </xf>
    <xf numFmtId="0" fontId="32" fillId="0" borderId="74" xfId="0" applyFont="1" applyBorder="1" applyAlignment="1">
      <alignment horizontal="distributed" vertical="center"/>
    </xf>
    <xf numFmtId="0" fontId="32" fillId="0" borderId="84" xfId="0" applyFont="1" applyBorder="1" applyAlignment="1">
      <alignment horizontal="distributed" vertical="center"/>
    </xf>
    <xf numFmtId="0" fontId="32" fillId="0" borderId="76" xfId="0" applyFont="1" applyBorder="1" applyAlignment="1">
      <alignment horizontal="distributed" vertical="center"/>
    </xf>
    <xf numFmtId="0" fontId="32" fillId="0" borderId="77" xfId="0" applyFont="1" applyBorder="1" applyAlignment="1">
      <alignment horizontal="distributed" vertical="center"/>
    </xf>
    <xf numFmtId="0" fontId="32" fillId="0" borderId="86" xfId="0" applyFont="1" applyBorder="1" applyAlignment="1">
      <alignment horizontal="distributed" vertical="center"/>
    </xf>
    <xf numFmtId="0" fontId="44" fillId="0" borderId="253" xfId="0" applyFont="1" applyBorder="1" applyAlignment="1">
      <alignment horizontal="center" vertical="center"/>
    </xf>
    <xf numFmtId="0" fontId="36" fillId="0" borderId="129" xfId="0" applyFont="1" applyBorder="1" applyAlignment="1">
      <alignment horizontal="center" vertical="center"/>
    </xf>
    <xf numFmtId="0" fontId="36" fillId="0" borderId="130" xfId="0" applyFont="1" applyBorder="1" applyAlignment="1">
      <alignment horizontal="center" vertical="center"/>
    </xf>
    <xf numFmtId="0" fontId="36" fillId="0" borderId="121" xfId="0" applyFont="1" applyBorder="1" applyAlignment="1">
      <alignment horizontal="center" vertical="center"/>
    </xf>
    <xf numFmtId="0" fontId="36" fillId="0" borderId="122" xfId="0" applyFont="1" applyBorder="1" applyAlignment="1">
      <alignment horizontal="center" vertical="center"/>
    </xf>
    <xf numFmtId="0" fontId="36" fillId="0" borderId="123" xfId="0" applyFont="1" applyBorder="1" applyAlignment="1">
      <alignment horizontal="center" vertical="center"/>
    </xf>
    <xf numFmtId="0" fontId="36" fillId="0" borderId="13" xfId="0" applyFont="1" applyBorder="1" applyAlignment="1">
      <alignment horizontal="center" vertical="center"/>
    </xf>
    <xf numFmtId="0" fontId="36" fillId="0" borderId="124" xfId="0" applyFont="1" applyBorder="1" applyAlignment="1">
      <alignment horizontal="center" vertical="center"/>
    </xf>
    <xf numFmtId="0" fontId="36" fillId="0" borderId="125" xfId="0" applyFont="1" applyBorder="1" applyAlignment="1">
      <alignment horizontal="center" vertical="center"/>
    </xf>
    <xf numFmtId="0" fontId="18" fillId="0" borderId="188" xfId="0" applyFont="1" applyBorder="1" applyAlignment="1">
      <alignment horizontal="center" vertical="center"/>
    </xf>
    <xf numFmtId="0" fontId="18" fillId="0" borderId="176" xfId="0" applyFont="1" applyBorder="1" applyAlignment="1">
      <alignment horizontal="center" vertical="center"/>
    </xf>
    <xf numFmtId="0" fontId="18" fillId="0" borderId="181" xfId="0" applyFont="1" applyBorder="1" applyAlignment="1">
      <alignment horizontal="center" vertical="center"/>
    </xf>
    <xf numFmtId="0" fontId="10" fillId="0" borderId="176" xfId="0" applyFont="1" applyBorder="1" applyAlignment="1">
      <alignment horizontal="center" vertical="center"/>
    </xf>
    <xf numFmtId="0" fontId="54" fillId="0" borderId="180" xfId="0" applyFont="1" applyBorder="1" applyAlignment="1">
      <alignment horizontal="center" vertical="center"/>
    </xf>
    <xf numFmtId="0" fontId="54" fillId="0" borderId="181" xfId="0" applyFont="1" applyBorder="1" applyAlignment="1">
      <alignment horizontal="center" vertical="center"/>
    </xf>
    <xf numFmtId="0" fontId="18" fillId="0" borderId="167" xfId="0" applyFont="1" applyBorder="1" applyAlignment="1">
      <alignment horizontal="center" vertical="center"/>
    </xf>
    <xf numFmtId="0" fontId="18" fillId="0" borderId="186" xfId="0" applyFont="1" applyBorder="1" applyAlignment="1">
      <alignment horizontal="center" vertical="center"/>
    </xf>
    <xf numFmtId="0" fontId="61" fillId="0" borderId="0" xfId="0" applyFont="1" applyBorder="1" applyAlignment="1">
      <alignment horizontal="center" vertical="center" wrapText="1"/>
    </xf>
    <xf numFmtId="0" fontId="50" fillId="0" borderId="155" xfId="0" applyFont="1" applyBorder="1" applyAlignment="1">
      <alignment horizontal="left" vertical="center"/>
    </xf>
    <xf numFmtId="0" fontId="50" fillId="0" borderId="156" xfId="0" applyFont="1" applyBorder="1" applyAlignment="1">
      <alignment horizontal="left" vertical="center"/>
    </xf>
    <xf numFmtId="0" fontId="50" fillId="0" borderId="0" xfId="0" applyFont="1" applyBorder="1" applyAlignment="1">
      <alignment horizontal="left" vertical="center"/>
    </xf>
    <xf numFmtId="0" fontId="50" fillId="0" borderId="158" xfId="0" applyFont="1" applyBorder="1" applyAlignment="1">
      <alignment horizontal="left" vertical="center"/>
    </xf>
    <xf numFmtId="0" fontId="60" fillId="0" borderId="0" xfId="0" applyFont="1" applyBorder="1" applyAlignment="1">
      <alignment horizontal="right" vertical="center"/>
    </xf>
    <xf numFmtId="0" fontId="50" fillId="0" borderId="65" xfId="0" applyFont="1" applyBorder="1" applyAlignment="1">
      <alignment horizontal="center" vertical="center"/>
    </xf>
    <xf numFmtId="0" fontId="50" fillId="0" borderId="66" xfId="0" applyFont="1" applyBorder="1" applyAlignment="1">
      <alignment horizontal="center" vertical="center"/>
    </xf>
    <xf numFmtId="0" fontId="59" fillId="0" borderId="65" xfId="0" applyFont="1" applyBorder="1" applyAlignment="1">
      <alignment horizontal="center" vertical="center"/>
    </xf>
    <xf numFmtId="0" fontId="59" fillId="0" borderId="0" xfId="0" applyFont="1" applyBorder="1" applyAlignment="1">
      <alignment horizontal="center" vertical="center"/>
    </xf>
    <xf numFmtId="38" fontId="18" fillId="0" borderId="174" xfId="0" applyNumberFormat="1" applyFont="1" applyBorder="1" applyAlignment="1">
      <alignment horizontal="center" vertical="center"/>
    </xf>
    <xf numFmtId="0" fontId="18" fillId="0" borderId="177" xfId="0" applyFont="1" applyBorder="1" applyAlignment="1">
      <alignment horizontal="center" vertical="center"/>
    </xf>
    <xf numFmtId="0" fontId="50" fillId="0" borderId="0" xfId="0" applyFont="1" applyBorder="1" applyAlignment="1">
      <alignment horizontal="right" vertical="center"/>
    </xf>
    <xf numFmtId="0" fontId="50" fillId="0" borderId="158" xfId="0" applyFont="1" applyBorder="1" applyAlignment="1">
      <alignment horizontal="right" vertical="center"/>
    </xf>
    <xf numFmtId="0" fontId="50" fillId="0" borderId="161" xfId="0" applyFont="1" applyBorder="1" applyAlignment="1">
      <alignment horizontal="right" vertical="center"/>
    </xf>
    <xf numFmtId="0" fontId="50" fillId="0" borderId="163" xfId="0" applyFont="1" applyBorder="1" applyAlignment="1">
      <alignment horizontal="right" vertical="center"/>
    </xf>
    <xf numFmtId="0" fontId="19" fillId="0" borderId="206" xfId="0" applyFont="1" applyBorder="1" applyAlignment="1">
      <alignment horizontal="left" vertical="center" wrapText="1" indent="1"/>
    </xf>
    <xf numFmtId="0" fontId="19" fillId="0" borderId="170" xfId="0" applyFont="1" applyBorder="1" applyAlignment="1">
      <alignment horizontal="left" vertical="center" wrapText="1" indent="1"/>
    </xf>
    <xf numFmtId="0" fontId="19" fillId="0" borderId="207" xfId="0" applyFont="1" applyBorder="1" applyAlignment="1">
      <alignment horizontal="left" vertical="center" wrapText="1" indent="1"/>
    </xf>
    <xf numFmtId="0" fontId="19" fillId="0" borderId="157" xfId="0" applyFont="1" applyBorder="1" applyAlignment="1">
      <alignment horizontal="left" vertical="center" wrapText="1" indent="1"/>
    </xf>
    <xf numFmtId="0" fontId="19" fillId="0" borderId="158" xfId="0" applyFont="1" applyBorder="1" applyAlignment="1">
      <alignment horizontal="left" vertical="center" wrapText="1" indent="1"/>
    </xf>
    <xf numFmtId="0" fontId="19" fillId="0" borderId="160" xfId="0" applyFont="1" applyBorder="1" applyAlignment="1">
      <alignment horizontal="left" vertical="center" wrapText="1" indent="1"/>
    </xf>
    <xf numFmtId="0" fontId="19" fillId="0" borderId="161" xfId="0" applyFont="1" applyBorder="1" applyAlignment="1">
      <alignment horizontal="left" vertical="center" wrapText="1" indent="1"/>
    </xf>
    <xf numFmtId="0" fontId="19" fillId="0" borderId="163" xfId="0" applyFont="1" applyBorder="1" applyAlignment="1">
      <alignment horizontal="left" vertical="center" wrapText="1" indent="1"/>
    </xf>
    <xf numFmtId="0" fontId="59" fillId="0" borderId="45" xfId="0" applyFont="1" applyBorder="1" applyAlignment="1">
      <alignment horizontal="center" vertical="center"/>
    </xf>
    <xf numFmtId="0" fontId="59" fillId="0" borderId="226" xfId="0" applyFont="1" applyBorder="1" applyAlignment="1">
      <alignment horizontal="center" vertical="center"/>
    </xf>
    <xf numFmtId="0" fontId="59" fillId="0" borderId="161" xfId="0" applyFont="1" applyBorder="1" applyAlignment="1">
      <alignment horizontal="center" vertical="center"/>
    </xf>
    <xf numFmtId="0" fontId="50" fillId="0" borderId="65" xfId="0" applyFont="1" applyBorder="1" applyAlignment="1">
      <alignment horizontal="distributed" vertical="center"/>
    </xf>
    <xf numFmtId="0" fontId="50" fillId="0" borderId="0" xfId="0" applyFont="1" applyBorder="1" applyAlignment="1">
      <alignment horizontal="distributed" vertical="center"/>
    </xf>
    <xf numFmtId="0" fontId="50" fillId="0" borderId="34" xfId="0" applyFont="1" applyBorder="1" applyAlignment="1">
      <alignment horizontal="distributed" vertical="center"/>
    </xf>
    <xf numFmtId="0" fontId="50" fillId="0" borderId="162" xfId="0" applyFont="1" applyBorder="1" applyAlignment="1">
      <alignment horizontal="distributed" vertical="center"/>
    </xf>
    <xf numFmtId="0" fontId="50" fillId="0" borderId="161" xfId="0" applyFont="1" applyBorder="1" applyAlignment="1">
      <alignment horizontal="distributed" vertical="center"/>
    </xf>
    <xf numFmtId="0" fontId="50" fillId="0" borderId="200" xfId="0" applyFont="1" applyBorder="1" applyAlignment="1">
      <alignment horizontal="distributed" vertical="center"/>
    </xf>
    <xf numFmtId="0" fontId="54" fillId="0" borderId="168" xfId="0" applyFont="1" applyBorder="1" applyAlignment="1">
      <alignment horizontal="center" vertical="center"/>
    </xf>
    <xf numFmtId="0" fontId="54" fillId="0" borderId="169" xfId="0" applyFont="1" applyBorder="1" applyAlignment="1">
      <alignment horizontal="center" vertical="center"/>
    </xf>
    <xf numFmtId="0" fontId="54" fillId="0" borderId="173" xfId="0" applyFont="1" applyBorder="1" applyAlignment="1">
      <alignment horizontal="center" vertical="center"/>
    </xf>
    <xf numFmtId="0" fontId="54" fillId="0" borderId="13" xfId="0" applyFont="1" applyBorder="1" applyAlignment="1">
      <alignment horizontal="center" vertical="center"/>
    </xf>
    <xf numFmtId="0" fontId="54" fillId="0" borderId="175" xfId="0" applyFont="1" applyBorder="1" applyAlignment="1">
      <alignment horizontal="center" vertical="center"/>
    </xf>
    <xf numFmtId="0" fontId="54" fillId="0" borderId="176" xfId="0" applyFont="1" applyBorder="1" applyAlignment="1">
      <alignment horizontal="center" vertical="center"/>
    </xf>
    <xf numFmtId="0" fontId="59" fillId="0" borderId="162" xfId="0" applyFont="1" applyBorder="1" applyAlignment="1">
      <alignment horizontal="center" vertical="center"/>
    </xf>
    <xf numFmtId="0" fontId="50" fillId="0" borderId="162" xfId="0" applyFont="1" applyBorder="1" applyAlignment="1">
      <alignment horizontal="center" vertical="center"/>
    </xf>
    <xf numFmtId="0" fontId="50" fillId="0" borderId="161" xfId="0" applyFont="1" applyBorder="1" applyAlignment="1">
      <alignment horizontal="center" vertical="center"/>
    </xf>
    <xf numFmtId="0" fontId="50" fillId="0" borderId="227" xfId="0" applyFont="1" applyBorder="1" applyAlignment="1">
      <alignment horizontal="center" vertical="center"/>
    </xf>
    <xf numFmtId="0" fontId="46" fillId="0" borderId="189" xfId="0" applyFont="1" applyBorder="1" applyAlignment="1">
      <alignment horizontal="center" vertical="center"/>
    </xf>
    <xf numFmtId="0" fontId="46" fillId="0" borderId="190" xfId="0" applyFont="1" applyBorder="1" applyAlignment="1">
      <alignment horizontal="center" vertical="center"/>
    </xf>
    <xf numFmtId="0" fontId="46" fillId="0" borderId="191" xfId="0" applyFont="1" applyBorder="1" applyAlignment="1">
      <alignment horizontal="center" vertical="center"/>
    </xf>
    <xf numFmtId="0" fontId="46" fillId="0" borderId="192" xfId="0" applyFont="1" applyBorder="1" applyAlignment="1">
      <alignment horizontal="center" vertical="center"/>
    </xf>
    <xf numFmtId="0" fontId="46" fillId="0" borderId="193" xfId="0" applyFont="1" applyBorder="1" applyAlignment="1">
      <alignment horizontal="center" vertical="center"/>
    </xf>
    <xf numFmtId="0" fontId="46" fillId="0" borderId="194" xfId="0" applyFont="1" applyBorder="1" applyAlignment="1">
      <alignment horizontal="center" vertical="center"/>
    </xf>
    <xf numFmtId="38" fontId="18" fillId="0" borderId="170" xfId="0" applyNumberFormat="1" applyFont="1" applyBorder="1" applyAlignment="1">
      <alignment horizontal="center" vertical="center"/>
    </xf>
    <xf numFmtId="0" fontId="18" fillId="0" borderId="170" xfId="0" applyFont="1" applyBorder="1" applyAlignment="1">
      <alignment horizontal="center" vertical="center"/>
    </xf>
    <xf numFmtId="0" fontId="18" fillId="0" borderId="215" xfId="0" applyFont="1" applyBorder="1" applyAlignment="1">
      <alignment horizontal="center" vertical="center"/>
    </xf>
    <xf numFmtId="0" fontId="54" fillId="0" borderId="171" xfId="0" quotePrefix="1" applyFont="1" applyBorder="1" applyAlignment="1">
      <alignment horizontal="center" vertical="center"/>
    </xf>
    <xf numFmtId="0" fontId="54" fillId="0" borderId="217" xfId="0" quotePrefix="1" applyFont="1" applyBorder="1" applyAlignment="1">
      <alignment horizontal="center" vertical="center"/>
    </xf>
    <xf numFmtId="0" fontId="50" fillId="0" borderId="154" xfId="0" applyFont="1" applyBorder="1" applyAlignment="1">
      <alignment horizontal="center" vertical="center" textRotation="255"/>
    </xf>
    <xf numFmtId="0" fontId="50" fillId="0" borderId="156" xfId="0" applyFont="1" applyBorder="1" applyAlignment="1">
      <alignment horizontal="center" vertical="center" textRotation="255"/>
    </xf>
    <xf numFmtId="0" fontId="50" fillId="0" borderId="212" xfId="0" applyFont="1" applyBorder="1" applyAlignment="1">
      <alignment horizontal="distributed" vertical="center"/>
    </xf>
    <xf numFmtId="0" fontId="50" fillId="0" borderId="170" xfId="0" applyFont="1" applyBorder="1" applyAlignment="1">
      <alignment horizontal="distributed" vertical="center"/>
    </xf>
    <xf numFmtId="0" fontId="50" fillId="0" borderId="213" xfId="0" applyFont="1" applyBorder="1" applyAlignment="1">
      <alignment horizontal="distributed" vertical="center"/>
    </xf>
    <xf numFmtId="0" fontId="50" fillId="0" borderId="214" xfId="0" applyFont="1" applyBorder="1" applyAlignment="1">
      <alignment horizontal="distributed" vertical="center"/>
    </xf>
    <xf numFmtId="0" fontId="50" fillId="0" borderId="215" xfId="0" applyFont="1" applyBorder="1" applyAlignment="1">
      <alignment horizontal="distributed" vertical="center"/>
    </xf>
    <xf numFmtId="0" fontId="50" fillId="0" borderId="216" xfId="0" applyFont="1" applyBorder="1" applyAlignment="1">
      <alignment horizontal="distributed" vertical="center"/>
    </xf>
    <xf numFmtId="0" fontId="50" fillId="0" borderId="154" xfId="0" applyFont="1" applyBorder="1" applyAlignment="1">
      <alignment horizontal="distributed" vertical="center"/>
    </xf>
    <xf numFmtId="0" fontId="50" fillId="0" borderId="155" xfId="0" applyFont="1" applyBorder="1" applyAlignment="1">
      <alignment horizontal="distributed" vertical="center"/>
    </xf>
    <xf numFmtId="0" fontId="50" fillId="0" borderId="156" xfId="0" applyFont="1" applyBorder="1" applyAlignment="1">
      <alignment horizontal="distributed" vertical="center"/>
    </xf>
    <xf numFmtId="0" fontId="50" fillId="0" borderId="157" xfId="0" applyFont="1" applyBorder="1" applyAlignment="1">
      <alignment horizontal="distributed" vertical="center"/>
    </xf>
    <xf numFmtId="0" fontId="50" fillId="0" borderId="158" xfId="0" applyFont="1" applyBorder="1" applyAlignment="1">
      <alignment horizontal="distributed" vertical="center"/>
    </xf>
    <xf numFmtId="0" fontId="50" fillId="0" borderId="160" xfId="0" applyFont="1" applyBorder="1" applyAlignment="1">
      <alignment horizontal="distributed" vertical="center"/>
    </xf>
    <xf numFmtId="0" fontId="50" fillId="0" borderId="163" xfId="0" applyFont="1" applyBorder="1" applyAlignment="1">
      <alignment horizontal="distributed" vertical="center"/>
    </xf>
    <xf numFmtId="0" fontId="54" fillId="0" borderId="182" xfId="0" quotePrefix="1" applyFont="1" applyBorder="1" applyAlignment="1">
      <alignment horizontal="center" vertical="center"/>
    </xf>
    <xf numFmtId="0" fontId="54" fillId="0" borderId="179" xfId="0" quotePrefix="1" applyFont="1" applyBorder="1" applyAlignment="1">
      <alignment horizontal="center" vertical="center"/>
    </xf>
    <xf numFmtId="0" fontId="54" fillId="0" borderId="211" xfId="0" quotePrefix="1" applyFont="1" applyBorder="1" applyAlignment="1">
      <alignment horizontal="center" vertical="center"/>
    </xf>
    <xf numFmtId="38" fontId="18" fillId="0" borderId="157" xfId="0" applyNumberFormat="1" applyFont="1" applyBorder="1" applyAlignment="1">
      <alignment horizontal="center" vertical="center"/>
    </xf>
    <xf numFmtId="0" fontId="18" fillId="0" borderId="158" xfId="0" applyFont="1" applyBorder="1" applyAlignment="1">
      <alignment horizontal="center" vertical="center"/>
    </xf>
    <xf numFmtId="0" fontId="18" fillId="0" borderId="218" xfId="0" applyFont="1" applyBorder="1" applyAlignment="1">
      <alignment horizontal="center" vertical="center"/>
    </xf>
    <xf numFmtId="0" fontId="18" fillId="0" borderId="159" xfId="0" applyFont="1" applyBorder="1" applyAlignment="1">
      <alignment horizontal="center" vertical="center"/>
    </xf>
    <xf numFmtId="38" fontId="18" fillId="0" borderId="222" xfId="0" applyNumberFormat="1" applyFont="1" applyBorder="1" applyAlignment="1">
      <alignment horizontal="center" vertical="center"/>
    </xf>
    <xf numFmtId="0" fontId="18" fillId="0" borderId="223" xfId="0" applyFont="1" applyBorder="1" applyAlignment="1">
      <alignment horizontal="center" vertical="center"/>
    </xf>
    <xf numFmtId="0" fontId="18" fillId="0" borderId="157" xfId="0" applyFont="1" applyBorder="1" applyAlignment="1">
      <alignment horizontal="center" vertical="center"/>
    </xf>
    <xf numFmtId="0" fontId="18" fillId="0" borderId="222" xfId="0" applyFont="1" applyBorder="1" applyAlignment="1">
      <alignment horizontal="center" vertical="center"/>
    </xf>
    <xf numFmtId="38" fontId="18" fillId="0" borderId="206" xfId="0" applyNumberFormat="1" applyFont="1" applyBorder="1" applyAlignment="1">
      <alignment horizontal="center" vertical="center"/>
    </xf>
    <xf numFmtId="0" fontId="18" fillId="0" borderId="207" xfId="0" applyFont="1" applyBorder="1" applyAlignment="1">
      <alignment horizontal="center" vertical="center"/>
    </xf>
    <xf numFmtId="0" fontId="18" fillId="0" borderId="219" xfId="0" applyFont="1" applyBorder="1" applyAlignment="1">
      <alignment horizontal="center" vertical="center"/>
    </xf>
    <xf numFmtId="0" fontId="18" fillId="0" borderId="220" xfId="0" applyFont="1" applyBorder="1" applyAlignment="1">
      <alignment horizontal="center" vertical="center"/>
    </xf>
    <xf numFmtId="38" fontId="18" fillId="0" borderId="224" xfId="0" applyNumberFormat="1" applyFont="1" applyBorder="1" applyAlignment="1">
      <alignment horizontal="center" vertical="center"/>
    </xf>
    <xf numFmtId="0" fontId="18" fillId="0" borderId="225" xfId="0" applyFont="1" applyBorder="1" applyAlignment="1">
      <alignment horizontal="center" vertical="center"/>
    </xf>
    <xf numFmtId="0" fontId="58" fillId="0" borderId="154" xfId="0" applyFont="1" applyBorder="1" applyAlignment="1">
      <alignment horizontal="center" vertical="center" wrapText="1"/>
    </xf>
    <xf numFmtId="0" fontId="58" fillId="0" borderId="155" xfId="0" applyFont="1" applyBorder="1" applyAlignment="1">
      <alignment horizontal="center" vertical="center" wrapText="1"/>
    </xf>
    <xf numFmtId="0" fontId="58" fillId="0" borderId="156" xfId="0" applyFont="1" applyBorder="1" applyAlignment="1">
      <alignment horizontal="center" vertical="center" wrapText="1"/>
    </xf>
    <xf numFmtId="0" fontId="58" fillId="0" borderId="157"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158" xfId="0" applyFont="1" applyBorder="1" applyAlignment="1">
      <alignment horizontal="center" vertical="center" wrapText="1"/>
    </xf>
    <xf numFmtId="0" fontId="58" fillId="0" borderId="160" xfId="0" applyFont="1" applyBorder="1" applyAlignment="1">
      <alignment horizontal="center" vertical="center" wrapText="1"/>
    </xf>
    <xf numFmtId="0" fontId="58" fillId="0" borderId="161" xfId="0" applyFont="1" applyBorder="1" applyAlignment="1">
      <alignment horizontal="center" vertical="center" wrapText="1"/>
    </xf>
    <xf numFmtId="0" fontId="58" fillId="0" borderId="163" xfId="0" applyFont="1" applyBorder="1" applyAlignment="1">
      <alignment horizontal="center" vertical="center" wrapText="1"/>
    </xf>
    <xf numFmtId="0" fontId="56" fillId="0" borderId="156" xfId="0" applyFont="1" applyBorder="1" applyAlignment="1">
      <alignment horizontal="center" vertical="center"/>
    </xf>
    <xf numFmtId="0" fontId="56" fillId="0" borderId="158" xfId="0" applyFont="1" applyBorder="1" applyAlignment="1">
      <alignment horizontal="center" vertical="center"/>
    </xf>
    <xf numFmtId="0" fontId="56" fillId="0" borderId="160" xfId="0" applyFont="1" applyBorder="1" applyAlignment="1">
      <alignment horizontal="center" vertical="center"/>
    </xf>
    <xf numFmtId="0" fontId="56" fillId="0" borderId="161" xfId="0" applyFont="1" applyBorder="1" applyAlignment="1">
      <alignment horizontal="center" vertical="center"/>
    </xf>
    <xf numFmtId="0" fontId="56" fillId="0" borderId="163" xfId="0" applyFont="1" applyBorder="1" applyAlignment="1">
      <alignment horizontal="center" vertical="center"/>
    </xf>
    <xf numFmtId="0" fontId="54" fillId="0" borderId="154" xfId="0" applyFont="1" applyBorder="1" applyAlignment="1">
      <alignment horizontal="center" vertical="center" wrapText="1"/>
    </xf>
    <xf numFmtId="0" fontId="54" fillId="0" borderId="155" xfId="0" applyFont="1" applyBorder="1" applyAlignment="1">
      <alignment horizontal="center" vertical="center" wrapText="1"/>
    </xf>
    <xf numFmtId="0" fontId="54" fillId="0" borderId="156" xfId="0" applyFont="1" applyBorder="1" applyAlignment="1">
      <alignment horizontal="center" vertical="center" wrapText="1"/>
    </xf>
    <xf numFmtId="0" fontId="54" fillId="0" borderId="157"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158" xfId="0" applyFont="1" applyBorder="1" applyAlignment="1">
      <alignment horizontal="center" vertical="center" wrapText="1"/>
    </xf>
    <xf numFmtId="0" fontId="26" fillId="0" borderId="155" xfId="0" applyNumberFormat="1" applyFont="1" applyBorder="1" applyAlignment="1">
      <alignment horizontal="center" vertical="center"/>
    </xf>
    <xf numFmtId="0" fontId="26" fillId="0" borderId="161" xfId="0" applyNumberFormat="1" applyFont="1" applyBorder="1" applyAlignment="1">
      <alignment horizontal="center" vertical="center"/>
    </xf>
    <xf numFmtId="0" fontId="54" fillId="0" borderId="208" xfId="0" applyFont="1" applyBorder="1" applyAlignment="1">
      <alignment horizontal="center" vertical="center"/>
    </xf>
    <xf numFmtId="0" fontId="54" fillId="0" borderId="209" xfId="0" applyFont="1" applyBorder="1" applyAlignment="1">
      <alignment horizontal="center" vertical="center"/>
    </xf>
    <xf numFmtId="0" fontId="54" fillId="0" borderId="210" xfId="0" applyFont="1" applyBorder="1" applyAlignment="1">
      <alignment horizontal="center" vertical="center"/>
    </xf>
    <xf numFmtId="49" fontId="26" fillId="0" borderId="157" xfId="0" applyNumberFormat="1" applyFont="1" applyBorder="1" applyAlignment="1">
      <alignment horizontal="center" vertical="center"/>
    </xf>
    <xf numFmtId="0" fontId="54" fillId="0" borderId="45" xfId="0" applyFont="1" applyBorder="1" applyAlignment="1">
      <alignment horizontal="center"/>
    </xf>
    <xf numFmtId="0" fontId="54" fillId="0" borderId="66" xfId="0" applyFont="1" applyBorder="1" applyAlignment="1">
      <alignment horizontal="center"/>
    </xf>
    <xf numFmtId="0" fontId="44" fillId="0" borderId="255" xfId="0" applyFont="1" applyBorder="1" applyAlignment="1">
      <alignment horizontal="center" vertical="center"/>
    </xf>
    <xf numFmtId="0" fontId="23" fillId="0" borderId="0" xfId="0" applyFont="1" applyBorder="1" applyAlignment="1">
      <alignment horizontal="left" vertical="center" wrapText="1"/>
    </xf>
    <xf numFmtId="0" fontId="19" fillId="0" borderId="161" xfId="0" applyFont="1" applyBorder="1" applyAlignment="1">
      <alignment horizontal="left" vertical="center" shrinkToFit="1"/>
    </xf>
    <xf numFmtId="0" fontId="50" fillId="0" borderId="160" xfId="0" applyFont="1" applyBorder="1" applyAlignment="1">
      <alignment horizontal="center" vertical="center"/>
    </xf>
    <xf numFmtId="0" fontId="50" fillId="0" borderId="182" xfId="0" applyFont="1" applyBorder="1" applyAlignment="1">
      <alignment horizontal="center" vertical="center" textRotation="255"/>
    </xf>
    <xf numFmtId="0" fontId="50" fillId="0" borderId="179" xfId="0" applyFont="1" applyBorder="1" applyAlignment="1">
      <alignment horizontal="center" vertical="center" textRotation="255"/>
    </xf>
    <xf numFmtId="0" fontId="50" fillId="0" borderId="211" xfId="0" applyFont="1" applyBorder="1" applyAlignment="1">
      <alignment horizontal="center" vertical="center" textRotation="255"/>
    </xf>
    <xf numFmtId="0" fontId="54" fillId="0" borderId="65" xfId="0" applyFont="1" applyBorder="1" applyAlignment="1">
      <alignment horizontal="center" vertical="center"/>
    </xf>
    <xf numFmtId="49" fontId="26" fillId="0" borderId="155" xfId="0" applyNumberFormat="1" applyFont="1" applyBorder="1" applyAlignment="1">
      <alignment horizontal="center" vertical="center"/>
    </xf>
    <xf numFmtId="0" fontId="19" fillId="0" borderId="157" xfId="0" applyFont="1" applyBorder="1" applyAlignment="1">
      <alignment horizontal="left" vertical="top" wrapText="1" indent="1" shrinkToFit="1"/>
    </xf>
    <xf numFmtId="0" fontId="19" fillId="0" borderId="158" xfId="0" applyFont="1" applyBorder="1" applyAlignment="1">
      <alignment horizontal="left" vertical="top" wrapText="1" indent="1" shrinkToFit="1"/>
    </xf>
    <xf numFmtId="0" fontId="19" fillId="0" borderId="155" xfId="0" applyNumberFormat="1" applyFont="1" applyBorder="1" applyAlignment="1">
      <alignment horizontal="left" vertical="center"/>
    </xf>
    <xf numFmtId="0" fontId="11" fillId="0" borderId="155" xfId="0" applyFont="1" applyBorder="1" applyAlignment="1">
      <alignment horizontal="center" vertical="center"/>
    </xf>
    <xf numFmtId="0" fontId="50" fillId="0" borderId="154" xfId="0" applyFont="1" applyBorder="1" applyAlignment="1">
      <alignment horizontal="left" vertical="center"/>
    </xf>
    <xf numFmtId="0" fontId="50" fillId="0" borderId="157" xfId="0" applyFont="1" applyBorder="1" applyAlignment="1">
      <alignment horizontal="left" vertical="center"/>
    </xf>
    <xf numFmtId="0" fontId="51" fillId="0" borderId="0" xfId="0" applyFont="1" applyBorder="1" applyAlignment="1">
      <alignment horizontal="center" vertical="center"/>
    </xf>
    <xf numFmtId="0" fontId="25" fillId="0" borderId="157" xfId="0" applyFont="1" applyBorder="1" applyAlignment="1">
      <alignment horizontal="left" vertical="center" indent="1" shrinkToFit="1"/>
    </xf>
    <xf numFmtId="0" fontId="27"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5" xfId="0" applyFont="1" applyBorder="1" applyAlignment="1">
      <alignment horizontal="center"/>
    </xf>
    <xf numFmtId="0" fontId="53" fillId="0" borderId="20" xfId="0" applyFont="1" applyBorder="1" applyAlignment="1">
      <alignment horizontal="center" vertical="center"/>
    </xf>
    <xf numFmtId="0" fontId="12" fillId="0" borderId="0" xfId="0" applyFont="1" applyBorder="1" applyAlignment="1">
      <alignment horizontal="left" vertical="center" wrapText="1"/>
    </xf>
    <xf numFmtId="0" fontId="53" fillId="0" borderId="15" xfId="0" applyFont="1" applyBorder="1" applyAlignment="1">
      <alignment horizontal="center" vertical="center"/>
    </xf>
    <xf numFmtId="0" fontId="54" fillId="0" borderId="167" xfId="0" applyFont="1" applyBorder="1" applyAlignment="1">
      <alignment horizontal="center" vertical="center"/>
    </xf>
    <xf numFmtId="22" fontId="55" fillId="0" borderId="0" xfId="0" applyNumberFormat="1" applyFont="1" applyBorder="1" applyAlignment="1">
      <alignment horizontal="center" vertical="center"/>
    </xf>
    <xf numFmtId="0" fontId="28" fillId="0" borderId="0" xfId="0" applyFont="1" applyBorder="1" applyAlignment="1">
      <alignment horizontal="center" vertical="center"/>
    </xf>
    <xf numFmtId="0" fontId="15" fillId="0" borderId="0" xfId="0" applyFont="1" applyBorder="1" applyAlignment="1">
      <alignment horizontal="center" vertical="center" wrapText="1"/>
    </xf>
    <xf numFmtId="49" fontId="26" fillId="0" borderId="27" xfId="0" applyNumberFormat="1" applyFont="1" applyBorder="1" applyAlignment="1">
      <alignment horizontal="center" vertical="center"/>
    </xf>
    <xf numFmtId="0" fontId="26" fillId="0" borderId="27" xfId="0" applyNumberFormat="1" applyFont="1" applyBorder="1" applyAlignment="1">
      <alignment horizontal="center" vertical="center"/>
    </xf>
    <xf numFmtId="0" fontId="26" fillId="0" borderId="33" xfId="0" applyNumberFormat="1" applyFont="1" applyBorder="1" applyAlignment="1">
      <alignment horizontal="center" vertical="center"/>
    </xf>
    <xf numFmtId="0" fontId="19" fillId="0" borderId="33" xfId="0" applyFont="1" applyBorder="1" applyAlignment="1">
      <alignment horizontal="left" vertical="center" shrinkToFit="1"/>
    </xf>
    <xf numFmtId="0" fontId="11" fillId="0" borderId="41" xfId="0" applyFont="1" applyBorder="1" applyAlignment="1">
      <alignment horizontal="center" vertical="center" textRotation="255"/>
    </xf>
    <xf numFmtId="0" fontId="11" fillId="0" borderId="42" xfId="0" applyFont="1" applyBorder="1" applyAlignment="1">
      <alignment horizontal="center" vertical="center" textRotation="255"/>
    </xf>
    <xf numFmtId="0" fontId="11" fillId="0" borderId="34" xfId="0" applyFont="1" applyBorder="1" applyAlignment="1">
      <alignment horizontal="center" vertical="center" textRotation="255"/>
    </xf>
    <xf numFmtId="0" fontId="11" fillId="0" borderId="43" xfId="0" applyFont="1" applyBorder="1" applyAlignment="1">
      <alignment horizontal="center" vertical="center" textRotation="255"/>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45" xfId="0" applyFont="1" applyBorder="1" applyAlignment="1">
      <alignment horizontal="left" vertical="center"/>
    </xf>
    <xf numFmtId="0" fontId="11" fillId="0" borderId="0" xfId="0" applyFont="1" applyBorder="1" applyAlignment="1">
      <alignment horizontal="left" vertical="center"/>
    </xf>
    <xf numFmtId="0" fontId="19" fillId="0" borderId="27" xfId="0" applyNumberFormat="1" applyFont="1" applyBorder="1" applyAlignment="1">
      <alignment horizontal="left" vertical="center"/>
    </xf>
    <xf numFmtId="0" fontId="19" fillId="0" borderId="45" xfId="0" applyFont="1" applyBorder="1" applyAlignment="1">
      <alignment horizontal="left" vertical="top" wrapText="1" indent="1" shrinkToFit="1"/>
    </xf>
    <xf numFmtId="0" fontId="19" fillId="0" borderId="34" xfId="0" applyFont="1" applyBorder="1" applyAlignment="1">
      <alignment horizontal="left" vertical="top" wrapText="1" indent="1" shrinkToFit="1"/>
    </xf>
    <xf numFmtId="0" fontId="25" fillId="0" borderId="45" xfId="0" applyFont="1" applyBorder="1" applyAlignment="1">
      <alignment horizontal="left" vertical="center" indent="1" shrinkToFit="1"/>
    </xf>
    <xf numFmtId="0" fontId="9" fillId="0" borderId="45" xfId="0" applyFont="1" applyBorder="1" applyAlignment="1">
      <alignment horizontal="left"/>
    </xf>
    <xf numFmtId="0" fontId="18" fillId="0" borderId="0" xfId="0" applyFont="1" applyBorder="1" applyAlignment="1">
      <alignment horizontal="center" vertical="center" wrapText="1"/>
    </xf>
    <xf numFmtId="0" fontId="26" fillId="0" borderId="45" xfId="0" applyFont="1" applyBorder="1" applyAlignment="1">
      <alignment horizontal="center" vertical="center"/>
    </xf>
    <xf numFmtId="0" fontId="26" fillId="0" borderId="34" xfId="0" applyFont="1" applyBorder="1" applyAlignment="1">
      <alignment horizontal="center" vertical="center"/>
    </xf>
    <xf numFmtId="0" fontId="26" fillId="0" borderId="44" xfId="0" applyFont="1" applyBorder="1" applyAlignment="1">
      <alignment horizontal="center" vertical="center"/>
    </xf>
    <xf numFmtId="0" fontId="26" fillId="0" borderId="36" xfId="0" applyFont="1" applyBorder="1" applyAlignment="1">
      <alignment horizontal="center" vertical="center"/>
    </xf>
    <xf numFmtId="49" fontId="26" fillId="0" borderId="45" xfId="0" applyNumberFormat="1" applyFont="1" applyBorder="1" applyAlignment="1">
      <alignment horizontal="center" vertical="center"/>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36"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6" xfId="0" applyFont="1" applyBorder="1" applyAlignment="1">
      <alignment horizontal="center" vertical="center" wrapText="1"/>
    </xf>
    <xf numFmtId="0" fontId="26" fillId="0" borderId="0" xfId="0" applyFont="1" applyBorder="1" applyAlignment="1">
      <alignment horizontal="center" vertical="center" wrapText="1"/>
    </xf>
    <xf numFmtId="0" fontId="11" fillId="0" borderId="45" xfId="0" applyFont="1" applyBorder="1" applyAlignment="1">
      <alignment horizontal="distributed" vertical="center"/>
    </xf>
    <xf numFmtId="0" fontId="11" fillId="0" borderId="0" xfId="0" applyFont="1" applyBorder="1" applyAlignment="1">
      <alignment horizontal="distributed" vertical="center"/>
    </xf>
    <xf numFmtId="0" fontId="11" fillId="0" borderId="34" xfId="0" applyFont="1" applyBorder="1" applyAlignment="1">
      <alignment horizontal="distributed" vertical="center"/>
    </xf>
    <xf numFmtId="0" fontId="9" fillId="0" borderId="42" xfId="0" quotePrefix="1" applyFont="1" applyBorder="1" applyAlignment="1">
      <alignment horizontal="center" vertical="center"/>
    </xf>
    <xf numFmtId="0" fontId="9" fillId="0" borderId="43" xfId="0" quotePrefix="1" applyFont="1" applyBorder="1" applyAlignment="1">
      <alignment horizontal="center" vertical="center"/>
    </xf>
    <xf numFmtId="0" fontId="18" fillId="0" borderId="79" xfId="0" applyFont="1" applyBorder="1" applyAlignment="1">
      <alignment horizontal="center" vertical="center"/>
    </xf>
    <xf numFmtId="0" fontId="18" fillId="0" borderId="145" xfId="0" applyFont="1" applyBorder="1" applyAlignment="1">
      <alignment horizontal="center" vertical="center"/>
    </xf>
    <xf numFmtId="38" fontId="18" fillId="0" borderId="45" xfId="0" applyNumberFormat="1" applyFont="1" applyBorder="1" applyAlignment="1">
      <alignment horizontal="center" vertical="center"/>
    </xf>
    <xf numFmtId="0" fontId="18" fillId="0" borderId="34" xfId="0" applyFont="1" applyBorder="1" applyAlignment="1">
      <alignment horizontal="center" vertical="center"/>
    </xf>
    <xf numFmtId="0" fontId="18" fillId="0" borderId="146" xfId="0" applyFont="1" applyBorder="1" applyAlignment="1">
      <alignment horizontal="center" vertical="center"/>
    </xf>
    <xf numFmtId="0" fontId="18" fillId="0" borderId="131" xfId="0" applyFont="1" applyBorder="1" applyAlignment="1">
      <alignment horizontal="center" vertical="center"/>
    </xf>
    <xf numFmtId="0" fontId="18" fillId="0" borderId="55" xfId="0" applyFont="1" applyBorder="1" applyAlignment="1">
      <alignment horizontal="center" vertical="center"/>
    </xf>
    <xf numFmtId="0" fontId="9" fillId="0" borderId="28" xfId="0" quotePrefix="1" applyFont="1" applyBorder="1" applyAlignment="1">
      <alignment horizontal="center" vertical="center"/>
    </xf>
    <xf numFmtId="0" fontId="9" fillId="0" borderId="34" xfId="0" quotePrefix="1" applyFont="1" applyBorder="1" applyAlignment="1">
      <alignment horizontal="center"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0" fontId="18" fillId="0" borderId="56" xfId="0" applyFont="1" applyBorder="1" applyAlignment="1">
      <alignment horizontal="center" vertical="center"/>
    </xf>
    <xf numFmtId="0" fontId="9" fillId="0" borderId="36" xfId="0" quotePrefix="1" applyFont="1" applyBorder="1" applyAlignment="1">
      <alignment horizontal="center" vertical="center"/>
    </xf>
    <xf numFmtId="0" fontId="11" fillId="0" borderId="0" xfId="0" applyFont="1" applyBorder="1" applyAlignment="1">
      <alignment horizontal="center" vertical="center" textRotation="255" wrapText="1"/>
    </xf>
    <xf numFmtId="0" fontId="9" fillId="0" borderId="30" xfId="0" applyFont="1" applyBorder="1" applyAlignment="1">
      <alignment horizontal="center" vertical="center"/>
    </xf>
    <xf numFmtId="0" fontId="9" fillId="0" borderId="46" xfId="0" applyFont="1" applyBorder="1" applyAlignment="1">
      <alignment horizontal="center" vertical="center"/>
    </xf>
    <xf numFmtId="0" fontId="9" fillId="0" borderId="3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45" xfId="0" applyFont="1" applyBorder="1" applyAlignment="1">
      <alignment horizontal="center" vertical="center"/>
    </xf>
    <xf numFmtId="0" fontId="17" fillId="0" borderId="0" xfId="0" applyFont="1" applyBorder="1" applyAlignment="1">
      <alignment horizontal="center" vertical="center"/>
    </xf>
    <xf numFmtId="0" fontId="17" fillId="0" borderId="34" xfId="0" applyFont="1" applyBorder="1" applyAlignment="1">
      <alignment horizontal="center" vertical="center"/>
    </xf>
    <xf numFmtId="0" fontId="17" fillId="0" borderId="44" xfId="0" applyFont="1" applyBorder="1" applyAlignment="1">
      <alignment horizontal="center" vertical="center"/>
    </xf>
    <xf numFmtId="0" fontId="17" fillId="0" borderId="33" xfId="0" applyFont="1" applyBorder="1" applyAlignment="1">
      <alignment horizontal="center" vertical="center"/>
    </xf>
    <xf numFmtId="0" fontId="17" fillId="0" borderId="36" xfId="0" applyFont="1" applyBorder="1" applyAlignment="1">
      <alignment horizontal="center" vertical="center"/>
    </xf>
    <xf numFmtId="0" fontId="8" fillId="0" borderId="0" xfId="0" applyFont="1" applyBorder="1" applyAlignment="1">
      <alignment horizontal="center" vertical="center"/>
    </xf>
    <xf numFmtId="0" fontId="9" fillId="0" borderId="51" xfId="0" quotePrefix="1" applyFont="1" applyBorder="1" applyAlignment="1">
      <alignment horizontal="center" vertical="center"/>
    </xf>
    <xf numFmtId="0" fontId="9" fillId="0" borderId="57" xfId="0" quotePrefix="1" applyFont="1" applyBorder="1" applyAlignment="1">
      <alignment horizontal="center" vertical="center"/>
    </xf>
    <xf numFmtId="0" fontId="18" fillId="0" borderId="237" xfId="0" applyFont="1" applyBorder="1" applyAlignment="1">
      <alignment horizontal="center" vertical="center"/>
    </xf>
    <xf numFmtId="0" fontId="18" fillId="0" borderId="238" xfId="0" applyFont="1" applyBorder="1" applyAlignment="1">
      <alignment horizontal="center" vertical="center"/>
    </xf>
    <xf numFmtId="0" fontId="18" fillId="0" borderId="239" xfId="0" applyFont="1" applyBorder="1" applyAlignment="1">
      <alignment horizontal="center" vertical="center"/>
    </xf>
    <xf numFmtId="0" fontId="18" fillId="0" borderId="45" xfId="0" applyFont="1" applyBorder="1" applyAlignment="1">
      <alignment horizontal="center" vertical="center"/>
    </xf>
    <xf numFmtId="0" fontId="10" fillId="0" borderId="0"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33" xfId="0" applyFont="1" applyBorder="1" applyAlignment="1">
      <alignment horizontal="center"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8" fillId="0" borderId="52" xfId="0" applyFont="1" applyBorder="1" applyAlignment="1">
      <alignment horizontal="center" vertical="center"/>
    </xf>
    <xf numFmtId="0" fontId="8" fillId="0" borderId="44" xfId="0" applyFont="1" applyBorder="1" applyAlignment="1">
      <alignment horizontal="center" vertical="center"/>
    </xf>
    <xf numFmtId="0" fontId="8" fillId="0" borderId="30" xfId="0" applyFont="1" applyBorder="1" applyAlignment="1">
      <alignment horizontal="center" vertical="center"/>
    </xf>
    <xf numFmtId="0" fontId="8" fillId="0" borderId="46" xfId="0" applyFont="1" applyBorder="1" applyAlignment="1">
      <alignment horizontal="center" vertical="center"/>
    </xf>
    <xf numFmtId="0" fontId="43" fillId="0" borderId="52" xfId="0" applyFont="1" applyBorder="1" applyAlignment="1">
      <alignment horizontal="left" vertical="top" wrapText="1"/>
    </xf>
    <xf numFmtId="0" fontId="43" fillId="0" borderId="50" xfId="0" applyFont="1" applyBorder="1" applyAlignment="1">
      <alignment horizontal="left" vertical="top"/>
    </xf>
    <xf numFmtId="0" fontId="43" fillId="0" borderId="45" xfId="0" applyFont="1" applyBorder="1" applyAlignment="1">
      <alignment horizontal="left" vertical="top"/>
    </xf>
    <xf numFmtId="0" fontId="43" fillId="0" borderId="34" xfId="0" applyFont="1" applyBorder="1" applyAlignment="1">
      <alignment horizontal="left" vertical="top"/>
    </xf>
    <xf numFmtId="0" fontId="43" fillId="0" borderId="44" xfId="0" applyFont="1" applyBorder="1" applyAlignment="1">
      <alignment horizontal="left" vertical="top"/>
    </xf>
    <xf numFmtId="0" fontId="43" fillId="0" borderId="36" xfId="0" applyFont="1" applyBorder="1" applyAlignment="1">
      <alignment horizontal="left" vertical="top"/>
    </xf>
    <xf numFmtId="0" fontId="11" fillId="0" borderId="34" xfId="0" applyFont="1" applyBorder="1" applyAlignment="1">
      <alignment horizontal="left" vertical="center" wrapText="1"/>
    </xf>
    <xf numFmtId="0" fontId="11" fillId="0" borderId="34" xfId="0" applyFont="1" applyBorder="1" applyAlignment="1">
      <alignment horizontal="left" vertical="center"/>
    </xf>
    <xf numFmtId="0" fontId="11" fillId="0" borderId="0" xfId="0" applyFont="1" applyBorder="1" applyAlignment="1">
      <alignment horizontal="center" vertical="center" textRotation="255"/>
    </xf>
    <xf numFmtId="0" fontId="11" fillId="0" borderId="0" xfId="0" applyFont="1" applyBorder="1" applyAlignment="1">
      <alignment horizontal="right" vertical="center"/>
    </xf>
    <xf numFmtId="0" fontId="11" fillId="0" borderId="34" xfId="0" applyFont="1" applyBorder="1" applyAlignment="1">
      <alignment horizontal="right" vertical="center"/>
    </xf>
    <xf numFmtId="0" fontId="11" fillId="0" borderId="33" xfId="0" applyFont="1" applyBorder="1" applyAlignment="1">
      <alignment horizontal="right" vertical="center"/>
    </xf>
    <xf numFmtId="0" fontId="11" fillId="0" borderId="36" xfId="0" applyFont="1" applyBorder="1" applyAlignment="1">
      <alignment horizontal="right" vertical="center"/>
    </xf>
    <xf numFmtId="22" fontId="30"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34" xfId="0" applyFont="1" applyBorder="1" applyAlignment="1">
      <alignment horizontal="center" vertical="center"/>
    </xf>
    <xf numFmtId="0" fontId="12" fillId="0" borderId="33" xfId="0" applyFont="1" applyBorder="1" applyAlignment="1">
      <alignment horizontal="center" vertical="center"/>
    </xf>
    <xf numFmtId="0" fontId="12" fillId="0" borderId="36" xfId="0" applyFont="1" applyBorder="1" applyAlignment="1">
      <alignment horizontal="center" vertical="center"/>
    </xf>
    <xf numFmtId="0" fontId="11" fillId="0" borderId="26" xfId="0" applyFont="1" applyBorder="1" applyAlignment="1">
      <alignment horizontal="center" vertical="center" textRotation="255"/>
    </xf>
    <xf numFmtId="0" fontId="11" fillId="0" borderId="28" xfId="0" applyFont="1" applyBorder="1" applyAlignment="1">
      <alignment horizontal="center" vertical="center" textRotation="255"/>
    </xf>
    <xf numFmtId="0" fontId="11" fillId="0" borderId="45" xfId="0" applyFont="1" applyBorder="1" applyAlignment="1">
      <alignment horizontal="center" vertical="center" textRotation="255"/>
    </xf>
    <xf numFmtId="0" fontId="11" fillId="0" borderId="44" xfId="0" applyFont="1" applyBorder="1" applyAlignment="1">
      <alignment horizontal="center" vertical="center" textRotation="255"/>
    </xf>
    <xf numFmtId="0" fontId="11" fillId="0" borderId="33" xfId="0" applyFont="1" applyBorder="1" applyAlignment="1">
      <alignment horizontal="center" vertical="center" textRotation="255"/>
    </xf>
    <xf numFmtId="0" fontId="11" fillId="0" borderId="26" xfId="0" applyFont="1" applyBorder="1" applyAlignment="1">
      <alignment horizontal="distributed" vertical="center"/>
    </xf>
    <xf numFmtId="0" fontId="11" fillId="0" borderId="27" xfId="0" applyFont="1" applyBorder="1" applyAlignment="1">
      <alignment horizontal="distributed" vertical="center"/>
    </xf>
    <xf numFmtId="0" fontId="11" fillId="0" borderId="28" xfId="0" applyFont="1" applyBorder="1" applyAlignment="1">
      <alignment horizontal="distributed" vertical="center"/>
    </xf>
    <xf numFmtId="0" fontId="11" fillId="0" borderId="44" xfId="0" applyFont="1" applyBorder="1" applyAlignment="1">
      <alignment horizontal="distributed" vertical="center"/>
    </xf>
    <xf numFmtId="0" fontId="11" fillId="0" borderId="33" xfId="0" applyFont="1" applyBorder="1" applyAlignment="1">
      <alignment horizontal="distributed" vertical="center"/>
    </xf>
    <xf numFmtId="0" fontId="11" fillId="0" borderId="36" xfId="0" applyFont="1" applyBorder="1" applyAlignment="1">
      <alignment horizontal="distributed" vertical="center"/>
    </xf>
    <xf numFmtId="0" fontId="11" fillId="0" borderId="48" xfId="0" applyFont="1" applyBorder="1" applyAlignment="1">
      <alignment horizontal="distributed" vertical="center"/>
    </xf>
    <xf numFmtId="0" fontId="11" fillId="0" borderId="49" xfId="0" applyFont="1" applyBorder="1" applyAlignment="1">
      <alignment horizontal="distributed" vertical="center"/>
    </xf>
    <xf numFmtId="0" fontId="11" fillId="0" borderId="87" xfId="0" applyFont="1" applyBorder="1" applyAlignment="1">
      <alignment horizontal="distributed" vertical="center"/>
    </xf>
    <xf numFmtId="0" fontId="11" fillId="0" borderId="54" xfId="0" applyFont="1" applyBorder="1" applyAlignment="1">
      <alignment horizontal="distributed" vertical="center"/>
    </xf>
    <xf numFmtId="0" fontId="11" fillId="0" borderId="55" xfId="0" applyFont="1" applyBorder="1" applyAlignment="1">
      <alignment horizontal="distributed" vertical="center"/>
    </xf>
    <xf numFmtId="0" fontId="11" fillId="0" borderId="88" xfId="0" applyFont="1" applyBorder="1" applyAlignment="1">
      <alignment horizontal="distributed" vertical="center"/>
    </xf>
    <xf numFmtId="0" fontId="9" fillId="0" borderId="0" xfId="0" applyFont="1" applyBorder="1" applyAlignment="1">
      <alignment horizontal="center"/>
    </xf>
    <xf numFmtId="0" fontId="9" fillId="0" borderId="34" xfId="0" applyFont="1" applyBorder="1" applyAlignment="1">
      <alignment horizontal="center"/>
    </xf>
    <xf numFmtId="0" fontId="9" fillId="0" borderId="66" xfId="0" applyFont="1" applyBorder="1" applyAlignment="1">
      <alignment horizont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1" fillId="0" borderId="240" xfId="0" applyFont="1" applyBorder="1" applyAlignment="1">
      <alignment horizontal="center" vertical="center" textRotation="255"/>
    </xf>
    <xf numFmtId="0" fontId="11" fillId="0" borderId="241" xfId="0" applyFont="1" applyBorder="1" applyAlignment="1">
      <alignment horizontal="center" vertical="center" textRotation="255"/>
    </xf>
    <xf numFmtId="0" fontId="11" fillId="0" borderId="242" xfId="0" applyFont="1" applyBorder="1" applyAlignment="1">
      <alignment horizontal="center" vertical="center" textRotation="255"/>
    </xf>
    <xf numFmtId="0" fontId="44" fillId="0" borderId="257" xfId="0" applyFont="1" applyBorder="1" applyAlignment="1">
      <alignment horizontal="center" vertical="center"/>
    </xf>
    <xf numFmtId="0" fontId="11" fillId="0" borderId="36" xfId="0" applyFont="1" applyBorder="1" applyAlignment="1">
      <alignment horizontal="center" vertical="center" textRotation="255"/>
    </xf>
    <xf numFmtId="0" fontId="18" fillId="0" borderId="249" xfId="0" applyFont="1" applyBorder="1" applyAlignment="1">
      <alignment horizontal="center" vertical="center"/>
    </xf>
    <xf numFmtId="0" fontId="18" fillId="0" borderId="32" xfId="0" applyFont="1" applyBorder="1" applyAlignment="1">
      <alignment horizontal="center" vertical="center"/>
    </xf>
    <xf numFmtId="0" fontId="11" fillId="0" borderId="49" xfId="0" applyFont="1" applyBorder="1" applyAlignment="1">
      <alignment horizontal="left" vertical="center"/>
    </xf>
    <xf numFmtId="0" fontId="9" fillId="0" borderId="32" xfId="0" applyFont="1" applyBorder="1" applyAlignment="1">
      <alignment horizontal="center" vertical="center"/>
    </xf>
    <xf numFmtId="0" fontId="46" fillId="0" borderId="37" xfId="0" applyFont="1" applyBorder="1" applyAlignment="1">
      <alignment horizontal="center" vertical="center"/>
    </xf>
    <xf numFmtId="0" fontId="46" fillId="0" borderId="38" xfId="0" applyFont="1" applyBorder="1" applyAlignment="1">
      <alignment horizontal="center" vertical="center"/>
    </xf>
    <xf numFmtId="0" fontId="46" fillId="0" borderId="39" xfId="0" applyFont="1" applyBorder="1" applyAlignment="1">
      <alignment horizontal="center" vertical="center"/>
    </xf>
    <xf numFmtId="0" fontId="46" fillId="0" borderId="40" xfId="0" applyFont="1" applyBorder="1" applyAlignment="1">
      <alignment horizontal="center" vertical="center"/>
    </xf>
    <xf numFmtId="0" fontId="46" fillId="0" borderId="245" xfId="0" applyFont="1" applyBorder="1" applyAlignment="1">
      <alignment horizontal="center" vertical="center"/>
    </xf>
    <xf numFmtId="0" fontId="46" fillId="0" borderId="246" xfId="0" applyFont="1" applyBorder="1" applyAlignment="1">
      <alignment horizontal="center" vertical="center"/>
    </xf>
    <xf numFmtId="0" fontId="44" fillId="0" borderId="258" xfId="0" applyFont="1" applyBorder="1" applyAlignment="1">
      <alignment horizontal="center" vertical="center"/>
    </xf>
    <xf numFmtId="0" fontId="18" fillId="0" borderId="104" xfId="0" applyFont="1" applyBorder="1" applyAlignment="1">
      <alignment horizontal="center" vertical="center"/>
    </xf>
    <xf numFmtId="0" fontId="18" fillId="0" borderId="251" xfId="0" applyFont="1" applyBorder="1" applyAlignment="1">
      <alignment horizontal="center" vertical="center"/>
    </xf>
    <xf numFmtId="0" fontId="24" fillId="0" borderId="45" xfId="0" applyFont="1" applyBorder="1" applyAlignment="1">
      <alignment horizontal="left" vertical="center" wrapText="1" indent="1"/>
    </xf>
    <xf numFmtId="0" fontId="24" fillId="0" borderId="0" xfId="0" applyFont="1" applyBorder="1" applyAlignment="1">
      <alignment horizontal="left" vertical="center" wrapText="1" indent="1"/>
    </xf>
    <xf numFmtId="0" fontId="24" fillId="0" borderId="34" xfId="0" applyFont="1" applyBorder="1" applyAlignment="1">
      <alignment horizontal="left" vertical="center" wrapText="1" indent="1"/>
    </xf>
    <xf numFmtId="0" fontId="24" fillId="0" borderId="44" xfId="0" applyFont="1" applyBorder="1" applyAlignment="1">
      <alignment horizontal="left" vertical="center" wrapText="1" indent="1"/>
    </xf>
    <xf numFmtId="0" fontId="24" fillId="0" borderId="33" xfId="0" applyFont="1" applyBorder="1" applyAlignment="1">
      <alignment horizontal="left" vertical="center" wrapText="1" indent="1"/>
    </xf>
    <xf numFmtId="0" fontId="24" fillId="0" borderId="36" xfId="0" applyFont="1" applyBorder="1" applyAlignment="1">
      <alignment horizontal="left" vertical="center" wrapText="1" indent="1"/>
    </xf>
    <xf numFmtId="0" fontId="18" fillId="0" borderId="106" xfId="0" applyFont="1" applyBorder="1" applyAlignment="1">
      <alignment horizontal="center" vertical="center"/>
    </xf>
    <xf numFmtId="0" fontId="9" fillId="0" borderId="98" xfId="0" applyFont="1" applyBorder="1" applyAlignment="1">
      <alignment horizontal="center" vertical="center"/>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102" xfId="0" applyFont="1" applyBorder="1" applyAlignment="1">
      <alignment horizontal="center" vertical="center"/>
    </xf>
    <xf numFmtId="0" fontId="9" fillId="0" borderId="13" xfId="0" applyFont="1" applyBorder="1" applyAlignment="1">
      <alignment horizontal="center" vertical="center"/>
    </xf>
    <xf numFmtId="0" fontId="9" fillId="0" borderId="22" xfId="0" applyFont="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101" xfId="0" applyFont="1" applyBorder="1" applyAlignment="1">
      <alignment horizontal="center" vertical="center"/>
    </xf>
    <xf numFmtId="0" fontId="9" fillId="0" borderId="106" xfId="0" applyFont="1" applyBorder="1" applyAlignment="1">
      <alignment horizontal="center" vertical="center"/>
    </xf>
    <xf numFmtId="0" fontId="10" fillId="0" borderId="104" xfId="0" applyFont="1" applyBorder="1" applyAlignment="1">
      <alignment horizontal="center" vertical="center"/>
    </xf>
    <xf numFmtId="38" fontId="18" fillId="0" borderId="243" xfId="0" applyNumberFormat="1" applyFont="1" applyBorder="1" applyAlignment="1">
      <alignment horizontal="center" vertical="center"/>
    </xf>
    <xf numFmtId="0" fontId="18" fillId="0" borderId="244" xfId="0" applyFont="1" applyBorder="1" applyAlignment="1">
      <alignment horizontal="center" vertical="center"/>
    </xf>
    <xf numFmtId="0" fontId="18" fillId="0" borderId="31" xfId="0" applyFont="1" applyBorder="1" applyAlignment="1">
      <alignment horizontal="center" vertical="center"/>
    </xf>
  </cellXfs>
  <cellStyles count="3">
    <cellStyle name="ハイパーリンク" xfId="2" builtinId="8"/>
    <cellStyle name="桁区切り" xfId="1" builtinId="6"/>
    <cellStyle name="標準" xfId="0" builtinId="0"/>
  </cellStyles>
  <dxfs count="67">
    <dxf>
      <fill>
        <patternFill patternType="none">
          <bgColor auto="1"/>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rgb="FFFF0000"/>
        </left>
        <right style="thin">
          <color rgb="FFFF0000"/>
        </right>
        <top style="thin">
          <color rgb="FFFF0000"/>
        </top>
        <bottom style="thin">
          <color rgb="FFFF0000"/>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bgColor rgb="FFFF99FF"/>
        </patternFill>
      </fill>
    </dxf>
    <dxf>
      <fill>
        <patternFill patternType="none">
          <bgColor auto="1"/>
        </patternFill>
      </fill>
    </dxf>
  </dxfs>
  <tableStyles count="0" defaultTableStyle="TableStyleMedium2" defaultPivotStyle="PivotStyleLight16"/>
  <colors>
    <mruColors>
      <color rgb="FF00FFFF"/>
      <color rgb="FFFF0066"/>
      <color rgb="FFFFCCCC"/>
      <color rgb="FFFF99CC"/>
      <color rgb="FFFF99FF"/>
      <color rgb="FF66CCFF"/>
      <color rgb="FF66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9</xdr:col>
      <xdr:colOff>58961</xdr:colOff>
      <xdr:row>6</xdr:row>
      <xdr:rowOff>3266</xdr:rowOff>
    </xdr:from>
    <xdr:to>
      <xdr:col>11</xdr:col>
      <xdr:colOff>66033</xdr:colOff>
      <xdr:row>8</xdr:row>
      <xdr:rowOff>72031</xdr:rowOff>
    </xdr:to>
    <xdr:sp macro="" textlink="" fLocksText="0">
      <xdr:nvSpPr>
        <xdr:cNvPr id="2" name="円/楕円 1"/>
        <xdr:cNvSpPr>
          <a:spLocks/>
        </xdr:cNvSpPr>
      </xdr:nvSpPr>
      <xdr:spPr>
        <a:xfrm>
          <a:off x="1030511" y="531586"/>
          <a:ext cx="261072" cy="251645"/>
        </a:xfrm>
        <a:prstGeom prst="ellipse">
          <a:avLst/>
        </a:prstGeom>
        <a:no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6">
                  <a:lumMod val="50000"/>
                </a:schemeClr>
              </a:solidFill>
            </a:rPr>
            <a:t>株</a:t>
          </a:r>
        </a:p>
      </xdr:txBody>
    </xdr:sp>
    <xdr:clientData/>
  </xdr:twoCellAnchor>
  <xdr:twoCellAnchor editAs="absolute">
    <xdr:from>
      <xdr:col>6</xdr:col>
      <xdr:colOff>116739</xdr:colOff>
      <xdr:row>52</xdr:row>
      <xdr:rowOff>68036</xdr:rowOff>
    </xdr:from>
    <xdr:to>
      <xdr:col>9</xdr:col>
      <xdr:colOff>1891</xdr:colOff>
      <xdr:row>55</xdr:row>
      <xdr:rowOff>52981</xdr:rowOff>
    </xdr:to>
    <xdr:sp macro="" textlink="" fLocksText="0">
      <xdr:nvSpPr>
        <xdr:cNvPr id="4" name="円/楕円 3"/>
        <xdr:cNvSpPr>
          <a:spLocks/>
        </xdr:cNvSpPr>
      </xdr:nvSpPr>
      <xdr:spPr>
        <a:xfrm>
          <a:off x="695859" y="4426676"/>
          <a:ext cx="250912" cy="236405"/>
        </a:xfrm>
        <a:prstGeom prst="ellipse">
          <a:avLst/>
        </a:prstGeom>
        <a:noFill/>
        <a:ln w="63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66"/>
              </a:solidFill>
            </a:rPr>
            <a:t>株</a:t>
          </a:r>
        </a:p>
      </xdr:txBody>
    </xdr:sp>
    <xdr:clientData/>
  </xdr:twoCellAnchor>
  <xdr:twoCellAnchor editAs="absolute">
    <xdr:from>
      <xdr:col>28</xdr:col>
      <xdr:colOff>102556</xdr:colOff>
      <xdr:row>52</xdr:row>
      <xdr:rowOff>79375</xdr:rowOff>
    </xdr:from>
    <xdr:to>
      <xdr:col>30</xdr:col>
      <xdr:colOff>104548</xdr:colOff>
      <xdr:row>55</xdr:row>
      <xdr:rowOff>64320</xdr:rowOff>
    </xdr:to>
    <xdr:sp macro="" textlink="" fLocksText="0">
      <xdr:nvSpPr>
        <xdr:cNvPr id="5" name="円/楕円 4"/>
        <xdr:cNvSpPr>
          <a:spLocks/>
        </xdr:cNvSpPr>
      </xdr:nvSpPr>
      <xdr:spPr>
        <a:xfrm>
          <a:off x="3363916" y="4438015"/>
          <a:ext cx="245832" cy="236405"/>
        </a:xfrm>
        <a:prstGeom prst="ellipse">
          <a:avLst/>
        </a:prstGeom>
        <a:noFill/>
        <a:ln w="63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66"/>
              </a:solidFill>
            </a:rPr>
            <a:t>公</a:t>
          </a:r>
        </a:p>
      </xdr:txBody>
    </xdr:sp>
    <xdr:clientData/>
  </xdr:twoCellAnchor>
  <xdr:twoCellAnchor editAs="absolute">
    <xdr:from>
      <xdr:col>9</xdr:col>
      <xdr:colOff>86901</xdr:colOff>
      <xdr:row>99</xdr:row>
      <xdr:rowOff>76926</xdr:rowOff>
    </xdr:from>
    <xdr:to>
      <xdr:col>11</xdr:col>
      <xdr:colOff>93973</xdr:colOff>
      <xdr:row>102</xdr:row>
      <xdr:rowOff>61871</xdr:rowOff>
    </xdr:to>
    <xdr:sp macro="" textlink="" fLocksText="0">
      <xdr:nvSpPr>
        <xdr:cNvPr id="7" name="円/楕円 6"/>
        <xdr:cNvSpPr>
          <a:spLocks/>
        </xdr:cNvSpPr>
      </xdr:nvSpPr>
      <xdr:spPr>
        <a:xfrm>
          <a:off x="1031781" y="8375106"/>
          <a:ext cx="250912" cy="236405"/>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株</a:t>
          </a:r>
        </a:p>
      </xdr:txBody>
    </xdr:sp>
    <xdr:clientData/>
  </xdr:twoCellAnchor>
  <xdr:twoCellAnchor editAs="absolute">
    <xdr:from>
      <xdr:col>28</xdr:col>
      <xdr:colOff>71438</xdr:colOff>
      <xdr:row>99</xdr:row>
      <xdr:rowOff>71437</xdr:rowOff>
    </xdr:from>
    <xdr:to>
      <xdr:col>30</xdr:col>
      <xdr:colOff>78510</xdr:colOff>
      <xdr:row>102</xdr:row>
      <xdr:rowOff>56383</xdr:rowOff>
    </xdr:to>
    <xdr:sp macro="" textlink="" fLocksText="0">
      <xdr:nvSpPr>
        <xdr:cNvPr id="8" name="円/楕円 7"/>
        <xdr:cNvSpPr>
          <a:spLocks/>
        </xdr:cNvSpPr>
      </xdr:nvSpPr>
      <xdr:spPr>
        <a:xfrm>
          <a:off x="3455988" y="8872537"/>
          <a:ext cx="261072" cy="251646"/>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公</a:t>
          </a:r>
        </a:p>
      </xdr:txBody>
    </xdr:sp>
    <xdr:clientData/>
  </xdr:twoCellAnchor>
  <xdr:twoCellAnchor editAs="absolute">
    <xdr:from>
      <xdr:col>9</xdr:col>
      <xdr:colOff>43721</xdr:colOff>
      <xdr:row>147</xdr:row>
      <xdr:rowOff>4536</xdr:rowOff>
    </xdr:from>
    <xdr:to>
      <xdr:col>11</xdr:col>
      <xdr:colOff>50793</xdr:colOff>
      <xdr:row>149</xdr:row>
      <xdr:rowOff>73301</xdr:rowOff>
    </xdr:to>
    <xdr:sp macro="" textlink="" fLocksText="0">
      <xdr:nvSpPr>
        <xdr:cNvPr id="9" name="円/楕円 8"/>
        <xdr:cNvSpPr>
          <a:spLocks/>
        </xdr:cNvSpPr>
      </xdr:nvSpPr>
      <xdr:spPr>
        <a:xfrm>
          <a:off x="988601" y="12326076"/>
          <a:ext cx="250912" cy="236405"/>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株</a:t>
          </a:r>
        </a:p>
      </xdr:txBody>
    </xdr:sp>
    <xdr:clientData/>
  </xdr:twoCellAnchor>
  <xdr:twoCellAnchor editAs="absolute">
    <xdr:from>
      <xdr:col>28</xdr:col>
      <xdr:colOff>107001</xdr:colOff>
      <xdr:row>147</xdr:row>
      <xdr:rowOff>10795</xdr:rowOff>
    </xdr:from>
    <xdr:to>
      <xdr:col>30</xdr:col>
      <xdr:colOff>114073</xdr:colOff>
      <xdr:row>149</xdr:row>
      <xdr:rowOff>79560</xdr:rowOff>
    </xdr:to>
    <xdr:sp macro="" textlink="" fLocksText="0">
      <xdr:nvSpPr>
        <xdr:cNvPr id="10" name="円/楕円 9"/>
        <xdr:cNvSpPr>
          <a:spLocks/>
        </xdr:cNvSpPr>
      </xdr:nvSpPr>
      <xdr:spPr>
        <a:xfrm>
          <a:off x="3368361" y="12332335"/>
          <a:ext cx="250912" cy="236405"/>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6350">
          <a:solidFill>
            <a:srgbClr val="002060"/>
          </a:solidFill>
        </a:ln>
      </a:spPr>
      <a:bodyPr vertOverflow="clip" horzOverflow="clip" rtlCol="0" anchor="ctr"/>
      <a:lstStyle>
        <a:defPPr algn="ctr">
          <a:defRPr kumimoji="1" sz="1100" b="1">
            <a:solidFill>
              <a:srgbClr val="00206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miyagi.jp/soshiki/zeimu/nouzeimadogutitou.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tabSelected="1" zoomScale="125" zoomScaleNormal="125" workbookViewId="0">
      <selection activeCell="D21" sqref="D21:H21"/>
    </sheetView>
  </sheetViews>
  <sheetFormatPr defaultRowHeight="13.5" x14ac:dyDescent="0.15"/>
  <cols>
    <col min="1" max="1" width="2.25" style="341" customWidth="1"/>
    <col min="2" max="2" width="11.25" style="341" customWidth="1"/>
    <col min="3" max="3" width="25.25" style="341" customWidth="1"/>
    <col min="4" max="5" width="9" style="341"/>
    <col min="6" max="6" width="8.25" style="341" customWidth="1"/>
    <col min="7" max="7" width="2.75" style="341" customWidth="1"/>
    <col min="8" max="8" width="16.875" style="341" customWidth="1"/>
    <col min="9" max="9" width="10" style="341" customWidth="1"/>
    <col min="10" max="10" width="12.25" style="341" customWidth="1"/>
    <col min="11" max="16384" width="9" style="341"/>
  </cols>
  <sheetData>
    <row r="1" spans="1:14" x14ac:dyDescent="0.15">
      <c r="A1" s="339" t="s">
        <v>182</v>
      </c>
      <c r="B1" s="340"/>
      <c r="C1" s="340"/>
      <c r="D1" s="340"/>
      <c r="E1" s="340"/>
      <c r="F1" s="340"/>
      <c r="G1" s="340"/>
      <c r="H1" s="340"/>
      <c r="I1" s="340"/>
      <c r="J1" s="340"/>
      <c r="K1" s="340"/>
      <c r="L1" s="340"/>
      <c r="M1" s="340"/>
      <c r="N1" s="340"/>
    </row>
    <row r="2" spans="1:14" x14ac:dyDescent="0.15">
      <c r="A2" s="339"/>
      <c r="B2" s="340"/>
      <c r="C2" s="340"/>
      <c r="D2" s="340"/>
      <c r="E2" s="340"/>
      <c r="F2" s="340"/>
      <c r="G2" s="340"/>
      <c r="H2" s="340"/>
      <c r="I2" s="340"/>
      <c r="J2" s="340"/>
      <c r="K2" s="340"/>
      <c r="L2" s="340"/>
      <c r="M2" s="340"/>
      <c r="N2" s="340"/>
    </row>
    <row r="3" spans="1:14" x14ac:dyDescent="0.15">
      <c r="A3" s="356" t="s">
        <v>203</v>
      </c>
      <c r="B3" s="356"/>
      <c r="C3" s="356"/>
      <c r="D3" s="356"/>
      <c r="E3" s="356"/>
      <c r="F3" s="356"/>
      <c r="G3" s="356"/>
      <c r="H3" s="356"/>
      <c r="I3" s="340"/>
      <c r="J3" s="342"/>
      <c r="K3" s="340"/>
      <c r="L3" s="340"/>
      <c r="M3" s="340"/>
      <c r="N3" s="340"/>
    </row>
    <row r="4" spans="1:14" x14ac:dyDescent="0.15">
      <c r="A4" s="343" t="s">
        <v>202</v>
      </c>
      <c r="B4" s="343"/>
      <c r="C4" s="343"/>
      <c r="D4" s="343"/>
      <c r="E4" s="343"/>
      <c r="F4" s="344"/>
      <c r="G4" s="344"/>
      <c r="H4" s="344"/>
      <c r="I4" s="340"/>
      <c r="J4" s="342"/>
      <c r="K4" s="340"/>
      <c r="L4" s="340"/>
      <c r="M4" s="340"/>
      <c r="N4" s="340"/>
    </row>
    <row r="5" spans="1:14" x14ac:dyDescent="0.15">
      <c r="A5" s="345"/>
      <c r="C5" s="345"/>
      <c r="D5" s="345"/>
      <c r="E5" s="340"/>
      <c r="F5" s="340"/>
      <c r="G5" s="340"/>
      <c r="H5" s="340"/>
      <c r="I5" s="340"/>
      <c r="J5" s="340"/>
      <c r="K5" s="340"/>
      <c r="L5" s="340"/>
      <c r="M5" s="340"/>
      <c r="N5" s="340"/>
    </row>
    <row r="6" spans="1:14" x14ac:dyDescent="0.15">
      <c r="A6" s="339" t="s">
        <v>183</v>
      </c>
      <c r="B6" s="340"/>
      <c r="C6" s="340"/>
      <c r="D6" s="340"/>
      <c r="E6" s="340"/>
      <c r="F6" s="340"/>
      <c r="G6" s="340"/>
      <c r="H6" s="340"/>
      <c r="I6" s="340"/>
      <c r="J6" s="340"/>
      <c r="K6" s="340"/>
      <c r="L6" s="340"/>
      <c r="M6" s="340"/>
      <c r="N6" s="340"/>
    </row>
    <row r="7" spans="1:14" x14ac:dyDescent="0.15">
      <c r="A7" s="361" t="s">
        <v>184</v>
      </c>
      <c r="B7" s="362"/>
      <c r="C7" s="346" t="s">
        <v>185</v>
      </c>
      <c r="D7" s="347"/>
      <c r="E7" s="347"/>
      <c r="F7" s="347"/>
      <c r="G7" s="348"/>
      <c r="H7" s="342"/>
      <c r="I7" s="340"/>
      <c r="J7" s="340"/>
      <c r="K7" s="340"/>
      <c r="L7" s="340"/>
      <c r="M7" s="340"/>
      <c r="N7" s="340"/>
    </row>
    <row r="8" spans="1:14" x14ac:dyDescent="0.15">
      <c r="A8" s="361" t="s">
        <v>182</v>
      </c>
      <c r="B8" s="362"/>
      <c r="C8" s="346" t="s">
        <v>186</v>
      </c>
      <c r="D8" s="347"/>
      <c r="E8" s="347"/>
      <c r="F8" s="347"/>
      <c r="G8" s="348"/>
      <c r="H8" s="343"/>
      <c r="I8" s="340"/>
      <c r="J8" s="340"/>
      <c r="K8" s="340"/>
      <c r="L8" s="340"/>
      <c r="M8" s="340"/>
      <c r="N8" s="340"/>
    </row>
    <row r="9" spans="1:14" x14ac:dyDescent="0.15">
      <c r="A9" s="361" t="s">
        <v>187</v>
      </c>
      <c r="B9" s="362"/>
      <c r="C9" s="346" t="s">
        <v>188</v>
      </c>
      <c r="D9" s="347"/>
      <c r="E9" s="347"/>
      <c r="F9" s="347"/>
      <c r="G9" s="348"/>
      <c r="H9" s="340"/>
      <c r="I9" s="340"/>
      <c r="J9" s="340"/>
      <c r="K9" s="340"/>
      <c r="L9" s="340"/>
      <c r="M9" s="340"/>
      <c r="N9" s="340"/>
    </row>
    <row r="10" spans="1:14" x14ac:dyDescent="0.15">
      <c r="A10" s="361" t="s">
        <v>189</v>
      </c>
      <c r="B10" s="362"/>
      <c r="C10" s="346" t="s">
        <v>190</v>
      </c>
      <c r="D10" s="347"/>
      <c r="E10" s="347"/>
      <c r="F10" s="347"/>
      <c r="G10" s="348"/>
      <c r="H10" s="340"/>
      <c r="I10" s="340"/>
      <c r="J10" s="340"/>
      <c r="K10" s="340"/>
      <c r="L10" s="340"/>
      <c r="M10" s="340"/>
      <c r="N10" s="340"/>
    </row>
    <row r="11" spans="1:14" x14ac:dyDescent="0.15">
      <c r="A11" s="361" t="s">
        <v>181</v>
      </c>
      <c r="B11" s="362"/>
      <c r="C11" s="346" t="s">
        <v>191</v>
      </c>
      <c r="D11" s="347"/>
      <c r="E11" s="347"/>
      <c r="F11" s="347"/>
      <c r="G11" s="348"/>
      <c r="H11" s="340"/>
      <c r="I11" s="340"/>
      <c r="J11" s="340"/>
      <c r="K11" s="340"/>
      <c r="L11" s="340"/>
      <c r="M11" s="340"/>
      <c r="N11" s="340"/>
    </row>
    <row r="12" spans="1:14" x14ac:dyDescent="0.15">
      <c r="A12" s="349"/>
      <c r="B12" s="340"/>
      <c r="C12" s="340"/>
      <c r="D12" s="340"/>
      <c r="E12" s="340"/>
      <c r="F12" s="340"/>
      <c r="G12" s="340"/>
      <c r="H12" s="340"/>
      <c r="I12" s="340"/>
      <c r="J12" s="340"/>
      <c r="K12" s="340"/>
      <c r="L12" s="340"/>
      <c r="M12" s="340"/>
      <c r="N12" s="340"/>
    </row>
    <row r="13" spans="1:14" x14ac:dyDescent="0.15">
      <c r="A13" s="339" t="s">
        <v>192</v>
      </c>
      <c r="B13" s="340"/>
      <c r="C13" s="340"/>
      <c r="D13" s="340"/>
      <c r="E13" s="340"/>
      <c r="F13" s="340"/>
      <c r="G13" s="340"/>
      <c r="H13" s="340"/>
      <c r="I13" s="340"/>
      <c r="J13" s="340"/>
      <c r="K13" s="340"/>
      <c r="L13" s="340"/>
      <c r="M13" s="340"/>
      <c r="N13" s="340"/>
    </row>
    <row r="14" spans="1:14" x14ac:dyDescent="0.15">
      <c r="A14" s="343">
        <v>1</v>
      </c>
      <c r="B14" s="350" t="s">
        <v>199</v>
      </c>
      <c r="C14" s="340" t="s">
        <v>193</v>
      </c>
      <c r="D14" s="340"/>
      <c r="E14" s="340"/>
      <c r="F14" s="340"/>
      <c r="G14" s="340"/>
      <c r="H14" s="340"/>
      <c r="I14" s="340"/>
      <c r="J14" s="340"/>
      <c r="K14" s="340"/>
      <c r="L14" s="340"/>
      <c r="M14" s="340"/>
      <c r="N14" s="340"/>
    </row>
    <row r="15" spans="1:14" x14ac:dyDescent="0.15">
      <c r="A15" s="343">
        <v>2</v>
      </c>
      <c r="B15" s="350" t="s">
        <v>200</v>
      </c>
      <c r="C15" s="340" t="s">
        <v>194</v>
      </c>
      <c r="D15" s="340"/>
      <c r="E15" s="340"/>
      <c r="F15" s="340"/>
      <c r="G15" s="340"/>
      <c r="H15" s="340"/>
      <c r="I15" s="340"/>
      <c r="J15" s="340"/>
      <c r="K15" s="340"/>
      <c r="L15" s="340"/>
      <c r="M15" s="340"/>
      <c r="N15" s="340"/>
    </row>
    <row r="16" spans="1:14" x14ac:dyDescent="0.15">
      <c r="A16" s="356" t="s">
        <v>201</v>
      </c>
      <c r="B16" s="356"/>
      <c r="C16" s="356"/>
      <c r="D16" s="356"/>
      <c r="E16" s="356"/>
      <c r="F16" s="356"/>
      <c r="G16" s="356"/>
      <c r="H16" s="356"/>
      <c r="I16" s="342"/>
      <c r="J16" s="342"/>
      <c r="K16" s="340"/>
      <c r="L16" s="340"/>
      <c r="M16" s="340"/>
      <c r="N16" s="340"/>
    </row>
    <row r="17" spans="1:14" x14ac:dyDescent="0.15">
      <c r="A17" s="343" t="s">
        <v>204</v>
      </c>
      <c r="B17" s="343"/>
      <c r="C17" s="344"/>
      <c r="D17" s="344"/>
      <c r="E17" s="344"/>
      <c r="F17" s="344"/>
      <c r="G17" s="344"/>
      <c r="H17" s="344"/>
      <c r="I17" s="342"/>
      <c r="J17" s="342"/>
      <c r="K17" s="340"/>
      <c r="L17" s="340"/>
      <c r="M17" s="340"/>
      <c r="N17" s="340"/>
    </row>
    <row r="18" spans="1:14" x14ac:dyDescent="0.15">
      <c r="A18" s="340" t="s">
        <v>205</v>
      </c>
      <c r="B18" s="340"/>
      <c r="C18" s="340"/>
      <c r="D18" s="340"/>
      <c r="E18" s="340"/>
      <c r="F18" s="340"/>
      <c r="G18" s="340"/>
      <c r="H18" s="340"/>
      <c r="I18" s="340"/>
      <c r="J18" s="340"/>
      <c r="K18" s="340"/>
      <c r="L18" s="340"/>
      <c r="M18" s="340"/>
      <c r="N18" s="340"/>
    </row>
    <row r="19" spans="1:14" x14ac:dyDescent="0.15">
      <c r="A19" s="340"/>
      <c r="B19" s="340"/>
      <c r="C19" s="340"/>
      <c r="D19" s="340"/>
      <c r="E19" s="340"/>
      <c r="F19" s="340"/>
      <c r="G19" s="340"/>
      <c r="H19" s="340"/>
      <c r="I19" s="340"/>
      <c r="J19" s="340"/>
      <c r="K19" s="340"/>
      <c r="L19" s="340"/>
      <c r="M19" s="340"/>
      <c r="N19" s="340"/>
    </row>
    <row r="20" spans="1:14" x14ac:dyDescent="0.15">
      <c r="A20" s="339" t="s">
        <v>195</v>
      </c>
      <c r="B20" s="340"/>
      <c r="C20" s="340"/>
      <c r="D20" s="340"/>
      <c r="E20" s="340"/>
      <c r="F20" s="340"/>
      <c r="G20" s="340"/>
      <c r="H20" s="340"/>
      <c r="I20" s="340"/>
      <c r="J20" s="340"/>
      <c r="K20" s="340"/>
      <c r="L20" s="340"/>
      <c r="M20" s="340"/>
      <c r="N20" s="340"/>
    </row>
    <row r="21" spans="1:14" x14ac:dyDescent="0.15">
      <c r="A21" s="340" t="s">
        <v>206</v>
      </c>
      <c r="B21" s="340"/>
      <c r="C21" s="351"/>
      <c r="D21" s="357" t="s">
        <v>196</v>
      </c>
      <c r="E21" s="357"/>
      <c r="F21" s="357"/>
      <c r="G21" s="357"/>
      <c r="H21" s="357"/>
      <c r="I21" s="340"/>
      <c r="J21" s="340"/>
      <c r="K21" s="340"/>
      <c r="L21" s="340"/>
      <c r="M21" s="340"/>
    </row>
    <row r="22" spans="1:14" x14ac:dyDescent="0.15">
      <c r="A22" s="340" t="s">
        <v>219</v>
      </c>
      <c r="B22" s="340"/>
      <c r="C22" s="340"/>
      <c r="D22" s="340"/>
      <c r="E22" s="340"/>
      <c r="F22" s="340"/>
      <c r="G22" s="340"/>
      <c r="H22" s="340"/>
      <c r="I22" s="340"/>
      <c r="J22" s="340"/>
      <c r="K22" s="340"/>
      <c r="L22" s="340"/>
      <c r="M22" s="340"/>
      <c r="N22" s="340"/>
    </row>
    <row r="23" spans="1:14" x14ac:dyDescent="0.15">
      <c r="A23" s="340"/>
      <c r="B23" s="340"/>
      <c r="C23" s="340"/>
      <c r="D23" s="340"/>
      <c r="E23" s="340"/>
      <c r="F23" s="340"/>
      <c r="G23" s="340"/>
      <c r="H23" s="340"/>
      <c r="I23" s="340"/>
      <c r="J23" s="340"/>
      <c r="K23" s="340"/>
      <c r="L23" s="340"/>
      <c r="M23" s="340"/>
      <c r="N23" s="340"/>
    </row>
    <row r="24" spans="1:14" ht="14.25" thickBot="1" x14ac:dyDescent="0.2">
      <c r="A24" s="339" t="s">
        <v>197</v>
      </c>
      <c r="B24" s="340"/>
      <c r="C24" s="340"/>
      <c r="D24" s="340"/>
      <c r="E24" s="340"/>
      <c r="F24" s="340"/>
      <c r="G24" s="340"/>
      <c r="H24" s="340"/>
      <c r="I24" s="340"/>
      <c r="J24" s="340"/>
      <c r="K24" s="340"/>
      <c r="L24" s="340"/>
      <c r="M24" s="340"/>
      <c r="N24" s="340"/>
    </row>
    <row r="25" spans="1:14" ht="90.75" customHeight="1" thickTop="1" thickBot="1" x14ac:dyDescent="0.2">
      <c r="A25" s="358" t="s">
        <v>235</v>
      </c>
      <c r="B25" s="359"/>
      <c r="C25" s="359"/>
      <c r="D25" s="359"/>
      <c r="E25" s="359"/>
      <c r="F25" s="359"/>
      <c r="G25" s="360"/>
      <c r="H25" s="352"/>
    </row>
    <row r="26" spans="1:14" ht="14.25" thickTop="1" x14ac:dyDescent="0.15">
      <c r="F26" s="353"/>
    </row>
  </sheetData>
  <sheetProtection password="DED5" sheet="1" insertHyperlinks="0"/>
  <mergeCells count="9">
    <mergeCell ref="A3:H3"/>
    <mergeCell ref="A16:H16"/>
    <mergeCell ref="D21:H21"/>
    <mergeCell ref="A25:G25"/>
    <mergeCell ref="A7:B7"/>
    <mergeCell ref="A8:B8"/>
    <mergeCell ref="A9:B9"/>
    <mergeCell ref="A10:B10"/>
    <mergeCell ref="A11:B11"/>
  </mergeCells>
  <phoneticPr fontId="2"/>
  <hyperlinks>
    <hyperlink ref="D21" r:id="rId1" display="納付の方法（窓口）について - 宮城県公式ウェブサイト"/>
    <hyperlink ref="B14" location="入力用シート!A1" display="入力用シート"/>
    <hyperlink ref="B15" location="印刷用シート!A1" display="印刷用シート"/>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R98"/>
  <sheetViews>
    <sheetView view="pageBreakPreview" zoomScale="120" zoomScaleNormal="120" zoomScaleSheetLayoutView="120" workbookViewId="0">
      <selection activeCell="R8" sqref="R8"/>
    </sheetView>
  </sheetViews>
  <sheetFormatPr defaultRowHeight="11.25" x14ac:dyDescent="0.15"/>
  <cols>
    <col min="1" max="1" width="15.125" style="6" bestFit="1" customWidth="1"/>
    <col min="2" max="2" width="10.5" style="6" bestFit="1" customWidth="1"/>
    <col min="3" max="7" width="3.75" style="6" customWidth="1"/>
    <col min="8" max="8" width="3.875" style="6" customWidth="1"/>
    <col min="9" max="9" width="17.5" style="6" customWidth="1"/>
    <col min="10" max="10" width="33.625" style="6" customWidth="1"/>
    <col min="11" max="11" width="4.25" style="6" customWidth="1"/>
    <col min="12" max="13" width="4.125" style="20" hidden="1" customWidth="1"/>
    <col min="14" max="14" width="3.75" style="20" hidden="1" customWidth="1"/>
    <col min="15" max="15" width="3.25" style="20" hidden="1" customWidth="1"/>
    <col min="16" max="17" width="0" style="6" hidden="1" customWidth="1"/>
    <col min="18" max="16384" width="9" style="6"/>
  </cols>
  <sheetData>
    <row r="1" spans="1:15" s="1" customFormat="1" ht="14.25" customHeight="1" x14ac:dyDescent="0.15">
      <c r="A1" s="363" t="s">
        <v>0</v>
      </c>
      <c r="B1" s="363"/>
      <c r="C1" s="363" t="s">
        <v>18</v>
      </c>
      <c r="D1" s="363"/>
      <c r="E1" s="363"/>
      <c r="F1" s="363"/>
      <c r="G1" s="363"/>
      <c r="H1" s="363" t="s">
        <v>23</v>
      </c>
      <c r="I1" s="363"/>
      <c r="J1" s="363"/>
      <c r="L1" s="57"/>
      <c r="M1" s="57"/>
      <c r="N1" s="57"/>
      <c r="O1" s="57"/>
    </row>
    <row r="2" spans="1:15" ht="14.25" customHeight="1" x14ac:dyDescent="0.15">
      <c r="A2" s="364" t="s">
        <v>1</v>
      </c>
      <c r="B2" s="2" t="s">
        <v>2</v>
      </c>
      <c r="C2" s="376"/>
      <c r="D2" s="376"/>
      <c r="E2" s="376"/>
      <c r="F2" s="376"/>
      <c r="G2" s="376"/>
      <c r="H2" s="3" t="s">
        <v>24</v>
      </c>
      <c r="I2" s="4"/>
      <c r="J2" s="5"/>
      <c r="L2" s="20" t="str">
        <f>IF(C2&gt;0," ","NG1")</f>
        <v>NG1</v>
      </c>
    </row>
    <row r="3" spans="1:15" ht="14.25" customHeight="1" x14ac:dyDescent="0.15">
      <c r="A3" s="364"/>
      <c r="B3" s="7" t="s">
        <v>22</v>
      </c>
      <c r="C3" s="375"/>
      <c r="D3" s="375"/>
      <c r="E3" s="375"/>
      <c r="F3" s="375"/>
      <c r="G3" s="375"/>
      <c r="H3" s="3" t="s">
        <v>167</v>
      </c>
      <c r="I3" s="4"/>
      <c r="J3" s="5"/>
    </row>
    <row r="4" spans="1:15" ht="14.25" customHeight="1" x14ac:dyDescent="0.15">
      <c r="A4" s="364"/>
      <c r="B4" s="2" t="s">
        <v>3</v>
      </c>
      <c r="C4" s="368"/>
      <c r="D4" s="369"/>
      <c r="E4" s="369"/>
      <c r="F4" s="369"/>
      <c r="G4" s="370"/>
      <c r="H4" s="3" t="s">
        <v>25</v>
      </c>
      <c r="I4" s="4"/>
      <c r="J4" s="5"/>
    </row>
    <row r="5" spans="1:15" ht="42" customHeight="1" x14ac:dyDescent="0.15">
      <c r="A5" s="364"/>
      <c r="B5" s="2" t="s">
        <v>4</v>
      </c>
      <c r="C5" s="372"/>
      <c r="D5" s="373"/>
      <c r="E5" s="373"/>
      <c r="F5" s="373"/>
      <c r="G5" s="373"/>
      <c r="H5" s="373"/>
      <c r="I5" s="374"/>
      <c r="J5" s="8" t="s">
        <v>26</v>
      </c>
      <c r="L5" s="20" t="str">
        <f>IF(C5&gt;0," ","NG1")</f>
        <v>NG1</v>
      </c>
    </row>
    <row r="6" spans="1:15" ht="26.25" customHeight="1" x14ac:dyDescent="0.15">
      <c r="A6" s="364"/>
      <c r="B6" s="2" t="s">
        <v>5</v>
      </c>
      <c r="C6" s="371"/>
      <c r="D6" s="371"/>
      <c r="E6" s="371"/>
      <c r="F6" s="371"/>
      <c r="G6" s="371"/>
      <c r="H6" s="371"/>
      <c r="I6" s="371"/>
      <c r="J6" s="3" t="s">
        <v>27</v>
      </c>
      <c r="L6" s="20" t="str">
        <f>IF(C6&gt;0," ","NG1")</f>
        <v>NG1</v>
      </c>
    </row>
    <row r="7" spans="1:15" ht="14.25" customHeight="1" x14ac:dyDescent="0.15">
      <c r="A7" s="364"/>
      <c r="B7" s="2" t="s">
        <v>6</v>
      </c>
      <c r="C7" s="371"/>
      <c r="D7" s="371"/>
      <c r="E7" s="371"/>
      <c r="F7" s="371"/>
      <c r="G7" s="371"/>
      <c r="H7" s="3" t="s">
        <v>28</v>
      </c>
      <c r="I7" s="4"/>
      <c r="J7" s="5"/>
    </row>
    <row r="8" spans="1:15" ht="14.25" customHeight="1" x14ac:dyDescent="0.15">
      <c r="A8" s="364"/>
      <c r="B8" s="2" t="s">
        <v>7</v>
      </c>
      <c r="C8" s="371"/>
      <c r="D8" s="371"/>
      <c r="E8" s="371"/>
      <c r="F8" s="371"/>
      <c r="G8" s="371"/>
      <c r="H8" s="3" t="s">
        <v>29</v>
      </c>
      <c r="I8" s="4"/>
      <c r="J8" s="5"/>
    </row>
    <row r="9" spans="1:15" ht="14.25" customHeight="1" x14ac:dyDescent="0.15">
      <c r="A9" s="364"/>
      <c r="B9" s="2" t="s">
        <v>8</v>
      </c>
      <c r="C9" s="371"/>
      <c r="D9" s="371"/>
      <c r="E9" s="371"/>
      <c r="F9" s="371"/>
      <c r="G9" s="371"/>
      <c r="H9" s="3" t="s">
        <v>30</v>
      </c>
      <c r="I9" s="4"/>
      <c r="J9" s="5"/>
    </row>
    <row r="10" spans="1:15" ht="23.25" customHeight="1" x14ac:dyDescent="0.15">
      <c r="A10" s="9" t="s">
        <v>163</v>
      </c>
      <c r="B10" s="317" t="s">
        <v>180</v>
      </c>
      <c r="C10" s="316"/>
      <c r="D10" s="10" t="s">
        <v>157</v>
      </c>
      <c r="E10" s="148" t="s">
        <v>158</v>
      </c>
      <c r="F10" s="312"/>
      <c r="G10" s="10" t="s">
        <v>20</v>
      </c>
      <c r="H10" s="11" t="s">
        <v>31</v>
      </c>
      <c r="I10" s="12"/>
      <c r="J10" s="13"/>
      <c r="L10" s="20" t="str">
        <f>IF(C10&gt;0," ","NG1")</f>
        <v>NG1</v>
      </c>
    </row>
    <row r="11" spans="1:15" ht="23.25" customHeight="1" x14ac:dyDescent="0.15">
      <c r="A11" s="9" t="s">
        <v>10</v>
      </c>
      <c r="B11" s="317" t="s">
        <v>180</v>
      </c>
      <c r="C11" s="316"/>
      <c r="D11" s="10" t="s">
        <v>19</v>
      </c>
      <c r="E11" s="36"/>
      <c r="F11" s="37" t="s">
        <v>20</v>
      </c>
      <c r="G11" s="36"/>
      <c r="H11" s="14" t="s">
        <v>21</v>
      </c>
      <c r="I11" s="15"/>
      <c r="J11" s="16"/>
      <c r="L11" s="20" t="str">
        <f>IF(C11&gt;0," ","NG1")</f>
        <v>NG1</v>
      </c>
      <c r="M11" s="20" t="str">
        <f>IF(E11&gt;0," ","NG2")</f>
        <v>NG2</v>
      </c>
      <c r="N11" s="20" t="str">
        <f>IF(G11&gt;0," ","NG3")</f>
        <v>NG3</v>
      </c>
    </row>
    <row r="12" spans="1:15" ht="14.25" customHeight="1" x14ac:dyDescent="0.15">
      <c r="A12" s="364"/>
      <c r="B12" s="364"/>
      <c r="C12" s="378" t="s">
        <v>153</v>
      </c>
      <c r="D12" s="378"/>
      <c r="E12" s="378"/>
      <c r="F12" s="378"/>
      <c r="G12" s="378"/>
      <c r="H12" s="378"/>
      <c r="I12" s="154" t="s">
        <v>154</v>
      </c>
      <c r="J12" s="3"/>
      <c r="L12" s="20" t="str">
        <f>IF(C12&gt;0," ","NG1")</f>
        <v xml:space="preserve"> </v>
      </c>
    </row>
    <row r="13" spans="1:15" ht="18.75" customHeight="1" x14ac:dyDescent="0.15">
      <c r="A13" s="365" t="s">
        <v>176</v>
      </c>
      <c r="B13" s="2" t="s">
        <v>11</v>
      </c>
      <c r="C13" s="381"/>
      <c r="D13" s="381"/>
      <c r="E13" s="381"/>
      <c r="F13" s="381"/>
      <c r="G13" s="381"/>
      <c r="H13" s="381"/>
      <c r="I13" s="318"/>
      <c r="J13" s="157" t="s">
        <v>32</v>
      </c>
      <c r="L13" s="20" t="str">
        <f>IF(C13&gt;0," ","NG1")</f>
        <v>NG1</v>
      </c>
    </row>
    <row r="14" spans="1:15" ht="18.75" customHeight="1" x14ac:dyDescent="0.15">
      <c r="A14" s="366"/>
      <c r="B14" s="2" t="s">
        <v>152</v>
      </c>
      <c r="C14" s="377"/>
      <c r="D14" s="377"/>
      <c r="E14" s="377"/>
      <c r="F14" s="377"/>
      <c r="G14" s="377"/>
      <c r="H14" s="377"/>
      <c r="I14" s="318"/>
      <c r="J14" s="18"/>
    </row>
    <row r="15" spans="1:15" ht="18.75" customHeight="1" x14ac:dyDescent="0.15">
      <c r="A15" s="366"/>
      <c r="B15" s="2" t="s">
        <v>12</v>
      </c>
      <c r="C15" s="380"/>
      <c r="D15" s="380"/>
      <c r="E15" s="380"/>
      <c r="F15" s="380"/>
      <c r="G15" s="380"/>
      <c r="H15" s="380"/>
      <c r="I15" s="155"/>
      <c r="J15" s="18"/>
    </row>
    <row r="16" spans="1:15" ht="18.75" customHeight="1" x14ac:dyDescent="0.15">
      <c r="A16" s="367"/>
      <c r="B16" s="2" t="s">
        <v>13</v>
      </c>
      <c r="C16" s="379">
        <f>C13-C14+C15</f>
        <v>0</v>
      </c>
      <c r="D16" s="379"/>
      <c r="E16" s="379"/>
      <c r="F16" s="379"/>
      <c r="G16" s="379"/>
      <c r="H16" s="379"/>
      <c r="I16" s="156">
        <f>I13-I14</f>
        <v>0</v>
      </c>
      <c r="J16" s="158" t="s">
        <v>34</v>
      </c>
    </row>
    <row r="17" spans="1:18" ht="18.75" customHeight="1" x14ac:dyDescent="0.15">
      <c r="A17" s="364" t="s">
        <v>14</v>
      </c>
      <c r="B17" s="2" t="s">
        <v>15</v>
      </c>
      <c r="C17" s="377"/>
      <c r="D17" s="377"/>
      <c r="E17" s="377"/>
      <c r="F17" s="377"/>
      <c r="G17" s="377"/>
      <c r="H17" s="377"/>
      <c r="I17" s="17" t="s">
        <v>35</v>
      </c>
      <c r="J17" s="18"/>
      <c r="L17" s="20" t="str">
        <f>IF(C17&gt;0," ","NG1")</f>
        <v>NG1</v>
      </c>
    </row>
    <row r="18" spans="1:18" ht="18.75" customHeight="1" x14ac:dyDescent="0.15">
      <c r="A18" s="364"/>
      <c r="B18" s="2" t="s">
        <v>16</v>
      </c>
      <c r="C18" s="380"/>
      <c r="D18" s="380"/>
      <c r="E18" s="380"/>
      <c r="F18" s="380"/>
      <c r="G18" s="380"/>
      <c r="H18" s="380"/>
      <c r="I18" s="383" t="s">
        <v>177</v>
      </c>
      <c r="J18" s="384"/>
    </row>
    <row r="19" spans="1:18" ht="18.75" customHeight="1" x14ac:dyDescent="0.15">
      <c r="A19" s="364"/>
      <c r="B19" s="2" t="s">
        <v>13</v>
      </c>
      <c r="C19" s="379">
        <f>C17+C18</f>
        <v>0</v>
      </c>
      <c r="D19" s="379"/>
      <c r="E19" s="379"/>
      <c r="F19" s="379"/>
      <c r="G19" s="379"/>
      <c r="H19" s="379"/>
      <c r="I19" s="385"/>
      <c r="J19" s="386"/>
      <c r="M19" s="20" t="str">
        <f>IF(C17&gt;(C13*0.05),"NG2","　")</f>
        <v>　</v>
      </c>
    </row>
    <row r="20" spans="1:18" ht="27.75" customHeight="1" x14ac:dyDescent="0.15">
      <c r="A20" s="387" t="s">
        <v>17</v>
      </c>
      <c r="B20" s="388"/>
      <c r="C20" s="389"/>
      <c r="D20" s="390"/>
      <c r="E20" s="390"/>
      <c r="F20" s="390"/>
      <c r="G20" s="390"/>
      <c r="H20" s="390"/>
      <c r="I20" s="391"/>
      <c r="J20" s="19" t="s">
        <v>33</v>
      </c>
    </row>
    <row r="21" spans="1:18" x14ac:dyDescent="0.15">
      <c r="A21" s="47" t="s">
        <v>115</v>
      </c>
      <c r="B21" s="393">
        <f ca="1">NOW()</f>
        <v>44607.603366782409</v>
      </c>
      <c r="C21" s="393"/>
      <c r="D21" s="48"/>
      <c r="E21" s="48"/>
      <c r="J21" s="49" t="s">
        <v>264</v>
      </c>
    </row>
    <row r="23" spans="1:18" hidden="1" x14ac:dyDescent="0.15">
      <c r="A23" s="313" t="s">
        <v>172</v>
      </c>
      <c r="L23" s="20" t="s">
        <v>125</v>
      </c>
      <c r="M23" s="20" t="s">
        <v>44</v>
      </c>
      <c r="N23" s="20" t="s">
        <v>45</v>
      </c>
      <c r="O23" s="20" t="s">
        <v>126</v>
      </c>
      <c r="Q23" s="355"/>
    </row>
    <row r="24" spans="1:18" hidden="1" x14ac:dyDescent="0.15">
      <c r="A24" s="314" t="s">
        <v>9</v>
      </c>
      <c r="L24" s="20">
        <f>COUNTIF(L2:L17,L23)</f>
        <v>7</v>
      </c>
      <c r="M24" s="20">
        <f>COUNTIF(M2:M19,M23)</f>
        <v>1</v>
      </c>
      <c r="N24" s="20">
        <f>COUNTIF(N2:N17,N23)</f>
        <v>1</v>
      </c>
      <c r="O24" s="20">
        <f>SUM(L24:N24)</f>
        <v>9</v>
      </c>
      <c r="Q24" s="355">
        <f>C13-C14</f>
        <v>0</v>
      </c>
    </row>
    <row r="25" spans="1:18" hidden="1" x14ac:dyDescent="0.15">
      <c r="A25" s="314" t="s">
        <v>180</v>
      </c>
      <c r="F25" s="392" t="s">
        <v>106</v>
      </c>
      <c r="G25" s="392"/>
      <c r="H25" s="394" t="s">
        <v>155</v>
      </c>
      <c r="I25" s="394"/>
      <c r="J25" s="382" t="s">
        <v>168</v>
      </c>
      <c r="K25" s="382"/>
      <c r="Q25" s="354" t="s">
        <v>106</v>
      </c>
      <c r="R25" s="354"/>
    </row>
    <row r="26" spans="1:18" s="39" customFormat="1" hidden="1" x14ac:dyDescent="0.15">
      <c r="A26" s="313" t="s">
        <v>19</v>
      </c>
      <c r="B26" s="171" t="s">
        <v>20</v>
      </c>
      <c r="C26" s="170" t="s">
        <v>105</v>
      </c>
      <c r="D26" s="315"/>
      <c r="E26" s="313" t="s">
        <v>43</v>
      </c>
      <c r="F26" s="392" t="s">
        <v>11</v>
      </c>
      <c r="G26" s="392"/>
      <c r="H26" s="394" t="s">
        <v>156</v>
      </c>
      <c r="I26" s="394"/>
      <c r="J26" s="382" t="s">
        <v>169</v>
      </c>
      <c r="K26" s="382"/>
      <c r="O26" s="43"/>
      <c r="Q26" s="354" t="s">
        <v>11</v>
      </c>
      <c r="R26" s="354"/>
    </row>
    <row r="27" spans="1:18" s="39" customFormat="1" hidden="1" x14ac:dyDescent="0.15">
      <c r="A27" s="40" t="s">
        <v>61</v>
      </c>
      <c r="B27" s="41" t="s">
        <v>104</v>
      </c>
      <c r="C27" s="41" t="s">
        <v>104</v>
      </c>
      <c r="E27" s="39">
        <v>0.05</v>
      </c>
      <c r="F27" s="38" t="s">
        <v>36</v>
      </c>
      <c r="G27" s="42" t="str">
        <f>IF(C$13&lt;1000000000,"",IF(C$13="","",RIGHTB(INT(C$13/1000000000),1)))</f>
        <v/>
      </c>
      <c r="H27" s="38" t="s">
        <v>36</v>
      </c>
      <c r="I27" s="42" t="str">
        <f>IF(I$13&lt;1000000000,"",IF(I$13="","",RIGHTB(INT(I$13/1000000000),1)))</f>
        <v/>
      </c>
      <c r="J27" s="38" t="s">
        <v>36</v>
      </c>
      <c r="K27" s="42" t="str">
        <f>IF(C$17&lt;1000000000,"",IF(C$17="","",RIGHTB(INT(C$17/1000000000),1)))</f>
        <v/>
      </c>
      <c r="O27" s="43"/>
      <c r="Q27" s="314" t="s">
        <v>36</v>
      </c>
      <c r="R27" s="42" t="str">
        <f>IF(Q$24&lt;1000000000,"",IF(Q$24="","",RIGHTB(INT(Q$24/1000000000),1)))</f>
        <v/>
      </c>
    </row>
    <row r="28" spans="1:18" s="39" customFormat="1" hidden="1" x14ac:dyDescent="0.15">
      <c r="A28" s="40" t="s">
        <v>60</v>
      </c>
      <c r="B28" s="41" t="s">
        <v>60</v>
      </c>
      <c r="C28" s="41" t="s">
        <v>60</v>
      </c>
      <c r="F28" s="38" t="s">
        <v>37</v>
      </c>
      <c r="G28" s="42" t="str">
        <f>IF(C$13&lt;100000000,"",IF(C$13="","",RIGHTB(INT(C$13/100000000),1)))</f>
        <v/>
      </c>
      <c r="H28" s="38" t="s">
        <v>37</v>
      </c>
      <c r="I28" s="42" t="str">
        <f>IF(I$13&lt;100000000,"",IF(I$13="","",RIGHTB(INT(I$13/100000000),1)))</f>
        <v/>
      </c>
      <c r="J28" s="38" t="s">
        <v>37</v>
      </c>
      <c r="K28" s="42" t="str">
        <f>IF(C$17&lt;100000000,"",IF(C$17="","",RIGHTB(INT(C$17/100000000),1)))</f>
        <v/>
      </c>
      <c r="O28" s="43"/>
      <c r="Q28" s="314" t="s">
        <v>37</v>
      </c>
      <c r="R28" s="42" t="str">
        <f>IF(Q$24&lt;100000000,"",IF(Q$24="","",RIGHTB(INT(Q$24/100000000),1)))</f>
        <v/>
      </c>
    </row>
    <row r="29" spans="1:18" s="39" customFormat="1" hidden="1" x14ac:dyDescent="0.15">
      <c r="A29" s="40" t="s">
        <v>58</v>
      </c>
      <c r="B29" s="41" t="s">
        <v>58</v>
      </c>
      <c r="C29" s="41" t="s">
        <v>58</v>
      </c>
      <c r="F29" s="38" t="s">
        <v>38</v>
      </c>
      <c r="G29" s="42" t="str">
        <f>IF(C$13&lt;10000000,"",IF(C$13="","",RIGHTB(INT(C$13/10000000),1)))</f>
        <v/>
      </c>
      <c r="H29" s="38" t="s">
        <v>38</v>
      </c>
      <c r="I29" s="42" t="str">
        <f>IF(I$13&lt;10000000,"",IF(I$13="","",RIGHTB(INT(I$13/10000000),1)))</f>
        <v/>
      </c>
      <c r="J29" s="38" t="s">
        <v>38</v>
      </c>
      <c r="K29" s="42" t="str">
        <f>IF(C$17&lt;10000000,"",IF(C$17="","",RIGHTB(INT(C$17/10000000),1)))</f>
        <v/>
      </c>
      <c r="O29" s="43"/>
      <c r="Q29" s="314" t="s">
        <v>38</v>
      </c>
      <c r="R29" s="42" t="str">
        <f>IF(Q$24&lt;10000000,"",IF(Q$24="","",RIGHTB(INT(Q$24/10000000),1)))</f>
        <v/>
      </c>
    </row>
    <row r="30" spans="1:18" s="39" customFormat="1" hidden="1" x14ac:dyDescent="0.15">
      <c r="A30" s="40" t="s">
        <v>56</v>
      </c>
      <c r="B30" s="41" t="s">
        <v>56</v>
      </c>
      <c r="C30" s="41" t="s">
        <v>56</v>
      </c>
      <c r="F30" s="38" t="s">
        <v>39</v>
      </c>
      <c r="G30" s="42" t="str">
        <f>IF(C$13&lt;1000000,"",IF(C$13="","",RIGHTB(INT(C$13/1000000),1)))</f>
        <v/>
      </c>
      <c r="H30" s="38" t="s">
        <v>39</v>
      </c>
      <c r="I30" s="42" t="str">
        <f>IF(I$13&lt;1000000,"",IF(I$13="","",RIGHTB(INT(I$13/1000000),1)))</f>
        <v/>
      </c>
      <c r="J30" s="38" t="s">
        <v>39</v>
      </c>
      <c r="K30" s="42" t="str">
        <f>IF(C$17&lt;1000000,"",IF(C$17="","",RIGHTB(INT(C$17/1000000),1)))</f>
        <v/>
      </c>
      <c r="O30" s="43"/>
      <c r="Q30" s="314" t="s">
        <v>39</v>
      </c>
      <c r="R30" s="42" t="str">
        <f>IF(Q$24&lt;1000000,"",IF(Q$24="","",RIGHTB(INT(Q$24/1000000),1)))</f>
        <v/>
      </c>
    </row>
    <row r="31" spans="1:18" s="39" customFormat="1" hidden="1" x14ac:dyDescent="0.15">
      <c r="A31" s="40" t="s">
        <v>77</v>
      </c>
      <c r="B31" s="41" t="s">
        <v>77</v>
      </c>
      <c r="C31" s="41" t="s">
        <v>77</v>
      </c>
      <c r="F31" s="38" t="s">
        <v>36</v>
      </c>
      <c r="G31" s="42" t="str">
        <f>IF(C$13&lt;100000,"",IF(C$13="","",RIGHTB(INT(C$13/100000),1)))</f>
        <v/>
      </c>
      <c r="H31" s="38" t="s">
        <v>36</v>
      </c>
      <c r="I31" s="42" t="str">
        <f>IF(I$13&lt;100000,"",IF(I$13="","",RIGHTB(INT(I$13/100000),1)))</f>
        <v/>
      </c>
      <c r="J31" s="38" t="s">
        <v>36</v>
      </c>
      <c r="K31" s="42" t="str">
        <f>IF(C$17&lt;100000,"",IF(C$17="","",RIGHTB(INT(C$17/100000),1)))</f>
        <v/>
      </c>
      <c r="O31" s="43"/>
      <c r="Q31" s="314" t="s">
        <v>36</v>
      </c>
      <c r="R31" s="42" t="str">
        <f>IF(Q$24&lt;100000,"",IF(Q$24="","",RIGHTB(INT(Q$24/100000),1)))</f>
        <v/>
      </c>
    </row>
    <row r="32" spans="1:18" s="39" customFormat="1" hidden="1" x14ac:dyDescent="0.15">
      <c r="A32" s="40" t="s">
        <v>78</v>
      </c>
      <c r="B32" s="41" t="s">
        <v>78</v>
      </c>
      <c r="C32" s="41" t="s">
        <v>78</v>
      </c>
      <c r="F32" s="38" t="s">
        <v>40</v>
      </c>
      <c r="G32" s="42" t="str">
        <f>IF(C$13&lt;10000,"",IF(C$13="","",RIGHTB(INT(C$13/10000),1)))</f>
        <v/>
      </c>
      <c r="H32" s="38" t="s">
        <v>40</v>
      </c>
      <c r="I32" s="42" t="str">
        <f>IF(I$13&lt;10000,"",IF(I$13="","",RIGHTB(INT(I$13/10000),1)))</f>
        <v/>
      </c>
      <c r="J32" s="38" t="s">
        <v>40</v>
      </c>
      <c r="K32" s="42" t="str">
        <f>IF(C$17&lt;10000,"",IF(C$17="","",RIGHTB(INT(C$17/10000),1)))</f>
        <v/>
      </c>
      <c r="O32" s="43"/>
      <c r="Q32" s="314" t="s">
        <v>40</v>
      </c>
      <c r="R32" s="42" t="str">
        <f>IF(Q$24&lt;10000,"",IF(Q$24="","",RIGHTB(INT(Q$24/10000),1)))</f>
        <v/>
      </c>
    </row>
    <row r="33" spans="1:18" s="39" customFormat="1" hidden="1" x14ac:dyDescent="0.15">
      <c r="A33" s="40" t="s">
        <v>79</v>
      </c>
      <c r="B33" s="41" t="s">
        <v>79</v>
      </c>
      <c r="C33" s="41" t="s">
        <v>79</v>
      </c>
      <c r="F33" s="38" t="s">
        <v>38</v>
      </c>
      <c r="G33" s="42" t="str">
        <f>IF(C$13&lt;1000,"",IF(C$13="","",RIGHTB(INT(C$13/1000),1)))</f>
        <v/>
      </c>
      <c r="H33" s="38" t="s">
        <v>38</v>
      </c>
      <c r="I33" s="42" t="str">
        <f>IF(I$13&lt;1000,"",IF(I$13="","",RIGHTB(INT(I$13/1000),1)))</f>
        <v/>
      </c>
      <c r="J33" s="38" t="s">
        <v>38</v>
      </c>
      <c r="K33" s="42" t="str">
        <f>IF(C$17&lt;1000,"",IF(C$17="","",RIGHTB(INT(C$17/1000),1)))</f>
        <v/>
      </c>
      <c r="O33" s="43"/>
      <c r="Q33" s="314" t="s">
        <v>38</v>
      </c>
      <c r="R33" s="42" t="str">
        <f>IF(Q$24&lt;1000,"",IF(Q$24="","",RIGHTB(INT(Q$24/1000),1)))</f>
        <v/>
      </c>
    </row>
    <row r="34" spans="1:18" s="39" customFormat="1" hidden="1" x14ac:dyDescent="0.15">
      <c r="A34" s="40" t="s">
        <v>80</v>
      </c>
      <c r="B34" s="41" t="s">
        <v>80</v>
      </c>
      <c r="C34" s="41" t="s">
        <v>80</v>
      </c>
      <c r="F34" s="38" t="s">
        <v>39</v>
      </c>
      <c r="G34" s="42" t="str">
        <f>IF(C$13&lt;100,"",IF(C$13="","",RIGHTB(INT(C$13/100),1)))</f>
        <v/>
      </c>
      <c r="H34" s="38" t="s">
        <v>39</v>
      </c>
      <c r="I34" s="42" t="str">
        <f>IF(I$13&lt;100,"",IF(I$13="","",RIGHTB(INT(I$13/100),1)))</f>
        <v/>
      </c>
      <c r="J34" s="38" t="s">
        <v>39</v>
      </c>
      <c r="K34" s="42" t="str">
        <f>IF(C$17&lt;100,"",IF(C$17="","",RIGHTB(INT(C$17/100),1)))</f>
        <v/>
      </c>
      <c r="O34" s="43"/>
      <c r="Q34" s="314" t="s">
        <v>39</v>
      </c>
      <c r="R34" s="42" t="str">
        <f>IF(Q$24&lt;100,"",IF(Q$24="","",RIGHTB(INT(Q$24/100),1)))</f>
        <v/>
      </c>
    </row>
    <row r="35" spans="1:18" s="39" customFormat="1" hidden="1" x14ac:dyDescent="0.15">
      <c r="A35" s="40" t="s">
        <v>81</v>
      </c>
      <c r="B35" s="41" t="s">
        <v>81</v>
      </c>
      <c r="C35" s="41" t="s">
        <v>81</v>
      </c>
      <c r="F35" s="38" t="s">
        <v>36</v>
      </c>
      <c r="G35" s="42" t="str">
        <f>IF(C$13&lt;10,"",IF(C$13="","",RIGHTB(INT(C$13/10),1)))</f>
        <v/>
      </c>
      <c r="H35" s="38" t="s">
        <v>36</v>
      </c>
      <c r="I35" s="42" t="str">
        <f>IF(I$13&lt;10,"",IF(I$13="","",RIGHTB(INT(I$13/10),1)))</f>
        <v/>
      </c>
      <c r="J35" s="38" t="s">
        <v>36</v>
      </c>
      <c r="K35" s="42" t="str">
        <f>IF(C$17&lt;10,"",IF(C$17="","",RIGHTB(INT(C$17/10),1)))</f>
        <v/>
      </c>
      <c r="O35" s="43"/>
      <c r="Q35" s="314" t="s">
        <v>36</v>
      </c>
      <c r="R35" s="42" t="str">
        <f>IF(Q$24&lt;10,"",IF(Q$24="","",RIGHTB(INT(Q$24/10),1)))</f>
        <v/>
      </c>
    </row>
    <row r="36" spans="1:18" s="39" customFormat="1" hidden="1" x14ac:dyDescent="0.15">
      <c r="A36" s="40" t="s">
        <v>82</v>
      </c>
      <c r="B36" s="41" t="s">
        <v>82</v>
      </c>
      <c r="C36" s="41" t="s">
        <v>82</v>
      </c>
      <c r="F36" s="38" t="s">
        <v>41</v>
      </c>
      <c r="G36" s="42" t="str">
        <f>IF(C$13&lt;0,"",IF(C$13="","",RIGHTB(INT(C$13/1),1)))</f>
        <v/>
      </c>
      <c r="H36" s="38" t="s">
        <v>41</v>
      </c>
      <c r="I36" s="42" t="str">
        <f>IF(I$13&lt;0,"",IF(I$13="","",RIGHTB(INT(I$13/1),1)))</f>
        <v/>
      </c>
      <c r="J36" s="38" t="s">
        <v>41</v>
      </c>
      <c r="K36" s="42" t="str">
        <f>IF(C$17&lt;0,"",IF(C$17="","",RIGHTB(INT(C$17/1),1)))</f>
        <v/>
      </c>
      <c r="O36" s="43"/>
      <c r="Q36" s="314" t="s">
        <v>41</v>
      </c>
      <c r="R36" s="42" t="str">
        <f>IF(Q$24&lt;0,"",IF(Q$24="","",RIGHTB(INT(Q$24/1),1)))</f>
        <v>0</v>
      </c>
    </row>
    <row r="37" spans="1:18" s="39" customFormat="1" hidden="1" x14ac:dyDescent="0.15">
      <c r="A37" s="40" t="s">
        <v>83</v>
      </c>
      <c r="B37" s="41" t="s">
        <v>83</v>
      </c>
      <c r="C37" s="41" t="s">
        <v>83</v>
      </c>
      <c r="F37" s="392" t="s">
        <v>106</v>
      </c>
      <c r="G37" s="392"/>
      <c r="H37" s="394" t="s">
        <v>155</v>
      </c>
      <c r="I37" s="394"/>
      <c r="J37" s="382" t="s">
        <v>168</v>
      </c>
      <c r="K37" s="382"/>
      <c r="O37" s="43"/>
    </row>
    <row r="38" spans="1:18" s="39" customFormat="1" hidden="1" x14ac:dyDescent="0.15">
      <c r="A38" s="40" t="s">
        <v>84</v>
      </c>
      <c r="B38" s="41" t="s">
        <v>84</v>
      </c>
      <c r="C38" s="41" t="s">
        <v>84</v>
      </c>
      <c r="F38" s="392" t="s">
        <v>152</v>
      </c>
      <c r="G38" s="392"/>
      <c r="H38" s="394" t="s">
        <v>152</v>
      </c>
      <c r="I38" s="394"/>
      <c r="J38" s="382" t="s">
        <v>170</v>
      </c>
      <c r="K38" s="382"/>
      <c r="O38" s="43"/>
    </row>
    <row r="39" spans="1:18" s="39" customFormat="1" hidden="1" x14ac:dyDescent="0.15">
      <c r="A39" s="40" t="s">
        <v>85</v>
      </c>
      <c r="B39" s="41"/>
      <c r="C39" s="41" t="s">
        <v>85</v>
      </c>
      <c r="F39" s="38" t="s">
        <v>36</v>
      </c>
      <c r="G39" s="42" t="str">
        <f>IF(C$14&lt;1000000000,"",IF(C$14="","",RIGHTB(INT(C$14/1000000000),1)))</f>
        <v/>
      </c>
      <c r="H39" s="38" t="s">
        <v>36</v>
      </c>
      <c r="I39" s="42" t="str">
        <f>IF(I$14&lt;1000000000,"",IF(I$14="","",RIGHTB(INT(I$14/1000000000),1)))</f>
        <v/>
      </c>
      <c r="J39" s="38" t="s">
        <v>36</v>
      </c>
      <c r="K39" s="42" t="str">
        <f>IF(C$18&lt;1000000000,"",IF(C$18="","",RIGHTB(INT(C$18/1000000000),1)))</f>
        <v/>
      </c>
      <c r="O39" s="43"/>
    </row>
    <row r="40" spans="1:18" s="39" customFormat="1" hidden="1" x14ac:dyDescent="0.15">
      <c r="A40" s="40" t="s">
        <v>86</v>
      </c>
      <c r="C40" s="41" t="s">
        <v>86</v>
      </c>
      <c r="F40" s="38" t="s">
        <v>37</v>
      </c>
      <c r="G40" s="42" t="str">
        <f>IF(C$14&lt;100000000,"",IF(C$14="","",RIGHTB(INT(C$14/100000000),1)))</f>
        <v/>
      </c>
      <c r="H40" s="38" t="s">
        <v>37</v>
      </c>
      <c r="I40" s="42" t="str">
        <f>IF(I$14&lt;100000000,"",IF(I$14="","",RIGHTB(INT(I$14/100000000),1)))</f>
        <v/>
      </c>
      <c r="J40" s="38" t="s">
        <v>37</v>
      </c>
      <c r="K40" s="42" t="str">
        <f>IF(C$18&lt;100000000,"",IF(C$18="","",RIGHTB(INT(C$18/100000000),1)))</f>
        <v/>
      </c>
      <c r="O40" s="43"/>
    </row>
    <row r="41" spans="1:18" s="39" customFormat="1" hidden="1" x14ac:dyDescent="0.15">
      <c r="A41" s="40" t="s">
        <v>87</v>
      </c>
      <c r="C41" s="41" t="s">
        <v>87</v>
      </c>
      <c r="F41" s="38" t="s">
        <v>38</v>
      </c>
      <c r="G41" s="42" t="str">
        <f>IF(C$14&lt;10000000,"",IF(C$14="","",RIGHTB(INT(C$14/10000000),1)))</f>
        <v/>
      </c>
      <c r="H41" s="38" t="s">
        <v>38</v>
      </c>
      <c r="I41" s="42" t="str">
        <f>IF(I$14&lt;10000000,"",IF(I$14="","",RIGHTB(INT(I$14/10000000),1)))</f>
        <v/>
      </c>
      <c r="J41" s="38" t="s">
        <v>38</v>
      </c>
      <c r="K41" s="42" t="str">
        <f>IF(C$18&lt;10000000,"",IF(C$18="","",RIGHTB(INT(C$18/10000000),1)))</f>
        <v/>
      </c>
      <c r="O41" s="43"/>
    </row>
    <row r="42" spans="1:18" s="39" customFormat="1" hidden="1" x14ac:dyDescent="0.15">
      <c r="A42" s="40" t="s">
        <v>88</v>
      </c>
      <c r="C42" s="41" t="s">
        <v>88</v>
      </c>
      <c r="F42" s="38" t="s">
        <v>39</v>
      </c>
      <c r="G42" s="42" t="str">
        <f>IF(C$14&lt;1000000,"",IF(C$14="","",RIGHTB(INT(C$14/1000000),1)))</f>
        <v/>
      </c>
      <c r="H42" s="38" t="s">
        <v>39</v>
      </c>
      <c r="I42" s="42" t="str">
        <f>IF(I$14&lt;1000000,"",IF(I$14="","",RIGHTB(INT(I$14/1000000),1)))</f>
        <v/>
      </c>
      <c r="J42" s="38" t="s">
        <v>39</v>
      </c>
      <c r="K42" s="42" t="str">
        <f>IF(C$18&lt;1000000,"",IF(C$18="","",RIGHTB(INT(C$18/1000000),1)))</f>
        <v/>
      </c>
      <c r="O42" s="43"/>
    </row>
    <row r="43" spans="1:18" s="39" customFormat="1" hidden="1" x14ac:dyDescent="0.15">
      <c r="A43" s="40" t="s">
        <v>89</v>
      </c>
      <c r="C43" s="41" t="s">
        <v>89</v>
      </c>
      <c r="F43" s="38" t="s">
        <v>36</v>
      </c>
      <c r="G43" s="42" t="str">
        <f>IF(C$14&lt;100000,"",IF(C$14="","",RIGHTB(INT(C$14/100000),1)))</f>
        <v/>
      </c>
      <c r="H43" s="38" t="s">
        <v>36</v>
      </c>
      <c r="I43" s="42" t="str">
        <f>IF(I$14&lt;100000,"",IF(I$14="","",RIGHTB(INT(I$14/100000),1)))</f>
        <v/>
      </c>
      <c r="J43" s="38" t="s">
        <v>36</v>
      </c>
      <c r="K43" s="42" t="str">
        <f>IF(C$18&lt;100000,"",IF(C$18="","",RIGHTB(INT(C$18/100000),1)))</f>
        <v/>
      </c>
      <c r="O43" s="43"/>
    </row>
    <row r="44" spans="1:18" s="39" customFormat="1" hidden="1" x14ac:dyDescent="0.15">
      <c r="A44" s="40" t="s">
        <v>90</v>
      </c>
      <c r="C44" s="41" t="s">
        <v>90</v>
      </c>
      <c r="F44" s="38" t="s">
        <v>40</v>
      </c>
      <c r="G44" s="42" t="str">
        <f>IF(C$14&lt;10000,"",IF(C$14="","",RIGHTB(INT(C$14/10000),1)))</f>
        <v/>
      </c>
      <c r="H44" s="38" t="s">
        <v>40</v>
      </c>
      <c r="I44" s="42" t="str">
        <f>IF(I$14&lt;10000,"",IF(I$14="","",RIGHTB(INT(I$14/10000),1)))</f>
        <v/>
      </c>
      <c r="J44" s="38" t="s">
        <v>40</v>
      </c>
      <c r="K44" s="42" t="str">
        <f>IF(C$18&lt;10000,"",IF(C$18="","",RIGHTB(INT(C$18/10000),1)))</f>
        <v/>
      </c>
      <c r="O44" s="43"/>
    </row>
    <row r="45" spans="1:18" s="39" customFormat="1" hidden="1" x14ac:dyDescent="0.15">
      <c r="A45" s="40" t="s">
        <v>91</v>
      </c>
      <c r="C45" s="41" t="s">
        <v>91</v>
      </c>
      <c r="F45" s="38" t="s">
        <v>38</v>
      </c>
      <c r="G45" s="42" t="str">
        <f>IF(C$14&lt;1000,"",IF(C$14="","",RIGHTB(INT(C$14/1000),1)))</f>
        <v/>
      </c>
      <c r="H45" s="38" t="s">
        <v>38</v>
      </c>
      <c r="I45" s="42" t="str">
        <f>IF(I$14&lt;1000,"",IF(I$14="","",RIGHTB(INT(I$14/1000),1)))</f>
        <v/>
      </c>
      <c r="J45" s="38" t="s">
        <v>38</v>
      </c>
      <c r="K45" s="42" t="str">
        <f>IF(C$18&lt;1000,"",IF(C$18="","",RIGHTB(INT(C$18/1000),1)))</f>
        <v/>
      </c>
      <c r="O45" s="43"/>
    </row>
    <row r="46" spans="1:18" s="39" customFormat="1" hidden="1" x14ac:dyDescent="0.15">
      <c r="A46" s="40" t="s">
        <v>92</v>
      </c>
      <c r="C46" s="41" t="s">
        <v>92</v>
      </c>
      <c r="F46" s="38" t="s">
        <v>39</v>
      </c>
      <c r="G46" s="42" t="str">
        <f>IF(C$14&lt;100,"",IF(C$14="","",RIGHTB(INT(C$14/100),1)))</f>
        <v/>
      </c>
      <c r="H46" s="38" t="s">
        <v>39</v>
      </c>
      <c r="I46" s="42" t="str">
        <f>IF(I$14&lt;100,"",IF(I$14="","",RIGHTB(INT(I$14/100),1)))</f>
        <v/>
      </c>
      <c r="J46" s="38" t="s">
        <v>39</v>
      </c>
      <c r="K46" s="42" t="str">
        <f>IF(C$18&lt;100,"",IF(C$18="","",RIGHTB(INT(C$18/100),1)))</f>
        <v/>
      </c>
      <c r="O46" s="43"/>
    </row>
    <row r="47" spans="1:18" s="39" customFormat="1" hidden="1" x14ac:dyDescent="0.15">
      <c r="A47" s="40" t="s">
        <v>93</v>
      </c>
      <c r="C47" s="41" t="s">
        <v>93</v>
      </c>
      <c r="F47" s="38" t="s">
        <v>36</v>
      </c>
      <c r="G47" s="42" t="str">
        <f>IF(C$14&lt;10,"",IF(C$14="","",RIGHTB(INT(C$14/10),1)))</f>
        <v/>
      </c>
      <c r="H47" s="38" t="s">
        <v>36</v>
      </c>
      <c r="I47" s="42" t="str">
        <f>IF(I$14&lt;10,"",IF(I$14="","",RIGHTB(INT(I$14/10),1)))</f>
        <v/>
      </c>
      <c r="J47" s="38" t="s">
        <v>36</v>
      </c>
      <c r="K47" s="42" t="str">
        <f>IF(C$18&lt;10,"",IF(C$18="","",RIGHTB(INT(C$18/10),1)))</f>
        <v/>
      </c>
      <c r="O47" s="43"/>
    </row>
    <row r="48" spans="1:18" s="39" customFormat="1" hidden="1" x14ac:dyDescent="0.15">
      <c r="A48" s="40" t="s">
        <v>94</v>
      </c>
      <c r="C48" s="41" t="s">
        <v>94</v>
      </c>
      <c r="F48" s="38" t="s">
        <v>41</v>
      </c>
      <c r="G48" s="42" t="str">
        <f>IF(C$14&lt;0,"",IF(C$14="","",RIGHTB(INT(C$14/1),1)))</f>
        <v/>
      </c>
      <c r="H48" s="38" t="s">
        <v>41</v>
      </c>
      <c r="I48" s="42" t="str">
        <f>IF(I$14&lt;0,"",IF(I$14="","",RIGHTB(INT(I$14/1),1)))</f>
        <v/>
      </c>
      <c r="J48" s="38" t="s">
        <v>41</v>
      </c>
      <c r="K48" s="42" t="str">
        <f>IF(C$18&lt;0,"",IF(C$18="","",RIGHTB(INT(C$18/1),1)))</f>
        <v/>
      </c>
      <c r="O48" s="43"/>
    </row>
    <row r="49" spans="1:15" s="39" customFormat="1" hidden="1" x14ac:dyDescent="0.15">
      <c r="A49" s="40" t="s">
        <v>95</v>
      </c>
      <c r="C49" s="41" t="s">
        <v>95</v>
      </c>
      <c r="F49" s="392" t="s">
        <v>106</v>
      </c>
      <c r="G49" s="392"/>
      <c r="H49" s="394" t="s">
        <v>155</v>
      </c>
      <c r="I49" s="394"/>
      <c r="J49" s="382" t="s">
        <v>168</v>
      </c>
      <c r="K49" s="382"/>
      <c r="O49" s="43"/>
    </row>
    <row r="50" spans="1:15" s="39" customFormat="1" hidden="1" x14ac:dyDescent="0.15">
      <c r="A50" s="40" t="s">
        <v>96</v>
      </c>
      <c r="C50" s="41" t="s">
        <v>96</v>
      </c>
      <c r="F50" s="392" t="s">
        <v>42</v>
      </c>
      <c r="G50" s="392"/>
      <c r="H50" s="394" t="s">
        <v>107</v>
      </c>
      <c r="I50" s="394"/>
      <c r="J50" s="382" t="s">
        <v>171</v>
      </c>
      <c r="K50" s="382"/>
      <c r="O50" s="43"/>
    </row>
    <row r="51" spans="1:15" s="39" customFormat="1" hidden="1" x14ac:dyDescent="0.15">
      <c r="A51" s="40" t="s">
        <v>97</v>
      </c>
      <c r="C51" s="41" t="s">
        <v>97</v>
      </c>
      <c r="F51" s="38" t="s">
        <v>36</v>
      </c>
      <c r="G51" s="42" t="str">
        <f>IF(C$15&lt;1000000000,"",IF(C$15="","",RIGHTB(INT(C$15/1000000000),1)))</f>
        <v/>
      </c>
      <c r="H51" s="38" t="s">
        <v>36</v>
      </c>
      <c r="I51" s="42" t="str">
        <f>IF(I$16&lt;1000000000,"",IF(I$16="","",RIGHTB(INT(I$16/1000000000),1)))</f>
        <v/>
      </c>
      <c r="J51" s="38" t="s">
        <v>36</v>
      </c>
      <c r="K51" s="42" t="str">
        <f>IF(C$19&lt;1000000000,"",IF(C$19="","",RIGHTB(INT(C$19/1000000000),1)))</f>
        <v/>
      </c>
      <c r="O51" s="43"/>
    </row>
    <row r="52" spans="1:15" s="39" customFormat="1" hidden="1" x14ac:dyDescent="0.15">
      <c r="A52" s="40" t="s">
        <v>98</v>
      </c>
      <c r="C52" s="41" t="s">
        <v>98</v>
      </c>
      <c r="F52" s="38" t="s">
        <v>37</v>
      </c>
      <c r="G52" s="42" t="str">
        <f>IF(C$15&lt;100000000,"",IF(C$15="","",RIGHTB(INT(C$15/100000000),1)))</f>
        <v/>
      </c>
      <c r="H52" s="38" t="s">
        <v>37</v>
      </c>
      <c r="I52" s="42" t="str">
        <f>IF(I$16&lt;100000000,"",IF(I$16="","",RIGHTB(INT(I$16/100000000),1)))</f>
        <v/>
      </c>
      <c r="J52" s="38" t="s">
        <v>37</v>
      </c>
      <c r="K52" s="42" t="str">
        <f>IF(C$19&lt;100000000,"",IF(C$19="","",RIGHTB(INT(C$19/100000000),1)))</f>
        <v/>
      </c>
      <c r="O52" s="43"/>
    </row>
    <row r="53" spans="1:15" s="39" customFormat="1" hidden="1" x14ac:dyDescent="0.15">
      <c r="A53" s="40" t="s">
        <v>99</v>
      </c>
      <c r="C53" s="41" t="s">
        <v>99</v>
      </c>
      <c r="F53" s="38" t="s">
        <v>38</v>
      </c>
      <c r="G53" s="42" t="str">
        <f>IF(C$15&lt;10000000,"",IF(C$15="","",RIGHTB(INT(C$15/10000000),1)))</f>
        <v/>
      </c>
      <c r="H53" s="38" t="s">
        <v>38</v>
      </c>
      <c r="I53" s="42" t="str">
        <f>IF(I$16&lt;10000000,"",IF(I$16="","",RIGHTB(INT(I$16/10000000),1)))</f>
        <v/>
      </c>
      <c r="J53" s="38" t="s">
        <v>38</v>
      </c>
      <c r="K53" s="42" t="str">
        <f>IF(C$19&lt;10000000,"",IF(C$19="","",RIGHTB(INT(C$19/10000000),1)))</f>
        <v/>
      </c>
      <c r="O53" s="43"/>
    </row>
    <row r="54" spans="1:15" s="39" customFormat="1" hidden="1" x14ac:dyDescent="0.15">
      <c r="A54" s="40" t="s">
        <v>100</v>
      </c>
      <c r="C54" s="41" t="s">
        <v>100</v>
      </c>
      <c r="F54" s="38" t="s">
        <v>39</v>
      </c>
      <c r="G54" s="42" t="str">
        <f>IF(C$15&lt;1000000,"",IF(C$15="","",RIGHTB(INT(C$15/1000000),1)))</f>
        <v/>
      </c>
      <c r="H54" s="38" t="s">
        <v>39</v>
      </c>
      <c r="I54" s="42" t="str">
        <f>IF(I$16&lt;1000000,"",IF(I$16="","",RIGHTB(INT(I$16/1000000),1)))</f>
        <v/>
      </c>
      <c r="J54" s="38" t="s">
        <v>39</v>
      </c>
      <c r="K54" s="42" t="str">
        <f>IF(C$19&lt;1000000,"",IF(C$19="","",RIGHTB(INT(C$19/1000000),1)))</f>
        <v/>
      </c>
      <c r="O54" s="43"/>
    </row>
    <row r="55" spans="1:15" s="39" customFormat="1" hidden="1" x14ac:dyDescent="0.15">
      <c r="A55" s="40" t="s">
        <v>101</v>
      </c>
      <c r="C55" s="41" t="s">
        <v>101</v>
      </c>
      <c r="F55" s="38" t="s">
        <v>36</v>
      </c>
      <c r="G55" s="42" t="str">
        <f>IF(C$15&lt;100000,"",IF(C$15="","",RIGHTB(INT(C$15/100000),1)))</f>
        <v/>
      </c>
      <c r="H55" s="38" t="s">
        <v>36</v>
      </c>
      <c r="I55" s="42" t="str">
        <f>IF(I$16&lt;100000,"",IF(I$16="","",RIGHTB(INT(I$16/100000),1)))</f>
        <v/>
      </c>
      <c r="J55" s="38" t="s">
        <v>36</v>
      </c>
      <c r="K55" s="42" t="str">
        <f>IF(C$19&lt;100000,"",IF(C$19="","",RIGHTB(INT(C$19/100000),1)))</f>
        <v/>
      </c>
      <c r="O55" s="43"/>
    </row>
    <row r="56" spans="1:15" s="39" customFormat="1" hidden="1" x14ac:dyDescent="0.15">
      <c r="A56" s="40" t="s">
        <v>102</v>
      </c>
      <c r="C56" s="41" t="s">
        <v>102</v>
      </c>
      <c r="F56" s="38" t="s">
        <v>40</v>
      </c>
      <c r="G56" s="42" t="str">
        <f>IF(C$15&lt;10000,"",IF(C$15="","",RIGHTB(INT(C$15/10000),1)))</f>
        <v/>
      </c>
      <c r="H56" s="38" t="s">
        <v>40</v>
      </c>
      <c r="I56" s="42" t="str">
        <f>IF(I$16&lt;10000,"",IF(I$16="","",RIGHTB(INT(I$16/10000),1)))</f>
        <v/>
      </c>
      <c r="J56" s="38" t="s">
        <v>40</v>
      </c>
      <c r="K56" s="42" t="str">
        <f>IF(C$19&lt;10000,"",IF(C$19="","",RIGHTB(INT(C$19/10000),1)))</f>
        <v/>
      </c>
      <c r="O56" s="43"/>
    </row>
    <row r="57" spans="1:15" s="39" customFormat="1" hidden="1" x14ac:dyDescent="0.15">
      <c r="A57" s="40" t="s">
        <v>103</v>
      </c>
      <c r="C57" s="41" t="s">
        <v>103</v>
      </c>
      <c r="F57" s="38" t="s">
        <v>38</v>
      </c>
      <c r="G57" s="42" t="str">
        <f>IF(C$15&lt;1000,"",IF(C$15="","",RIGHTB(INT(C$15/1000),1)))</f>
        <v/>
      </c>
      <c r="H57" s="38" t="s">
        <v>38</v>
      </c>
      <c r="I57" s="42" t="str">
        <f>IF(I$16&lt;1000,"",IF(I$16="","",RIGHTB(INT(I$16/1000),1)))</f>
        <v/>
      </c>
      <c r="J57" s="38" t="s">
        <v>38</v>
      </c>
      <c r="K57" s="42" t="str">
        <f>IF(C$19&lt;1000,"",IF(C$19="","",RIGHTB(INT(C$19/1000),1)))</f>
        <v/>
      </c>
      <c r="O57" s="43"/>
    </row>
    <row r="58" spans="1:15" s="39" customFormat="1" hidden="1" x14ac:dyDescent="0.15">
      <c r="A58" s="39" t="s">
        <v>236</v>
      </c>
      <c r="F58" s="38" t="s">
        <v>39</v>
      </c>
      <c r="G58" s="42" t="str">
        <f>IF(C$15&lt;100,"",IF(C$15="","",RIGHTB(INT(C$15/100),1)))</f>
        <v/>
      </c>
      <c r="H58" s="38" t="s">
        <v>39</v>
      </c>
      <c r="I58" s="42" t="str">
        <f>IF(I$16&lt;100,"",IF(I$16="","",RIGHTB(INT(I$16/100),1)))</f>
        <v/>
      </c>
      <c r="J58" s="38" t="s">
        <v>39</v>
      </c>
      <c r="K58" s="42" t="str">
        <f>IF(C$19&lt;100,"",IF(C$19="","",RIGHTB(INT(C$19/100),1)))</f>
        <v/>
      </c>
      <c r="O58" s="43"/>
    </row>
    <row r="59" spans="1:15" s="39" customFormat="1" hidden="1" x14ac:dyDescent="0.15">
      <c r="A59" s="39" t="s">
        <v>237</v>
      </c>
      <c r="F59" s="38" t="s">
        <v>36</v>
      </c>
      <c r="G59" s="42" t="str">
        <f>IF(C$15&lt;10,"",IF(C$15="","",RIGHTB(INT(C$15/10),1)))</f>
        <v/>
      </c>
      <c r="H59" s="38" t="s">
        <v>36</v>
      </c>
      <c r="I59" s="42" t="str">
        <f>IF(I$16&lt;10,"",IF(I$16="","",RIGHTB(INT(I$16/10),1)))</f>
        <v/>
      </c>
      <c r="J59" s="38" t="s">
        <v>36</v>
      </c>
      <c r="K59" s="42" t="str">
        <f>IF(C$19&lt;10,"",IF(C$19="","",RIGHTB(INT(C$19/10),1)))</f>
        <v/>
      </c>
      <c r="O59" s="43"/>
    </row>
    <row r="60" spans="1:15" s="39" customFormat="1" hidden="1" x14ac:dyDescent="0.15">
      <c r="A60" s="39" t="s">
        <v>238</v>
      </c>
      <c r="F60" s="38" t="s">
        <v>41</v>
      </c>
      <c r="G60" s="42" t="str">
        <f>IF(C$15&lt;0,"",IF(C$15="","",RIGHTB(INT(C$15/1),1)))</f>
        <v/>
      </c>
      <c r="H60" s="38" t="s">
        <v>41</v>
      </c>
      <c r="I60" s="42" t="str">
        <f>IF(I$16&lt;0,"",IF(I$16="","",RIGHTB(INT(I$16/1),1)))</f>
        <v>0</v>
      </c>
      <c r="J60" s="38" t="s">
        <v>41</v>
      </c>
      <c r="K60" s="42" t="str">
        <f>IF(C$19&lt;0,"",IF(C$19="","",RIGHTB(INT(C$19/1),1)))</f>
        <v>0</v>
      </c>
      <c r="O60" s="43"/>
    </row>
    <row r="61" spans="1:15" hidden="1" x14ac:dyDescent="0.15">
      <c r="A61" s="39" t="s">
        <v>239</v>
      </c>
      <c r="F61" s="392" t="s">
        <v>106</v>
      </c>
      <c r="G61" s="392"/>
    </row>
    <row r="62" spans="1:15" hidden="1" x14ac:dyDescent="0.15">
      <c r="A62" s="39" t="s">
        <v>240</v>
      </c>
      <c r="F62" s="392" t="s">
        <v>13</v>
      </c>
      <c r="G62" s="392"/>
    </row>
    <row r="63" spans="1:15" hidden="1" x14ac:dyDescent="0.15">
      <c r="A63" s="39" t="s">
        <v>241</v>
      </c>
      <c r="F63" s="38" t="s">
        <v>36</v>
      </c>
      <c r="G63" s="42" t="str">
        <f>IF(C$16&lt;1000000000,"",IF(C$16="","",RIGHTB(INT(C$16/1000000000),1)))</f>
        <v/>
      </c>
    </row>
    <row r="64" spans="1:15" hidden="1" x14ac:dyDescent="0.15">
      <c r="A64" s="39" t="s">
        <v>242</v>
      </c>
      <c r="F64" s="38" t="s">
        <v>37</v>
      </c>
      <c r="G64" s="42" t="str">
        <f>IF(C$16&lt;100000000,"",IF(C$16="","",RIGHTB(INT(C$16/100000000),1)))</f>
        <v/>
      </c>
    </row>
    <row r="65" spans="1:7" hidden="1" x14ac:dyDescent="0.15">
      <c r="A65" s="39" t="s">
        <v>243</v>
      </c>
      <c r="F65" s="38" t="s">
        <v>38</v>
      </c>
      <c r="G65" s="42" t="str">
        <f>IF(C$16&lt;10000000,"",IF(C$16="","",RIGHTB(INT(C$16/10000000),1)))</f>
        <v/>
      </c>
    </row>
    <row r="66" spans="1:7" hidden="1" x14ac:dyDescent="0.15">
      <c r="A66" s="39" t="s">
        <v>244</v>
      </c>
      <c r="F66" s="38" t="s">
        <v>39</v>
      </c>
      <c r="G66" s="42" t="str">
        <f>IF(C$16&lt;1000000,"",IF(C$16="","",RIGHTB(INT(C$16/1000000),1)))</f>
        <v/>
      </c>
    </row>
    <row r="67" spans="1:7" hidden="1" x14ac:dyDescent="0.15">
      <c r="A67" s="39" t="s">
        <v>245</v>
      </c>
      <c r="F67" s="38" t="s">
        <v>36</v>
      </c>
      <c r="G67" s="42" t="str">
        <f>IF(C$16&lt;100000,"",IF(C$16="","",RIGHTB(INT(C$16/100000),1)))</f>
        <v/>
      </c>
    </row>
    <row r="68" spans="1:7" hidden="1" x14ac:dyDescent="0.15">
      <c r="A68" s="39" t="s">
        <v>246</v>
      </c>
      <c r="F68" s="38" t="s">
        <v>40</v>
      </c>
      <c r="G68" s="42" t="str">
        <f>IF(C$16&lt;10000,"",IF(C$16="","",RIGHTB(INT(C$16/10000),1)))</f>
        <v/>
      </c>
    </row>
    <row r="69" spans="1:7" hidden="1" x14ac:dyDescent="0.15">
      <c r="A69" s="39" t="s">
        <v>247</v>
      </c>
      <c r="F69" s="38" t="s">
        <v>38</v>
      </c>
      <c r="G69" s="42" t="str">
        <f>IF(C$16&lt;1000,"",IF(C$16="","",RIGHTB(INT(C$16/1000),1)))</f>
        <v/>
      </c>
    </row>
    <row r="70" spans="1:7" hidden="1" x14ac:dyDescent="0.15">
      <c r="A70" s="39" t="s">
        <v>248</v>
      </c>
      <c r="F70" s="38" t="s">
        <v>39</v>
      </c>
      <c r="G70" s="42" t="str">
        <f>IF(C$16&lt;100,"",IF(C$16="","",RIGHTB(INT(C$16/100),1)))</f>
        <v/>
      </c>
    </row>
    <row r="71" spans="1:7" hidden="1" x14ac:dyDescent="0.15">
      <c r="A71" s="39" t="s">
        <v>249</v>
      </c>
      <c r="F71" s="38" t="s">
        <v>36</v>
      </c>
      <c r="G71" s="42" t="str">
        <f>IF(C$16&lt;10,"",IF(C$16="","",RIGHTB(INT(C$16/10),1)))</f>
        <v/>
      </c>
    </row>
    <row r="72" spans="1:7" hidden="1" x14ac:dyDescent="0.15">
      <c r="A72" s="39" t="s">
        <v>250</v>
      </c>
      <c r="F72" s="38" t="s">
        <v>41</v>
      </c>
      <c r="G72" s="42" t="str">
        <f>IF(C$16&lt;0,"",IF(C$16="","",RIGHTB(INT(C$16/1),1)))</f>
        <v>0</v>
      </c>
    </row>
    <row r="73" spans="1:7" hidden="1" x14ac:dyDescent="0.15">
      <c r="A73" s="39" t="s">
        <v>251</v>
      </c>
    </row>
    <row r="74" spans="1:7" hidden="1" x14ac:dyDescent="0.15">
      <c r="A74" s="39" t="s">
        <v>252</v>
      </c>
    </row>
    <row r="75" spans="1:7" hidden="1" x14ac:dyDescent="0.15">
      <c r="A75" s="39" t="s">
        <v>253</v>
      </c>
    </row>
    <row r="76" spans="1:7" hidden="1" x14ac:dyDescent="0.15">
      <c r="A76" s="39" t="s">
        <v>254</v>
      </c>
    </row>
    <row r="77" spans="1:7" hidden="1" x14ac:dyDescent="0.15">
      <c r="A77" s="39" t="s">
        <v>255</v>
      </c>
    </row>
    <row r="78" spans="1:7" hidden="1" x14ac:dyDescent="0.15">
      <c r="A78" s="39" t="s">
        <v>256</v>
      </c>
    </row>
    <row r="79" spans="1:7" hidden="1" x14ac:dyDescent="0.15">
      <c r="A79" s="39" t="s">
        <v>257</v>
      </c>
    </row>
    <row r="80" spans="1:7" hidden="1" x14ac:dyDescent="0.15">
      <c r="A80" s="39" t="s">
        <v>258</v>
      </c>
    </row>
    <row r="81" spans="1:1" hidden="1" x14ac:dyDescent="0.15">
      <c r="A81" s="39" t="s">
        <v>259</v>
      </c>
    </row>
    <row r="82" spans="1:1" hidden="1" x14ac:dyDescent="0.15">
      <c r="A82" s="39" t="s">
        <v>260</v>
      </c>
    </row>
    <row r="83" spans="1:1" hidden="1" x14ac:dyDescent="0.15">
      <c r="A83" s="39" t="s">
        <v>261</v>
      </c>
    </row>
    <row r="84" spans="1:1" hidden="1" x14ac:dyDescent="0.15">
      <c r="A84" s="39" t="s">
        <v>262</v>
      </c>
    </row>
    <row r="85" spans="1:1" hidden="1" x14ac:dyDescent="0.15">
      <c r="A85" s="39" t="s">
        <v>263</v>
      </c>
    </row>
    <row r="98" spans="6:7" x14ac:dyDescent="0.15">
      <c r="F98" s="39"/>
      <c r="G98" s="39"/>
    </row>
  </sheetData>
  <sheetProtection password="DED5" sheet="1" insertHyperlinks="0"/>
  <mergeCells count="47">
    <mergeCell ref="A17:A19"/>
    <mergeCell ref="F62:G62"/>
    <mergeCell ref="F25:G25"/>
    <mergeCell ref="H38:I38"/>
    <mergeCell ref="F37:G37"/>
    <mergeCell ref="F49:G49"/>
    <mergeCell ref="F61:G61"/>
    <mergeCell ref="H37:I37"/>
    <mergeCell ref="H49:I49"/>
    <mergeCell ref="H50:I50"/>
    <mergeCell ref="C19:H19"/>
    <mergeCell ref="C18:H18"/>
    <mergeCell ref="C17:H17"/>
    <mergeCell ref="J50:K50"/>
    <mergeCell ref="A20:B20"/>
    <mergeCell ref="J26:K26"/>
    <mergeCell ref="J38:K38"/>
    <mergeCell ref="C20:I20"/>
    <mergeCell ref="F26:G26"/>
    <mergeCell ref="F50:G50"/>
    <mergeCell ref="B21:C21"/>
    <mergeCell ref="F38:G38"/>
    <mergeCell ref="J37:K37"/>
    <mergeCell ref="J49:K49"/>
    <mergeCell ref="H25:I25"/>
    <mergeCell ref="H26:I26"/>
    <mergeCell ref="C16:H16"/>
    <mergeCell ref="C15:H15"/>
    <mergeCell ref="C13:H13"/>
    <mergeCell ref="J25:K25"/>
    <mergeCell ref="I18:J19"/>
    <mergeCell ref="A1:B1"/>
    <mergeCell ref="A2:A9"/>
    <mergeCell ref="A13:A16"/>
    <mergeCell ref="C1:G1"/>
    <mergeCell ref="C4:G4"/>
    <mergeCell ref="C6:I6"/>
    <mergeCell ref="C5:I5"/>
    <mergeCell ref="H1:J1"/>
    <mergeCell ref="C3:G3"/>
    <mergeCell ref="C2:G2"/>
    <mergeCell ref="C9:G9"/>
    <mergeCell ref="C8:G8"/>
    <mergeCell ref="C7:G7"/>
    <mergeCell ref="C14:H14"/>
    <mergeCell ref="A12:B12"/>
    <mergeCell ref="C12:H12"/>
  </mergeCells>
  <phoneticPr fontId="2"/>
  <conditionalFormatting sqref="C10:C11 G11 C17:H17 C13:C14 E11 F10">
    <cfRule type="cellIs" dxfId="66" priority="33" stopIfTrue="1" operator="greaterThan">
      <formula>0</formula>
    </cfRule>
  </conditionalFormatting>
  <conditionalFormatting sqref="C17:H17">
    <cfRule type="cellIs" dxfId="65" priority="25" operator="greaterThan">
      <formula>($C$13-$C$14)*$E$27</formula>
    </cfRule>
  </conditionalFormatting>
  <conditionalFormatting sqref="I18">
    <cfRule type="expression" dxfId="64" priority="21">
      <formula>$C$17&gt;$C$13*0.05</formula>
    </cfRule>
  </conditionalFormatting>
  <conditionalFormatting sqref="L2">
    <cfRule type="cellIs" dxfId="63" priority="19" operator="greaterThan">
      <formula>1</formula>
    </cfRule>
  </conditionalFormatting>
  <conditionalFormatting sqref="M11:N11 M10">
    <cfRule type="cellIs" dxfId="62" priority="14" operator="greaterThan">
      <formula>1</formula>
    </cfRule>
  </conditionalFormatting>
  <conditionalFormatting sqref="M19">
    <cfRule type="cellIs" dxfId="61" priority="13" operator="greaterThan">
      <formula>1</formula>
    </cfRule>
  </conditionalFormatting>
  <conditionalFormatting sqref="L4">
    <cfRule type="cellIs" dxfId="60" priority="12" operator="greaterThan">
      <formula>1</formula>
    </cfRule>
  </conditionalFormatting>
  <conditionalFormatting sqref="L5:L17">
    <cfRule type="cellIs" dxfId="59" priority="11" operator="greaterThan">
      <formula>1</formula>
    </cfRule>
  </conditionalFormatting>
  <conditionalFormatting sqref="O24">
    <cfRule type="cellIs" dxfId="58" priority="9" operator="greaterThan">
      <formula>0</formula>
    </cfRule>
  </conditionalFormatting>
  <conditionalFormatting sqref="AU8:BK17">
    <cfRule type="expression" priority="8">
      <formula>ISBLANK+$C$5</formula>
    </cfRule>
  </conditionalFormatting>
  <conditionalFormatting sqref="C2:G2">
    <cfRule type="cellIs" dxfId="57" priority="5" operator="greaterThan">
      <formula>0</formula>
    </cfRule>
    <cfRule type="expression" priority="6">
      <formula>A1&lt;&gt;""</formula>
    </cfRule>
  </conditionalFormatting>
  <conditionalFormatting sqref="C3">
    <cfRule type="cellIs" dxfId="56" priority="4" stopIfTrue="1" operator="greaterThan">
      <formula>0</formula>
    </cfRule>
  </conditionalFormatting>
  <conditionalFormatting sqref="C5:I6">
    <cfRule type="cellIs" dxfId="55" priority="3" stopIfTrue="1" operator="greaterThan">
      <formula>0</formula>
    </cfRule>
  </conditionalFormatting>
  <conditionalFormatting sqref="C7:G9">
    <cfRule type="cellIs" dxfId="54" priority="2" stopIfTrue="1" operator="greaterThan">
      <formula>0</formula>
    </cfRule>
  </conditionalFormatting>
  <conditionalFormatting sqref="I13:I14">
    <cfRule type="containsBlanks" dxfId="53" priority="34">
      <formula>LEN(TRIM(I13))=0</formula>
    </cfRule>
  </conditionalFormatting>
  <dataValidations count="8">
    <dataValidation type="list" allowBlank="1" showInputMessage="1" showErrorMessage="1" sqref="C11">
      <formula1>$A$27:$A$85</formula1>
    </dataValidation>
    <dataValidation type="list" imeMode="halfAlpha" allowBlank="1" showInputMessage="1" showErrorMessage="1" sqref="G11">
      <formula1>$C$27:$C$57</formula1>
    </dataValidation>
    <dataValidation imeMode="halfAlpha" allowBlank="1" showInputMessage="1" showErrorMessage="1" sqref="C3:G4 C13:H15 C17:H18 C8:G8"/>
    <dataValidation type="textLength" imeMode="halfAlpha" allowBlank="1" showInputMessage="1" showErrorMessage="1" error="13桁で入力してください" sqref="C2:G2">
      <formula1>13</formula1>
      <formula2>13</formula2>
    </dataValidation>
    <dataValidation type="list" imeMode="halfAlpha" allowBlank="1" showInputMessage="1" showErrorMessage="1" sqref="E11">
      <formula1>$B$27:$B$38</formula1>
    </dataValidation>
    <dataValidation type="list" imeMode="halfAlpha" allowBlank="1" showInputMessage="1" showErrorMessage="1" sqref="F10">
      <formula1>$B$27:$B$39</formula1>
    </dataValidation>
    <dataValidation type="list" allowBlank="1" showInputMessage="1" showErrorMessage="1" sqref="B10:B11">
      <formula1>$A$24:$A$25</formula1>
    </dataValidation>
    <dataValidation type="list" allowBlank="1" showInputMessage="1" showErrorMessage="1" sqref="C10">
      <formula1>$A$27:$A$85</formula1>
    </dataValidation>
  </dataValidations>
  <pageMargins left="0.7" right="0.7" top="0.75" bottom="0.75" header="0.3" footer="0.3"/>
  <pageSetup paperSize="9" scale="89" orientation="portrait" r:id="rId1"/>
  <ignoredErrors>
    <ignoredError sqref="B27:B38 C28:C57"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BN193"/>
  <sheetViews>
    <sheetView showGridLines="0" topLeftCell="G1" zoomScale="125" zoomScaleNormal="125" zoomScaleSheetLayoutView="120" workbookViewId="0">
      <selection activeCell="E44" sqref="E44:AE50"/>
    </sheetView>
  </sheetViews>
  <sheetFormatPr defaultColWidth="1.875" defaultRowHeight="6.75" customHeight="1" x14ac:dyDescent="0.15"/>
  <cols>
    <col min="1" max="1" width="0.75" style="21" customWidth="1"/>
    <col min="2" max="2" width="0.625" style="21" customWidth="1"/>
    <col min="3" max="4" width="1.5" style="21" customWidth="1"/>
    <col min="5" max="31" width="1.625" style="21" customWidth="1"/>
    <col min="32" max="32" width="0.75" style="21" customWidth="1"/>
    <col min="33" max="45" width="1.375" style="21" customWidth="1"/>
    <col min="46" max="65" width="1.75" style="21" customWidth="1"/>
    <col min="66" max="66" width="0.75" style="21" customWidth="1"/>
    <col min="67" max="16384" width="1.875" style="21"/>
  </cols>
  <sheetData>
    <row r="1" spans="1:66" s="22" customFormat="1" ht="6.75" customHeight="1" x14ac:dyDescent="0.15">
      <c r="A1" s="23"/>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89"/>
      <c r="AW1" s="689"/>
      <c r="AX1" s="689"/>
      <c r="AY1" s="689"/>
      <c r="AZ1" s="689"/>
      <c r="BA1" s="689"/>
      <c r="BB1" s="689"/>
      <c r="BC1" s="689"/>
      <c r="BD1" s="689"/>
      <c r="BE1" s="689"/>
      <c r="BF1" s="689"/>
      <c r="BG1" s="689"/>
      <c r="BH1" s="689"/>
      <c r="BI1" s="689"/>
      <c r="BJ1" s="689"/>
      <c r="BK1" s="689"/>
      <c r="BL1" s="689"/>
      <c r="BM1" s="689"/>
      <c r="BN1" s="23"/>
    </row>
    <row r="2" spans="1:66" s="22" customFormat="1" ht="6.75" customHeight="1" x14ac:dyDescent="0.15">
      <c r="A2" s="23"/>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c r="AO2" s="689"/>
      <c r="AP2" s="689"/>
      <c r="AQ2" s="689"/>
      <c r="AR2" s="689"/>
      <c r="AS2" s="689"/>
      <c r="AT2" s="689"/>
      <c r="AU2" s="689"/>
      <c r="AV2" s="689"/>
      <c r="AW2" s="689"/>
      <c r="AX2" s="689"/>
      <c r="AY2" s="689"/>
      <c r="AZ2" s="689"/>
      <c r="BA2" s="689"/>
      <c r="BB2" s="689"/>
      <c r="BC2" s="689"/>
      <c r="BD2" s="689"/>
      <c r="BE2" s="689"/>
      <c r="BF2" s="689"/>
      <c r="BG2" s="689"/>
      <c r="BH2" s="689"/>
      <c r="BI2" s="689"/>
      <c r="BJ2" s="689"/>
      <c r="BK2" s="689"/>
      <c r="BL2" s="689"/>
      <c r="BM2" s="689"/>
      <c r="BN2" s="23"/>
    </row>
    <row r="3" spans="1:66" s="22" customFormat="1" ht="6.75" customHeight="1" x14ac:dyDescent="0.15">
      <c r="A3" s="23"/>
      <c r="B3" s="689"/>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c r="AM3" s="689"/>
      <c r="AN3" s="689"/>
      <c r="AO3" s="689"/>
      <c r="AP3" s="689"/>
      <c r="AQ3" s="689"/>
      <c r="AR3" s="689"/>
      <c r="AS3" s="689"/>
      <c r="AT3" s="689"/>
      <c r="AU3" s="689"/>
      <c r="AV3" s="689"/>
      <c r="AW3" s="689"/>
      <c r="AX3" s="689"/>
      <c r="AY3" s="689"/>
      <c r="AZ3" s="689"/>
      <c r="BA3" s="689"/>
      <c r="BB3" s="689"/>
      <c r="BC3" s="689"/>
      <c r="BD3" s="689"/>
      <c r="BE3" s="689"/>
      <c r="BF3" s="689"/>
      <c r="BG3" s="689"/>
      <c r="BH3" s="689"/>
      <c r="BI3" s="689"/>
      <c r="BJ3" s="689"/>
      <c r="BK3" s="689"/>
      <c r="BL3" s="689"/>
      <c r="BM3" s="689"/>
      <c r="BN3" s="23"/>
    </row>
    <row r="4" spans="1:66" s="22" customFormat="1" ht="6.75" customHeight="1" x14ac:dyDescent="0.15">
      <c r="A4" s="23"/>
      <c r="B4" s="690" t="s">
        <v>135</v>
      </c>
      <c r="C4" s="690"/>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0"/>
      <c r="AJ4" s="690"/>
      <c r="AK4" s="690"/>
      <c r="AL4" s="690"/>
      <c r="AM4" s="690"/>
      <c r="AN4" s="690"/>
      <c r="AO4" s="690"/>
      <c r="AP4" s="690"/>
      <c r="AQ4" s="690"/>
      <c r="AR4" s="690"/>
      <c r="AS4" s="690"/>
      <c r="AT4" s="690"/>
      <c r="AU4" s="690"/>
      <c r="AV4" s="690"/>
      <c r="AW4" s="690"/>
      <c r="AX4" s="690"/>
      <c r="AY4" s="690"/>
      <c r="AZ4" s="690"/>
      <c r="BA4" s="690"/>
      <c r="BB4" s="690"/>
      <c r="BC4" s="690"/>
      <c r="BD4" s="690"/>
      <c r="BE4" s="690"/>
      <c r="BF4" s="690"/>
      <c r="BG4" s="690"/>
      <c r="BH4" s="690"/>
      <c r="BI4" s="690"/>
      <c r="BJ4" s="690"/>
      <c r="BK4" s="690"/>
      <c r="BL4" s="690"/>
      <c r="BM4" s="690"/>
      <c r="BN4" s="23"/>
    </row>
    <row r="5" spans="1:66" s="22" customFormat="1" ht="6.75" customHeight="1" x14ac:dyDescent="0.15">
      <c r="A5" s="84"/>
      <c r="B5" s="691"/>
      <c r="C5" s="691"/>
      <c r="D5" s="691"/>
      <c r="E5" s="691"/>
      <c r="F5" s="691"/>
      <c r="G5" s="691"/>
      <c r="H5" s="691"/>
      <c r="I5" s="691"/>
      <c r="J5" s="691"/>
      <c r="K5" s="691"/>
      <c r="L5" s="691"/>
      <c r="M5" s="691"/>
      <c r="N5" s="691"/>
      <c r="O5" s="691"/>
      <c r="P5" s="691"/>
      <c r="Q5" s="691"/>
      <c r="R5" s="691"/>
      <c r="S5" s="691"/>
      <c r="T5" s="691"/>
      <c r="U5" s="691"/>
      <c r="V5" s="691"/>
      <c r="W5" s="691"/>
      <c r="X5" s="691"/>
      <c r="Y5" s="691"/>
      <c r="Z5" s="691"/>
      <c r="AA5" s="691"/>
      <c r="AB5" s="691"/>
      <c r="AC5" s="691"/>
      <c r="AD5" s="691"/>
      <c r="AE5" s="691"/>
      <c r="AF5" s="691"/>
      <c r="AG5" s="691"/>
      <c r="AH5" s="691"/>
      <c r="AI5" s="691"/>
      <c r="AJ5" s="691"/>
      <c r="AK5" s="691"/>
      <c r="AL5" s="691"/>
      <c r="AM5" s="691"/>
      <c r="AN5" s="691"/>
      <c r="AO5" s="691"/>
      <c r="AP5" s="691"/>
      <c r="AQ5" s="691"/>
      <c r="AR5" s="691"/>
      <c r="AS5" s="691"/>
      <c r="AT5" s="691"/>
      <c r="AU5" s="691"/>
      <c r="AV5" s="691"/>
      <c r="AW5" s="691"/>
      <c r="AX5" s="691"/>
      <c r="AY5" s="691"/>
      <c r="AZ5" s="691"/>
      <c r="BA5" s="691"/>
      <c r="BB5" s="691"/>
      <c r="BC5" s="691"/>
      <c r="BD5" s="691"/>
      <c r="BE5" s="691"/>
      <c r="BF5" s="691"/>
      <c r="BG5" s="691"/>
      <c r="BH5" s="691"/>
      <c r="BI5" s="691"/>
      <c r="BJ5" s="691"/>
      <c r="BK5" s="691"/>
      <c r="BL5" s="691"/>
      <c r="BM5" s="691"/>
      <c r="BN5" s="84"/>
    </row>
    <row r="6" spans="1:66" s="22" customFormat="1" ht="6.75" customHeight="1" x14ac:dyDescent="0.15"/>
    <row r="7" spans="1:66" s="22" customFormat="1" ht="6.75" customHeight="1" x14ac:dyDescent="0.15">
      <c r="M7" s="678" t="s">
        <v>162</v>
      </c>
      <c r="N7" s="678"/>
      <c r="O7" s="678"/>
      <c r="P7" s="678"/>
      <c r="Q7" s="678"/>
      <c r="R7" s="678"/>
      <c r="S7" s="678"/>
      <c r="T7" s="678"/>
      <c r="U7" s="678"/>
      <c r="V7" s="678"/>
      <c r="W7" s="678"/>
      <c r="X7" s="678"/>
      <c r="Y7" s="678"/>
      <c r="Z7" s="678"/>
      <c r="AA7" s="678"/>
      <c r="AB7" s="678"/>
      <c r="AC7" s="678"/>
      <c r="AD7" s="678"/>
      <c r="AE7" s="678"/>
      <c r="AG7" s="648" t="s">
        <v>67</v>
      </c>
      <c r="AH7" s="649"/>
      <c r="AI7" s="649"/>
      <c r="AJ7" s="649"/>
      <c r="AK7" s="649"/>
      <c r="AL7" s="649"/>
      <c r="AM7" s="649"/>
      <c r="AN7" s="649"/>
      <c r="AO7" s="649"/>
      <c r="AP7" s="199"/>
      <c r="AQ7" s="92"/>
      <c r="AR7" s="92"/>
      <c r="AS7" s="93"/>
      <c r="AT7" s="654" t="s">
        <v>69</v>
      </c>
      <c r="AU7" s="681" t="s">
        <v>72</v>
      </c>
      <c r="AV7" s="557"/>
      <c r="AW7" s="557"/>
      <c r="AX7" s="557"/>
      <c r="AY7" s="557"/>
      <c r="AZ7" s="557"/>
      <c r="BA7" s="557"/>
      <c r="BB7" s="637" t="s">
        <v>108</v>
      </c>
      <c r="BC7" s="683" t="str">
        <f>IF(ISBLANK(入力用シート!C$4)," ",入力用シート!C$4)</f>
        <v xml:space="preserve"> </v>
      </c>
      <c r="BD7" s="683"/>
      <c r="BE7" s="683"/>
      <c r="BF7" s="683"/>
      <c r="BG7" s="683"/>
      <c r="BH7" s="683"/>
      <c r="BI7" s="92"/>
      <c r="BJ7" s="92"/>
      <c r="BK7" s="92"/>
      <c r="BL7" s="92"/>
      <c r="BM7" s="93"/>
    </row>
    <row r="8" spans="1:66" s="22" customFormat="1" ht="6.75" customHeight="1" x14ac:dyDescent="0.15">
      <c r="M8" s="678"/>
      <c r="N8" s="678"/>
      <c r="O8" s="678"/>
      <c r="P8" s="678"/>
      <c r="Q8" s="678"/>
      <c r="R8" s="678"/>
      <c r="S8" s="678"/>
      <c r="T8" s="678"/>
      <c r="U8" s="678"/>
      <c r="V8" s="678"/>
      <c r="W8" s="678"/>
      <c r="X8" s="678"/>
      <c r="Y8" s="678"/>
      <c r="Z8" s="678"/>
      <c r="AA8" s="678"/>
      <c r="AB8" s="678"/>
      <c r="AC8" s="678"/>
      <c r="AD8" s="678"/>
      <c r="AE8" s="678"/>
      <c r="AG8" s="650"/>
      <c r="AH8" s="651"/>
      <c r="AI8" s="651"/>
      <c r="AJ8" s="651"/>
      <c r="AK8" s="651"/>
      <c r="AL8" s="651"/>
      <c r="AM8" s="651"/>
      <c r="AN8" s="651"/>
      <c r="AO8" s="651"/>
      <c r="AP8" s="606" t="s">
        <v>66</v>
      </c>
      <c r="AQ8" s="606"/>
      <c r="AR8" s="606"/>
      <c r="AS8" s="632"/>
      <c r="AT8" s="587"/>
      <c r="AU8" s="682"/>
      <c r="AV8" s="559"/>
      <c r="AW8" s="559"/>
      <c r="AX8" s="559"/>
      <c r="AY8" s="559"/>
      <c r="AZ8" s="559"/>
      <c r="BA8" s="559"/>
      <c r="BB8" s="429"/>
      <c r="BC8" s="684"/>
      <c r="BD8" s="684"/>
      <c r="BE8" s="684"/>
      <c r="BF8" s="684"/>
      <c r="BG8" s="684"/>
      <c r="BH8" s="684"/>
      <c r="BI8" s="23"/>
      <c r="BJ8" s="23"/>
      <c r="BK8" s="23"/>
      <c r="BL8" s="23"/>
      <c r="BM8" s="94"/>
    </row>
    <row r="9" spans="1:66" s="22" customFormat="1" ht="6.75" customHeight="1" x14ac:dyDescent="0.15">
      <c r="M9" s="678"/>
      <c r="N9" s="678"/>
      <c r="O9" s="678"/>
      <c r="P9" s="678"/>
      <c r="Q9" s="678"/>
      <c r="R9" s="678"/>
      <c r="S9" s="678"/>
      <c r="T9" s="678"/>
      <c r="U9" s="678"/>
      <c r="V9" s="678"/>
      <c r="W9" s="678"/>
      <c r="X9" s="678"/>
      <c r="Y9" s="678"/>
      <c r="Z9" s="678"/>
      <c r="AA9" s="678"/>
      <c r="AB9" s="678"/>
      <c r="AC9" s="678"/>
      <c r="AD9" s="678"/>
      <c r="AE9" s="678"/>
      <c r="AG9" s="650"/>
      <c r="AH9" s="651"/>
      <c r="AI9" s="651"/>
      <c r="AJ9" s="651"/>
      <c r="AK9" s="651"/>
      <c r="AL9" s="651"/>
      <c r="AM9" s="651"/>
      <c r="AN9" s="651"/>
      <c r="AO9" s="651"/>
      <c r="AP9" s="606"/>
      <c r="AQ9" s="606"/>
      <c r="AR9" s="606"/>
      <c r="AS9" s="632"/>
      <c r="AT9" s="587"/>
      <c r="AU9" s="685">
        <f>入力用シート!C$5</f>
        <v>0</v>
      </c>
      <c r="AV9" s="686"/>
      <c r="AW9" s="686"/>
      <c r="AX9" s="686"/>
      <c r="AY9" s="686"/>
      <c r="AZ9" s="686"/>
      <c r="BA9" s="686"/>
      <c r="BB9" s="686"/>
      <c r="BC9" s="686"/>
      <c r="BD9" s="686"/>
      <c r="BE9" s="686"/>
      <c r="BF9" s="686"/>
      <c r="BG9" s="686"/>
      <c r="BH9" s="686"/>
      <c r="BI9" s="686"/>
      <c r="BJ9" s="686"/>
      <c r="BK9" s="686"/>
      <c r="BL9" s="686"/>
      <c r="BM9" s="687"/>
    </row>
    <row r="10" spans="1:66" s="22" customFormat="1" ht="6.75" customHeight="1" x14ac:dyDescent="0.15">
      <c r="M10" s="35"/>
      <c r="N10" s="35"/>
      <c r="O10" s="23"/>
      <c r="P10" s="23"/>
      <c r="Q10" s="161"/>
      <c r="R10" s="161"/>
      <c r="S10" s="161"/>
      <c r="T10" s="161"/>
      <c r="U10" s="161"/>
      <c r="V10" s="161"/>
      <c r="W10" s="161"/>
      <c r="X10" s="161"/>
      <c r="Y10" s="161"/>
      <c r="Z10" s="161"/>
      <c r="AA10" s="161"/>
      <c r="AB10" s="161"/>
      <c r="AC10" s="161"/>
      <c r="AD10" s="161"/>
      <c r="AE10" s="161"/>
      <c r="AG10" s="100"/>
      <c r="AH10" s="92"/>
      <c r="AI10" s="92"/>
      <c r="AJ10" s="92"/>
      <c r="AK10" s="92"/>
      <c r="AL10" s="92"/>
      <c r="AM10" s="93"/>
      <c r="AN10" s="100"/>
      <c r="AO10" s="92"/>
      <c r="AP10" s="92"/>
      <c r="AQ10" s="92"/>
      <c r="AR10" s="92"/>
      <c r="AS10" s="93"/>
      <c r="AT10" s="587"/>
      <c r="AU10" s="685"/>
      <c r="AV10" s="686"/>
      <c r="AW10" s="686"/>
      <c r="AX10" s="686"/>
      <c r="AY10" s="686"/>
      <c r="AZ10" s="686"/>
      <c r="BA10" s="686"/>
      <c r="BB10" s="686"/>
      <c r="BC10" s="686"/>
      <c r="BD10" s="686"/>
      <c r="BE10" s="686"/>
      <c r="BF10" s="686"/>
      <c r="BG10" s="686"/>
      <c r="BH10" s="686"/>
      <c r="BI10" s="686"/>
      <c r="BJ10" s="686"/>
      <c r="BK10" s="686"/>
      <c r="BL10" s="686"/>
      <c r="BM10" s="687"/>
    </row>
    <row r="11" spans="1:66" s="22" customFormat="1" ht="6.75" customHeight="1" x14ac:dyDescent="0.15">
      <c r="Q11" s="161"/>
      <c r="R11" s="161"/>
      <c r="S11" s="161"/>
      <c r="T11" s="161"/>
      <c r="U11" s="161"/>
      <c r="V11" s="161"/>
      <c r="W11" s="161"/>
      <c r="X11" s="161"/>
      <c r="Y11" s="161"/>
      <c r="Z11" s="161"/>
      <c r="AA11" s="161"/>
      <c r="AB11" s="161"/>
      <c r="AC11" s="161"/>
      <c r="AD11" s="161"/>
      <c r="AE11" s="161"/>
      <c r="AG11" s="469" t="str">
        <f>入力用シート!$B$10</f>
        <v>令和</v>
      </c>
      <c r="AH11" s="470"/>
      <c r="AI11" s="471"/>
      <c r="AJ11" s="98">
        <v>1</v>
      </c>
      <c r="AK11" s="101">
        <v>2</v>
      </c>
      <c r="AL11" s="646" t="s">
        <v>157</v>
      </c>
      <c r="AM11" s="647"/>
      <c r="AN11" s="26"/>
      <c r="AP11" s="98">
        <v>3</v>
      </c>
      <c r="AQ11" s="101">
        <v>4</v>
      </c>
      <c r="AR11" s="608" t="s">
        <v>65</v>
      </c>
      <c r="AS11" s="609"/>
      <c r="AT11" s="587"/>
      <c r="AU11" s="685"/>
      <c r="AV11" s="686"/>
      <c r="AW11" s="686"/>
      <c r="AX11" s="686"/>
      <c r="AY11" s="686"/>
      <c r="AZ11" s="686"/>
      <c r="BA11" s="686"/>
      <c r="BB11" s="686"/>
      <c r="BC11" s="686"/>
      <c r="BD11" s="686"/>
      <c r="BE11" s="686"/>
      <c r="BF11" s="686"/>
      <c r="BG11" s="686"/>
      <c r="BH11" s="686"/>
      <c r="BI11" s="686"/>
      <c r="BJ11" s="686"/>
      <c r="BK11" s="686"/>
      <c r="BL11" s="686"/>
      <c r="BM11" s="687"/>
    </row>
    <row r="12" spans="1:66" s="22" customFormat="1" ht="6.75" customHeight="1" x14ac:dyDescent="0.15">
      <c r="Q12" s="161"/>
      <c r="R12" s="161"/>
      <c r="S12" s="161"/>
      <c r="T12" s="161"/>
      <c r="U12" s="161"/>
      <c r="V12" s="161"/>
      <c r="W12" s="161"/>
      <c r="X12" s="161"/>
      <c r="Y12" s="161"/>
      <c r="Z12" s="161"/>
      <c r="AA12" s="161"/>
      <c r="AB12" s="161"/>
      <c r="AC12" s="161"/>
      <c r="AD12" s="161"/>
      <c r="AE12" s="161"/>
      <c r="AG12" s="469"/>
      <c r="AH12" s="470"/>
      <c r="AI12" s="471"/>
      <c r="AJ12" s="623">
        <f>入力用シート!C$10</f>
        <v>0</v>
      </c>
      <c r="AK12" s="624"/>
      <c r="AL12" s="646"/>
      <c r="AM12" s="647"/>
      <c r="AN12" s="716" t="s">
        <v>158</v>
      </c>
      <c r="AO12" s="647"/>
      <c r="AP12" s="709" t="str">
        <f>IF(ISBLANK(入力用シート!F$10)," ",入力用シート!F$10)</f>
        <v xml:space="preserve"> </v>
      </c>
      <c r="AQ12" s="710"/>
      <c r="AR12" s="608"/>
      <c r="AS12" s="609"/>
      <c r="AT12" s="587"/>
      <c r="AU12" s="685"/>
      <c r="AV12" s="686"/>
      <c r="AW12" s="686"/>
      <c r="AX12" s="686"/>
      <c r="AY12" s="686"/>
      <c r="AZ12" s="686"/>
      <c r="BA12" s="686"/>
      <c r="BB12" s="686"/>
      <c r="BC12" s="686"/>
      <c r="BD12" s="686"/>
      <c r="BE12" s="686"/>
      <c r="BF12" s="686"/>
      <c r="BG12" s="686"/>
      <c r="BH12" s="686"/>
      <c r="BI12" s="686"/>
      <c r="BJ12" s="686"/>
      <c r="BK12" s="686"/>
      <c r="BL12" s="686"/>
      <c r="BM12" s="687"/>
    </row>
    <row r="13" spans="1:66" s="22" customFormat="1" ht="6.75" customHeight="1" x14ac:dyDescent="0.15">
      <c r="M13" s="145"/>
      <c r="N13" s="145"/>
      <c r="O13" s="145"/>
      <c r="P13" s="145"/>
      <c r="Q13" s="161"/>
      <c r="R13" s="161"/>
      <c r="S13" s="161"/>
      <c r="T13" s="161"/>
      <c r="U13" s="161"/>
      <c r="V13" s="161"/>
      <c r="W13" s="161"/>
      <c r="X13" s="161"/>
      <c r="Y13" s="161"/>
      <c r="Z13" s="161"/>
      <c r="AA13" s="161"/>
      <c r="AB13" s="161"/>
      <c r="AC13" s="161"/>
      <c r="AD13" s="161"/>
      <c r="AE13" s="161"/>
      <c r="AG13" s="469"/>
      <c r="AH13" s="470"/>
      <c r="AI13" s="471"/>
      <c r="AJ13" s="625"/>
      <c r="AK13" s="626"/>
      <c r="AL13" s="646"/>
      <c r="AM13" s="647"/>
      <c r="AN13" s="716"/>
      <c r="AO13" s="647"/>
      <c r="AP13" s="711"/>
      <c r="AQ13" s="712"/>
      <c r="AR13" s="608"/>
      <c r="AS13" s="609"/>
      <c r="AT13" s="587"/>
      <c r="AU13" s="685"/>
      <c r="AV13" s="686"/>
      <c r="AW13" s="686"/>
      <c r="AX13" s="686"/>
      <c r="AY13" s="686"/>
      <c r="AZ13" s="686"/>
      <c r="BA13" s="686"/>
      <c r="BB13" s="686"/>
      <c r="BC13" s="686"/>
      <c r="BD13" s="686"/>
      <c r="BE13" s="686"/>
      <c r="BF13" s="686"/>
      <c r="BG13" s="686"/>
      <c r="BH13" s="686"/>
      <c r="BI13" s="686"/>
      <c r="BJ13" s="686"/>
      <c r="BK13" s="686"/>
      <c r="BL13" s="686"/>
      <c r="BM13" s="687"/>
    </row>
    <row r="14" spans="1:66" s="22" customFormat="1" ht="6.75" customHeight="1" x14ac:dyDescent="0.15">
      <c r="M14" s="145"/>
      <c r="N14" s="145"/>
      <c r="O14" s="145"/>
      <c r="P14" s="145"/>
      <c r="Q14" s="161"/>
      <c r="R14" s="161"/>
      <c r="S14" s="161"/>
      <c r="T14" s="161"/>
      <c r="U14" s="161"/>
      <c r="V14" s="161"/>
      <c r="W14" s="161"/>
      <c r="X14" s="161"/>
      <c r="Y14" s="161"/>
      <c r="Z14" s="161"/>
      <c r="AA14" s="161"/>
      <c r="AB14" s="161"/>
      <c r="AC14" s="161"/>
      <c r="AD14" s="161"/>
      <c r="AE14" s="161"/>
      <c r="AG14" s="95"/>
      <c r="AH14" s="96"/>
      <c r="AI14" s="96"/>
      <c r="AJ14" s="96"/>
      <c r="AK14" s="96"/>
      <c r="AL14" s="96"/>
      <c r="AM14" s="200"/>
      <c r="AN14" s="95"/>
      <c r="AO14" s="96"/>
      <c r="AP14" s="96"/>
      <c r="AQ14" s="96"/>
      <c r="AR14" s="96"/>
      <c r="AS14" s="200"/>
      <c r="AT14" s="587"/>
      <c r="AU14" s="685"/>
      <c r="AV14" s="686"/>
      <c r="AW14" s="686"/>
      <c r="AX14" s="686"/>
      <c r="AY14" s="686"/>
      <c r="AZ14" s="686"/>
      <c r="BA14" s="686"/>
      <c r="BB14" s="686"/>
      <c r="BC14" s="686"/>
      <c r="BD14" s="686"/>
      <c r="BE14" s="686"/>
      <c r="BF14" s="686"/>
      <c r="BG14" s="686"/>
      <c r="BH14" s="686"/>
      <c r="BI14" s="686"/>
      <c r="BJ14" s="686"/>
      <c r="BK14" s="686"/>
      <c r="BL14" s="686"/>
      <c r="BM14" s="687"/>
    </row>
    <row r="15" spans="1:66" s="22" customFormat="1" ht="6.75" customHeight="1" x14ac:dyDescent="0.15">
      <c r="AE15" s="23"/>
      <c r="AG15" s="100"/>
      <c r="AH15" s="92"/>
      <c r="AI15" s="92"/>
      <c r="AJ15" s="92"/>
      <c r="AK15" s="92"/>
      <c r="AL15" s="92"/>
      <c r="AM15" s="92"/>
      <c r="AN15" s="92"/>
      <c r="AO15" s="92"/>
      <c r="AP15" s="92"/>
      <c r="AQ15" s="92"/>
      <c r="AR15" s="92"/>
      <c r="AS15" s="93"/>
      <c r="AT15" s="587"/>
      <c r="AU15" s="685"/>
      <c r="AV15" s="686"/>
      <c r="AW15" s="686"/>
      <c r="AX15" s="686"/>
      <c r="AY15" s="686"/>
      <c r="AZ15" s="686"/>
      <c r="BA15" s="686"/>
      <c r="BB15" s="686"/>
      <c r="BC15" s="686"/>
      <c r="BD15" s="686"/>
      <c r="BE15" s="686"/>
      <c r="BF15" s="686"/>
      <c r="BG15" s="686"/>
      <c r="BH15" s="686"/>
      <c r="BI15" s="686"/>
      <c r="BJ15" s="686"/>
      <c r="BK15" s="686"/>
      <c r="BL15" s="686"/>
      <c r="BM15" s="687"/>
    </row>
    <row r="16" spans="1:66" s="22" customFormat="1" ht="6.75" customHeight="1" x14ac:dyDescent="0.15">
      <c r="AG16" s="676" t="str">
        <f>入力用シート!$B$11</f>
        <v>令和</v>
      </c>
      <c r="AH16" s="677"/>
      <c r="AI16" s="98">
        <v>5</v>
      </c>
      <c r="AJ16" s="101">
        <v>6</v>
      </c>
      <c r="AK16" s="646" t="s">
        <v>62</v>
      </c>
      <c r="AL16" s="98">
        <v>7</v>
      </c>
      <c r="AM16" s="101">
        <v>8</v>
      </c>
      <c r="AN16" s="646" t="s">
        <v>63</v>
      </c>
      <c r="AO16" s="98">
        <v>9</v>
      </c>
      <c r="AP16" s="101">
        <v>10</v>
      </c>
      <c r="AQ16" s="608" t="s">
        <v>64</v>
      </c>
      <c r="AR16" s="608"/>
      <c r="AS16" s="609"/>
      <c r="AT16" s="587"/>
      <c r="AU16" s="696">
        <f>入力用シート!C$6</f>
        <v>0</v>
      </c>
      <c r="AV16" s="697"/>
      <c r="AW16" s="697"/>
      <c r="AX16" s="697"/>
      <c r="AY16" s="697"/>
      <c r="AZ16" s="697"/>
      <c r="BA16" s="697"/>
      <c r="BB16" s="697"/>
      <c r="BC16" s="697"/>
      <c r="BD16" s="697"/>
      <c r="BE16" s="697"/>
      <c r="BF16" s="697"/>
      <c r="BG16" s="697"/>
      <c r="BH16" s="697"/>
      <c r="BI16" s="697"/>
      <c r="BJ16" s="697"/>
      <c r="BK16" s="63"/>
      <c r="BL16" s="63"/>
      <c r="BM16" s="109"/>
    </row>
    <row r="17" spans="2:65" s="22" customFormat="1" ht="6.75" customHeight="1" x14ac:dyDescent="0.15">
      <c r="AG17" s="676"/>
      <c r="AH17" s="677"/>
      <c r="AI17" s="623">
        <f>入力用シート!C$11</f>
        <v>0</v>
      </c>
      <c r="AJ17" s="624"/>
      <c r="AK17" s="646"/>
      <c r="AL17" s="627">
        <f>入力用シート!E$11</f>
        <v>0</v>
      </c>
      <c r="AM17" s="624"/>
      <c r="AN17" s="646"/>
      <c r="AO17" s="627">
        <f>入力用シート!G$11</f>
        <v>0</v>
      </c>
      <c r="AP17" s="710"/>
      <c r="AQ17" s="608"/>
      <c r="AR17" s="608"/>
      <c r="AS17" s="609"/>
      <c r="AT17" s="587"/>
      <c r="AU17" s="696"/>
      <c r="AV17" s="697"/>
      <c r="AW17" s="697"/>
      <c r="AX17" s="697"/>
      <c r="AY17" s="697"/>
      <c r="AZ17" s="697"/>
      <c r="BA17" s="697"/>
      <c r="BB17" s="697"/>
      <c r="BC17" s="697"/>
      <c r="BD17" s="697"/>
      <c r="BE17" s="697"/>
      <c r="BF17" s="697"/>
      <c r="BG17" s="697"/>
      <c r="BH17" s="697"/>
      <c r="BI17" s="697"/>
      <c r="BJ17" s="697"/>
      <c r="BK17" s="23"/>
      <c r="BL17" s="23"/>
      <c r="BM17" s="109"/>
    </row>
    <row r="18" spans="2:65" s="22" customFormat="1" ht="6.75" customHeight="1" x14ac:dyDescent="0.15">
      <c r="AG18" s="676"/>
      <c r="AH18" s="677"/>
      <c r="AI18" s="625"/>
      <c r="AJ18" s="626"/>
      <c r="AK18" s="646"/>
      <c r="AL18" s="625"/>
      <c r="AM18" s="626"/>
      <c r="AN18" s="646"/>
      <c r="AO18" s="711"/>
      <c r="AP18" s="712"/>
      <c r="AQ18" s="608"/>
      <c r="AR18" s="608"/>
      <c r="AS18" s="609"/>
      <c r="AT18" s="587"/>
      <c r="AU18" s="696"/>
      <c r="AV18" s="697"/>
      <c r="AW18" s="697"/>
      <c r="AX18" s="697"/>
      <c r="AY18" s="697"/>
      <c r="AZ18" s="697"/>
      <c r="BA18" s="697"/>
      <c r="BB18" s="697"/>
      <c r="BC18" s="697"/>
      <c r="BD18" s="697"/>
      <c r="BE18" s="697"/>
      <c r="BF18" s="697"/>
      <c r="BG18" s="697"/>
      <c r="BH18" s="697"/>
      <c r="BI18" s="697"/>
      <c r="BJ18" s="697"/>
      <c r="BK18" s="23"/>
      <c r="BL18" s="23"/>
      <c r="BM18" s="94"/>
    </row>
    <row r="19" spans="2:65" s="22" customFormat="1" ht="6.75" customHeight="1" x14ac:dyDescent="0.15">
      <c r="B19" s="679" t="s">
        <v>174</v>
      </c>
      <c r="C19" s="679"/>
      <c r="D19" s="679"/>
      <c r="E19" s="679"/>
      <c r="F19" s="679"/>
      <c r="G19" s="679"/>
      <c r="H19" s="679"/>
      <c r="I19" s="679"/>
      <c r="J19" s="679"/>
      <c r="K19" s="679"/>
      <c r="L19" s="679"/>
      <c r="M19" s="679"/>
      <c r="N19" s="679"/>
      <c r="O19" s="679"/>
      <c r="P19" s="679"/>
      <c r="Q19" s="679"/>
      <c r="R19" s="679"/>
      <c r="S19" s="679"/>
      <c r="T19" s="679"/>
      <c r="U19" s="679"/>
      <c r="V19" s="679"/>
      <c r="W19" s="679"/>
      <c r="X19" s="679"/>
      <c r="Y19" s="679"/>
      <c r="Z19" s="679"/>
      <c r="AA19" s="679"/>
      <c r="AB19" s="679"/>
      <c r="AC19" s="679"/>
      <c r="AD19" s="679"/>
      <c r="AE19" s="679"/>
      <c r="AG19" s="95"/>
      <c r="AH19" s="96"/>
      <c r="AI19" s="96"/>
      <c r="AJ19" s="96"/>
      <c r="AK19" s="96"/>
      <c r="AL19" s="96"/>
      <c r="AM19" s="96"/>
      <c r="AN19" s="96"/>
      <c r="AO19" s="96"/>
      <c r="AP19" s="96"/>
      <c r="AQ19" s="96"/>
      <c r="AR19" s="96"/>
      <c r="AS19" s="200"/>
      <c r="AT19" s="587"/>
      <c r="AU19" s="110"/>
      <c r="AV19" s="66"/>
      <c r="AW19" s="66"/>
      <c r="AX19" s="66"/>
      <c r="AY19" s="66"/>
      <c r="AZ19" s="66"/>
      <c r="BA19" s="66"/>
      <c r="BB19" s="66"/>
      <c r="BC19" s="66"/>
      <c r="BD19" s="66"/>
      <c r="BE19" s="66"/>
      <c r="BF19" s="66"/>
      <c r="BG19" s="66"/>
      <c r="BH19" s="66"/>
      <c r="BI19" s="66"/>
      <c r="BJ19" s="66"/>
      <c r="BK19" s="698"/>
      <c r="BL19" s="698"/>
      <c r="BM19" s="94"/>
    </row>
    <row r="20" spans="2:65" s="22" customFormat="1" ht="6.75" customHeight="1" x14ac:dyDescent="0.15">
      <c r="B20" s="679"/>
      <c r="C20" s="679"/>
      <c r="D20" s="679"/>
      <c r="E20" s="679"/>
      <c r="F20" s="679"/>
      <c r="G20" s="679"/>
      <c r="H20" s="679"/>
      <c r="I20" s="679"/>
      <c r="J20" s="679"/>
      <c r="K20" s="679"/>
      <c r="L20" s="679"/>
      <c r="M20" s="679"/>
      <c r="N20" s="679"/>
      <c r="O20" s="679"/>
      <c r="P20" s="679"/>
      <c r="Q20" s="679"/>
      <c r="R20" s="679"/>
      <c r="S20" s="679"/>
      <c r="T20" s="679"/>
      <c r="U20" s="679"/>
      <c r="V20" s="679"/>
      <c r="W20" s="679"/>
      <c r="X20" s="679"/>
      <c r="Y20" s="679"/>
      <c r="Z20" s="679"/>
      <c r="AA20" s="679"/>
      <c r="AB20" s="679"/>
      <c r="AC20" s="679"/>
      <c r="AD20" s="679"/>
      <c r="AE20" s="679"/>
      <c r="AG20" s="542" t="s">
        <v>75</v>
      </c>
      <c r="AH20" s="543"/>
      <c r="AI20" s="543"/>
      <c r="AJ20" s="543"/>
      <c r="AK20" s="543"/>
      <c r="AL20" s="543"/>
      <c r="AM20" s="543"/>
      <c r="AN20" s="543"/>
      <c r="AO20" s="543"/>
      <c r="AP20" s="543"/>
      <c r="AQ20" s="543"/>
      <c r="AR20" s="543"/>
      <c r="AS20" s="669"/>
      <c r="AT20" s="587"/>
      <c r="AU20" s="631" t="s">
        <v>118</v>
      </c>
      <c r="AV20" s="606"/>
      <c r="AW20" s="606"/>
      <c r="AX20" s="671" t="str">
        <f>IF(ISBLANK(入力用シート!C$7)," ",入力用シート!C$7)</f>
        <v xml:space="preserve"> </v>
      </c>
      <c r="AY20" s="671"/>
      <c r="AZ20" s="671"/>
      <c r="BA20" s="671"/>
      <c r="BB20" s="671"/>
      <c r="BC20" s="671"/>
      <c r="BD20" s="671"/>
      <c r="BE20" s="671"/>
      <c r="BF20" s="671"/>
      <c r="BG20" s="671"/>
      <c r="BH20" s="671"/>
      <c r="BI20" s="671"/>
      <c r="BJ20" s="671"/>
      <c r="BK20" s="698"/>
      <c r="BL20" s="698"/>
      <c r="BM20" s="94"/>
    </row>
    <row r="21" spans="2:65" s="22" customFormat="1" ht="6.75" customHeight="1" x14ac:dyDescent="0.15">
      <c r="B21" s="679"/>
      <c r="C21" s="679"/>
      <c r="D21" s="679"/>
      <c r="E21" s="679"/>
      <c r="F21" s="679"/>
      <c r="G21" s="679"/>
      <c r="H21" s="679"/>
      <c r="I21" s="679"/>
      <c r="J21" s="679"/>
      <c r="K21" s="679"/>
      <c r="L21" s="679"/>
      <c r="M21" s="679"/>
      <c r="N21" s="679"/>
      <c r="O21" s="679"/>
      <c r="P21" s="679"/>
      <c r="Q21" s="679"/>
      <c r="R21" s="679"/>
      <c r="S21" s="679"/>
      <c r="T21" s="679"/>
      <c r="U21" s="679"/>
      <c r="V21" s="679"/>
      <c r="W21" s="679"/>
      <c r="X21" s="679"/>
      <c r="Y21" s="679"/>
      <c r="Z21" s="679"/>
      <c r="AA21" s="679"/>
      <c r="AB21" s="679"/>
      <c r="AC21" s="679"/>
      <c r="AD21" s="679"/>
      <c r="AE21" s="679"/>
      <c r="AG21" s="98">
        <v>11</v>
      </c>
      <c r="AH21" s="675">
        <f>入力用シート!C$2</f>
        <v>0</v>
      </c>
      <c r="AI21" s="673"/>
      <c r="AJ21" s="673"/>
      <c r="AK21" s="673"/>
      <c r="AL21" s="673"/>
      <c r="AM21" s="673"/>
      <c r="AN21" s="673"/>
      <c r="AO21" s="673"/>
      <c r="AP21" s="673"/>
      <c r="AQ21" s="673"/>
      <c r="AR21" s="673"/>
      <c r="AS21" s="101">
        <v>23</v>
      </c>
      <c r="AT21" s="587"/>
      <c r="AU21" s="631"/>
      <c r="AV21" s="606"/>
      <c r="AW21" s="606"/>
      <c r="AX21" s="671"/>
      <c r="AY21" s="671"/>
      <c r="AZ21" s="671"/>
      <c r="BA21" s="671"/>
      <c r="BB21" s="671"/>
      <c r="BC21" s="671"/>
      <c r="BD21" s="671"/>
      <c r="BE21" s="671"/>
      <c r="BF21" s="671"/>
      <c r="BG21" s="671"/>
      <c r="BH21" s="671"/>
      <c r="BI21" s="671"/>
      <c r="BJ21" s="671"/>
      <c r="BK21" s="67"/>
      <c r="BL21" s="67"/>
      <c r="BM21" s="111"/>
    </row>
    <row r="22" spans="2:65" s="22" customFormat="1" ht="6.75" customHeight="1" x14ac:dyDescent="0.15">
      <c r="B22" s="679"/>
      <c r="C22" s="679"/>
      <c r="D22" s="679"/>
      <c r="E22" s="679"/>
      <c r="F22" s="679"/>
      <c r="G22" s="679"/>
      <c r="H22" s="679"/>
      <c r="I22" s="679"/>
      <c r="J22" s="679"/>
      <c r="K22" s="679"/>
      <c r="L22" s="679"/>
      <c r="M22" s="679"/>
      <c r="N22" s="679"/>
      <c r="O22" s="679"/>
      <c r="P22" s="679"/>
      <c r="Q22" s="679"/>
      <c r="R22" s="679"/>
      <c r="S22" s="679"/>
      <c r="T22" s="679"/>
      <c r="U22" s="679"/>
      <c r="V22" s="679"/>
      <c r="W22" s="679"/>
      <c r="X22" s="679"/>
      <c r="Y22" s="679"/>
      <c r="Z22" s="679"/>
      <c r="AA22" s="679"/>
      <c r="AB22" s="679"/>
      <c r="AC22" s="679"/>
      <c r="AD22" s="679"/>
      <c r="AE22" s="679"/>
      <c r="AG22" s="95"/>
      <c r="AH22" s="674"/>
      <c r="AI22" s="674"/>
      <c r="AJ22" s="674"/>
      <c r="AK22" s="674"/>
      <c r="AL22" s="674"/>
      <c r="AM22" s="674"/>
      <c r="AN22" s="674"/>
      <c r="AO22" s="674"/>
      <c r="AP22" s="674"/>
      <c r="AQ22" s="674"/>
      <c r="AR22" s="674"/>
      <c r="AS22" s="200"/>
      <c r="AT22" s="587"/>
      <c r="AU22" s="631" t="s">
        <v>117</v>
      </c>
      <c r="AV22" s="606"/>
      <c r="AW22" s="606"/>
      <c r="AX22" s="671" t="str">
        <f>IF(ISBLANK(入力用シート!C$8)," ",入力用シート!C$8)</f>
        <v xml:space="preserve"> </v>
      </c>
      <c r="AY22" s="671"/>
      <c r="AZ22" s="671"/>
      <c r="BA22" s="671"/>
      <c r="BB22" s="671"/>
      <c r="BC22" s="671"/>
      <c r="BD22" s="671"/>
      <c r="BE22" s="606" t="s">
        <v>119</v>
      </c>
      <c r="BF22" s="606"/>
      <c r="BG22" s="606"/>
      <c r="BH22" s="606"/>
      <c r="BI22" s="671" t="str">
        <f>IF(ISBLANK(入力用シート!C$9)," ",入力用シート!C$9)</f>
        <v xml:space="preserve"> </v>
      </c>
      <c r="BJ22" s="671"/>
      <c r="BK22" s="671"/>
      <c r="BL22" s="671"/>
      <c r="BM22" s="112"/>
    </row>
    <row r="23" spans="2:65" s="22" customFormat="1" ht="6.75" customHeight="1" x14ac:dyDescent="0.15">
      <c r="B23" s="680"/>
      <c r="C23" s="680"/>
      <c r="D23" s="680"/>
      <c r="E23" s="680"/>
      <c r="F23" s="680"/>
      <c r="G23" s="680"/>
      <c r="H23" s="680"/>
      <c r="I23" s="680"/>
      <c r="J23" s="680"/>
      <c r="K23" s="680"/>
      <c r="L23" s="680"/>
      <c r="M23" s="680"/>
      <c r="N23" s="680"/>
      <c r="O23" s="680"/>
      <c r="P23" s="680"/>
      <c r="Q23" s="680"/>
      <c r="R23" s="680"/>
      <c r="S23" s="680"/>
      <c r="T23" s="680"/>
      <c r="U23" s="680"/>
      <c r="V23" s="680"/>
      <c r="W23" s="680"/>
      <c r="X23" s="680"/>
      <c r="Y23" s="680"/>
      <c r="Z23" s="680"/>
      <c r="AA23" s="680"/>
      <c r="AB23" s="680"/>
      <c r="AC23" s="680"/>
      <c r="AD23" s="680"/>
      <c r="AE23" s="680"/>
      <c r="AG23" s="660" t="s">
        <v>76</v>
      </c>
      <c r="AH23" s="661"/>
      <c r="AI23" s="661"/>
      <c r="AJ23" s="661"/>
      <c r="AK23" s="661"/>
      <c r="AL23" s="661"/>
      <c r="AM23" s="661"/>
      <c r="AN23" s="661"/>
      <c r="AO23" s="661"/>
      <c r="AP23" s="661"/>
      <c r="AQ23" s="661"/>
      <c r="AR23" s="661"/>
      <c r="AS23" s="662"/>
      <c r="AT23" s="588"/>
      <c r="AU23" s="670"/>
      <c r="AV23" s="607"/>
      <c r="AW23" s="607"/>
      <c r="AX23" s="672"/>
      <c r="AY23" s="672"/>
      <c r="AZ23" s="672"/>
      <c r="BA23" s="672"/>
      <c r="BB23" s="672"/>
      <c r="BC23" s="672"/>
      <c r="BD23" s="672"/>
      <c r="BE23" s="607"/>
      <c r="BF23" s="607"/>
      <c r="BG23" s="607"/>
      <c r="BH23" s="607"/>
      <c r="BI23" s="672"/>
      <c r="BJ23" s="672"/>
      <c r="BK23" s="672"/>
      <c r="BL23" s="672"/>
      <c r="BM23" s="113"/>
    </row>
    <row r="24" spans="2:65" s="22" customFormat="1" ht="6.75" customHeight="1" x14ac:dyDescent="0.15">
      <c r="B24" s="692" t="s">
        <v>46</v>
      </c>
      <c r="C24" s="693"/>
      <c r="D24" s="693"/>
      <c r="E24" s="693"/>
      <c r="F24" s="693"/>
      <c r="G24" s="693"/>
      <c r="H24" s="693"/>
      <c r="I24" s="628" t="s">
        <v>53</v>
      </c>
      <c r="J24" s="629"/>
      <c r="K24" s="629"/>
      <c r="L24" s="629"/>
      <c r="M24" s="629"/>
      <c r="N24" s="629"/>
      <c r="O24" s="629"/>
      <c r="P24" s="629"/>
      <c r="Q24" s="629"/>
      <c r="R24" s="629"/>
      <c r="S24" s="629"/>
      <c r="T24" s="630"/>
      <c r="U24" s="628" t="s">
        <v>54</v>
      </c>
      <c r="V24" s="629"/>
      <c r="W24" s="629"/>
      <c r="X24" s="629"/>
      <c r="Y24" s="629"/>
      <c r="Z24" s="629"/>
      <c r="AA24" s="629"/>
      <c r="AB24" s="629"/>
      <c r="AC24" s="629"/>
      <c r="AD24" s="629"/>
      <c r="AE24" s="630"/>
      <c r="AG24" s="98">
        <v>24</v>
      </c>
      <c r="AH24" s="673" t="str">
        <f>IF(ISBLANK(入力用シート!C$3)," ",入力用シート!C$3)</f>
        <v xml:space="preserve"> </v>
      </c>
      <c r="AI24" s="673"/>
      <c r="AJ24" s="673"/>
      <c r="AK24" s="673"/>
      <c r="AL24" s="673"/>
      <c r="AM24" s="673"/>
      <c r="AN24" s="673"/>
      <c r="AO24" s="673"/>
      <c r="AP24" s="673"/>
      <c r="AQ24" s="673"/>
      <c r="AR24" s="673"/>
      <c r="AS24" s="101">
        <v>36</v>
      </c>
      <c r="AT24" s="660" t="s">
        <v>70</v>
      </c>
      <c r="AU24" s="661"/>
      <c r="AV24" s="661"/>
      <c r="AW24" s="661"/>
      <c r="AX24" s="661"/>
      <c r="AY24" s="661"/>
      <c r="AZ24" s="661"/>
      <c r="BA24" s="661"/>
      <c r="BB24" s="661"/>
      <c r="BC24" s="662"/>
      <c r="BD24" s="660" t="s">
        <v>71</v>
      </c>
      <c r="BE24" s="661"/>
      <c r="BF24" s="661"/>
      <c r="BG24" s="661"/>
      <c r="BH24" s="661"/>
      <c r="BI24" s="661"/>
      <c r="BJ24" s="661"/>
      <c r="BK24" s="661"/>
      <c r="BL24" s="661"/>
      <c r="BM24" s="662"/>
    </row>
    <row r="25" spans="2:65" s="22" customFormat="1" ht="6.75" customHeight="1" x14ac:dyDescent="0.15">
      <c r="B25" s="694"/>
      <c r="C25" s="695"/>
      <c r="D25" s="695"/>
      <c r="E25" s="695"/>
      <c r="F25" s="695"/>
      <c r="G25" s="695"/>
      <c r="H25" s="695"/>
      <c r="I25" s="631"/>
      <c r="J25" s="606"/>
      <c r="K25" s="606"/>
      <c r="L25" s="606"/>
      <c r="M25" s="606"/>
      <c r="N25" s="606"/>
      <c r="O25" s="606"/>
      <c r="P25" s="606"/>
      <c r="Q25" s="606"/>
      <c r="R25" s="606"/>
      <c r="S25" s="606"/>
      <c r="T25" s="632"/>
      <c r="U25" s="631"/>
      <c r="V25" s="606"/>
      <c r="W25" s="606"/>
      <c r="X25" s="606"/>
      <c r="Y25" s="606"/>
      <c r="Z25" s="606"/>
      <c r="AA25" s="606"/>
      <c r="AB25" s="606"/>
      <c r="AC25" s="606"/>
      <c r="AD25" s="606"/>
      <c r="AE25" s="632"/>
      <c r="AG25" s="95"/>
      <c r="AH25" s="674"/>
      <c r="AI25" s="674"/>
      <c r="AJ25" s="674"/>
      <c r="AK25" s="674"/>
      <c r="AL25" s="674"/>
      <c r="AM25" s="674"/>
      <c r="AN25" s="674"/>
      <c r="AO25" s="674"/>
      <c r="AP25" s="674"/>
      <c r="AQ25" s="674"/>
      <c r="AR25" s="674"/>
      <c r="AS25" s="200"/>
      <c r="AT25" s="648" t="s">
        <v>109</v>
      </c>
      <c r="AU25" s="649"/>
      <c r="AV25" s="649"/>
      <c r="AW25" s="649"/>
      <c r="AX25" s="649"/>
      <c r="AY25" s="649"/>
      <c r="AZ25" s="649"/>
      <c r="BA25" s="649"/>
      <c r="BB25" s="649"/>
      <c r="BC25" s="655"/>
      <c r="BD25" s="699" t="s">
        <v>110</v>
      </c>
      <c r="BE25" s="700"/>
      <c r="BF25" s="700"/>
      <c r="BG25" s="700"/>
      <c r="BH25" s="700"/>
      <c r="BI25" s="700"/>
      <c r="BJ25" s="700"/>
      <c r="BK25" s="700"/>
      <c r="BL25" s="700"/>
      <c r="BM25" s="701"/>
    </row>
    <row r="26" spans="2:65" s="22" customFormat="1" ht="6.75" customHeight="1" x14ac:dyDescent="0.15">
      <c r="B26" s="174"/>
      <c r="C26" s="175"/>
      <c r="D26" s="175"/>
      <c r="E26" s="35"/>
      <c r="F26" s="150"/>
      <c r="G26" s="151"/>
      <c r="H26" s="145"/>
      <c r="I26" s="631"/>
      <c r="J26" s="606"/>
      <c r="K26" s="606"/>
      <c r="L26" s="606"/>
      <c r="M26" s="606"/>
      <c r="N26" s="606"/>
      <c r="O26" s="606"/>
      <c r="P26" s="606"/>
      <c r="Q26" s="606"/>
      <c r="R26" s="606"/>
      <c r="S26" s="606"/>
      <c r="T26" s="632"/>
      <c r="U26" s="631"/>
      <c r="V26" s="606"/>
      <c r="W26" s="606"/>
      <c r="X26" s="606"/>
      <c r="Y26" s="606"/>
      <c r="Z26" s="606"/>
      <c r="AA26" s="606"/>
      <c r="AB26" s="606"/>
      <c r="AC26" s="606"/>
      <c r="AD26" s="606"/>
      <c r="AE26" s="632"/>
      <c r="AG26" s="663" t="s">
        <v>127</v>
      </c>
      <c r="AH26" s="664"/>
      <c r="AI26" s="664"/>
      <c r="AJ26" s="665"/>
      <c r="AK26" s="98">
        <v>37</v>
      </c>
      <c r="AL26" s="201"/>
      <c r="AM26" s="201"/>
      <c r="AN26" s="201"/>
      <c r="AO26" s="201"/>
      <c r="AP26" s="201"/>
      <c r="AQ26" s="201"/>
      <c r="AR26" s="201"/>
      <c r="AS26" s="101">
        <v>59</v>
      </c>
      <c r="AT26" s="650"/>
      <c r="AU26" s="651"/>
      <c r="AV26" s="651"/>
      <c r="AW26" s="651"/>
      <c r="AX26" s="651"/>
      <c r="AY26" s="651"/>
      <c r="AZ26" s="651"/>
      <c r="BA26" s="651"/>
      <c r="BB26" s="651"/>
      <c r="BC26" s="656"/>
      <c r="BD26" s="702"/>
      <c r="BE26" s="703"/>
      <c r="BF26" s="703"/>
      <c r="BG26" s="703"/>
      <c r="BH26" s="703"/>
      <c r="BI26" s="703"/>
      <c r="BJ26" s="703"/>
      <c r="BK26" s="703"/>
      <c r="BL26" s="703"/>
      <c r="BM26" s="704"/>
    </row>
    <row r="27" spans="2:65" s="22" customFormat="1" ht="6.75" customHeight="1" x14ac:dyDescent="0.15">
      <c r="B27" s="176"/>
      <c r="C27" s="516">
        <v>61</v>
      </c>
      <c r="D27" s="517"/>
      <c r="E27" s="522" t="s">
        <v>159</v>
      </c>
      <c r="F27" s="522"/>
      <c r="G27" s="522"/>
      <c r="H27" s="522"/>
      <c r="I27" s="631"/>
      <c r="J27" s="606"/>
      <c r="K27" s="606"/>
      <c r="L27" s="606"/>
      <c r="M27" s="606"/>
      <c r="N27" s="606"/>
      <c r="O27" s="606"/>
      <c r="P27" s="606"/>
      <c r="Q27" s="606"/>
      <c r="R27" s="606"/>
      <c r="S27" s="606"/>
      <c r="T27" s="632"/>
      <c r="U27" s="631"/>
      <c r="V27" s="606"/>
      <c r="W27" s="606"/>
      <c r="X27" s="606"/>
      <c r="Y27" s="606"/>
      <c r="Z27" s="606"/>
      <c r="AA27" s="606"/>
      <c r="AB27" s="606"/>
      <c r="AC27" s="606"/>
      <c r="AD27" s="606"/>
      <c r="AE27" s="632"/>
      <c r="AG27" s="666"/>
      <c r="AH27" s="667"/>
      <c r="AI27" s="667"/>
      <c r="AJ27" s="668"/>
      <c r="AK27" s="202"/>
      <c r="AL27" s="203"/>
      <c r="AM27" s="203"/>
      <c r="AN27" s="203"/>
      <c r="AO27" s="203"/>
      <c r="AP27" s="203"/>
      <c r="AQ27" s="203"/>
      <c r="AR27" s="203"/>
      <c r="AS27" s="106"/>
      <c r="AT27" s="657"/>
      <c r="AU27" s="658"/>
      <c r="AV27" s="658"/>
      <c r="AW27" s="658"/>
      <c r="AX27" s="658"/>
      <c r="AY27" s="658"/>
      <c r="AZ27" s="658"/>
      <c r="BA27" s="658"/>
      <c r="BB27" s="658"/>
      <c r="BC27" s="659"/>
      <c r="BD27" s="705"/>
      <c r="BE27" s="706"/>
      <c r="BF27" s="706"/>
      <c r="BG27" s="706"/>
      <c r="BH27" s="706"/>
      <c r="BI27" s="706"/>
      <c r="BJ27" s="706"/>
      <c r="BK27" s="706"/>
      <c r="BL27" s="706"/>
      <c r="BM27" s="707"/>
    </row>
    <row r="28" spans="2:65" s="22" customFormat="1" ht="6.75" customHeight="1" x14ac:dyDescent="0.15">
      <c r="B28" s="176"/>
      <c r="C28" s="518"/>
      <c r="D28" s="519"/>
      <c r="E28" s="522"/>
      <c r="F28" s="522"/>
      <c r="G28" s="522"/>
      <c r="H28" s="522"/>
      <c r="I28" s="631"/>
      <c r="J28" s="606"/>
      <c r="K28" s="606"/>
      <c r="L28" s="606"/>
      <c r="M28" s="606"/>
      <c r="N28" s="606"/>
      <c r="O28" s="606"/>
      <c r="P28" s="606"/>
      <c r="Q28" s="606"/>
      <c r="R28" s="606"/>
      <c r="S28" s="606"/>
      <c r="T28" s="632"/>
      <c r="U28" s="631"/>
      <c r="V28" s="606"/>
      <c r="W28" s="606"/>
      <c r="X28" s="606"/>
      <c r="Y28" s="606"/>
      <c r="Z28" s="606"/>
      <c r="AA28" s="606"/>
      <c r="AB28" s="606"/>
      <c r="AC28" s="606"/>
      <c r="AD28" s="606"/>
      <c r="AE28" s="632"/>
      <c r="AG28" s="100"/>
      <c r="AH28" s="204"/>
      <c r="AI28" s="204"/>
      <c r="AJ28" s="204"/>
      <c r="AK28" s="204"/>
      <c r="AL28" s="204"/>
      <c r="AM28" s="205"/>
      <c r="AN28" s="121"/>
      <c r="AO28" s="83"/>
      <c r="AP28" s="23"/>
      <c r="AQ28" s="23"/>
      <c r="AR28" s="23"/>
      <c r="AS28" s="23"/>
      <c r="AT28" s="23"/>
      <c r="AU28" s="180" t="s">
        <v>47</v>
      </c>
      <c r="AV28" s="207"/>
      <c r="AW28" s="99" t="s">
        <v>48</v>
      </c>
      <c r="AX28" s="108"/>
      <c r="AY28" s="99" t="s">
        <v>49</v>
      </c>
      <c r="AZ28" s="86"/>
      <c r="BA28" s="180" t="s">
        <v>50</v>
      </c>
      <c r="BB28" s="207"/>
      <c r="BC28" s="99" t="s">
        <v>47</v>
      </c>
      <c r="BD28" s="108"/>
      <c r="BE28" s="99" t="s">
        <v>51</v>
      </c>
      <c r="BF28" s="86"/>
      <c r="BG28" s="180" t="s">
        <v>49</v>
      </c>
      <c r="BH28" s="207"/>
      <c r="BI28" s="99" t="s">
        <v>50</v>
      </c>
      <c r="BJ28" s="108"/>
      <c r="BK28" s="99" t="s">
        <v>47</v>
      </c>
      <c r="BL28" s="197">
        <v>69</v>
      </c>
      <c r="BM28" s="181" t="s">
        <v>52</v>
      </c>
    </row>
    <row r="29" spans="2:65" s="22" customFormat="1" ht="6.75" customHeight="1" x14ac:dyDescent="0.15">
      <c r="B29" s="176"/>
      <c r="C29" s="520"/>
      <c r="D29" s="521"/>
      <c r="E29" s="522"/>
      <c r="F29" s="522"/>
      <c r="G29" s="522"/>
      <c r="H29" s="522"/>
      <c r="I29" s="631"/>
      <c r="J29" s="606"/>
      <c r="K29" s="606"/>
      <c r="L29" s="606"/>
      <c r="M29" s="606"/>
      <c r="N29" s="606"/>
      <c r="O29" s="606"/>
      <c r="P29" s="606"/>
      <c r="Q29" s="606"/>
      <c r="R29" s="606"/>
      <c r="S29" s="606"/>
      <c r="T29" s="632"/>
      <c r="U29" s="631"/>
      <c r="V29" s="606"/>
      <c r="W29" s="606"/>
      <c r="X29" s="606"/>
      <c r="Y29" s="606"/>
      <c r="Z29" s="606"/>
      <c r="AA29" s="606"/>
      <c r="AB29" s="606"/>
      <c r="AC29" s="606"/>
      <c r="AD29" s="606"/>
      <c r="AE29" s="632"/>
      <c r="AG29" s="640" t="s">
        <v>120</v>
      </c>
      <c r="AH29" s="641"/>
      <c r="AI29" s="641"/>
      <c r="AJ29" s="641"/>
      <c r="AK29" s="641"/>
      <c r="AL29" s="641"/>
      <c r="AM29" s="642"/>
      <c r="AN29" s="638" t="s">
        <v>61</v>
      </c>
      <c r="AO29" s="172">
        <v>60</v>
      </c>
      <c r="AP29" s="23"/>
      <c r="AQ29" s="23"/>
      <c r="AR29" s="23"/>
      <c r="AS29" s="23"/>
      <c r="AT29" s="584" t="str">
        <f>入力用シート!R$27</f>
        <v/>
      </c>
      <c r="AU29" s="585"/>
      <c r="AV29" s="579" t="str">
        <f>入力用シート!R$28</f>
        <v/>
      </c>
      <c r="AW29" s="580"/>
      <c r="AX29" s="582" t="str">
        <f>入力用シート!R$29</f>
        <v/>
      </c>
      <c r="AY29" s="580"/>
      <c r="AZ29" s="584" t="str">
        <f>入力用シート!R$30</f>
        <v/>
      </c>
      <c r="BA29" s="585"/>
      <c r="BB29" s="579" t="str">
        <f>入力用シート!R$31</f>
        <v/>
      </c>
      <c r="BC29" s="580"/>
      <c r="BD29" s="582" t="str">
        <f>入力用シート!R$32</f>
        <v/>
      </c>
      <c r="BE29" s="580"/>
      <c r="BF29" s="584" t="str">
        <f>入力用シート!R$33</f>
        <v/>
      </c>
      <c r="BG29" s="585"/>
      <c r="BH29" s="579" t="str">
        <f>入力用シート!R$34</f>
        <v/>
      </c>
      <c r="BI29" s="580"/>
      <c r="BJ29" s="582" t="str">
        <f>入力用シート!R$35</f>
        <v/>
      </c>
      <c r="BK29" s="580"/>
      <c r="BL29" s="584" t="str">
        <f>入力用シート!R$36</f>
        <v>0</v>
      </c>
      <c r="BM29" s="116"/>
    </row>
    <row r="30" spans="2:65" s="22" customFormat="1" ht="6.75" customHeight="1" x14ac:dyDescent="0.15">
      <c r="B30" s="176"/>
      <c r="C30" s="172" t="s">
        <v>151</v>
      </c>
      <c r="D30" s="173"/>
      <c r="E30" s="522"/>
      <c r="F30" s="522"/>
      <c r="G30" s="522"/>
      <c r="H30" s="522"/>
      <c r="I30" s="631"/>
      <c r="J30" s="606"/>
      <c r="K30" s="606"/>
      <c r="L30" s="606"/>
      <c r="M30" s="606"/>
      <c r="N30" s="606"/>
      <c r="O30" s="606"/>
      <c r="P30" s="606"/>
      <c r="Q30" s="606"/>
      <c r="R30" s="606"/>
      <c r="S30" s="606"/>
      <c r="T30" s="632"/>
      <c r="U30" s="631"/>
      <c r="V30" s="606"/>
      <c r="W30" s="606"/>
      <c r="X30" s="606"/>
      <c r="Y30" s="606"/>
      <c r="Z30" s="606"/>
      <c r="AA30" s="606"/>
      <c r="AB30" s="606"/>
      <c r="AC30" s="606"/>
      <c r="AD30" s="606"/>
      <c r="AE30" s="632"/>
      <c r="AG30" s="643"/>
      <c r="AH30" s="644"/>
      <c r="AI30" s="644"/>
      <c r="AJ30" s="644"/>
      <c r="AK30" s="644"/>
      <c r="AL30" s="644"/>
      <c r="AM30" s="645"/>
      <c r="AN30" s="639"/>
      <c r="AO30" s="96"/>
      <c r="AP30" s="96"/>
      <c r="AQ30" s="96"/>
      <c r="AR30" s="96"/>
      <c r="AS30" s="96"/>
      <c r="AT30" s="586"/>
      <c r="AU30" s="586"/>
      <c r="AV30" s="596"/>
      <c r="AW30" s="591"/>
      <c r="AX30" s="590"/>
      <c r="AY30" s="591"/>
      <c r="AZ30" s="586"/>
      <c r="BA30" s="586"/>
      <c r="BB30" s="596"/>
      <c r="BC30" s="591"/>
      <c r="BD30" s="590"/>
      <c r="BE30" s="591"/>
      <c r="BF30" s="586"/>
      <c r="BG30" s="586"/>
      <c r="BH30" s="596"/>
      <c r="BI30" s="591"/>
      <c r="BJ30" s="590"/>
      <c r="BK30" s="591"/>
      <c r="BL30" s="586"/>
      <c r="BM30" s="117"/>
    </row>
    <row r="31" spans="2:65" s="22" customFormat="1" ht="6.75" customHeight="1" x14ac:dyDescent="0.15">
      <c r="B31" s="176"/>
      <c r="C31" s="173"/>
      <c r="D31" s="173"/>
      <c r="E31" s="523"/>
      <c r="F31" s="523"/>
      <c r="G31" s="523"/>
      <c r="H31" s="523"/>
      <c r="I31" s="319"/>
      <c r="J31" s="320"/>
      <c r="K31" s="320"/>
      <c r="L31" s="320"/>
      <c r="M31" s="320"/>
      <c r="N31" s="320"/>
      <c r="O31" s="320"/>
      <c r="P31" s="320"/>
      <c r="Q31" s="320"/>
      <c r="R31" s="320"/>
      <c r="S31" s="320"/>
      <c r="T31" s="321">
        <v>117</v>
      </c>
      <c r="U31" s="319"/>
      <c r="V31" s="320"/>
      <c r="W31" s="320"/>
      <c r="X31" s="320"/>
      <c r="Y31" s="320"/>
      <c r="Z31" s="320"/>
      <c r="AA31" s="320"/>
      <c r="AB31" s="320"/>
      <c r="AC31" s="320"/>
      <c r="AD31" s="320"/>
      <c r="AE31" s="321">
        <v>127</v>
      </c>
      <c r="AG31" s="640" t="s">
        <v>121</v>
      </c>
      <c r="AH31" s="641"/>
      <c r="AI31" s="641"/>
      <c r="AJ31" s="641"/>
      <c r="AK31" s="641"/>
      <c r="AL31" s="641"/>
      <c r="AM31" s="642"/>
      <c r="AN31" s="638" t="s">
        <v>60</v>
      </c>
      <c r="AO31" s="172">
        <v>70</v>
      </c>
      <c r="AP31" s="23"/>
      <c r="AQ31" s="23"/>
      <c r="AR31" s="23"/>
      <c r="AS31" s="23"/>
      <c r="AT31" s="584" t="str">
        <f>入力用シート!K$27</f>
        <v/>
      </c>
      <c r="AU31" s="585"/>
      <c r="AV31" s="579" t="str">
        <f>入力用シート!K$28</f>
        <v/>
      </c>
      <c r="AW31" s="580"/>
      <c r="AX31" s="582" t="str">
        <f>入力用シート!K$29</f>
        <v/>
      </c>
      <c r="AY31" s="580"/>
      <c r="AZ31" s="584" t="str">
        <f>入力用シート!K$30</f>
        <v/>
      </c>
      <c r="BA31" s="585"/>
      <c r="BB31" s="579" t="str">
        <f>入力用シート!K$31</f>
        <v/>
      </c>
      <c r="BC31" s="580"/>
      <c r="BD31" s="582" t="str">
        <f>入力用シート!K$32</f>
        <v/>
      </c>
      <c r="BE31" s="580"/>
      <c r="BF31" s="584" t="str">
        <f>入力用シート!K$33</f>
        <v/>
      </c>
      <c r="BG31" s="585"/>
      <c r="BH31" s="579" t="str">
        <f>入力用シート!K$34</f>
        <v/>
      </c>
      <c r="BI31" s="580"/>
      <c r="BJ31" s="582" t="str">
        <f>入力用シート!K$35</f>
        <v/>
      </c>
      <c r="BK31" s="580"/>
      <c r="BL31" s="584" t="str">
        <f>入力用シート!K$36</f>
        <v/>
      </c>
      <c r="BM31" s="206">
        <v>79</v>
      </c>
    </row>
    <row r="32" spans="2:65" s="22" customFormat="1" ht="6.75" customHeight="1" x14ac:dyDescent="0.15">
      <c r="B32" s="102"/>
      <c r="C32" s="23"/>
      <c r="D32" s="23"/>
      <c r="E32" s="538" t="s">
        <v>148</v>
      </c>
      <c r="F32" s="539"/>
      <c r="G32" s="539"/>
      <c r="H32" s="539"/>
      <c r="I32" s="546">
        <v>11</v>
      </c>
      <c r="J32" s="172">
        <v>108</v>
      </c>
      <c r="K32" s="180" t="s">
        <v>47</v>
      </c>
      <c r="L32" s="191" t="s">
        <v>48</v>
      </c>
      <c r="M32" s="169" t="s">
        <v>49</v>
      </c>
      <c r="N32" s="180" t="s">
        <v>50</v>
      </c>
      <c r="O32" s="191" t="s">
        <v>47</v>
      </c>
      <c r="P32" s="169" t="s">
        <v>51</v>
      </c>
      <c r="Q32" s="180" t="s">
        <v>49</v>
      </c>
      <c r="R32" s="191" t="s">
        <v>50</v>
      </c>
      <c r="S32" s="169" t="s">
        <v>47</v>
      </c>
      <c r="T32" s="180" t="s">
        <v>52</v>
      </c>
      <c r="U32" s="98">
        <v>118</v>
      </c>
      <c r="V32" s="331" t="s">
        <v>47</v>
      </c>
      <c r="W32" s="247" t="s">
        <v>48</v>
      </c>
      <c r="X32" s="168" t="s">
        <v>49</v>
      </c>
      <c r="Y32" s="114" t="s">
        <v>50</v>
      </c>
      <c r="Z32" s="247" t="s">
        <v>47</v>
      </c>
      <c r="AA32" s="168" t="s">
        <v>51</v>
      </c>
      <c r="AB32" s="114" t="s">
        <v>49</v>
      </c>
      <c r="AC32" s="247" t="s">
        <v>50</v>
      </c>
      <c r="AD32" s="168" t="s">
        <v>47</v>
      </c>
      <c r="AE32" s="99" t="s">
        <v>52</v>
      </c>
      <c r="AG32" s="643"/>
      <c r="AH32" s="644"/>
      <c r="AI32" s="644"/>
      <c r="AJ32" s="644"/>
      <c r="AK32" s="644"/>
      <c r="AL32" s="644"/>
      <c r="AM32" s="645"/>
      <c r="AN32" s="639"/>
      <c r="AO32" s="96"/>
      <c r="AP32" s="96"/>
      <c r="AQ32" s="96"/>
      <c r="AR32" s="96"/>
      <c r="AS32" s="96"/>
      <c r="AT32" s="586"/>
      <c r="AU32" s="586"/>
      <c r="AV32" s="596"/>
      <c r="AW32" s="591"/>
      <c r="AX32" s="590"/>
      <c r="AY32" s="591"/>
      <c r="AZ32" s="586"/>
      <c r="BA32" s="586"/>
      <c r="BB32" s="596"/>
      <c r="BC32" s="591"/>
      <c r="BD32" s="590"/>
      <c r="BE32" s="591"/>
      <c r="BF32" s="586"/>
      <c r="BG32" s="586"/>
      <c r="BH32" s="596"/>
      <c r="BI32" s="591"/>
      <c r="BJ32" s="590"/>
      <c r="BK32" s="591"/>
      <c r="BL32" s="586"/>
      <c r="BM32" s="106"/>
    </row>
    <row r="33" spans="2:65" s="22" customFormat="1" ht="6.75" customHeight="1" x14ac:dyDescent="0.15">
      <c r="B33" s="177"/>
      <c r="C33" s="103"/>
      <c r="D33" s="103"/>
      <c r="E33" s="540"/>
      <c r="F33" s="541"/>
      <c r="G33" s="541"/>
      <c r="H33" s="541"/>
      <c r="I33" s="547"/>
      <c r="J33" s="610"/>
      <c r="K33" s="415" t="str">
        <f>入力用シート!G$27</f>
        <v/>
      </c>
      <c r="L33" s="549" t="str">
        <f>入力用シート!G$28</f>
        <v/>
      </c>
      <c r="M33" s="544" t="str">
        <f>入力用シート!G$29</f>
        <v/>
      </c>
      <c r="N33" s="415" t="str">
        <f>入力用シート!G$30</f>
        <v/>
      </c>
      <c r="O33" s="549" t="str">
        <f>入力用シート!G$31</f>
        <v/>
      </c>
      <c r="P33" s="544" t="str">
        <f>入力用シート!G$32</f>
        <v/>
      </c>
      <c r="Q33" s="415" t="str">
        <f>入力用シート!G$33</f>
        <v/>
      </c>
      <c r="R33" s="549" t="str">
        <f>入力用シート!G$34</f>
        <v/>
      </c>
      <c r="S33" s="544" t="str">
        <f>入力用シート!G$35</f>
        <v/>
      </c>
      <c r="T33" s="415" t="str">
        <f>入力用シート!G$36</f>
        <v/>
      </c>
      <c r="U33" s="576"/>
      <c r="V33" s="415" t="str">
        <f>入力用シート!I$27</f>
        <v/>
      </c>
      <c r="W33" s="549" t="str">
        <f>入力用シート!I$28</f>
        <v/>
      </c>
      <c r="X33" s="544" t="str">
        <f>入力用シート!I$29</f>
        <v/>
      </c>
      <c r="Y33" s="415" t="str">
        <f>入力用シート!I$30</f>
        <v/>
      </c>
      <c r="Z33" s="549" t="str">
        <f>入力用シート!I$31</f>
        <v/>
      </c>
      <c r="AA33" s="544" t="str">
        <f>入力用シート!I$32</f>
        <v/>
      </c>
      <c r="AB33" s="415" t="str">
        <f>入力用シート!I$33</f>
        <v/>
      </c>
      <c r="AC33" s="549" t="str">
        <f>入力用シート!I$34</f>
        <v/>
      </c>
      <c r="AD33" s="544" t="str">
        <f>入力用シート!I$35</f>
        <v/>
      </c>
      <c r="AE33" s="714" t="str">
        <f>入力用シート!I$36</f>
        <v/>
      </c>
      <c r="AG33" s="640" t="s">
        <v>59</v>
      </c>
      <c r="AH33" s="641"/>
      <c r="AI33" s="641"/>
      <c r="AJ33" s="641"/>
      <c r="AK33" s="641"/>
      <c r="AL33" s="641"/>
      <c r="AM33" s="642"/>
      <c r="AN33" s="638" t="s">
        <v>58</v>
      </c>
      <c r="AO33" s="172">
        <v>80</v>
      </c>
      <c r="AP33" s="23"/>
      <c r="AQ33" s="23"/>
      <c r="AR33" s="23"/>
      <c r="AS33" s="23"/>
      <c r="AT33" s="584" t="str">
        <f>入力用シート!K$39</f>
        <v/>
      </c>
      <c r="AU33" s="585"/>
      <c r="AV33" s="579" t="str">
        <f>入力用シート!K$40</f>
        <v/>
      </c>
      <c r="AW33" s="580"/>
      <c r="AX33" s="582" t="str">
        <f>入力用シート!K$41</f>
        <v/>
      </c>
      <c r="AY33" s="580"/>
      <c r="AZ33" s="584" t="str">
        <f>入力用シート!K$42</f>
        <v/>
      </c>
      <c r="BA33" s="585"/>
      <c r="BB33" s="579" t="str">
        <f>入力用シート!K$43</f>
        <v/>
      </c>
      <c r="BC33" s="580"/>
      <c r="BD33" s="582" t="str">
        <f>入力用シート!K$44</f>
        <v/>
      </c>
      <c r="BE33" s="580"/>
      <c r="BF33" s="584" t="str">
        <f>入力用シート!K$45</f>
        <v/>
      </c>
      <c r="BG33" s="585"/>
      <c r="BH33" s="579" t="str">
        <f>入力用シート!K$46</f>
        <v/>
      </c>
      <c r="BI33" s="580"/>
      <c r="BJ33" s="582" t="str">
        <f>入力用シート!K$47</f>
        <v/>
      </c>
      <c r="BK33" s="580"/>
      <c r="BL33" s="584" t="str">
        <f>入力用シート!K$48</f>
        <v/>
      </c>
      <c r="BM33" s="87">
        <v>89</v>
      </c>
    </row>
    <row r="34" spans="2:65" s="22" customFormat="1" ht="6.75" customHeight="1" x14ac:dyDescent="0.15">
      <c r="B34" s="177"/>
      <c r="C34" s="103"/>
      <c r="D34" s="103"/>
      <c r="E34" s="542"/>
      <c r="F34" s="543"/>
      <c r="G34" s="543"/>
      <c r="H34" s="543"/>
      <c r="I34" s="548"/>
      <c r="J34" s="708"/>
      <c r="K34" s="578"/>
      <c r="L34" s="550"/>
      <c r="M34" s="545"/>
      <c r="N34" s="578"/>
      <c r="O34" s="550"/>
      <c r="P34" s="545"/>
      <c r="Q34" s="578"/>
      <c r="R34" s="550"/>
      <c r="S34" s="545"/>
      <c r="T34" s="578"/>
      <c r="U34" s="577"/>
      <c r="V34" s="578"/>
      <c r="W34" s="550"/>
      <c r="X34" s="545"/>
      <c r="Y34" s="578"/>
      <c r="Z34" s="550"/>
      <c r="AA34" s="545"/>
      <c r="AB34" s="578"/>
      <c r="AC34" s="550"/>
      <c r="AD34" s="545"/>
      <c r="AE34" s="715"/>
      <c r="AG34" s="640"/>
      <c r="AH34" s="641"/>
      <c r="AI34" s="641"/>
      <c r="AJ34" s="641"/>
      <c r="AK34" s="641"/>
      <c r="AL34" s="641"/>
      <c r="AM34" s="642"/>
      <c r="AN34" s="638"/>
      <c r="AO34" s="85"/>
      <c r="AP34" s="23"/>
      <c r="AQ34" s="23"/>
      <c r="AR34" s="23"/>
      <c r="AS34" s="23"/>
      <c r="AT34" s="585"/>
      <c r="AU34" s="585"/>
      <c r="AV34" s="581"/>
      <c r="AW34" s="580"/>
      <c r="AX34" s="583"/>
      <c r="AY34" s="580"/>
      <c r="AZ34" s="585"/>
      <c r="BA34" s="585"/>
      <c r="BB34" s="581"/>
      <c r="BC34" s="580"/>
      <c r="BD34" s="583"/>
      <c r="BE34" s="580"/>
      <c r="BF34" s="585"/>
      <c r="BG34" s="585"/>
      <c r="BH34" s="581"/>
      <c r="BI34" s="580"/>
      <c r="BJ34" s="583"/>
      <c r="BK34" s="580"/>
      <c r="BL34" s="585"/>
      <c r="BM34" s="33"/>
    </row>
    <row r="35" spans="2:65" s="22" customFormat="1" ht="6.75" customHeight="1" x14ac:dyDescent="0.15">
      <c r="B35" s="102"/>
      <c r="C35" s="23"/>
      <c r="D35" s="23"/>
      <c r="E35" s="538" t="s">
        <v>149</v>
      </c>
      <c r="F35" s="539"/>
      <c r="G35" s="539"/>
      <c r="H35" s="539"/>
      <c r="I35" s="546">
        <v>12</v>
      </c>
      <c r="J35" s="172">
        <v>128</v>
      </c>
      <c r="K35" s="165"/>
      <c r="L35" s="192"/>
      <c r="M35" s="186"/>
      <c r="N35" s="165"/>
      <c r="O35" s="192"/>
      <c r="P35" s="186"/>
      <c r="Q35" s="165"/>
      <c r="R35" s="192"/>
      <c r="S35" s="186"/>
      <c r="T35" s="322">
        <v>137</v>
      </c>
      <c r="U35" s="115">
        <v>138</v>
      </c>
      <c r="V35" s="184"/>
      <c r="W35" s="195"/>
      <c r="X35" s="189"/>
      <c r="Y35" s="184"/>
      <c r="Z35" s="195"/>
      <c r="AA35" s="189"/>
      <c r="AB35" s="184"/>
      <c r="AC35" s="195"/>
      <c r="AD35" s="189"/>
      <c r="AE35" s="97">
        <v>147</v>
      </c>
      <c r="AG35" s="720" t="s">
        <v>55</v>
      </c>
      <c r="AH35" s="721"/>
      <c r="AI35" s="721"/>
      <c r="AJ35" s="721"/>
      <c r="AK35" s="721"/>
      <c r="AL35" s="721"/>
      <c r="AM35" s="722"/>
      <c r="AN35" s="652" t="s">
        <v>57</v>
      </c>
      <c r="AO35" s="182">
        <v>90</v>
      </c>
      <c r="AP35" s="118"/>
      <c r="AQ35" s="118"/>
      <c r="AR35" s="118"/>
      <c r="AS35" s="118"/>
      <c r="AT35" s="604" t="str">
        <f>入力用シート!K$51</f>
        <v/>
      </c>
      <c r="AU35" s="688"/>
      <c r="AV35" s="592" t="str">
        <f>入力用シート!K$52</f>
        <v/>
      </c>
      <c r="AW35" s="593"/>
      <c r="AX35" s="602" t="str">
        <f>入力用シート!K$53</f>
        <v/>
      </c>
      <c r="AY35" s="593"/>
      <c r="AZ35" s="604" t="str">
        <f>入力用シート!K$54</f>
        <v/>
      </c>
      <c r="BA35" s="688"/>
      <c r="BB35" s="592" t="str">
        <f>入力用シート!K$55</f>
        <v/>
      </c>
      <c r="BC35" s="593"/>
      <c r="BD35" s="602" t="str">
        <f>入力用シート!K$56</f>
        <v/>
      </c>
      <c r="BE35" s="593"/>
      <c r="BF35" s="604" t="str">
        <f>入力用シート!K$57</f>
        <v/>
      </c>
      <c r="BG35" s="688"/>
      <c r="BH35" s="592" t="str">
        <f>入力用シート!K$58</f>
        <v/>
      </c>
      <c r="BI35" s="593"/>
      <c r="BJ35" s="602" t="str">
        <f>入力用シート!K$59</f>
        <v/>
      </c>
      <c r="BK35" s="593"/>
      <c r="BL35" s="604" t="str">
        <f>入力用シート!K$60</f>
        <v>0</v>
      </c>
      <c r="BM35" s="107">
        <v>99</v>
      </c>
    </row>
    <row r="36" spans="2:65" s="22" customFormat="1" ht="6.75" customHeight="1" x14ac:dyDescent="0.15">
      <c r="B36" s="177"/>
      <c r="C36" s="103"/>
      <c r="D36" s="103"/>
      <c r="E36" s="540"/>
      <c r="F36" s="541"/>
      <c r="G36" s="541"/>
      <c r="H36" s="541"/>
      <c r="I36" s="547"/>
      <c r="J36" s="633"/>
      <c r="K36" s="415" t="str">
        <f>入力用シート!G$39</f>
        <v/>
      </c>
      <c r="L36" s="549" t="str">
        <f>入力用シート!G$40</f>
        <v/>
      </c>
      <c r="M36" s="544" t="str">
        <f>入力用シート!G$41</f>
        <v/>
      </c>
      <c r="N36" s="415" t="str">
        <f>入力用シート!G$42</f>
        <v/>
      </c>
      <c r="O36" s="549" t="str">
        <f>入力用シート!G$43</f>
        <v/>
      </c>
      <c r="P36" s="544" t="str">
        <f>入力用シート!G$44</f>
        <v/>
      </c>
      <c r="Q36" s="415" t="str">
        <f>入力用シート!G$45</f>
        <v/>
      </c>
      <c r="R36" s="549" t="str">
        <f>入力用シート!G$46</f>
        <v/>
      </c>
      <c r="S36" s="549" t="str">
        <f>入力用シート!G$47</f>
        <v/>
      </c>
      <c r="T36" s="415" t="str">
        <f>入力用シート!G$48</f>
        <v/>
      </c>
      <c r="U36" s="576"/>
      <c r="V36" s="415" t="str">
        <f>入力用シート!I$39</f>
        <v/>
      </c>
      <c r="W36" s="549" t="str">
        <f>入力用シート!I$40</f>
        <v/>
      </c>
      <c r="X36" s="544" t="str">
        <f>入力用シート!I$41</f>
        <v/>
      </c>
      <c r="Y36" s="415" t="str">
        <f>入力用シート!I$42</f>
        <v/>
      </c>
      <c r="Z36" s="549" t="str">
        <f>入力用シート!I$43</f>
        <v/>
      </c>
      <c r="AA36" s="544" t="str">
        <f>入力用シート!I$44</f>
        <v/>
      </c>
      <c r="AB36" s="415" t="str">
        <f>入力用シート!I$45</f>
        <v/>
      </c>
      <c r="AC36" s="549" t="str">
        <f>入力用シート!I$46</f>
        <v/>
      </c>
      <c r="AD36" s="544" t="str">
        <f>入力用シート!I$47</f>
        <v/>
      </c>
      <c r="AE36" s="714" t="str">
        <f>入力用シート!I$48</f>
        <v/>
      </c>
      <c r="AG36" s="723"/>
      <c r="AH36" s="724"/>
      <c r="AI36" s="724"/>
      <c r="AJ36" s="724"/>
      <c r="AK36" s="724"/>
      <c r="AL36" s="724"/>
      <c r="AM36" s="725"/>
      <c r="AN36" s="653"/>
      <c r="AO36" s="119"/>
      <c r="AP36" s="119"/>
      <c r="AQ36" s="119"/>
      <c r="AR36" s="119"/>
      <c r="AS36" s="119"/>
      <c r="AT36" s="605"/>
      <c r="AU36" s="605"/>
      <c r="AV36" s="594"/>
      <c r="AW36" s="595"/>
      <c r="AX36" s="603"/>
      <c r="AY36" s="595"/>
      <c r="AZ36" s="605"/>
      <c r="BA36" s="605"/>
      <c r="BB36" s="594"/>
      <c r="BC36" s="595"/>
      <c r="BD36" s="603"/>
      <c r="BE36" s="595"/>
      <c r="BF36" s="605"/>
      <c r="BG36" s="605"/>
      <c r="BH36" s="594"/>
      <c r="BI36" s="595"/>
      <c r="BJ36" s="603"/>
      <c r="BK36" s="595"/>
      <c r="BL36" s="605"/>
      <c r="BM36" s="208"/>
    </row>
    <row r="37" spans="2:65" s="22" customFormat="1" ht="6.75" customHeight="1" x14ac:dyDescent="0.15">
      <c r="B37" s="177"/>
      <c r="C37" s="103"/>
      <c r="D37" s="103"/>
      <c r="E37" s="542"/>
      <c r="F37" s="543"/>
      <c r="G37" s="543"/>
      <c r="H37" s="543"/>
      <c r="I37" s="548"/>
      <c r="J37" s="634"/>
      <c r="K37" s="578"/>
      <c r="L37" s="550"/>
      <c r="M37" s="545"/>
      <c r="N37" s="578"/>
      <c r="O37" s="550"/>
      <c r="P37" s="545"/>
      <c r="Q37" s="578"/>
      <c r="R37" s="550"/>
      <c r="S37" s="550"/>
      <c r="T37" s="578"/>
      <c r="U37" s="577"/>
      <c r="V37" s="578"/>
      <c r="W37" s="550"/>
      <c r="X37" s="545"/>
      <c r="Y37" s="578"/>
      <c r="Z37" s="550"/>
      <c r="AA37" s="545"/>
      <c r="AB37" s="578"/>
      <c r="AC37" s="550"/>
      <c r="AD37" s="545"/>
      <c r="AE37" s="715"/>
      <c r="AG37" s="640" t="s">
        <v>122</v>
      </c>
      <c r="AH37" s="641"/>
      <c r="AI37" s="641"/>
      <c r="AJ37" s="641"/>
      <c r="AK37" s="641"/>
      <c r="AL37" s="641"/>
      <c r="AM37" s="641"/>
      <c r="AN37" s="719"/>
      <c r="AO37" s="600" t="s">
        <v>111</v>
      </c>
      <c r="AP37" s="555"/>
      <c r="AQ37" s="555"/>
      <c r="AR37" s="555"/>
      <c r="AS37" s="555"/>
      <c r="AT37" s="555"/>
      <c r="AU37" s="555"/>
      <c r="AV37" s="555"/>
      <c r="AW37" s="555"/>
      <c r="AX37" s="555"/>
      <c r="AY37" s="555"/>
      <c r="AZ37" s="555"/>
      <c r="BA37" s="555"/>
      <c r="BB37" s="555"/>
      <c r="BC37" s="555"/>
      <c r="BD37" s="587" t="s">
        <v>73</v>
      </c>
      <c r="BE37" s="115">
        <v>100</v>
      </c>
      <c r="BF37" s="23"/>
      <c r="BG37" s="23"/>
      <c r="BH37" s="23"/>
      <c r="BI37" s="23"/>
      <c r="BJ37" s="23"/>
      <c r="BK37" s="23"/>
      <c r="BL37" s="23"/>
      <c r="BM37" s="206">
        <v>105</v>
      </c>
    </row>
    <row r="38" spans="2:65" s="22" customFormat="1" ht="6.75" customHeight="1" x14ac:dyDescent="0.15">
      <c r="B38" s="102"/>
      <c r="C38" s="23"/>
      <c r="D38" s="23"/>
      <c r="E38" s="538" t="s">
        <v>150</v>
      </c>
      <c r="F38" s="539"/>
      <c r="G38" s="539"/>
      <c r="H38" s="539"/>
      <c r="I38" s="635">
        <v>13</v>
      </c>
      <c r="J38" s="172">
        <v>148</v>
      </c>
      <c r="K38" s="23"/>
      <c r="L38" s="193"/>
      <c r="M38" s="187"/>
      <c r="N38" s="23"/>
      <c r="O38" s="193"/>
      <c r="P38" s="187"/>
      <c r="Q38" s="23"/>
      <c r="R38" s="193"/>
      <c r="S38" s="187"/>
      <c r="T38" s="246">
        <v>157</v>
      </c>
      <c r="U38" s="614"/>
      <c r="V38" s="615"/>
      <c r="W38" s="615"/>
      <c r="X38" s="615"/>
      <c r="Y38" s="615"/>
      <c r="Z38" s="615"/>
      <c r="AA38" s="615"/>
      <c r="AB38" s="615"/>
      <c r="AC38" s="615"/>
      <c r="AD38" s="615"/>
      <c r="AE38" s="616"/>
      <c r="AG38" s="640"/>
      <c r="AH38" s="641"/>
      <c r="AI38" s="641"/>
      <c r="AJ38" s="641"/>
      <c r="AK38" s="641"/>
      <c r="AL38" s="641"/>
      <c r="AM38" s="641"/>
      <c r="AN38" s="719"/>
      <c r="AO38" s="600"/>
      <c r="AP38" s="555"/>
      <c r="AQ38" s="555"/>
      <c r="AR38" s="555"/>
      <c r="AS38" s="555"/>
      <c r="AT38" s="555"/>
      <c r="AU38" s="555"/>
      <c r="AV38" s="555"/>
      <c r="AW38" s="555"/>
      <c r="AX38" s="555"/>
      <c r="AY38" s="555"/>
      <c r="AZ38" s="555"/>
      <c r="BA38" s="555"/>
      <c r="BB38" s="555"/>
      <c r="BC38" s="555"/>
      <c r="BD38" s="587"/>
      <c r="BE38" s="102"/>
      <c r="BF38" s="601"/>
      <c r="BG38" s="601"/>
      <c r="BH38" s="601"/>
      <c r="BI38" s="601"/>
      <c r="BJ38" s="601"/>
      <c r="BK38" s="601"/>
      <c r="BL38" s="601"/>
      <c r="BM38" s="210"/>
    </row>
    <row r="39" spans="2:65" s="22" customFormat="1" ht="6.75" customHeight="1" x14ac:dyDescent="0.15">
      <c r="B39" s="177"/>
      <c r="C39" s="103"/>
      <c r="D39" s="103"/>
      <c r="E39" s="540"/>
      <c r="F39" s="541"/>
      <c r="G39" s="541"/>
      <c r="H39" s="541"/>
      <c r="I39" s="547"/>
      <c r="J39" s="610"/>
      <c r="K39" s="415" t="str">
        <f>入力用シート!G$51</f>
        <v/>
      </c>
      <c r="L39" s="549" t="str">
        <f>入力用シート!G$52</f>
        <v/>
      </c>
      <c r="M39" s="544" t="str">
        <f>入力用シート!G$53</f>
        <v/>
      </c>
      <c r="N39" s="415" t="str">
        <f>入力用シート!G$54</f>
        <v/>
      </c>
      <c r="O39" s="549" t="str">
        <f>入力用シート!G$55</f>
        <v/>
      </c>
      <c r="P39" s="544" t="str">
        <f>入力用シート!G$56</f>
        <v/>
      </c>
      <c r="Q39" s="415" t="str">
        <f>入力用シート!G$57</f>
        <v/>
      </c>
      <c r="R39" s="549" t="str">
        <f>入力用シート!G$58</f>
        <v/>
      </c>
      <c r="S39" s="544" t="str">
        <f>入力用シート!G$59</f>
        <v/>
      </c>
      <c r="T39" s="415" t="str">
        <f>入力用シート!G$60</f>
        <v/>
      </c>
      <c r="U39" s="617"/>
      <c r="V39" s="618"/>
      <c r="W39" s="618"/>
      <c r="X39" s="618"/>
      <c r="Y39" s="618"/>
      <c r="Z39" s="618"/>
      <c r="AA39" s="618"/>
      <c r="AB39" s="618"/>
      <c r="AC39" s="618"/>
      <c r="AD39" s="618"/>
      <c r="AE39" s="619"/>
      <c r="AG39" s="640"/>
      <c r="AH39" s="641"/>
      <c r="AI39" s="641"/>
      <c r="AJ39" s="641"/>
      <c r="AK39" s="641"/>
      <c r="AL39" s="641"/>
      <c r="AM39" s="641"/>
      <c r="AN39" s="719"/>
      <c r="AO39" s="600"/>
      <c r="AP39" s="555"/>
      <c r="AQ39" s="555"/>
      <c r="AR39" s="555"/>
      <c r="AS39" s="555"/>
      <c r="AT39" s="555"/>
      <c r="AU39" s="555"/>
      <c r="AV39" s="555"/>
      <c r="AW39" s="555"/>
      <c r="AX39" s="555"/>
      <c r="AY39" s="555"/>
      <c r="AZ39" s="555"/>
      <c r="BA39" s="555"/>
      <c r="BB39" s="555"/>
      <c r="BC39" s="555"/>
      <c r="BD39" s="587"/>
      <c r="BE39" s="211"/>
      <c r="BF39" s="601"/>
      <c r="BG39" s="601"/>
      <c r="BH39" s="601"/>
      <c r="BI39" s="601"/>
      <c r="BJ39" s="601"/>
      <c r="BK39" s="601"/>
      <c r="BL39" s="601"/>
      <c r="BM39" s="210"/>
    </row>
    <row r="40" spans="2:65" s="22" customFormat="1" ht="6.75" customHeight="1" x14ac:dyDescent="0.15">
      <c r="B40" s="177"/>
      <c r="C40" s="103"/>
      <c r="D40" s="103"/>
      <c r="E40" s="540"/>
      <c r="F40" s="541"/>
      <c r="G40" s="541"/>
      <c r="H40" s="541"/>
      <c r="I40" s="636"/>
      <c r="J40" s="713"/>
      <c r="K40" s="574"/>
      <c r="L40" s="575"/>
      <c r="M40" s="573"/>
      <c r="N40" s="574"/>
      <c r="O40" s="575"/>
      <c r="P40" s="573"/>
      <c r="Q40" s="574"/>
      <c r="R40" s="575"/>
      <c r="S40" s="573"/>
      <c r="T40" s="574"/>
      <c r="U40" s="620"/>
      <c r="V40" s="621"/>
      <c r="W40" s="621"/>
      <c r="X40" s="621"/>
      <c r="Y40" s="621"/>
      <c r="Z40" s="621"/>
      <c r="AA40" s="621"/>
      <c r="AB40" s="621"/>
      <c r="AC40" s="621"/>
      <c r="AD40" s="621"/>
      <c r="AE40" s="622"/>
      <c r="AG40" s="628" t="s">
        <v>123</v>
      </c>
      <c r="AH40" s="629"/>
      <c r="AI40" s="629"/>
      <c r="AJ40" s="629"/>
      <c r="AK40" s="629"/>
      <c r="AL40" s="629"/>
      <c r="AM40" s="629"/>
      <c r="AN40" s="630"/>
      <c r="AO40" s="551" t="s">
        <v>112</v>
      </c>
      <c r="AP40" s="552"/>
      <c r="AQ40" s="552"/>
      <c r="AR40" s="552"/>
      <c r="AS40" s="552"/>
      <c r="AT40" s="552"/>
      <c r="AU40" s="552"/>
      <c r="AV40" s="552"/>
      <c r="AW40" s="552"/>
      <c r="AX40" s="552"/>
      <c r="AY40" s="552"/>
      <c r="AZ40" s="552"/>
      <c r="BA40" s="552"/>
      <c r="BB40" s="552"/>
      <c r="BC40" s="553"/>
      <c r="BD40" s="587"/>
      <c r="BE40" s="211"/>
      <c r="BF40" s="601"/>
      <c r="BG40" s="601"/>
      <c r="BH40" s="601"/>
      <c r="BI40" s="601"/>
      <c r="BJ40" s="601"/>
      <c r="BK40" s="601"/>
      <c r="BL40" s="601"/>
      <c r="BM40" s="210"/>
    </row>
    <row r="41" spans="2:65" s="22" customFormat="1" ht="6.75" customHeight="1" x14ac:dyDescent="0.15">
      <c r="B41" s="729" t="s">
        <v>147</v>
      </c>
      <c r="C41" s="730"/>
      <c r="D41" s="730"/>
      <c r="E41" s="730"/>
      <c r="F41" s="730"/>
      <c r="G41" s="730"/>
      <c r="H41" s="730"/>
      <c r="I41" s="727">
        <v>14</v>
      </c>
      <c r="J41" s="182">
        <v>158</v>
      </c>
      <c r="K41" s="118"/>
      <c r="L41" s="194"/>
      <c r="M41" s="188"/>
      <c r="N41" s="118"/>
      <c r="O41" s="194"/>
      <c r="P41" s="188"/>
      <c r="Q41" s="118"/>
      <c r="R41" s="194"/>
      <c r="S41" s="188"/>
      <c r="T41" s="248">
        <v>167</v>
      </c>
      <c r="U41" s="332">
        <v>168</v>
      </c>
      <c r="V41" s="178"/>
      <c r="W41" s="196"/>
      <c r="X41" s="190"/>
      <c r="Y41" s="178"/>
      <c r="Z41" s="196"/>
      <c r="AA41" s="190"/>
      <c r="AB41" s="178"/>
      <c r="AC41" s="196"/>
      <c r="AD41" s="190"/>
      <c r="AE41" s="183">
        <v>177</v>
      </c>
      <c r="AG41" s="631"/>
      <c r="AH41" s="606"/>
      <c r="AI41" s="606"/>
      <c r="AJ41" s="606"/>
      <c r="AK41" s="606"/>
      <c r="AL41" s="606"/>
      <c r="AM41" s="606"/>
      <c r="AN41" s="632"/>
      <c r="AO41" s="554"/>
      <c r="AP41" s="555"/>
      <c r="AQ41" s="555"/>
      <c r="AR41" s="555"/>
      <c r="AS41" s="555"/>
      <c r="AT41" s="555"/>
      <c r="AU41" s="555"/>
      <c r="AV41" s="555"/>
      <c r="AW41" s="555"/>
      <c r="AX41" s="555"/>
      <c r="AY41" s="555"/>
      <c r="AZ41" s="555"/>
      <c r="BA41" s="555"/>
      <c r="BB41" s="555"/>
      <c r="BC41" s="556"/>
      <c r="BD41" s="587"/>
      <c r="BE41" s="211"/>
      <c r="BF41" s="601"/>
      <c r="BG41" s="601"/>
      <c r="BH41" s="601"/>
      <c r="BI41" s="601"/>
      <c r="BJ41" s="601"/>
      <c r="BK41" s="601"/>
      <c r="BL41" s="601"/>
      <c r="BM41" s="210"/>
    </row>
    <row r="42" spans="2:65" s="22" customFormat="1" ht="6.75" customHeight="1" x14ac:dyDescent="0.15">
      <c r="B42" s="731"/>
      <c r="C42" s="732"/>
      <c r="D42" s="732"/>
      <c r="E42" s="732"/>
      <c r="F42" s="732"/>
      <c r="G42" s="732"/>
      <c r="H42" s="732"/>
      <c r="I42" s="547"/>
      <c r="J42" s="610"/>
      <c r="K42" s="415" t="str">
        <f>入力用シート!G$63</f>
        <v/>
      </c>
      <c r="L42" s="549" t="str">
        <f>入力用シート!G$64</f>
        <v/>
      </c>
      <c r="M42" s="544" t="str">
        <f>入力用シート!G$65</f>
        <v/>
      </c>
      <c r="N42" s="415" t="str">
        <f>入力用シート!G$66</f>
        <v/>
      </c>
      <c r="O42" s="549" t="str">
        <f>入力用シート!G$67</f>
        <v/>
      </c>
      <c r="P42" s="544" t="str">
        <f>入力用シート!G$68</f>
        <v/>
      </c>
      <c r="Q42" s="415" t="str">
        <f>入力用シート!G$69</f>
        <v/>
      </c>
      <c r="R42" s="549" t="str">
        <f>入力用シート!G$70</f>
        <v/>
      </c>
      <c r="S42" s="544" t="str">
        <f>入力用シート!G$71</f>
        <v/>
      </c>
      <c r="T42" s="415" t="str">
        <f>入力用シート!G$72</f>
        <v>0</v>
      </c>
      <c r="U42" s="576"/>
      <c r="V42" s="415" t="str">
        <f>入力用シート!I$51</f>
        <v/>
      </c>
      <c r="W42" s="549" t="str">
        <f>入力用シート!I$52</f>
        <v/>
      </c>
      <c r="X42" s="544" t="str">
        <f>入力用シート!I$53</f>
        <v/>
      </c>
      <c r="Y42" s="415" t="str">
        <f>入力用シート!I$54</f>
        <v/>
      </c>
      <c r="Z42" s="549" t="str">
        <f>入力用シート!I$55</f>
        <v/>
      </c>
      <c r="AA42" s="544" t="str">
        <f>入力用シート!I$56</f>
        <v/>
      </c>
      <c r="AB42" s="415" t="str">
        <f>入力用シート!I$57</f>
        <v/>
      </c>
      <c r="AC42" s="549" t="str">
        <f>入力用シート!I$58</f>
        <v/>
      </c>
      <c r="AD42" s="544" t="str">
        <f>入力用シート!I$59</f>
        <v/>
      </c>
      <c r="AE42" s="612" t="str">
        <f>入力用シート!I$60</f>
        <v>0</v>
      </c>
      <c r="AG42" s="670"/>
      <c r="AH42" s="607"/>
      <c r="AI42" s="607"/>
      <c r="AJ42" s="607"/>
      <c r="AK42" s="607"/>
      <c r="AL42" s="607"/>
      <c r="AM42" s="607"/>
      <c r="AN42" s="718"/>
      <c r="AO42" s="597"/>
      <c r="AP42" s="598"/>
      <c r="AQ42" s="598"/>
      <c r="AR42" s="598"/>
      <c r="AS42" s="598"/>
      <c r="AT42" s="598"/>
      <c r="AU42" s="598"/>
      <c r="AV42" s="598"/>
      <c r="AW42" s="598"/>
      <c r="AX42" s="598"/>
      <c r="AY42" s="598"/>
      <c r="AZ42" s="598"/>
      <c r="BA42" s="598"/>
      <c r="BB42" s="598"/>
      <c r="BC42" s="599"/>
      <c r="BD42" s="587"/>
      <c r="BE42" s="211"/>
      <c r="BF42" s="601"/>
      <c r="BG42" s="601"/>
      <c r="BH42" s="601"/>
      <c r="BI42" s="601"/>
      <c r="BJ42" s="601"/>
      <c r="BK42" s="601"/>
      <c r="BL42" s="601"/>
      <c r="BM42" s="210"/>
    </row>
    <row r="43" spans="2:65" s="22" customFormat="1" ht="6.75" customHeight="1" x14ac:dyDescent="0.15">
      <c r="B43" s="733"/>
      <c r="C43" s="734"/>
      <c r="D43" s="734"/>
      <c r="E43" s="734"/>
      <c r="F43" s="734"/>
      <c r="G43" s="734"/>
      <c r="H43" s="734"/>
      <c r="I43" s="728"/>
      <c r="J43" s="611"/>
      <c r="K43" s="572"/>
      <c r="L43" s="570"/>
      <c r="M43" s="571"/>
      <c r="N43" s="572"/>
      <c r="O43" s="570"/>
      <c r="P43" s="571"/>
      <c r="Q43" s="572"/>
      <c r="R43" s="570"/>
      <c r="S43" s="571"/>
      <c r="T43" s="572"/>
      <c r="U43" s="726"/>
      <c r="V43" s="572"/>
      <c r="W43" s="570"/>
      <c r="X43" s="571"/>
      <c r="Y43" s="572"/>
      <c r="Z43" s="570"/>
      <c r="AA43" s="571"/>
      <c r="AB43" s="572"/>
      <c r="AC43" s="570"/>
      <c r="AD43" s="571"/>
      <c r="AE43" s="613"/>
      <c r="AG43" s="628" t="s">
        <v>124</v>
      </c>
      <c r="AH43" s="629"/>
      <c r="AI43" s="629"/>
      <c r="AJ43" s="629"/>
      <c r="AK43" s="629"/>
      <c r="AL43" s="629"/>
      <c r="AM43" s="629"/>
      <c r="AN43" s="630"/>
      <c r="AO43" s="551" t="s">
        <v>113</v>
      </c>
      <c r="AP43" s="552"/>
      <c r="AQ43" s="552"/>
      <c r="AR43" s="552"/>
      <c r="AS43" s="552"/>
      <c r="AT43" s="552"/>
      <c r="AU43" s="552"/>
      <c r="AV43" s="552"/>
      <c r="AW43" s="552"/>
      <c r="AX43" s="552"/>
      <c r="AY43" s="552"/>
      <c r="AZ43" s="552"/>
      <c r="BA43" s="552"/>
      <c r="BB43" s="552"/>
      <c r="BC43" s="553"/>
      <c r="BD43" s="587"/>
      <c r="BE43" s="211"/>
      <c r="BF43" s="601"/>
      <c r="BG43" s="601"/>
      <c r="BH43" s="601"/>
      <c r="BI43" s="601"/>
      <c r="BJ43" s="601"/>
      <c r="BK43" s="601"/>
      <c r="BL43" s="601"/>
      <c r="BM43" s="210"/>
    </row>
    <row r="44" spans="2:65" s="22" customFormat="1" ht="6.75" customHeight="1" x14ac:dyDescent="0.15">
      <c r="B44" s="529" t="s">
        <v>74</v>
      </c>
      <c r="C44" s="530"/>
      <c r="D44" s="531"/>
      <c r="E44" s="561" t="str">
        <f>IF(ISBLANK(入力用シート!C$20)," ",入力用シート!C$20)</f>
        <v xml:space="preserve"> </v>
      </c>
      <c r="F44" s="562"/>
      <c r="G44" s="562"/>
      <c r="H44" s="562"/>
      <c r="I44" s="562"/>
      <c r="J44" s="562"/>
      <c r="K44" s="562"/>
      <c r="L44" s="562"/>
      <c r="M44" s="562"/>
      <c r="N44" s="562"/>
      <c r="O44" s="562"/>
      <c r="P44" s="562"/>
      <c r="Q44" s="562"/>
      <c r="R44" s="562"/>
      <c r="S44" s="562"/>
      <c r="T44" s="562"/>
      <c r="U44" s="562"/>
      <c r="V44" s="562"/>
      <c r="W44" s="562"/>
      <c r="X44" s="562"/>
      <c r="Y44" s="562"/>
      <c r="Z44" s="562"/>
      <c r="AA44" s="562"/>
      <c r="AB44" s="562"/>
      <c r="AC44" s="562"/>
      <c r="AD44" s="562"/>
      <c r="AE44" s="563"/>
      <c r="AG44" s="631"/>
      <c r="AH44" s="606"/>
      <c r="AI44" s="606"/>
      <c r="AJ44" s="606"/>
      <c r="AK44" s="606"/>
      <c r="AL44" s="606"/>
      <c r="AM44" s="606"/>
      <c r="AN44" s="632"/>
      <c r="AO44" s="554"/>
      <c r="AP44" s="555"/>
      <c r="AQ44" s="555"/>
      <c r="AR44" s="555"/>
      <c r="AS44" s="555"/>
      <c r="AT44" s="555"/>
      <c r="AU44" s="555"/>
      <c r="AV44" s="555"/>
      <c r="AW44" s="555"/>
      <c r="AX44" s="555"/>
      <c r="AY44" s="555"/>
      <c r="AZ44" s="555"/>
      <c r="BA44" s="555"/>
      <c r="BB44" s="555"/>
      <c r="BC44" s="556"/>
      <c r="BD44" s="587"/>
      <c r="BE44" s="211"/>
      <c r="BF44" s="601"/>
      <c r="BG44" s="601"/>
      <c r="BH44" s="601"/>
      <c r="BI44" s="601"/>
      <c r="BJ44" s="601"/>
      <c r="BK44" s="601"/>
      <c r="BL44" s="601"/>
      <c r="BM44" s="210"/>
    </row>
    <row r="45" spans="2:65" s="22" customFormat="1" ht="6.75" customHeight="1" x14ac:dyDescent="0.15">
      <c r="B45" s="532"/>
      <c r="C45" s="533"/>
      <c r="D45" s="534"/>
      <c r="E45" s="564"/>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6"/>
      <c r="AG45" s="670"/>
      <c r="AH45" s="607"/>
      <c r="AI45" s="607"/>
      <c r="AJ45" s="607"/>
      <c r="AK45" s="607"/>
      <c r="AL45" s="607"/>
      <c r="AM45" s="607"/>
      <c r="AN45" s="718"/>
      <c r="AO45" s="589" t="s">
        <v>114</v>
      </c>
      <c r="AP45" s="589"/>
      <c r="AQ45" s="589"/>
      <c r="AR45" s="589"/>
      <c r="AS45" s="589"/>
      <c r="AT45" s="589"/>
      <c r="AU45" s="589"/>
      <c r="AV45" s="589"/>
      <c r="AW45" s="589"/>
      <c r="AX45" s="589"/>
      <c r="AY45" s="589"/>
      <c r="AZ45" s="589"/>
      <c r="BA45" s="589"/>
      <c r="BB45" s="589"/>
      <c r="BC45" s="589"/>
      <c r="BD45" s="587"/>
      <c r="BE45" s="211"/>
      <c r="BF45" s="601"/>
      <c r="BG45" s="601"/>
      <c r="BH45" s="601"/>
      <c r="BI45" s="601"/>
      <c r="BJ45" s="601"/>
      <c r="BK45" s="601"/>
      <c r="BL45" s="601"/>
      <c r="BM45" s="210"/>
    </row>
    <row r="46" spans="2:65" s="22" customFormat="1" ht="6.75" customHeight="1" x14ac:dyDescent="0.15">
      <c r="B46" s="532"/>
      <c r="C46" s="533"/>
      <c r="D46" s="534"/>
      <c r="E46" s="564"/>
      <c r="F46" s="565"/>
      <c r="G46" s="565"/>
      <c r="H46" s="565"/>
      <c r="I46" s="565"/>
      <c r="J46" s="565"/>
      <c r="K46" s="565"/>
      <c r="L46" s="565"/>
      <c r="M46" s="565"/>
      <c r="N46" s="565"/>
      <c r="O46" s="565"/>
      <c r="P46" s="565"/>
      <c r="Q46" s="565"/>
      <c r="R46" s="565"/>
      <c r="S46" s="565"/>
      <c r="T46" s="565"/>
      <c r="U46" s="565"/>
      <c r="V46" s="565"/>
      <c r="W46" s="565"/>
      <c r="X46" s="565"/>
      <c r="Y46" s="565"/>
      <c r="Z46" s="565"/>
      <c r="AA46" s="565"/>
      <c r="AB46" s="565"/>
      <c r="AC46" s="565"/>
      <c r="AD46" s="565"/>
      <c r="AE46" s="566"/>
      <c r="AG46" s="100"/>
      <c r="AH46" s="557" t="s">
        <v>160</v>
      </c>
      <c r="AI46" s="557"/>
      <c r="AJ46" s="557"/>
      <c r="AK46" s="557"/>
      <c r="AL46" s="557"/>
      <c r="AM46" s="557"/>
      <c r="AN46" s="557"/>
      <c r="AO46" s="557"/>
      <c r="AP46" s="557"/>
      <c r="AQ46" s="557"/>
      <c r="AR46" s="557"/>
      <c r="AS46" s="557"/>
      <c r="AT46" s="557"/>
      <c r="AU46" s="557"/>
      <c r="AV46" s="557"/>
      <c r="AW46" s="557"/>
      <c r="AX46" s="557"/>
      <c r="AY46" s="557"/>
      <c r="AZ46" s="557"/>
      <c r="BA46" s="557"/>
      <c r="BB46" s="557"/>
      <c r="BC46" s="558"/>
      <c r="BD46" s="587"/>
      <c r="BE46" s="211"/>
      <c r="BF46" s="601"/>
      <c r="BG46" s="601"/>
      <c r="BH46" s="601"/>
      <c r="BI46" s="601"/>
      <c r="BJ46" s="601"/>
      <c r="BK46" s="601"/>
      <c r="BL46" s="601"/>
      <c r="BM46" s="210"/>
    </row>
    <row r="47" spans="2:65" s="22" customFormat="1" ht="6.75" customHeight="1" x14ac:dyDescent="0.15">
      <c r="B47" s="532"/>
      <c r="C47" s="533"/>
      <c r="D47" s="534"/>
      <c r="E47" s="564"/>
      <c r="F47" s="565"/>
      <c r="G47" s="565"/>
      <c r="H47" s="565"/>
      <c r="I47" s="565"/>
      <c r="J47" s="565"/>
      <c r="K47" s="565"/>
      <c r="L47" s="565"/>
      <c r="M47" s="565"/>
      <c r="N47" s="565"/>
      <c r="O47" s="565"/>
      <c r="P47" s="565"/>
      <c r="Q47" s="565"/>
      <c r="R47" s="565"/>
      <c r="S47" s="565"/>
      <c r="T47" s="565"/>
      <c r="U47" s="565"/>
      <c r="V47" s="565"/>
      <c r="W47" s="565"/>
      <c r="X47" s="565"/>
      <c r="Y47" s="565"/>
      <c r="Z47" s="565"/>
      <c r="AA47" s="565"/>
      <c r="AB47" s="565"/>
      <c r="AC47" s="565"/>
      <c r="AD47" s="565"/>
      <c r="AE47" s="566"/>
      <c r="AG47" s="102"/>
      <c r="AH47" s="559"/>
      <c r="AI47" s="559"/>
      <c r="AJ47" s="559"/>
      <c r="AK47" s="559"/>
      <c r="AL47" s="559"/>
      <c r="AM47" s="559"/>
      <c r="AN47" s="559"/>
      <c r="AO47" s="559"/>
      <c r="AP47" s="559"/>
      <c r="AQ47" s="559"/>
      <c r="AR47" s="559"/>
      <c r="AS47" s="559"/>
      <c r="AT47" s="559"/>
      <c r="AU47" s="559"/>
      <c r="AV47" s="559"/>
      <c r="AW47" s="559"/>
      <c r="AX47" s="559"/>
      <c r="AY47" s="559"/>
      <c r="AZ47" s="559"/>
      <c r="BA47" s="559"/>
      <c r="BB47" s="559"/>
      <c r="BC47" s="560"/>
      <c r="BD47" s="587"/>
      <c r="BE47" s="211"/>
      <c r="BF47" s="601"/>
      <c r="BG47" s="601"/>
      <c r="BH47" s="601"/>
      <c r="BI47" s="601"/>
      <c r="BJ47" s="601"/>
      <c r="BK47" s="601"/>
      <c r="BL47" s="601"/>
      <c r="BM47" s="210"/>
    </row>
    <row r="48" spans="2:65" s="22" customFormat="1" ht="6.75" customHeight="1" x14ac:dyDescent="0.15">
      <c r="B48" s="532"/>
      <c r="C48" s="533"/>
      <c r="D48" s="534"/>
      <c r="E48" s="564"/>
      <c r="F48" s="565"/>
      <c r="G48" s="565"/>
      <c r="H48" s="565"/>
      <c r="I48" s="565"/>
      <c r="J48" s="565"/>
      <c r="K48" s="565"/>
      <c r="L48" s="565"/>
      <c r="M48" s="565"/>
      <c r="N48" s="565"/>
      <c r="O48" s="565"/>
      <c r="P48" s="565"/>
      <c r="Q48" s="565"/>
      <c r="R48" s="565"/>
      <c r="S48" s="565"/>
      <c r="T48" s="565"/>
      <c r="U48" s="565"/>
      <c r="V48" s="565"/>
      <c r="W48" s="565"/>
      <c r="X48" s="565"/>
      <c r="Y48" s="565"/>
      <c r="Z48" s="565"/>
      <c r="AA48" s="565"/>
      <c r="AB48" s="565"/>
      <c r="AC48" s="565"/>
      <c r="AD48" s="565"/>
      <c r="AE48" s="566"/>
      <c r="AG48" s="102"/>
      <c r="AH48" s="528" t="s">
        <v>161</v>
      </c>
      <c r="AI48" s="528"/>
      <c r="AJ48" s="528"/>
      <c r="AK48" s="528"/>
      <c r="AL48" s="528"/>
      <c r="AM48" s="528"/>
      <c r="AN48" s="528"/>
      <c r="AO48" s="167"/>
      <c r="AP48" s="167"/>
      <c r="AQ48" s="167"/>
      <c r="AR48" s="167"/>
      <c r="AS48" s="167"/>
      <c r="AT48" s="167"/>
      <c r="AU48" s="167"/>
      <c r="AV48" s="167"/>
      <c r="AW48" s="167"/>
      <c r="AX48" s="167"/>
      <c r="AY48" s="167"/>
      <c r="AZ48" s="167"/>
      <c r="BA48" s="167"/>
      <c r="BB48" s="167"/>
      <c r="BC48" s="94"/>
      <c r="BD48" s="587"/>
      <c r="BE48" s="211"/>
      <c r="BF48" s="601"/>
      <c r="BG48" s="601"/>
      <c r="BH48" s="601"/>
      <c r="BI48" s="601"/>
      <c r="BJ48" s="601"/>
      <c r="BK48" s="601"/>
      <c r="BL48" s="601"/>
      <c r="BM48" s="210"/>
    </row>
    <row r="49" spans="1:66" s="22" customFormat="1" ht="6.75" customHeight="1" x14ac:dyDescent="0.15">
      <c r="B49" s="532"/>
      <c r="C49" s="533"/>
      <c r="D49" s="534"/>
      <c r="E49" s="564"/>
      <c r="F49" s="565"/>
      <c r="G49" s="565"/>
      <c r="H49" s="565"/>
      <c r="I49" s="565"/>
      <c r="J49" s="565"/>
      <c r="K49" s="565"/>
      <c r="L49" s="565"/>
      <c r="M49" s="565"/>
      <c r="N49" s="565"/>
      <c r="O49" s="565"/>
      <c r="P49" s="565"/>
      <c r="Q49" s="565"/>
      <c r="R49" s="565"/>
      <c r="S49" s="565"/>
      <c r="T49" s="565"/>
      <c r="U49" s="565"/>
      <c r="V49" s="565"/>
      <c r="W49" s="565"/>
      <c r="X49" s="565"/>
      <c r="Y49" s="565"/>
      <c r="Z49" s="565"/>
      <c r="AA49" s="565"/>
      <c r="AB49" s="565"/>
      <c r="AC49" s="565"/>
      <c r="AD49" s="565"/>
      <c r="AE49" s="566"/>
      <c r="AG49" s="102"/>
      <c r="AH49" s="528"/>
      <c r="AI49" s="528"/>
      <c r="AJ49" s="528"/>
      <c r="AK49" s="528"/>
      <c r="AL49" s="528"/>
      <c r="AM49" s="528"/>
      <c r="AN49" s="528"/>
      <c r="AO49" s="91"/>
      <c r="AP49" s="91"/>
      <c r="AQ49" s="91"/>
      <c r="AR49" s="91"/>
      <c r="AS49" s="91"/>
      <c r="AT49" s="91"/>
      <c r="AU49" s="524" t="s">
        <v>128</v>
      </c>
      <c r="AV49" s="524"/>
      <c r="AW49" s="524"/>
      <c r="AX49" s="524"/>
      <c r="AY49" s="524"/>
      <c r="AZ49" s="524"/>
      <c r="BA49" s="524"/>
      <c r="BB49" s="524"/>
      <c r="BC49" s="525"/>
      <c r="BD49" s="587"/>
      <c r="BE49" s="211"/>
      <c r="BF49" s="78"/>
      <c r="BG49" s="78"/>
      <c r="BH49" s="78"/>
      <c r="BI49" s="78"/>
      <c r="BJ49" s="78"/>
      <c r="BK49" s="78"/>
      <c r="BL49" s="78"/>
      <c r="BM49" s="210"/>
    </row>
    <row r="50" spans="1:66" s="22" customFormat="1" ht="6.75" customHeight="1" x14ac:dyDescent="0.15">
      <c r="B50" s="535"/>
      <c r="C50" s="536"/>
      <c r="D50" s="537"/>
      <c r="E50" s="567"/>
      <c r="F50" s="568"/>
      <c r="G50" s="568"/>
      <c r="H50" s="568"/>
      <c r="I50" s="568"/>
      <c r="J50" s="568"/>
      <c r="K50" s="568"/>
      <c r="L50" s="568"/>
      <c r="M50" s="568"/>
      <c r="N50" s="568"/>
      <c r="O50" s="568"/>
      <c r="P50" s="568"/>
      <c r="Q50" s="568"/>
      <c r="R50" s="568"/>
      <c r="S50" s="568"/>
      <c r="T50" s="568"/>
      <c r="U50" s="568"/>
      <c r="V50" s="568"/>
      <c r="W50" s="568"/>
      <c r="X50" s="568"/>
      <c r="Y50" s="568"/>
      <c r="Z50" s="568"/>
      <c r="AA50" s="568"/>
      <c r="AB50" s="568"/>
      <c r="AC50" s="568"/>
      <c r="AD50" s="568"/>
      <c r="AE50" s="569"/>
      <c r="AG50" s="95"/>
      <c r="AH50" s="209"/>
      <c r="AI50" s="209"/>
      <c r="AJ50" s="209"/>
      <c r="AK50" s="209"/>
      <c r="AL50" s="209"/>
      <c r="AM50" s="209"/>
      <c r="AN50" s="209"/>
      <c r="AO50" s="209"/>
      <c r="AP50" s="209"/>
      <c r="AQ50" s="209"/>
      <c r="AR50" s="209"/>
      <c r="AS50" s="209"/>
      <c r="AT50" s="209"/>
      <c r="AU50" s="526"/>
      <c r="AV50" s="526"/>
      <c r="AW50" s="526"/>
      <c r="AX50" s="526"/>
      <c r="AY50" s="526"/>
      <c r="AZ50" s="526"/>
      <c r="BA50" s="526"/>
      <c r="BB50" s="526"/>
      <c r="BC50" s="527"/>
      <c r="BD50" s="588"/>
      <c r="BE50" s="95"/>
      <c r="BF50" s="96"/>
      <c r="BG50" s="96"/>
      <c r="BH50" s="96"/>
      <c r="BI50" s="96"/>
      <c r="BJ50" s="96"/>
      <c r="BK50" s="96"/>
      <c r="BL50" s="96"/>
      <c r="BM50" s="200"/>
    </row>
    <row r="51" spans="1:66" s="82" customFormat="1" ht="6.75" customHeight="1" x14ac:dyDescent="0.15">
      <c r="A51" s="79"/>
      <c r="B51" s="89" t="s">
        <v>115</v>
      </c>
      <c r="C51" s="89"/>
      <c r="D51" s="89"/>
      <c r="E51" s="88"/>
      <c r="F51" s="88"/>
      <c r="G51" s="88"/>
      <c r="H51" s="88"/>
      <c r="I51" s="88"/>
      <c r="J51" s="88"/>
      <c r="K51" s="717">
        <f ca="1">入力用シート!B$21</f>
        <v>44607.603366782409</v>
      </c>
      <c r="L51" s="717"/>
      <c r="M51" s="717"/>
      <c r="N51" s="717"/>
      <c r="O51" s="717"/>
      <c r="P51" s="717"/>
      <c r="Q51" s="717"/>
      <c r="R51" s="88"/>
      <c r="S51" s="88" t="str">
        <f>入力用シート!J$21</f>
        <v>（宮城県作成様式：最終更新日 2022.3.1)</v>
      </c>
      <c r="T51" s="88"/>
      <c r="U51" s="88"/>
      <c r="V51" s="88"/>
      <c r="W51" s="88"/>
      <c r="X51" s="88"/>
      <c r="Y51" s="88"/>
      <c r="Z51" s="88"/>
      <c r="AA51" s="88"/>
      <c r="AB51" s="88"/>
      <c r="AC51" s="88"/>
      <c r="AD51" s="88"/>
      <c r="AE51" s="88"/>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90" t="s">
        <v>116</v>
      </c>
      <c r="BN51" s="79"/>
    </row>
    <row r="52" spans="1:66" s="22" customFormat="1" ht="6.75" customHeight="1" x14ac:dyDescent="0.1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row>
    <row r="53" spans="1:66" s="22" customFormat="1" ht="6.75" customHeight="1" x14ac:dyDescent="0.15"/>
    <row r="54" spans="1:66" s="22" customFormat="1" ht="6.75" customHeight="1" x14ac:dyDescent="0.15">
      <c r="J54" s="443" t="s">
        <v>164</v>
      </c>
      <c r="K54" s="443"/>
      <c r="L54" s="443"/>
      <c r="M54" s="443"/>
      <c r="N54" s="443"/>
      <c r="O54" s="443"/>
      <c r="P54" s="443"/>
      <c r="Q54" s="443"/>
      <c r="R54" s="443"/>
      <c r="S54" s="443"/>
      <c r="T54" s="443"/>
      <c r="U54" s="443"/>
      <c r="V54" s="443"/>
      <c r="W54" s="443"/>
      <c r="X54" s="443"/>
      <c r="Y54" s="443"/>
      <c r="Z54" s="443"/>
      <c r="AA54" s="443"/>
      <c r="AB54" s="443"/>
      <c r="AC54" s="443"/>
      <c r="AD54" s="443"/>
      <c r="AE54" s="443"/>
      <c r="AG54" s="444" t="s">
        <v>67</v>
      </c>
      <c r="AH54" s="445"/>
      <c r="AI54" s="445"/>
      <c r="AJ54" s="445"/>
      <c r="AK54" s="445"/>
      <c r="AL54" s="445"/>
      <c r="AM54" s="445"/>
      <c r="AN54" s="445"/>
      <c r="AO54" s="252"/>
      <c r="AP54" s="252"/>
      <c r="AQ54" s="253"/>
      <c r="AR54" s="253"/>
      <c r="AS54" s="253"/>
      <c r="AT54" s="861" t="s">
        <v>1</v>
      </c>
      <c r="AU54" s="870" t="s">
        <v>72</v>
      </c>
      <c r="AV54" s="744"/>
      <c r="AW54" s="744"/>
      <c r="AX54" s="744"/>
      <c r="AY54" s="744"/>
      <c r="AZ54" s="744"/>
      <c r="BA54" s="744"/>
      <c r="BB54" s="869" t="s">
        <v>3</v>
      </c>
      <c r="BC54" s="868" t="str">
        <f>IF(ISBLANK(入力用シート!C$4)," ",入力用シート!C$4)</f>
        <v xml:space="preserve"> </v>
      </c>
      <c r="BD54" s="868"/>
      <c r="BE54" s="868"/>
      <c r="BF54" s="868"/>
      <c r="BG54" s="868"/>
      <c r="BH54" s="868"/>
      <c r="BI54" s="255"/>
      <c r="BJ54" s="255"/>
      <c r="BK54" s="255"/>
      <c r="BL54" s="255"/>
      <c r="BM54" s="256"/>
    </row>
    <row r="55" spans="1:66" s="22" customFormat="1" ht="6.75" customHeight="1" x14ac:dyDescent="0.15">
      <c r="J55" s="443"/>
      <c r="K55" s="443"/>
      <c r="L55" s="443"/>
      <c r="M55" s="443"/>
      <c r="N55" s="443"/>
      <c r="O55" s="443"/>
      <c r="P55" s="443"/>
      <c r="Q55" s="443"/>
      <c r="R55" s="443"/>
      <c r="S55" s="443"/>
      <c r="T55" s="443"/>
      <c r="U55" s="443"/>
      <c r="V55" s="443"/>
      <c r="W55" s="443"/>
      <c r="X55" s="443"/>
      <c r="Y55" s="443"/>
      <c r="Z55" s="443"/>
      <c r="AA55" s="443"/>
      <c r="AB55" s="443"/>
      <c r="AC55" s="443"/>
      <c r="AD55" s="443"/>
      <c r="AE55" s="443"/>
      <c r="AG55" s="446"/>
      <c r="AH55" s="447"/>
      <c r="AI55" s="447"/>
      <c r="AJ55" s="447"/>
      <c r="AK55" s="447"/>
      <c r="AL55" s="447"/>
      <c r="AM55" s="447"/>
      <c r="AN55" s="447"/>
      <c r="AO55" s="448" t="s">
        <v>130</v>
      </c>
      <c r="AP55" s="448"/>
      <c r="AQ55" s="448"/>
      <c r="AR55" s="448"/>
      <c r="AS55" s="448"/>
      <c r="AT55" s="862"/>
      <c r="AU55" s="871"/>
      <c r="AV55" s="746"/>
      <c r="AW55" s="746"/>
      <c r="AX55" s="746"/>
      <c r="AY55" s="746"/>
      <c r="AZ55" s="746"/>
      <c r="BA55" s="746"/>
      <c r="BB55" s="429"/>
      <c r="BC55" s="684"/>
      <c r="BD55" s="684"/>
      <c r="BE55" s="684"/>
      <c r="BF55" s="684"/>
      <c r="BG55" s="684"/>
      <c r="BH55" s="684"/>
      <c r="BI55" s="23"/>
      <c r="BJ55" s="23"/>
      <c r="BK55" s="23"/>
      <c r="BL55" s="23"/>
      <c r="BM55" s="266"/>
    </row>
    <row r="56" spans="1:66" s="22" customFormat="1" ht="6.75" customHeight="1" x14ac:dyDescent="0.15">
      <c r="J56" s="443"/>
      <c r="K56" s="443"/>
      <c r="L56" s="443"/>
      <c r="M56" s="443"/>
      <c r="N56" s="443"/>
      <c r="O56" s="443"/>
      <c r="P56" s="443"/>
      <c r="Q56" s="443"/>
      <c r="R56" s="443"/>
      <c r="S56" s="443"/>
      <c r="T56" s="443"/>
      <c r="U56" s="443"/>
      <c r="V56" s="443"/>
      <c r="W56" s="443"/>
      <c r="X56" s="443"/>
      <c r="Y56" s="443"/>
      <c r="Z56" s="443"/>
      <c r="AA56" s="443"/>
      <c r="AB56" s="443"/>
      <c r="AC56" s="443"/>
      <c r="AD56" s="443"/>
      <c r="AE56" s="443"/>
      <c r="AG56" s="446"/>
      <c r="AH56" s="447"/>
      <c r="AI56" s="447"/>
      <c r="AJ56" s="447"/>
      <c r="AK56" s="447"/>
      <c r="AL56" s="447"/>
      <c r="AM56" s="447"/>
      <c r="AN56" s="447"/>
      <c r="AO56" s="448"/>
      <c r="AP56" s="448"/>
      <c r="AQ56" s="448"/>
      <c r="AR56" s="448"/>
      <c r="AS56" s="448"/>
      <c r="AT56" s="862"/>
      <c r="AU56" s="866">
        <f>入力用シート!C$5</f>
        <v>0</v>
      </c>
      <c r="AV56" s="686"/>
      <c r="AW56" s="686"/>
      <c r="AX56" s="686"/>
      <c r="AY56" s="686"/>
      <c r="AZ56" s="686"/>
      <c r="BA56" s="686"/>
      <c r="BB56" s="686"/>
      <c r="BC56" s="686"/>
      <c r="BD56" s="686"/>
      <c r="BE56" s="686"/>
      <c r="BF56" s="686"/>
      <c r="BG56" s="686"/>
      <c r="BH56" s="686"/>
      <c r="BI56" s="686"/>
      <c r="BJ56" s="686"/>
      <c r="BK56" s="686"/>
      <c r="BL56" s="686"/>
      <c r="BM56" s="867"/>
    </row>
    <row r="57" spans="1:66" s="22" customFormat="1" ht="6.75" customHeight="1" x14ac:dyDescent="0.15">
      <c r="M57" s="35"/>
      <c r="N57" s="35"/>
      <c r="O57" s="23"/>
      <c r="P57" s="23"/>
      <c r="Q57" s="161"/>
      <c r="R57" s="161"/>
      <c r="S57" s="161"/>
      <c r="T57" s="161"/>
      <c r="U57" s="161"/>
      <c r="V57" s="161"/>
      <c r="W57" s="161"/>
      <c r="X57" s="161"/>
      <c r="Y57" s="161"/>
      <c r="Z57" s="161"/>
      <c r="AA57" s="161"/>
      <c r="AB57" s="161"/>
      <c r="AC57" s="161"/>
      <c r="AD57" s="161"/>
      <c r="AE57" s="161"/>
      <c r="AG57" s="254"/>
      <c r="AH57" s="255"/>
      <c r="AI57" s="255"/>
      <c r="AJ57" s="255"/>
      <c r="AK57" s="255"/>
      <c r="AL57" s="255"/>
      <c r="AM57" s="256"/>
      <c r="AN57" s="254"/>
      <c r="AO57" s="255"/>
      <c r="AP57" s="255"/>
      <c r="AQ57" s="255"/>
      <c r="AR57" s="255"/>
      <c r="AS57" s="255"/>
      <c r="AT57" s="862"/>
      <c r="AU57" s="866"/>
      <c r="AV57" s="686"/>
      <c r="AW57" s="686"/>
      <c r="AX57" s="686"/>
      <c r="AY57" s="686"/>
      <c r="AZ57" s="686"/>
      <c r="BA57" s="686"/>
      <c r="BB57" s="686"/>
      <c r="BC57" s="686"/>
      <c r="BD57" s="686"/>
      <c r="BE57" s="686"/>
      <c r="BF57" s="686"/>
      <c r="BG57" s="686"/>
      <c r="BH57" s="686"/>
      <c r="BI57" s="686"/>
      <c r="BJ57" s="686"/>
      <c r="BK57" s="686"/>
      <c r="BL57" s="686"/>
      <c r="BM57" s="867"/>
    </row>
    <row r="58" spans="1:66" s="22" customFormat="1" ht="6.75" customHeight="1" x14ac:dyDescent="0.15">
      <c r="Q58" s="161"/>
      <c r="R58" s="161"/>
      <c r="S58" s="161"/>
      <c r="T58" s="161"/>
      <c r="U58" s="161"/>
      <c r="V58" s="161"/>
      <c r="W58" s="161"/>
      <c r="X58" s="161"/>
      <c r="Y58" s="161"/>
      <c r="Z58" s="161"/>
      <c r="AA58" s="161"/>
      <c r="AB58" s="161"/>
      <c r="AC58" s="161"/>
      <c r="AD58" s="161"/>
      <c r="AE58" s="161"/>
      <c r="AG58" s="469" t="str">
        <f>入力用シート!$B$10</f>
        <v>令和</v>
      </c>
      <c r="AH58" s="470"/>
      <c r="AI58" s="471"/>
      <c r="AJ58" s="260">
        <v>1</v>
      </c>
      <c r="AK58" s="261">
        <v>2</v>
      </c>
      <c r="AL58" s="463" t="s">
        <v>157</v>
      </c>
      <c r="AM58" s="464"/>
      <c r="AN58" s="26"/>
      <c r="AP58" s="260">
        <v>3</v>
      </c>
      <c r="AQ58" s="261">
        <v>4</v>
      </c>
      <c r="AR58" s="489" t="s">
        <v>65</v>
      </c>
      <c r="AS58" s="489"/>
      <c r="AT58" s="862"/>
      <c r="AU58" s="866"/>
      <c r="AV58" s="686"/>
      <c r="AW58" s="686"/>
      <c r="AX58" s="686"/>
      <c r="AY58" s="686"/>
      <c r="AZ58" s="686"/>
      <c r="BA58" s="686"/>
      <c r="BB58" s="686"/>
      <c r="BC58" s="686"/>
      <c r="BD58" s="686"/>
      <c r="BE58" s="686"/>
      <c r="BF58" s="686"/>
      <c r="BG58" s="686"/>
      <c r="BH58" s="686"/>
      <c r="BI58" s="686"/>
      <c r="BJ58" s="686"/>
      <c r="BK58" s="686"/>
      <c r="BL58" s="686"/>
      <c r="BM58" s="867"/>
    </row>
    <row r="59" spans="1:66" s="22" customFormat="1" ht="6.75" customHeight="1" x14ac:dyDescent="0.15">
      <c r="Q59" s="161"/>
      <c r="R59" s="161"/>
      <c r="S59" s="161"/>
      <c r="T59" s="161"/>
      <c r="U59" s="161"/>
      <c r="V59" s="161"/>
      <c r="W59" s="161"/>
      <c r="X59" s="161"/>
      <c r="Y59" s="161"/>
      <c r="Z59" s="161"/>
      <c r="AA59" s="161"/>
      <c r="AB59" s="161"/>
      <c r="AC59" s="161"/>
      <c r="AD59" s="161"/>
      <c r="AE59" s="161"/>
      <c r="AG59" s="469"/>
      <c r="AH59" s="470"/>
      <c r="AI59" s="471"/>
      <c r="AJ59" s="465">
        <f>入力用シート!C$10</f>
        <v>0</v>
      </c>
      <c r="AK59" s="466"/>
      <c r="AL59" s="463"/>
      <c r="AM59" s="464"/>
      <c r="AN59" s="855" t="s">
        <v>158</v>
      </c>
      <c r="AO59" s="856"/>
      <c r="AP59" s="490" t="str">
        <f>IF(ISBLANK(入力用シート!F$10)," ",入力用シート!F$10)</f>
        <v xml:space="preserve"> </v>
      </c>
      <c r="AQ59" s="491"/>
      <c r="AR59" s="489"/>
      <c r="AS59" s="489"/>
      <c r="AT59" s="862"/>
      <c r="AU59" s="866"/>
      <c r="AV59" s="686"/>
      <c r="AW59" s="686"/>
      <c r="AX59" s="686"/>
      <c r="AY59" s="686"/>
      <c r="AZ59" s="686"/>
      <c r="BA59" s="686"/>
      <c r="BB59" s="686"/>
      <c r="BC59" s="686"/>
      <c r="BD59" s="686"/>
      <c r="BE59" s="686"/>
      <c r="BF59" s="686"/>
      <c r="BG59" s="686"/>
      <c r="BH59" s="686"/>
      <c r="BI59" s="686"/>
      <c r="BJ59" s="686"/>
      <c r="BK59" s="686"/>
      <c r="BL59" s="686"/>
      <c r="BM59" s="867"/>
    </row>
    <row r="60" spans="1:66" s="22" customFormat="1" ht="6.75" customHeight="1" x14ac:dyDescent="0.15">
      <c r="M60" s="145"/>
      <c r="N60" s="145"/>
      <c r="O60" s="145"/>
      <c r="P60" s="145"/>
      <c r="Q60" s="161"/>
      <c r="R60" s="161"/>
      <c r="S60" s="161"/>
      <c r="T60" s="161"/>
      <c r="U60" s="161"/>
      <c r="V60" s="161"/>
      <c r="W60" s="161"/>
      <c r="X60" s="161"/>
      <c r="Y60" s="161"/>
      <c r="Z60" s="161"/>
      <c r="AA60" s="161"/>
      <c r="AB60" s="161"/>
      <c r="AC60" s="161"/>
      <c r="AD60" s="161"/>
      <c r="AE60" s="161"/>
      <c r="AG60" s="469"/>
      <c r="AH60" s="470"/>
      <c r="AI60" s="471"/>
      <c r="AJ60" s="467"/>
      <c r="AK60" s="468"/>
      <c r="AL60" s="463"/>
      <c r="AM60" s="464"/>
      <c r="AN60" s="855"/>
      <c r="AO60" s="856"/>
      <c r="AP60" s="492"/>
      <c r="AQ60" s="493"/>
      <c r="AR60" s="489"/>
      <c r="AS60" s="489"/>
      <c r="AT60" s="862"/>
      <c r="AU60" s="866"/>
      <c r="AV60" s="686"/>
      <c r="AW60" s="686"/>
      <c r="AX60" s="686"/>
      <c r="AY60" s="686"/>
      <c r="AZ60" s="686"/>
      <c r="BA60" s="686"/>
      <c r="BB60" s="686"/>
      <c r="BC60" s="686"/>
      <c r="BD60" s="686"/>
      <c r="BE60" s="686"/>
      <c r="BF60" s="686"/>
      <c r="BG60" s="686"/>
      <c r="BH60" s="686"/>
      <c r="BI60" s="686"/>
      <c r="BJ60" s="686"/>
      <c r="BK60" s="686"/>
      <c r="BL60" s="686"/>
      <c r="BM60" s="867"/>
    </row>
    <row r="61" spans="1:66" s="22" customFormat="1" ht="6.75" customHeight="1" x14ac:dyDescent="0.15">
      <c r="M61" s="145"/>
      <c r="N61" s="145"/>
      <c r="O61" s="145"/>
      <c r="P61" s="145"/>
      <c r="Q61" s="161"/>
      <c r="R61" s="161"/>
      <c r="S61" s="161"/>
      <c r="T61" s="161"/>
      <c r="U61" s="161"/>
      <c r="V61" s="161"/>
      <c r="W61" s="161"/>
      <c r="X61" s="161"/>
      <c r="Y61" s="161"/>
      <c r="Z61" s="161"/>
      <c r="AA61" s="161"/>
      <c r="AB61" s="161"/>
      <c r="AC61" s="161"/>
      <c r="AD61" s="161"/>
      <c r="AE61" s="161"/>
      <c r="AG61" s="257"/>
      <c r="AH61" s="258"/>
      <c r="AI61" s="258"/>
      <c r="AJ61" s="258"/>
      <c r="AK61" s="258"/>
      <c r="AL61" s="258"/>
      <c r="AM61" s="259"/>
      <c r="AN61" s="257"/>
      <c r="AO61" s="258"/>
      <c r="AP61" s="258"/>
      <c r="AQ61" s="258"/>
      <c r="AR61" s="258"/>
      <c r="AS61" s="258"/>
      <c r="AT61" s="862"/>
      <c r="AU61" s="866"/>
      <c r="AV61" s="686"/>
      <c r="AW61" s="686"/>
      <c r="AX61" s="686"/>
      <c r="AY61" s="686"/>
      <c r="AZ61" s="686"/>
      <c r="BA61" s="686"/>
      <c r="BB61" s="686"/>
      <c r="BC61" s="686"/>
      <c r="BD61" s="686"/>
      <c r="BE61" s="686"/>
      <c r="BF61" s="686"/>
      <c r="BG61" s="686"/>
      <c r="BH61" s="686"/>
      <c r="BI61" s="686"/>
      <c r="BJ61" s="686"/>
      <c r="BK61" s="686"/>
      <c r="BL61" s="686"/>
      <c r="BM61" s="867"/>
    </row>
    <row r="62" spans="1:66" s="22" customFormat="1" ht="6.75" customHeight="1" x14ac:dyDescent="0.15">
      <c r="AE62" s="23"/>
      <c r="AG62" s="254"/>
      <c r="AH62" s="255"/>
      <c r="AI62" s="255"/>
      <c r="AJ62" s="255"/>
      <c r="AK62" s="255"/>
      <c r="AL62" s="255"/>
      <c r="AM62" s="255"/>
      <c r="AN62" s="255"/>
      <c r="AO62" s="255"/>
      <c r="AP62" s="255"/>
      <c r="AQ62" s="255"/>
      <c r="AR62" s="255"/>
      <c r="AS62" s="255"/>
      <c r="AT62" s="862"/>
      <c r="AU62" s="866"/>
      <c r="AV62" s="686"/>
      <c r="AW62" s="686"/>
      <c r="AX62" s="686"/>
      <c r="AY62" s="686"/>
      <c r="AZ62" s="686"/>
      <c r="BA62" s="686"/>
      <c r="BB62" s="686"/>
      <c r="BC62" s="686"/>
      <c r="BD62" s="686"/>
      <c r="BE62" s="686"/>
      <c r="BF62" s="686"/>
      <c r="BG62" s="686"/>
      <c r="BH62" s="686"/>
      <c r="BI62" s="686"/>
      <c r="BJ62" s="686"/>
      <c r="BK62" s="686"/>
      <c r="BL62" s="686"/>
      <c r="BM62" s="867"/>
    </row>
    <row r="63" spans="1:66" s="22" customFormat="1" ht="6.75" customHeight="1" x14ac:dyDescent="0.15">
      <c r="AG63" s="676" t="str">
        <f>入力用シート!$B$11</f>
        <v>令和</v>
      </c>
      <c r="AH63" s="677"/>
      <c r="AI63" s="260">
        <v>5</v>
      </c>
      <c r="AJ63" s="261">
        <v>6</v>
      </c>
      <c r="AK63" s="463" t="s">
        <v>19</v>
      </c>
      <c r="AL63" s="260">
        <v>7</v>
      </c>
      <c r="AM63" s="261">
        <v>8</v>
      </c>
      <c r="AN63" s="463" t="s">
        <v>63</v>
      </c>
      <c r="AO63" s="260">
        <v>9</v>
      </c>
      <c r="AP63" s="261">
        <v>10</v>
      </c>
      <c r="AQ63" s="489" t="s">
        <v>64</v>
      </c>
      <c r="AR63" s="489"/>
      <c r="AS63" s="489"/>
      <c r="AT63" s="862"/>
      <c r="AU63" s="873">
        <f>入力用シート!C$6</f>
        <v>0</v>
      </c>
      <c r="AV63" s="697"/>
      <c r="AW63" s="697"/>
      <c r="AX63" s="697"/>
      <c r="AY63" s="697"/>
      <c r="AZ63" s="697"/>
      <c r="BA63" s="697"/>
      <c r="BB63" s="697"/>
      <c r="BC63" s="697"/>
      <c r="BD63" s="697"/>
      <c r="BE63" s="697"/>
      <c r="BF63" s="697"/>
      <c r="BG63" s="697"/>
      <c r="BH63" s="697"/>
      <c r="BI63" s="697"/>
      <c r="BJ63" s="697"/>
      <c r="BK63" s="63"/>
      <c r="BL63" s="63"/>
      <c r="BM63" s="267"/>
    </row>
    <row r="64" spans="1:66" s="22" customFormat="1" ht="6.75" customHeight="1" x14ac:dyDescent="0.15">
      <c r="AG64" s="676"/>
      <c r="AH64" s="677"/>
      <c r="AI64" s="465">
        <f>入力用シート!C$11</f>
        <v>0</v>
      </c>
      <c r="AJ64" s="466"/>
      <c r="AK64" s="463"/>
      <c r="AL64" s="854">
        <f>入力用シート!E$11</f>
        <v>0</v>
      </c>
      <c r="AM64" s="466"/>
      <c r="AN64" s="463"/>
      <c r="AO64" s="854">
        <f>入力用シート!G$11</f>
        <v>0</v>
      </c>
      <c r="AP64" s="491"/>
      <c r="AQ64" s="489"/>
      <c r="AR64" s="489"/>
      <c r="AS64" s="489"/>
      <c r="AT64" s="862"/>
      <c r="AU64" s="873"/>
      <c r="AV64" s="697"/>
      <c r="AW64" s="697"/>
      <c r="AX64" s="697"/>
      <c r="AY64" s="697"/>
      <c r="AZ64" s="697"/>
      <c r="BA64" s="697"/>
      <c r="BB64" s="697"/>
      <c r="BC64" s="697"/>
      <c r="BD64" s="697"/>
      <c r="BE64" s="697"/>
      <c r="BF64" s="697"/>
      <c r="BG64" s="697"/>
      <c r="BH64" s="697"/>
      <c r="BI64" s="697"/>
      <c r="BJ64" s="697"/>
      <c r="BK64" s="23"/>
      <c r="BL64" s="23"/>
      <c r="BM64" s="267"/>
    </row>
    <row r="65" spans="2:65" s="22" customFormat="1" ht="6.75" customHeight="1" x14ac:dyDescent="0.15">
      <c r="AG65" s="676"/>
      <c r="AH65" s="677"/>
      <c r="AI65" s="467"/>
      <c r="AJ65" s="468"/>
      <c r="AK65" s="463"/>
      <c r="AL65" s="467"/>
      <c r="AM65" s="468"/>
      <c r="AN65" s="463"/>
      <c r="AO65" s="492"/>
      <c r="AP65" s="493"/>
      <c r="AQ65" s="489"/>
      <c r="AR65" s="489"/>
      <c r="AS65" s="489"/>
      <c r="AT65" s="862"/>
      <c r="AU65" s="873"/>
      <c r="AV65" s="697"/>
      <c r="AW65" s="697"/>
      <c r="AX65" s="697"/>
      <c r="AY65" s="697"/>
      <c r="AZ65" s="697"/>
      <c r="BA65" s="697"/>
      <c r="BB65" s="697"/>
      <c r="BC65" s="697"/>
      <c r="BD65" s="697"/>
      <c r="BE65" s="697"/>
      <c r="BF65" s="697"/>
      <c r="BG65" s="697"/>
      <c r="BH65" s="697"/>
      <c r="BI65" s="697"/>
      <c r="BJ65" s="697"/>
      <c r="BK65" s="23"/>
      <c r="BL65" s="23"/>
      <c r="BM65" s="266"/>
    </row>
    <row r="66" spans="2:65" s="22" customFormat="1" ht="6.75" customHeight="1" x14ac:dyDescent="0.15">
      <c r="B66" s="494" t="s">
        <v>175</v>
      </c>
      <c r="C66" s="494"/>
      <c r="D66" s="494"/>
      <c r="E66" s="494"/>
      <c r="F66" s="494"/>
      <c r="G66" s="494"/>
      <c r="H66" s="494"/>
      <c r="I66" s="494"/>
      <c r="J66" s="494"/>
      <c r="K66" s="494"/>
      <c r="L66" s="494"/>
      <c r="M66" s="494"/>
      <c r="N66" s="494"/>
      <c r="O66" s="494"/>
      <c r="P66" s="494"/>
      <c r="Q66" s="494"/>
      <c r="R66" s="494"/>
      <c r="S66" s="494"/>
      <c r="T66" s="494"/>
      <c r="U66" s="494"/>
      <c r="V66" s="494"/>
      <c r="W66" s="494"/>
      <c r="X66" s="494"/>
      <c r="Y66" s="494"/>
      <c r="Z66" s="494"/>
      <c r="AA66" s="494"/>
      <c r="AB66" s="494"/>
      <c r="AC66" s="494"/>
      <c r="AD66" s="494"/>
      <c r="AE66" s="494"/>
      <c r="AG66" s="257"/>
      <c r="AH66" s="258"/>
      <c r="AI66" s="258"/>
      <c r="AJ66" s="258"/>
      <c r="AK66" s="258"/>
      <c r="AL66" s="258"/>
      <c r="AM66" s="258"/>
      <c r="AN66" s="258"/>
      <c r="AO66" s="258"/>
      <c r="AP66" s="258"/>
      <c r="AQ66" s="258"/>
      <c r="AR66" s="258"/>
      <c r="AS66" s="258"/>
      <c r="AT66" s="862"/>
      <c r="AU66" s="268"/>
      <c r="AV66" s="66"/>
      <c r="AW66" s="66"/>
      <c r="AX66" s="66"/>
      <c r="AY66" s="66"/>
      <c r="AZ66" s="66"/>
      <c r="BA66" s="66"/>
      <c r="BB66" s="66"/>
      <c r="BC66" s="66"/>
      <c r="BD66" s="66"/>
      <c r="BE66" s="66"/>
      <c r="BF66" s="66"/>
      <c r="BG66" s="66"/>
      <c r="BH66" s="66"/>
      <c r="BI66" s="66"/>
      <c r="BJ66" s="66"/>
      <c r="BK66" s="872"/>
      <c r="BL66" s="872"/>
      <c r="BM66" s="266"/>
    </row>
    <row r="67" spans="2:65" s="22" customFormat="1" ht="6.75" customHeight="1" x14ac:dyDescent="0.15">
      <c r="B67" s="494"/>
      <c r="C67" s="494"/>
      <c r="D67" s="494"/>
      <c r="E67" s="494"/>
      <c r="F67" s="494"/>
      <c r="G67" s="494"/>
      <c r="H67" s="494"/>
      <c r="I67" s="494"/>
      <c r="J67" s="494"/>
      <c r="K67" s="494"/>
      <c r="L67" s="494"/>
      <c r="M67" s="494"/>
      <c r="N67" s="494"/>
      <c r="O67" s="494"/>
      <c r="P67" s="494"/>
      <c r="Q67" s="494"/>
      <c r="R67" s="494"/>
      <c r="S67" s="494"/>
      <c r="T67" s="494"/>
      <c r="U67" s="494"/>
      <c r="V67" s="494"/>
      <c r="W67" s="494"/>
      <c r="X67" s="494"/>
      <c r="Y67" s="494"/>
      <c r="Z67" s="494"/>
      <c r="AA67" s="494"/>
      <c r="AB67" s="494"/>
      <c r="AC67" s="494"/>
      <c r="AD67" s="494"/>
      <c r="AE67" s="494"/>
      <c r="AG67" s="851" t="s">
        <v>75</v>
      </c>
      <c r="AH67" s="852"/>
      <c r="AI67" s="852"/>
      <c r="AJ67" s="852"/>
      <c r="AK67" s="852"/>
      <c r="AL67" s="852"/>
      <c r="AM67" s="852"/>
      <c r="AN67" s="852"/>
      <c r="AO67" s="852"/>
      <c r="AP67" s="852"/>
      <c r="AQ67" s="852"/>
      <c r="AR67" s="852"/>
      <c r="AS67" s="852"/>
      <c r="AT67" s="862"/>
      <c r="AU67" s="513" t="s">
        <v>118</v>
      </c>
      <c r="AV67" s="514"/>
      <c r="AW67" s="514"/>
      <c r="AX67" s="671" t="str">
        <f>IF(ISBLANK(入力用シート!C$7)," ",入力用シート!C$7)</f>
        <v xml:space="preserve"> </v>
      </c>
      <c r="AY67" s="671"/>
      <c r="AZ67" s="671"/>
      <c r="BA67" s="671"/>
      <c r="BB67" s="671"/>
      <c r="BC67" s="671"/>
      <c r="BD67" s="671"/>
      <c r="BE67" s="671"/>
      <c r="BF67" s="671"/>
      <c r="BG67" s="671"/>
      <c r="BH67" s="671"/>
      <c r="BI67" s="671"/>
      <c r="BJ67" s="671"/>
      <c r="BK67" s="872"/>
      <c r="BL67" s="872"/>
      <c r="BM67" s="266"/>
    </row>
    <row r="68" spans="2:65" s="22" customFormat="1" ht="6.75" customHeight="1" x14ac:dyDescent="0.15">
      <c r="B68" s="494"/>
      <c r="C68" s="494"/>
      <c r="D68" s="494"/>
      <c r="E68" s="494"/>
      <c r="F68" s="494"/>
      <c r="G68" s="494"/>
      <c r="H68" s="494"/>
      <c r="I68" s="494"/>
      <c r="J68" s="494"/>
      <c r="K68" s="494"/>
      <c r="L68" s="494"/>
      <c r="M68" s="494"/>
      <c r="N68" s="494"/>
      <c r="O68" s="494"/>
      <c r="P68" s="494"/>
      <c r="Q68" s="494"/>
      <c r="R68" s="494"/>
      <c r="S68" s="494"/>
      <c r="T68" s="494"/>
      <c r="U68" s="494"/>
      <c r="V68" s="494"/>
      <c r="W68" s="494"/>
      <c r="X68" s="494"/>
      <c r="Y68" s="494"/>
      <c r="Z68" s="494"/>
      <c r="AA68" s="494"/>
      <c r="AB68" s="494"/>
      <c r="AC68" s="494"/>
      <c r="AD68" s="494"/>
      <c r="AE68" s="494"/>
      <c r="AG68" s="260">
        <v>11</v>
      </c>
      <c r="AH68" s="865">
        <f>入力用シート!C$2</f>
        <v>0</v>
      </c>
      <c r="AI68" s="849"/>
      <c r="AJ68" s="849"/>
      <c r="AK68" s="849"/>
      <c r="AL68" s="849"/>
      <c r="AM68" s="849"/>
      <c r="AN68" s="849"/>
      <c r="AO68" s="849"/>
      <c r="AP68" s="849"/>
      <c r="AQ68" s="849"/>
      <c r="AR68" s="849"/>
      <c r="AS68" s="264">
        <v>23</v>
      </c>
      <c r="AT68" s="862"/>
      <c r="AU68" s="513"/>
      <c r="AV68" s="514"/>
      <c r="AW68" s="514"/>
      <c r="AX68" s="671"/>
      <c r="AY68" s="671"/>
      <c r="AZ68" s="671"/>
      <c r="BA68" s="671"/>
      <c r="BB68" s="671"/>
      <c r="BC68" s="671"/>
      <c r="BD68" s="671"/>
      <c r="BE68" s="671"/>
      <c r="BF68" s="671"/>
      <c r="BG68" s="671"/>
      <c r="BH68" s="671"/>
      <c r="BI68" s="671"/>
      <c r="BJ68" s="671"/>
      <c r="BK68" s="67"/>
      <c r="BL68" s="67"/>
      <c r="BM68" s="269"/>
    </row>
    <row r="69" spans="2:65" s="22" customFormat="1" ht="6.75" customHeight="1" x14ac:dyDescent="0.15">
      <c r="B69" s="494"/>
      <c r="C69" s="494"/>
      <c r="D69" s="494"/>
      <c r="E69" s="494"/>
      <c r="F69" s="494"/>
      <c r="G69" s="494"/>
      <c r="H69" s="494"/>
      <c r="I69" s="494"/>
      <c r="J69" s="494"/>
      <c r="K69" s="494"/>
      <c r="L69" s="494"/>
      <c r="M69" s="494"/>
      <c r="N69" s="494"/>
      <c r="O69" s="494"/>
      <c r="P69" s="494"/>
      <c r="Q69" s="494"/>
      <c r="R69" s="494"/>
      <c r="S69" s="494"/>
      <c r="T69" s="494"/>
      <c r="U69" s="494"/>
      <c r="V69" s="494"/>
      <c r="W69" s="494"/>
      <c r="X69" s="494"/>
      <c r="Y69" s="494"/>
      <c r="Z69" s="494"/>
      <c r="AA69" s="494"/>
      <c r="AB69" s="494"/>
      <c r="AC69" s="494"/>
      <c r="AD69" s="494"/>
      <c r="AE69" s="494"/>
      <c r="AG69" s="257"/>
      <c r="AH69" s="850"/>
      <c r="AI69" s="850"/>
      <c r="AJ69" s="850"/>
      <c r="AK69" s="850"/>
      <c r="AL69" s="850"/>
      <c r="AM69" s="850"/>
      <c r="AN69" s="850"/>
      <c r="AO69" s="850"/>
      <c r="AP69" s="850"/>
      <c r="AQ69" s="850"/>
      <c r="AR69" s="850"/>
      <c r="AS69" s="258"/>
      <c r="AT69" s="862"/>
      <c r="AU69" s="513" t="s">
        <v>117</v>
      </c>
      <c r="AV69" s="514"/>
      <c r="AW69" s="514"/>
      <c r="AX69" s="671" t="str">
        <f>IF(ISBLANK(入力用シート!C$8)," ",入力用シート!C$8)</f>
        <v xml:space="preserve"> </v>
      </c>
      <c r="AY69" s="671"/>
      <c r="AZ69" s="671"/>
      <c r="BA69" s="671"/>
      <c r="BB69" s="671"/>
      <c r="BC69" s="671"/>
      <c r="BD69" s="671"/>
      <c r="BE69" s="514" t="s">
        <v>119</v>
      </c>
      <c r="BF69" s="514"/>
      <c r="BG69" s="514"/>
      <c r="BH69" s="514"/>
      <c r="BI69" s="671" t="str">
        <f>IF(ISBLANK(入力用シート!C$9)," ",入力用シート!C$9)</f>
        <v xml:space="preserve"> </v>
      </c>
      <c r="BJ69" s="671"/>
      <c r="BK69" s="671"/>
      <c r="BL69" s="671"/>
      <c r="BM69" s="270"/>
    </row>
    <row r="70" spans="2:65" s="22" customFormat="1" ht="6.75" customHeight="1" x14ac:dyDescent="0.15">
      <c r="B70" s="495"/>
      <c r="C70" s="495"/>
      <c r="D70" s="495"/>
      <c r="E70" s="495"/>
      <c r="F70" s="495"/>
      <c r="G70" s="495"/>
      <c r="H70" s="495"/>
      <c r="I70" s="495"/>
      <c r="J70" s="495"/>
      <c r="K70" s="495"/>
      <c r="L70" s="495"/>
      <c r="M70" s="495"/>
      <c r="N70" s="495"/>
      <c r="O70" s="495"/>
      <c r="P70" s="495"/>
      <c r="Q70" s="495"/>
      <c r="R70" s="495"/>
      <c r="S70" s="495"/>
      <c r="T70" s="495"/>
      <c r="U70" s="495"/>
      <c r="V70" s="495"/>
      <c r="W70" s="495"/>
      <c r="X70" s="495"/>
      <c r="Y70" s="495"/>
      <c r="Z70" s="495"/>
      <c r="AA70" s="495"/>
      <c r="AB70" s="495"/>
      <c r="AC70" s="495"/>
      <c r="AD70" s="495"/>
      <c r="AE70" s="495"/>
      <c r="AG70" s="864" t="s">
        <v>76</v>
      </c>
      <c r="AH70" s="477"/>
      <c r="AI70" s="477"/>
      <c r="AJ70" s="477"/>
      <c r="AK70" s="477"/>
      <c r="AL70" s="477"/>
      <c r="AM70" s="477"/>
      <c r="AN70" s="477"/>
      <c r="AO70" s="477"/>
      <c r="AP70" s="477"/>
      <c r="AQ70" s="477"/>
      <c r="AR70" s="477"/>
      <c r="AS70" s="477"/>
      <c r="AT70" s="863"/>
      <c r="AU70" s="860"/>
      <c r="AV70" s="784"/>
      <c r="AW70" s="784"/>
      <c r="AX70" s="859"/>
      <c r="AY70" s="859"/>
      <c r="AZ70" s="859"/>
      <c r="BA70" s="859"/>
      <c r="BB70" s="859"/>
      <c r="BC70" s="859"/>
      <c r="BD70" s="859"/>
      <c r="BE70" s="784"/>
      <c r="BF70" s="784"/>
      <c r="BG70" s="784"/>
      <c r="BH70" s="784"/>
      <c r="BI70" s="859"/>
      <c r="BJ70" s="859"/>
      <c r="BK70" s="859"/>
      <c r="BL70" s="859"/>
      <c r="BM70" s="271"/>
    </row>
    <row r="71" spans="2:65" s="22" customFormat="1" ht="6.75" customHeight="1" x14ac:dyDescent="0.15">
      <c r="B71" s="496" t="s">
        <v>46</v>
      </c>
      <c r="C71" s="497"/>
      <c r="D71" s="497"/>
      <c r="E71" s="497"/>
      <c r="F71" s="497"/>
      <c r="G71" s="497"/>
      <c r="H71" s="497"/>
      <c r="I71" s="510" t="s">
        <v>53</v>
      </c>
      <c r="J71" s="511"/>
      <c r="K71" s="511"/>
      <c r="L71" s="511"/>
      <c r="M71" s="511"/>
      <c r="N71" s="511"/>
      <c r="O71" s="511"/>
      <c r="P71" s="511"/>
      <c r="Q71" s="511"/>
      <c r="R71" s="511"/>
      <c r="S71" s="511"/>
      <c r="T71" s="512"/>
      <c r="U71" s="510" t="s">
        <v>54</v>
      </c>
      <c r="V71" s="511"/>
      <c r="W71" s="511"/>
      <c r="X71" s="511"/>
      <c r="Y71" s="511"/>
      <c r="Z71" s="511"/>
      <c r="AA71" s="511"/>
      <c r="AB71" s="511"/>
      <c r="AC71" s="511"/>
      <c r="AD71" s="511"/>
      <c r="AE71" s="512"/>
      <c r="AG71" s="260">
        <v>24</v>
      </c>
      <c r="AH71" s="849" t="str">
        <f>IF(ISBLANK(入力用シート!C$3)," ",入力用シート!C$3)</f>
        <v xml:space="preserve"> </v>
      </c>
      <c r="AI71" s="849"/>
      <c r="AJ71" s="849"/>
      <c r="AK71" s="849"/>
      <c r="AL71" s="849"/>
      <c r="AM71" s="849"/>
      <c r="AN71" s="849"/>
      <c r="AO71" s="849"/>
      <c r="AP71" s="849"/>
      <c r="AQ71" s="849"/>
      <c r="AR71" s="849"/>
      <c r="AS71" s="264">
        <v>36</v>
      </c>
      <c r="AT71" s="851" t="s">
        <v>70</v>
      </c>
      <c r="AU71" s="852"/>
      <c r="AV71" s="852"/>
      <c r="AW71" s="852"/>
      <c r="AX71" s="852"/>
      <c r="AY71" s="852"/>
      <c r="AZ71" s="852"/>
      <c r="BA71" s="852"/>
      <c r="BB71" s="852"/>
      <c r="BC71" s="853"/>
      <c r="BD71" s="851" t="s">
        <v>71</v>
      </c>
      <c r="BE71" s="852"/>
      <c r="BF71" s="852"/>
      <c r="BG71" s="852"/>
      <c r="BH71" s="852"/>
      <c r="BI71" s="852"/>
      <c r="BJ71" s="852"/>
      <c r="BK71" s="852"/>
      <c r="BL71" s="852"/>
      <c r="BM71" s="853"/>
    </row>
    <row r="72" spans="2:65" s="22" customFormat="1" ht="6.75" customHeight="1" x14ac:dyDescent="0.15">
      <c r="B72" s="498"/>
      <c r="C72" s="499"/>
      <c r="D72" s="499"/>
      <c r="E72" s="499"/>
      <c r="F72" s="499"/>
      <c r="G72" s="499"/>
      <c r="H72" s="499"/>
      <c r="I72" s="513"/>
      <c r="J72" s="514"/>
      <c r="K72" s="514"/>
      <c r="L72" s="514"/>
      <c r="M72" s="514"/>
      <c r="N72" s="514"/>
      <c r="O72" s="514"/>
      <c r="P72" s="514"/>
      <c r="Q72" s="514"/>
      <c r="R72" s="514"/>
      <c r="S72" s="514"/>
      <c r="T72" s="515"/>
      <c r="U72" s="513"/>
      <c r="V72" s="514"/>
      <c r="W72" s="514"/>
      <c r="X72" s="514"/>
      <c r="Y72" s="514"/>
      <c r="Z72" s="514"/>
      <c r="AA72" s="514"/>
      <c r="AB72" s="514"/>
      <c r="AC72" s="514"/>
      <c r="AD72" s="514"/>
      <c r="AE72" s="515"/>
      <c r="AG72" s="257"/>
      <c r="AH72" s="850"/>
      <c r="AI72" s="850"/>
      <c r="AJ72" s="850"/>
      <c r="AK72" s="850"/>
      <c r="AL72" s="850"/>
      <c r="AM72" s="850"/>
      <c r="AN72" s="850"/>
      <c r="AO72" s="850"/>
      <c r="AP72" s="850"/>
      <c r="AQ72" s="850"/>
      <c r="AR72" s="850"/>
      <c r="AS72" s="258"/>
      <c r="AT72" s="444" t="s">
        <v>109</v>
      </c>
      <c r="AU72" s="445"/>
      <c r="AV72" s="445"/>
      <c r="AW72" s="445"/>
      <c r="AX72" s="445"/>
      <c r="AY72" s="445"/>
      <c r="AZ72" s="445"/>
      <c r="BA72" s="445"/>
      <c r="BB72" s="445"/>
      <c r="BC72" s="838"/>
      <c r="BD72" s="829" t="s">
        <v>110</v>
      </c>
      <c r="BE72" s="830"/>
      <c r="BF72" s="830"/>
      <c r="BG72" s="830"/>
      <c r="BH72" s="830"/>
      <c r="BI72" s="830"/>
      <c r="BJ72" s="830"/>
      <c r="BK72" s="830"/>
      <c r="BL72" s="830"/>
      <c r="BM72" s="831"/>
    </row>
    <row r="73" spans="2:65" s="22" customFormat="1" ht="6.75" customHeight="1" x14ac:dyDescent="0.15">
      <c r="B73" s="219"/>
      <c r="C73" s="220"/>
      <c r="D73" s="220"/>
      <c r="E73" s="221"/>
      <c r="F73" s="222"/>
      <c r="G73" s="223"/>
      <c r="H73" s="227"/>
      <c r="I73" s="513"/>
      <c r="J73" s="514"/>
      <c r="K73" s="514"/>
      <c r="L73" s="514"/>
      <c r="M73" s="514"/>
      <c r="N73" s="514"/>
      <c r="O73" s="514"/>
      <c r="P73" s="514"/>
      <c r="Q73" s="514"/>
      <c r="R73" s="514"/>
      <c r="S73" s="514"/>
      <c r="T73" s="515"/>
      <c r="U73" s="513"/>
      <c r="V73" s="514"/>
      <c r="W73" s="514"/>
      <c r="X73" s="514"/>
      <c r="Y73" s="514"/>
      <c r="Z73" s="514"/>
      <c r="AA73" s="514"/>
      <c r="AB73" s="514"/>
      <c r="AC73" s="514"/>
      <c r="AD73" s="514"/>
      <c r="AE73" s="515"/>
      <c r="AG73" s="843" t="s">
        <v>127</v>
      </c>
      <c r="AH73" s="844"/>
      <c r="AI73" s="844"/>
      <c r="AJ73" s="845"/>
      <c r="AK73" s="260">
        <v>37</v>
      </c>
      <c r="AL73" s="262"/>
      <c r="AM73" s="262"/>
      <c r="AN73" s="262"/>
      <c r="AO73" s="262"/>
      <c r="AP73" s="262"/>
      <c r="AQ73" s="262"/>
      <c r="AR73" s="262"/>
      <c r="AS73" s="264">
        <v>59</v>
      </c>
      <c r="AT73" s="446"/>
      <c r="AU73" s="447"/>
      <c r="AV73" s="447"/>
      <c r="AW73" s="447"/>
      <c r="AX73" s="447"/>
      <c r="AY73" s="447"/>
      <c r="AZ73" s="447"/>
      <c r="BA73" s="447"/>
      <c r="BB73" s="447"/>
      <c r="BC73" s="839"/>
      <c r="BD73" s="832"/>
      <c r="BE73" s="833"/>
      <c r="BF73" s="833"/>
      <c r="BG73" s="833"/>
      <c r="BH73" s="833"/>
      <c r="BI73" s="833"/>
      <c r="BJ73" s="833"/>
      <c r="BK73" s="833"/>
      <c r="BL73" s="833"/>
      <c r="BM73" s="834"/>
    </row>
    <row r="74" spans="2:65" s="22" customFormat="1" ht="6.75" customHeight="1" x14ac:dyDescent="0.15">
      <c r="B74" s="224"/>
      <c r="C74" s="500">
        <v>61</v>
      </c>
      <c r="D74" s="501"/>
      <c r="E74" s="506" t="s">
        <v>159</v>
      </c>
      <c r="F74" s="506"/>
      <c r="G74" s="506"/>
      <c r="H74" s="506"/>
      <c r="I74" s="513"/>
      <c r="J74" s="514"/>
      <c r="K74" s="514"/>
      <c r="L74" s="514"/>
      <c r="M74" s="514"/>
      <c r="N74" s="514"/>
      <c r="O74" s="514"/>
      <c r="P74" s="514"/>
      <c r="Q74" s="514"/>
      <c r="R74" s="514"/>
      <c r="S74" s="514"/>
      <c r="T74" s="515"/>
      <c r="U74" s="513"/>
      <c r="V74" s="514"/>
      <c r="W74" s="514"/>
      <c r="X74" s="514"/>
      <c r="Y74" s="514"/>
      <c r="Z74" s="514"/>
      <c r="AA74" s="514"/>
      <c r="AB74" s="514"/>
      <c r="AC74" s="514"/>
      <c r="AD74" s="514"/>
      <c r="AE74" s="515"/>
      <c r="AG74" s="846"/>
      <c r="AH74" s="847"/>
      <c r="AI74" s="847"/>
      <c r="AJ74" s="848"/>
      <c r="AK74" s="277"/>
      <c r="AL74" s="198"/>
      <c r="AM74" s="198"/>
      <c r="AN74" s="198"/>
      <c r="AO74" s="263"/>
      <c r="AP74" s="263"/>
      <c r="AQ74" s="263"/>
      <c r="AR74" s="263"/>
      <c r="AS74" s="265"/>
      <c r="AT74" s="840"/>
      <c r="AU74" s="841"/>
      <c r="AV74" s="841"/>
      <c r="AW74" s="841"/>
      <c r="AX74" s="841"/>
      <c r="AY74" s="841"/>
      <c r="AZ74" s="841"/>
      <c r="BA74" s="841"/>
      <c r="BB74" s="841"/>
      <c r="BC74" s="842"/>
      <c r="BD74" s="835"/>
      <c r="BE74" s="836"/>
      <c r="BF74" s="836"/>
      <c r="BG74" s="836"/>
      <c r="BH74" s="836"/>
      <c r="BI74" s="836"/>
      <c r="BJ74" s="836"/>
      <c r="BK74" s="836"/>
      <c r="BL74" s="836"/>
      <c r="BM74" s="837"/>
    </row>
    <row r="75" spans="2:65" s="22" customFormat="1" ht="6.75" customHeight="1" x14ac:dyDescent="0.15">
      <c r="B75" s="224"/>
      <c r="C75" s="502"/>
      <c r="D75" s="503"/>
      <c r="E75" s="506"/>
      <c r="F75" s="506"/>
      <c r="G75" s="506"/>
      <c r="H75" s="506"/>
      <c r="I75" s="513"/>
      <c r="J75" s="514"/>
      <c r="K75" s="514"/>
      <c r="L75" s="514"/>
      <c r="M75" s="514"/>
      <c r="N75" s="514"/>
      <c r="O75" s="514"/>
      <c r="P75" s="514"/>
      <c r="Q75" s="514"/>
      <c r="R75" s="514"/>
      <c r="S75" s="514"/>
      <c r="T75" s="515"/>
      <c r="U75" s="513"/>
      <c r="V75" s="514"/>
      <c r="W75" s="514"/>
      <c r="X75" s="514"/>
      <c r="Y75" s="514"/>
      <c r="Z75" s="514"/>
      <c r="AA75" s="514"/>
      <c r="AB75" s="514"/>
      <c r="AC75" s="514"/>
      <c r="AD75" s="514"/>
      <c r="AE75" s="515"/>
      <c r="AG75" s="254"/>
      <c r="AH75" s="278"/>
      <c r="AI75" s="278"/>
      <c r="AJ75" s="278"/>
      <c r="AK75" s="278"/>
      <c r="AL75" s="278"/>
      <c r="AM75" s="279"/>
      <c r="AN75" s="280"/>
      <c r="AO75" s="83"/>
      <c r="AP75" s="23"/>
      <c r="AQ75" s="23"/>
      <c r="AR75" s="23"/>
      <c r="AS75" s="23"/>
      <c r="AT75" s="23"/>
      <c r="AU75" s="216" t="s">
        <v>36</v>
      </c>
      <c r="AV75" s="286"/>
      <c r="AW75" s="285" t="s">
        <v>37</v>
      </c>
      <c r="AX75" s="284"/>
      <c r="AY75" s="285" t="s">
        <v>38</v>
      </c>
      <c r="AZ75" s="214"/>
      <c r="BA75" s="216" t="s">
        <v>39</v>
      </c>
      <c r="BB75" s="286"/>
      <c r="BC75" s="285" t="s">
        <v>36</v>
      </c>
      <c r="BD75" s="284"/>
      <c r="BE75" s="285" t="s">
        <v>40</v>
      </c>
      <c r="BF75" s="214"/>
      <c r="BG75" s="216" t="s">
        <v>38</v>
      </c>
      <c r="BH75" s="286"/>
      <c r="BI75" s="285" t="s">
        <v>39</v>
      </c>
      <c r="BJ75" s="284"/>
      <c r="BK75" s="285" t="s">
        <v>36</v>
      </c>
      <c r="BL75" s="274">
        <v>69</v>
      </c>
      <c r="BM75" s="217" t="s">
        <v>41</v>
      </c>
    </row>
    <row r="76" spans="2:65" s="22" customFormat="1" ht="6.75" customHeight="1" x14ac:dyDescent="0.15">
      <c r="B76" s="224"/>
      <c r="C76" s="504"/>
      <c r="D76" s="505"/>
      <c r="E76" s="506"/>
      <c r="F76" s="506"/>
      <c r="G76" s="506"/>
      <c r="H76" s="506"/>
      <c r="I76" s="513"/>
      <c r="J76" s="514"/>
      <c r="K76" s="514"/>
      <c r="L76" s="514"/>
      <c r="M76" s="514"/>
      <c r="N76" s="514"/>
      <c r="O76" s="514"/>
      <c r="P76" s="514"/>
      <c r="Q76" s="514"/>
      <c r="R76" s="514"/>
      <c r="S76" s="514"/>
      <c r="T76" s="515"/>
      <c r="U76" s="513"/>
      <c r="V76" s="514"/>
      <c r="W76" s="514"/>
      <c r="X76" s="514"/>
      <c r="Y76" s="514"/>
      <c r="Z76" s="514"/>
      <c r="AA76" s="514"/>
      <c r="AB76" s="514"/>
      <c r="AC76" s="514"/>
      <c r="AD76" s="514"/>
      <c r="AE76" s="515"/>
      <c r="AG76" s="808" t="s">
        <v>120</v>
      </c>
      <c r="AH76" s="771"/>
      <c r="AI76" s="771"/>
      <c r="AJ76" s="771"/>
      <c r="AK76" s="771"/>
      <c r="AL76" s="771"/>
      <c r="AM76" s="809"/>
      <c r="AN76" s="813" t="s">
        <v>61</v>
      </c>
      <c r="AO76" s="212">
        <v>60</v>
      </c>
      <c r="AP76" s="23"/>
      <c r="AQ76" s="23"/>
      <c r="AR76" s="23"/>
      <c r="AS76" s="23"/>
      <c r="AT76" s="584" t="str">
        <f>入力用シート!R$27</f>
        <v/>
      </c>
      <c r="AU76" s="585"/>
      <c r="AV76" s="819" t="str">
        <f>入力用シート!R$28</f>
        <v/>
      </c>
      <c r="AW76" s="816"/>
      <c r="AX76" s="815" t="str">
        <f>入力用シート!R$29</f>
        <v/>
      </c>
      <c r="AY76" s="816"/>
      <c r="AZ76" s="584" t="str">
        <f>入力用シート!R$30</f>
        <v/>
      </c>
      <c r="BA76" s="585"/>
      <c r="BB76" s="819" t="str">
        <f>入力用シート!R$31</f>
        <v/>
      </c>
      <c r="BC76" s="816"/>
      <c r="BD76" s="815" t="str">
        <f>入力用シート!R$32</f>
        <v/>
      </c>
      <c r="BE76" s="816"/>
      <c r="BF76" s="584" t="str">
        <f>入力用シート!R$33</f>
        <v/>
      </c>
      <c r="BG76" s="585"/>
      <c r="BH76" s="819" t="str">
        <f>入力用シート!R$34</f>
        <v/>
      </c>
      <c r="BI76" s="816"/>
      <c r="BJ76" s="815" t="str">
        <f>入力用シート!R$35</f>
        <v/>
      </c>
      <c r="BK76" s="816"/>
      <c r="BL76" s="584" t="str">
        <f>入力用シート!R$36</f>
        <v>0</v>
      </c>
      <c r="BM76" s="116"/>
    </row>
    <row r="77" spans="2:65" s="22" customFormat="1" ht="6.75" customHeight="1" x14ac:dyDescent="0.15">
      <c r="B77" s="224"/>
      <c r="C77" s="212" t="s">
        <v>68</v>
      </c>
      <c r="D77" s="213"/>
      <c r="E77" s="506"/>
      <c r="F77" s="506"/>
      <c r="G77" s="506"/>
      <c r="H77" s="506"/>
      <c r="I77" s="513"/>
      <c r="J77" s="514"/>
      <c r="K77" s="514"/>
      <c r="L77" s="514"/>
      <c r="M77" s="514"/>
      <c r="N77" s="514"/>
      <c r="O77" s="514"/>
      <c r="P77" s="514"/>
      <c r="Q77" s="514"/>
      <c r="R77" s="514"/>
      <c r="S77" s="514"/>
      <c r="T77" s="515"/>
      <c r="U77" s="513"/>
      <c r="V77" s="514"/>
      <c r="W77" s="514"/>
      <c r="X77" s="514"/>
      <c r="Y77" s="514"/>
      <c r="Z77" s="514"/>
      <c r="AA77" s="514"/>
      <c r="AB77" s="514"/>
      <c r="AC77" s="514"/>
      <c r="AD77" s="514"/>
      <c r="AE77" s="515"/>
      <c r="AG77" s="810"/>
      <c r="AH77" s="774"/>
      <c r="AI77" s="774"/>
      <c r="AJ77" s="774"/>
      <c r="AK77" s="774"/>
      <c r="AL77" s="774"/>
      <c r="AM77" s="811"/>
      <c r="AN77" s="814"/>
      <c r="AO77" s="272"/>
      <c r="AP77" s="96"/>
      <c r="AQ77" s="96"/>
      <c r="AR77" s="96"/>
      <c r="AS77" s="96"/>
      <c r="AT77" s="586"/>
      <c r="AU77" s="586"/>
      <c r="AV77" s="820"/>
      <c r="AW77" s="818"/>
      <c r="AX77" s="817"/>
      <c r="AY77" s="818"/>
      <c r="AZ77" s="586"/>
      <c r="BA77" s="586"/>
      <c r="BB77" s="820"/>
      <c r="BC77" s="818"/>
      <c r="BD77" s="817"/>
      <c r="BE77" s="818"/>
      <c r="BF77" s="586"/>
      <c r="BG77" s="586"/>
      <c r="BH77" s="820"/>
      <c r="BI77" s="818"/>
      <c r="BJ77" s="817"/>
      <c r="BK77" s="818"/>
      <c r="BL77" s="586"/>
      <c r="BM77" s="117"/>
    </row>
    <row r="78" spans="2:65" s="22" customFormat="1" ht="6.75" customHeight="1" x14ac:dyDescent="0.15">
      <c r="B78" s="224"/>
      <c r="C78" s="173"/>
      <c r="D78" s="173"/>
      <c r="E78" s="506"/>
      <c r="F78" s="506"/>
      <c r="G78" s="506"/>
      <c r="H78" s="506"/>
      <c r="I78" s="323"/>
      <c r="J78" s="324"/>
      <c r="K78" s="324"/>
      <c r="L78" s="324"/>
      <c r="M78" s="324"/>
      <c r="N78" s="324"/>
      <c r="O78" s="324"/>
      <c r="P78" s="324"/>
      <c r="Q78" s="324"/>
      <c r="R78" s="324"/>
      <c r="S78" s="324"/>
      <c r="T78" s="325">
        <v>117</v>
      </c>
      <c r="U78" s="326"/>
      <c r="V78" s="327"/>
      <c r="W78" s="327"/>
      <c r="X78" s="327"/>
      <c r="Y78" s="327"/>
      <c r="Z78" s="327"/>
      <c r="AA78" s="327"/>
      <c r="AB78" s="327"/>
      <c r="AC78" s="327"/>
      <c r="AD78" s="327"/>
      <c r="AE78" s="325">
        <v>127</v>
      </c>
      <c r="AG78" s="797" t="s">
        <v>14</v>
      </c>
      <c r="AH78" s="798"/>
      <c r="AI78" s="805" t="s">
        <v>121</v>
      </c>
      <c r="AJ78" s="806"/>
      <c r="AK78" s="806"/>
      <c r="AL78" s="806"/>
      <c r="AM78" s="807"/>
      <c r="AN78" s="812" t="s">
        <v>60</v>
      </c>
      <c r="AO78" s="212">
        <v>70</v>
      </c>
      <c r="AP78" s="23"/>
      <c r="AQ78" s="23"/>
      <c r="AR78" s="23"/>
      <c r="AS78" s="23"/>
      <c r="AT78" s="584" t="str">
        <f>入力用シート!K$27</f>
        <v/>
      </c>
      <c r="AU78" s="585"/>
      <c r="AV78" s="819" t="str">
        <f>入力用シート!K$28</f>
        <v/>
      </c>
      <c r="AW78" s="816"/>
      <c r="AX78" s="815" t="str">
        <f>入力用シート!K$29</f>
        <v/>
      </c>
      <c r="AY78" s="816"/>
      <c r="AZ78" s="584" t="str">
        <f>入力用シート!K$30</f>
        <v/>
      </c>
      <c r="BA78" s="585"/>
      <c r="BB78" s="819" t="str">
        <f>入力用シート!K$31</f>
        <v/>
      </c>
      <c r="BC78" s="816"/>
      <c r="BD78" s="815" t="str">
        <f>入力用シート!K$32</f>
        <v/>
      </c>
      <c r="BE78" s="816"/>
      <c r="BF78" s="584" t="str">
        <f>入力用シート!K$33</f>
        <v/>
      </c>
      <c r="BG78" s="585"/>
      <c r="BH78" s="819" t="str">
        <f>入力用シート!K$34</f>
        <v/>
      </c>
      <c r="BI78" s="816"/>
      <c r="BJ78" s="815" t="str">
        <f>入力用シート!K$35</f>
        <v/>
      </c>
      <c r="BK78" s="816"/>
      <c r="BL78" s="584" t="str">
        <f>入力用シート!K$36</f>
        <v/>
      </c>
      <c r="BM78" s="275">
        <v>79</v>
      </c>
    </row>
    <row r="79" spans="2:65" s="22" customFormat="1" ht="6.75" customHeight="1" x14ac:dyDescent="0.15">
      <c r="B79" s="225"/>
      <c r="C79" s="214"/>
      <c r="D79" s="214"/>
      <c r="E79" s="474" t="s">
        <v>148</v>
      </c>
      <c r="F79" s="475"/>
      <c r="G79" s="475"/>
      <c r="H79" s="475"/>
      <c r="I79" s="507">
        <v>11</v>
      </c>
      <c r="J79" s="212">
        <v>108</v>
      </c>
      <c r="K79" s="216" t="s">
        <v>36</v>
      </c>
      <c r="L79" s="239" t="s">
        <v>37</v>
      </c>
      <c r="M79" s="232" t="s">
        <v>38</v>
      </c>
      <c r="N79" s="216" t="s">
        <v>39</v>
      </c>
      <c r="O79" s="239" t="s">
        <v>36</v>
      </c>
      <c r="P79" s="235" t="s">
        <v>40</v>
      </c>
      <c r="Q79" s="216" t="s">
        <v>38</v>
      </c>
      <c r="R79" s="239" t="s">
        <v>39</v>
      </c>
      <c r="S79" s="235" t="s">
        <v>36</v>
      </c>
      <c r="T79" s="216" t="s">
        <v>41</v>
      </c>
      <c r="U79" s="260">
        <v>118</v>
      </c>
      <c r="V79" s="330" t="s">
        <v>36</v>
      </c>
      <c r="W79" s="239" t="s">
        <v>37</v>
      </c>
      <c r="X79" s="235" t="s">
        <v>38</v>
      </c>
      <c r="Y79" s="216" t="s">
        <v>39</v>
      </c>
      <c r="Z79" s="239" t="s">
        <v>36</v>
      </c>
      <c r="AA79" s="235" t="s">
        <v>40</v>
      </c>
      <c r="AB79" s="216" t="s">
        <v>38</v>
      </c>
      <c r="AC79" s="239" t="s">
        <v>39</v>
      </c>
      <c r="AD79" s="235" t="s">
        <v>36</v>
      </c>
      <c r="AE79" s="217" t="s">
        <v>41</v>
      </c>
      <c r="AG79" s="483"/>
      <c r="AH79" s="485"/>
      <c r="AI79" s="810"/>
      <c r="AJ79" s="774"/>
      <c r="AK79" s="774"/>
      <c r="AL79" s="774"/>
      <c r="AM79" s="811"/>
      <c r="AN79" s="814"/>
      <c r="AO79" s="272"/>
      <c r="AP79" s="96"/>
      <c r="AQ79" s="96"/>
      <c r="AR79" s="96"/>
      <c r="AS79" s="96"/>
      <c r="AT79" s="586"/>
      <c r="AU79" s="586"/>
      <c r="AV79" s="820"/>
      <c r="AW79" s="818"/>
      <c r="AX79" s="817"/>
      <c r="AY79" s="818"/>
      <c r="AZ79" s="586"/>
      <c r="BA79" s="586"/>
      <c r="BB79" s="820"/>
      <c r="BC79" s="818"/>
      <c r="BD79" s="817"/>
      <c r="BE79" s="818"/>
      <c r="BF79" s="586"/>
      <c r="BG79" s="586"/>
      <c r="BH79" s="820"/>
      <c r="BI79" s="818"/>
      <c r="BJ79" s="817"/>
      <c r="BK79" s="818"/>
      <c r="BL79" s="586"/>
      <c r="BM79" s="106"/>
    </row>
    <row r="80" spans="2:65" s="22" customFormat="1" ht="6.75" customHeight="1" x14ac:dyDescent="0.15">
      <c r="B80" s="226"/>
      <c r="C80" s="215"/>
      <c r="D80" s="215"/>
      <c r="E80" s="476"/>
      <c r="F80" s="477"/>
      <c r="G80" s="477"/>
      <c r="H80" s="477"/>
      <c r="I80" s="508"/>
      <c r="J80" s="413"/>
      <c r="K80" s="415" t="str">
        <f>入力用シート!G$27</f>
        <v/>
      </c>
      <c r="L80" s="458" t="str">
        <f>入力用シート!G$28</f>
        <v/>
      </c>
      <c r="M80" s="460" t="str">
        <f>入力用シート!G$29</f>
        <v/>
      </c>
      <c r="N80" s="415" t="str">
        <f>入力用シート!G$30</f>
        <v/>
      </c>
      <c r="O80" s="458" t="str">
        <f>入力用シート!G$31</f>
        <v/>
      </c>
      <c r="P80" s="460" t="str">
        <f>入力用シート!G$32</f>
        <v/>
      </c>
      <c r="Q80" s="415" t="str">
        <f>入力用シート!G$33</f>
        <v/>
      </c>
      <c r="R80" s="458" t="str">
        <f>入力用シート!G$34</f>
        <v/>
      </c>
      <c r="S80" s="460" t="str">
        <f>入力用シート!G$35</f>
        <v/>
      </c>
      <c r="T80" s="415" t="str">
        <f>入力用シート!G$36</f>
        <v/>
      </c>
      <c r="U80" s="472"/>
      <c r="V80" s="415" t="str">
        <f>入力用シート!I$27</f>
        <v/>
      </c>
      <c r="W80" s="458" t="str">
        <f>入力用シート!I$28</f>
        <v/>
      </c>
      <c r="X80" s="460" t="str">
        <f>入力用シート!I$29</f>
        <v/>
      </c>
      <c r="Y80" s="415" t="str">
        <f>入力用シート!I$30</f>
        <v/>
      </c>
      <c r="Z80" s="458" t="str">
        <f>入力用シート!I$31</f>
        <v/>
      </c>
      <c r="AA80" s="460" t="str">
        <f>入力用シート!I$32</f>
        <v/>
      </c>
      <c r="AB80" s="415" t="str">
        <f>入力用シート!I$33</f>
        <v/>
      </c>
      <c r="AC80" s="458" t="str">
        <f>入力用シート!I$34</f>
        <v/>
      </c>
      <c r="AD80" s="460" t="str">
        <f>入力用シート!I$35</f>
        <v/>
      </c>
      <c r="AE80" s="399" t="str">
        <f>入力用シート!I$36</f>
        <v/>
      </c>
      <c r="AG80" s="483"/>
      <c r="AH80" s="485"/>
      <c r="AI80" s="805" t="s">
        <v>132</v>
      </c>
      <c r="AJ80" s="806"/>
      <c r="AK80" s="806"/>
      <c r="AL80" s="806"/>
      <c r="AM80" s="807"/>
      <c r="AN80" s="812" t="s">
        <v>58</v>
      </c>
      <c r="AO80" s="212">
        <v>80</v>
      </c>
      <c r="AP80" s="23"/>
      <c r="AQ80" s="23"/>
      <c r="AR80" s="23"/>
      <c r="AS80" s="23"/>
      <c r="AT80" s="584" t="str">
        <f>入力用シート!K$39</f>
        <v/>
      </c>
      <c r="AU80" s="585"/>
      <c r="AV80" s="819" t="str">
        <f>入力用シート!K$40</f>
        <v/>
      </c>
      <c r="AW80" s="816"/>
      <c r="AX80" s="815" t="str">
        <f>入力用シート!K$41</f>
        <v/>
      </c>
      <c r="AY80" s="816"/>
      <c r="AZ80" s="584" t="str">
        <f>入力用シート!K$42</f>
        <v/>
      </c>
      <c r="BA80" s="585"/>
      <c r="BB80" s="819" t="str">
        <f>入力用シート!K$43</f>
        <v/>
      </c>
      <c r="BC80" s="816"/>
      <c r="BD80" s="815" t="str">
        <f>入力用シート!K$44</f>
        <v/>
      </c>
      <c r="BE80" s="816"/>
      <c r="BF80" s="584" t="str">
        <f>入力用シート!K$45</f>
        <v/>
      </c>
      <c r="BG80" s="585"/>
      <c r="BH80" s="819" t="str">
        <f>入力用シート!K$46</f>
        <v/>
      </c>
      <c r="BI80" s="816"/>
      <c r="BJ80" s="815" t="str">
        <f>入力用シート!K$47</f>
        <v/>
      </c>
      <c r="BK80" s="816"/>
      <c r="BL80" s="584" t="str">
        <f>入力用シート!K$48</f>
        <v/>
      </c>
      <c r="BM80" s="276">
        <v>89</v>
      </c>
    </row>
    <row r="81" spans="2:65" s="22" customFormat="1" ht="6.75" customHeight="1" x14ac:dyDescent="0.15">
      <c r="B81" s="226"/>
      <c r="C81" s="215"/>
      <c r="D81" s="215"/>
      <c r="E81" s="478"/>
      <c r="F81" s="479"/>
      <c r="G81" s="479"/>
      <c r="H81" s="479"/>
      <c r="I81" s="509"/>
      <c r="J81" s="414"/>
      <c r="K81" s="457"/>
      <c r="L81" s="459"/>
      <c r="M81" s="461"/>
      <c r="N81" s="457"/>
      <c r="O81" s="459"/>
      <c r="P81" s="461"/>
      <c r="Q81" s="457"/>
      <c r="R81" s="459"/>
      <c r="S81" s="461"/>
      <c r="T81" s="457"/>
      <c r="U81" s="473"/>
      <c r="V81" s="457"/>
      <c r="W81" s="459"/>
      <c r="X81" s="461"/>
      <c r="Y81" s="457"/>
      <c r="Z81" s="459"/>
      <c r="AA81" s="461"/>
      <c r="AB81" s="457"/>
      <c r="AC81" s="459"/>
      <c r="AD81" s="461"/>
      <c r="AE81" s="462"/>
      <c r="AG81" s="483"/>
      <c r="AH81" s="485"/>
      <c r="AI81" s="808"/>
      <c r="AJ81" s="771"/>
      <c r="AK81" s="771"/>
      <c r="AL81" s="771"/>
      <c r="AM81" s="809"/>
      <c r="AN81" s="813"/>
      <c r="AO81" s="273"/>
      <c r="AP81" s="23"/>
      <c r="AQ81" s="23"/>
      <c r="AR81" s="23"/>
      <c r="AS81" s="23"/>
      <c r="AT81" s="585"/>
      <c r="AU81" s="585"/>
      <c r="AV81" s="822"/>
      <c r="AW81" s="816"/>
      <c r="AX81" s="821"/>
      <c r="AY81" s="816"/>
      <c r="AZ81" s="585"/>
      <c r="BA81" s="585"/>
      <c r="BB81" s="822"/>
      <c r="BC81" s="816"/>
      <c r="BD81" s="821"/>
      <c r="BE81" s="816"/>
      <c r="BF81" s="585"/>
      <c r="BG81" s="585"/>
      <c r="BH81" s="822"/>
      <c r="BI81" s="816"/>
      <c r="BJ81" s="821"/>
      <c r="BK81" s="816"/>
      <c r="BL81" s="585"/>
      <c r="BM81" s="33"/>
    </row>
    <row r="82" spans="2:65" s="22" customFormat="1" ht="6.75" customHeight="1" x14ac:dyDescent="0.15">
      <c r="B82" s="225"/>
      <c r="C82" s="214"/>
      <c r="D82" s="214"/>
      <c r="E82" s="474" t="s">
        <v>149</v>
      </c>
      <c r="F82" s="475"/>
      <c r="G82" s="475"/>
      <c r="H82" s="475"/>
      <c r="I82" s="507">
        <v>12</v>
      </c>
      <c r="J82" s="212">
        <v>128</v>
      </c>
      <c r="K82" s="165"/>
      <c r="L82" s="240"/>
      <c r="M82" s="236"/>
      <c r="N82" s="165"/>
      <c r="O82" s="240"/>
      <c r="P82" s="236"/>
      <c r="Q82" s="165"/>
      <c r="R82" s="240"/>
      <c r="S82" s="236"/>
      <c r="T82" s="328">
        <v>137</v>
      </c>
      <c r="U82" s="333">
        <v>138</v>
      </c>
      <c r="V82" s="184"/>
      <c r="W82" s="243"/>
      <c r="X82" s="237"/>
      <c r="Y82" s="184"/>
      <c r="Z82" s="243"/>
      <c r="AA82" s="237"/>
      <c r="AB82" s="184"/>
      <c r="AC82" s="243"/>
      <c r="AD82" s="237"/>
      <c r="AE82" s="218">
        <v>147</v>
      </c>
      <c r="AG82" s="483"/>
      <c r="AH82" s="484"/>
      <c r="AI82" s="799" t="s">
        <v>13</v>
      </c>
      <c r="AJ82" s="800"/>
      <c r="AK82" s="800"/>
      <c r="AL82" s="800"/>
      <c r="AM82" s="801"/>
      <c r="AN82" s="795" t="s">
        <v>57</v>
      </c>
      <c r="AO82" s="228">
        <v>90</v>
      </c>
      <c r="AP82" s="229"/>
      <c r="AQ82" s="229"/>
      <c r="AR82" s="229"/>
      <c r="AS82" s="229"/>
      <c r="AT82" s="792" t="str">
        <f>入力用シート!K$51</f>
        <v/>
      </c>
      <c r="AU82" s="793"/>
      <c r="AV82" s="827" t="str">
        <f>入力用シート!K$52</f>
        <v/>
      </c>
      <c r="AW82" s="824"/>
      <c r="AX82" s="823" t="str">
        <f>入力用シート!K$53</f>
        <v/>
      </c>
      <c r="AY82" s="824"/>
      <c r="AZ82" s="792" t="str">
        <f>入力用シート!K$54</f>
        <v/>
      </c>
      <c r="BA82" s="793"/>
      <c r="BB82" s="827" t="str">
        <f>入力用シート!K$55</f>
        <v/>
      </c>
      <c r="BC82" s="824"/>
      <c r="BD82" s="823" t="str">
        <f>入力用シート!K$56</f>
        <v/>
      </c>
      <c r="BE82" s="824"/>
      <c r="BF82" s="792" t="str">
        <f>入力用シート!K$57</f>
        <v/>
      </c>
      <c r="BG82" s="793"/>
      <c r="BH82" s="827" t="str">
        <f>入力用シート!K$58</f>
        <v/>
      </c>
      <c r="BI82" s="824"/>
      <c r="BJ82" s="823" t="str">
        <f>入力用シート!K$59</f>
        <v/>
      </c>
      <c r="BK82" s="824"/>
      <c r="BL82" s="792" t="str">
        <f>入力用シート!K$60</f>
        <v>0</v>
      </c>
      <c r="BM82" s="281">
        <v>99</v>
      </c>
    </row>
    <row r="83" spans="2:65" s="22" customFormat="1" ht="6.75" customHeight="1" thickBot="1" x14ac:dyDescent="0.2">
      <c r="B83" s="226"/>
      <c r="C83" s="215"/>
      <c r="D83" s="215"/>
      <c r="E83" s="476"/>
      <c r="F83" s="477"/>
      <c r="G83" s="477"/>
      <c r="H83" s="477"/>
      <c r="I83" s="508"/>
      <c r="J83" s="413"/>
      <c r="K83" s="415" t="str">
        <f>入力用シート!G$39</f>
        <v/>
      </c>
      <c r="L83" s="458" t="str">
        <f>入力用シート!G$40</f>
        <v/>
      </c>
      <c r="M83" s="460" t="str">
        <f>入力用シート!G$41</f>
        <v/>
      </c>
      <c r="N83" s="415" t="str">
        <f>入力用シート!G$42</f>
        <v/>
      </c>
      <c r="O83" s="458" t="str">
        <f>入力用シート!G$43</f>
        <v/>
      </c>
      <c r="P83" s="460" t="str">
        <f>入力用シート!G$44</f>
        <v/>
      </c>
      <c r="Q83" s="415" t="str">
        <f>入力用シート!G$45</f>
        <v/>
      </c>
      <c r="R83" s="458" t="str">
        <f>入力用シート!G$46</f>
        <v/>
      </c>
      <c r="S83" s="460" t="str">
        <f>入力用シート!G$47</f>
        <v/>
      </c>
      <c r="T83" s="415" t="str">
        <f>入力用シート!G$48</f>
        <v/>
      </c>
      <c r="U83" s="472"/>
      <c r="V83" s="415" t="str">
        <f>入力用シート!I$39</f>
        <v/>
      </c>
      <c r="W83" s="458" t="str">
        <f>入力用シート!I$40</f>
        <v/>
      </c>
      <c r="X83" s="460" t="str">
        <f>入力用シート!I$41</f>
        <v/>
      </c>
      <c r="Y83" s="415" t="str">
        <f>入力用シート!I$42</f>
        <v/>
      </c>
      <c r="Z83" s="458" t="str">
        <f>入力用シート!I$43</f>
        <v/>
      </c>
      <c r="AA83" s="460" t="str">
        <f>入力用シート!I$44</f>
        <v/>
      </c>
      <c r="AB83" s="415" t="str">
        <f>入力用シート!I$45</f>
        <v/>
      </c>
      <c r="AC83" s="458" t="str">
        <f>入力用シート!I$46</f>
        <v/>
      </c>
      <c r="AD83" s="460" t="str">
        <f>入力用シート!I$47</f>
        <v/>
      </c>
      <c r="AE83" s="399" t="str">
        <f>入力用シート!I$48</f>
        <v/>
      </c>
      <c r="AG83" s="486"/>
      <c r="AH83" s="487"/>
      <c r="AI83" s="802"/>
      <c r="AJ83" s="803"/>
      <c r="AK83" s="803"/>
      <c r="AL83" s="803"/>
      <c r="AM83" s="804"/>
      <c r="AN83" s="796"/>
      <c r="AO83" s="282"/>
      <c r="AP83" s="283"/>
      <c r="AQ83" s="283"/>
      <c r="AR83" s="283"/>
      <c r="AS83" s="283"/>
      <c r="AT83" s="794"/>
      <c r="AU83" s="794"/>
      <c r="AV83" s="828"/>
      <c r="AW83" s="826"/>
      <c r="AX83" s="825"/>
      <c r="AY83" s="826"/>
      <c r="AZ83" s="794"/>
      <c r="BA83" s="794"/>
      <c r="BB83" s="828"/>
      <c r="BC83" s="826"/>
      <c r="BD83" s="825"/>
      <c r="BE83" s="816"/>
      <c r="BF83" s="585"/>
      <c r="BG83" s="585"/>
      <c r="BH83" s="822"/>
      <c r="BI83" s="816"/>
      <c r="BJ83" s="821"/>
      <c r="BK83" s="816"/>
      <c r="BL83" s="585"/>
      <c r="BM83" s="291"/>
    </row>
    <row r="84" spans="2:65" s="22" customFormat="1" ht="6.75" customHeight="1" thickTop="1" x14ac:dyDescent="0.15">
      <c r="B84" s="226"/>
      <c r="C84" s="215"/>
      <c r="D84" s="215"/>
      <c r="E84" s="478"/>
      <c r="F84" s="479"/>
      <c r="G84" s="479"/>
      <c r="H84" s="479"/>
      <c r="I84" s="509"/>
      <c r="J84" s="877"/>
      <c r="K84" s="457"/>
      <c r="L84" s="459"/>
      <c r="M84" s="461"/>
      <c r="N84" s="457"/>
      <c r="O84" s="459"/>
      <c r="P84" s="461"/>
      <c r="Q84" s="457"/>
      <c r="R84" s="459"/>
      <c r="S84" s="461"/>
      <c r="T84" s="457"/>
      <c r="U84" s="473"/>
      <c r="V84" s="457"/>
      <c r="W84" s="459"/>
      <c r="X84" s="461"/>
      <c r="Y84" s="457"/>
      <c r="Z84" s="459"/>
      <c r="AA84" s="461"/>
      <c r="AB84" s="457"/>
      <c r="AC84" s="459"/>
      <c r="AD84" s="461"/>
      <c r="AE84" s="462"/>
      <c r="AG84" s="770" t="s">
        <v>122</v>
      </c>
      <c r="AH84" s="771"/>
      <c r="AI84" s="771"/>
      <c r="AJ84" s="771"/>
      <c r="AK84" s="771"/>
      <c r="AL84" s="771"/>
      <c r="AM84" s="771"/>
      <c r="AN84" s="772"/>
      <c r="AO84" s="767" t="s">
        <v>111</v>
      </c>
      <c r="AP84" s="752"/>
      <c r="AQ84" s="752"/>
      <c r="AR84" s="752"/>
      <c r="AS84" s="752"/>
      <c r="AT84" s="752"/>
      <c r="AU84" s="752"/>
      <c r="AV84" s="752"/>
      <c r="AW84" s="752"/>
      <c r="AX84" s="752"/>
      <c r="AY84" s="752"/>
      <c r="AZ84" s="752"/>
      <c r="BA84" s="752"/>
      <c r="BB84" s="752"/>
      <c r="BC84" s="752"/>
      <c r="BD84" s="483" t="s">
        <v>134</v>
      </c>
      <c r="BE84" s="292">
        <v>100</v>
      </c>
      <c r="BF84" s="293"/>
      <c r="BG84" s="293"/>
      <c r="BH84" s="293"/>
      <c r="BI84" s="293"/>
      <c r="BJ84" s="293"/>
      <c r="BK84" s="293"/>
      <c r="BL84" s="293"/>
      <c r="BM84" s="294">
        <v>105</v>
      </c>
    </row>
    <row r="85" spans="2:65" s="22" customFormat="1" ht="6.75" customHeight="1" x14ac:dyDescent="0.15">
      <c r="B85" s="225"/>
      <c r="C85" s="214"/>
      <c r="D85" s="214"/>
      <c r="E85" s="474" t="s">
        <v>150</v>
      </c>
      <c r="F85" s="475"/>
      <c r="G85" s="475"/>
      <c r="H85" s="475"/>
      <c r="I85" s="507">
        <v>13</v>
      </c>
      <c r="J85" s="212">
        <v>148</v>
      </c>
      <c r="K85" s="23"/>
      <c r="L85" s="241"/>
      <c r="M85" s="233"/>
      <c r="N85" s="23"/>
      <c r="O85" s="241"/>
      <c r="P85" s="233"/>
      <c r="Q85" s="23"/>
      <c r="R85" s="241"/>
      <c r="S85" s="233"/>
      <c r="T85" s="245">
        <v>157</v>
      </c>
      <c r="U85" s="786"/>
      <c r="V85" s="787"/>
      <c r="W85" s="787"/>
      <c r="X85" s="787"/>
      <c r="Y85" s="787"/>
      <c r="Z85" s="787"/>
      <c r="AA85" s="787"/>
      <c r="AB85" s="787"/>
      <c r="AC85" s="787"/>
      <c r="AD85" s="787"/>
      <c r="AE85" s="788"/>
      <c r="AG85" s="770"/>
      <c r="AH85" s="771"/>
      <c r="AI85" s="771"/>
      <c r="AJ85" s="771"/>
      <c r="AK85" s="771"/>
      <c r="AL85" s="771"/>
      <c r="AM85" s="771"/>
      <c r="AN85" s="772"/>
      <c r="AO85" s="767"/>
      <c r="AP85" s="752"/>
      <c r="AQ85" s="752"/>
      <c r="AR85" s="752"/>
      <c r="AS85" s="752"/>
      <c r="AT85" s="752"/>
      <c r="AU85" s="752"/>
      <c r="AV85" s="752"/>
      <c r="AW85" s="752"/>
      <c r="AX85" s="752"/>
      <c r="AY85" s="752"/>
      <c r="AZ85" s="752"/>
      <c r="BA85" s="752"/>
      <c r="BB85" s="752"/>
      <c r="BC85" s="752"/>
      <c r="BD85" s="483"/>
      <c r="BE85" s="295"/>
      <c r="BF85" s="743"/>
      <c r="BG85" s="743"/>
      <c r="BH85" s="743"/>
      <c r="BI85" s="743"/>
      <c r="BJ85" s="743"/>
      <c r="BK85" s="743"/>
      <c r="BL85" s="743"/>
      <c r="BM85" s="296"/>
    </row>
    <row r="86" spans="2:65" s="22" customFormat="1" ht="6.75" customHeight="1" x14ac:dyDescent="0.15">
      <c r="B86" s="226"/>
      <c r="C86" s="215"/>
      <c r="D86" s="215"/>
      <c r="E86" s="476"/>
      <c r="F86" s="477"/>
      <c r="G86" s="477"/>
      <c r="H86" s="477"/>
      <c r="I86" s="508"/>
      <c r="J86" s="413"/>
      <c r="K86" s="415" t="str">
        <f>入力用シート!G$51</f>
        <v/>
      </c>
      <c r="L86" s="458" t="str">
        <f>入力用シート!G$52</f>
        <v/>
      </c>
      <c r="M86" s="460" t="str">
        <f>入力用シート!G$53</f>
        <v/>
      </c>
      <c r="N86" s="415" t="str">
        <f>入力用シート!G$54</f>
        <v/>
      </c>
      <c r="O86" s="458" t="str">
        <f>入力用シート!G$55</f>
        <v/>
      </c>
      <c r="P86" s="460" t="str">
        <f>入力用シート!G$56</f>
        <v/>
      </c>
      <c r="Q86" s="415" t="str">
        <f>入力用シート!G$57</f>
        <v/>
      </c>
      <c r="R86" s="458" t="str">
        <f>入力用シート!G$58</f>
        <v/>
      </c>
      <c r="S86" s="460" t="str">
        <f>入力用シート!G$59</f>
        <v/>
      </c>
      <c r="T86" s="415" t="str">
        <f>入力用シート!G$60</f>
        <v/>
      </c>
      <c r="U86" s="786"/>
      <c r="V86" s="787"/>
      <c r="W86" s="787"/>
      <c r="X86" s="787"/>
      <c r="Y86" s="787"/>
      <c r="Z86" s="787"/>
      <c r="AA86" s="787"/>
      <c r="AB86" s="787"/>
      <c r="AC86" s="787"/>
      <c r="AD86" s="787"/>
      <c r="AE86" s="788"/>
      <c r="AG86" s="773"/>
      <c r="AH86" s="774"/>
      <c r="AI86" s="774"/>
      <c r="AJ86" s="774"/>
      <c r="AK86" s="774"/>
      <c r="AL86" s="774"/>
      <c r="AM86" s="774"/>
      <c r="AN86" s="775"/>
      <c r="AO86" s="768"/>
      <c r="AP86" s="769"/>
      <c r="AQ86" s="769"/>
      <c r="AR86" s="769"/>
      <c r="AS86" s="769"/>
      <c r="AT86" s="769"/>
      <c r="AU86" s="769"/>
      <c r="AV86" s="769"/>
      <c r="AW86" s="769"/>
      <c r="AX86" s="769"/>
      <c r="AY86" s="769"/>
      <c r="AZ86" s="769"/>
      <c r="BA86" s="769"/>
      <c r="BB86" s="769"/>
      <c r="BC86" s="769"/>
      <c r="BD86" s="483"/>
      <c r="BE86" s="297"/>
      <c r="BF86" s="743"/>
      <c r="BG86" s="743"/>
      <c r="BH86" s="743"/>
      <c r="BI86" s="743"/>
      <c r="BJ86" s="743"/>
      <c r="BK86" s="743"/>
      <c r="BL86" s="743"/>
      <c r="BM86" s="296"/>
    </row>
    <row r="87" spans="2:65" s="22" customFormat="1" ht="6.75" customHeight="1" x14ac:dyDescent="0.15">
      <c r="B87" s="226"/>
      <c r="C87" s="215"/>
      <c r="D87" s="215"/>
      <c r="E87" s="476"/>
      <c r="F87" s="477"/>
      <c r="G87" s="477"/>
      <c r="H87" s="477"/>
      <c r="I87" s="880"/>
      <c r="J87" s="879"/>
      <c r="K87" s="574"/>
      <c r="L87" s="742"/>
      <c r="M87" s="741"/>
      <c r="N87" s="574"/>
      <c r="O87" s="742"/>
      <c r="P87" s="741"/>
      <c r="Q87" s="574"/>
      <c r="R87" s="742"/>
      <c r="S87" s="741"/>
      <c r="T87" s="574"/>
      <c r="U87" s="789"/>
      <c r="V87" s="790"/>
      <c r="W87" s="790"/>
      <c r="X87" s="790"/>
      <c r="Y87" s="790"/>
      <c r="Z87" s="790"/>
      <c r="AA87" s="790"/>
      <c r="AB87" s="790"/>
      <c r="AC87" s="790"/>
      <c r="AD87" s="790"/>
      <c r="AE87" s="791"/>
      <c r="AG87" s="749" t="s">
        <v>178</v>
      </c>
      <c r="AH87" s="514"/>
      <c r="AI87" s="514"/>
      <c r="AJ87" s="514"/>
      <c r="AK87" s="514"/>
      <c r="AL87" s="514"/>
      <c r="AM87" s="514"/>
      <c r="AN87" s="750"/>
      <c r="AO87" s="751" t="s">
        <v>112</v>
      </c>
      <c r="AP87" s="752"/>
      <c r="AQ87" s="752"/>
      <c r="AR87" s="752"/>
      <c r="AS87" s="752"/>
      <c r="AT87" s="752"/>
      <c r="AU87" s="752"/>
      <c r="AV87" s="752"/>
      <c r="AW87" s="752"/>
      <c r="AX87" s="752"/>
      <c r="AY87" s="752"/>
      <c r="AZ87" s="752"/>
      <c r="BA87" s="752"/>
      <c r="BB87" s="752"/>
      <c r="BC87" s="752"/>
      <c r="BD87" s="483"/>
      <c r="BE87" s="297"/>
      <c r="BF87" s="743"/>
      <c r="BG87" s="743"/>
      <c r="BH87" s="743"/>
      <c r="BI87" s="743"/>
      <c r="BJ87" s="743"/>
      <c r="BK87" s="743"/>
      <c r="BL87" s="743"/>
      <c r="BM87" s="296"/>
    </row>
    <row r="88" spans="2:65" s="22" customFormat="1" ht="6.75" customHeight="1" x14ac:dyDescent="0.15">
      <c r="B88" s="776" t="s">
        <v>147</v>
      </c>
      <c r="C88" s="777"/>
      <c r="D88" s="777"/>
      <c r="E88" s="777"/>
      <c r="F88" s="777"/>
      <c r="G88" s="777"/>
      <c r="H88" s="777"/>
      <c r="I88" s="739">
        <v>14</v>
      </c>
      <c r="J88" s="228">
        <v>158</v>
      </c>
      <c r="K88" s="229"/>
      <c r="L88" s="242"/>
      <c r="M88" s="234"/>
      <c r="N88" s="229"/>
      <c r="O88" s="242"/>
      <c r="P88" s="234"/>
      <c r="Q88" s="229"/>
      <c r="R88" s="242"/>
      <c r="S88" s="234"/>
      <c r="T88" s="249">
        <v>167</v>
      </c>
      <c r="U88" s="334">
        <v>168</v>
      </c>
      <c r="V88" s="230"/>
      <c r="W88" s="244"/>
      <c r="X88" s="238"/>
      <c r="Y88" s="230"/>
      <c r="Z88" s="244"/>
      <c r="AA88" s="238"/>
      <c r="AB88" s="230"/>
      <c r="AC88" s="244"/>
      <c r="AD88" s="238"/>
      <c r="AE88" s="231">
        <v>177</v>
      </c>
      <c r="AG88" s="749"/>
      <c r="AH88" s="514"/>
      <c r="AI88" s="514"/>
      <c r="AJ88" s="514"/>
      <c r="AK88" s="514"/>
      <c r="AL88" s="514"/>
      <c r="AM88" s="514"/>
      <c r="AN88" s="750"/>
      <c r="AO88" s="751"/>
      <c r="AP88" s="752"/>
      <c r="AQ88" s="752"/>
      <c r="AR88" s="752"/>
      <c r="AS88" s="752"/>
      <c r="AT88" s="752"/>
      <c r="AU88" s="752"/>
      <c r="AV88" s="752"/>
      <c r="AW88" s="752"/>
      <c r="AX88" s="752"/>
      <c r="AY88" s="752"/>
      <c r="AZ88" s="752"/>
      <c r="BA88" s="752"/>
      <c r="BB88" s="752"/>
      <c r="BC88" s="752"/>
      <c r="BD88" s="483"/>
      <c r="BE88" s="297"/>
      <c r="BF88" s="743"/>
      <c r="BG88" s="743"/>
      <c r="BH88" s="743"/>
      <c r="BI88" s="743"/>
      <c r="BJ88" s="743"/>
      <c r="BK88" s="743"/>
      <c r="BL88" s="743"/>
      <c r="BM88" s="296"/>
    </row>
    <row r="89" spans="2:65" s="22" customFormat="1" ht="6.75" customHeight="1" x14ac:dyDescent="0.15">
      <c r="B89" s="778"/>
      <c r="C89" s="779"/>
      <c r="D89" s="779"/>
      <c r="E89" s="779"/>
      <c r="F89" s="779"/>
      <c r="G89" s="779"/>
      <c r="H89" s="779"/>
      <c r="I89" s="508"/>
      <c r="J89" s="610"/>
      <c r="K89" s="415" t="str">
        <f>入力用シート!G$63</f>
        <v/>
      </c>
      <c r="L89" s="458" t="str">
        <f>入力用シート!G$64</f>
        <v/>
      </c>
      <c r="M89" s="460" t="str">
        <f>入力用シート!G$65</f>
        <v/>
      </c>
      <c r="N89" s="415" t="str">
        <f>入力用シート!G$66</f>
        <v/>
      </c>
      <c r="O89" s="458" t="str">
        <f>入力用シート!G$67</f>
        <v/>
      </c>
      <c r="P89" s="460" t="str">
        <f>入力用シート!G$68</f>
        <v/>
      </c>
      <c r="Q89" s="415" t="str">
        <f>入力用シート!G$69</f>
        <v/>
      </c>
      <c r="R89" s="458" t="str">
        <f>入力用シート!G$70</f>
        <v/>
      </c>
      <c r="S89" s="460" t="str">
        <f>入力用シート!G$71</f>
        <v/>
      </c>
      <c r="T89" s="415" t="str">
        <f>入力用シート!G$72</f>
        <v>0</v>
      </c>
      <c r="U89" s="472"/>
      <c r="V89" s="415" t="str">
        <f>入力用シート!I$51</f>
        <v/>
      </c>
      <c r="W89" s="458" t="str">
        <f>入力用シート!I$52</f>
        <v/>
      </c>
      <c r="X89" s="460" t="str">
        <f>入力用シート!I$53</f>
        <v/>
      </c>
      <c r="Y89" s="415" t="str">
        <f>入力用シート!I$54</f>
        <v/>
      </c>
      <c r="Z89" s="458" t="str">
        <f>入力用シート!I$55</f>
        <v/>
      </c>
      <c r="AA89" s="460" t="str">
        <f>入力用シート!I$56</f>
        <v/>
      </c>
      <c r="AB89" s="415" t="str">
        <f>入力用シート!I$57</f>
        <v/>
      </c>
      <c r="AC89" s="458" t="str">
        <f>入力用シート!I$58</f>
        <v/>
      </c>
      <c r="AD89" s="460" t="str">
        <f>入力用シート!I$59</f>
        <v/>
      </c>
      <c r="AE89" s="753" t="str">
        <f>入力用シート!I$60</f>
        <v>0</v>
      </c>
      <c r="AG89" s="783"/>
      <c r="AH89" s="784"/>
      <c r="AI89" s="784"/>
      <c r="AJ89" s="784"/>
      <c r="AK89" s="784"/>
      <c r="AL89" s="784"/>
      <c r="AM89" s="784"/>
      <c r="AN89" s="785"/>
      <c r="AO89" s="782"/>
      <c r="AP89" s="769"/>
      <c r="AQ89" s="769"/>
      <c r="AR89" s="769"/>
      <c r="AS89" s="769"/>
      <c r="AT89" s="769"/>
      <c r="AU89" s="769"/>
      <c r="AV89" s="769"/>
      <c r="AW89" s="769"/>
      <c r="AX89" s="769"/>
      <c r="AY89" s="769"/>
      <c r="AZ89" s="769"/>
      <c r="BA89" s="769"/>
      <c r="BB89" s="769"/>
      <c r="BC89" s="769"/>
      <c r="BD89" s="483"/>
      <c r="BE89" s="297"/>
      <c r="BF89" s="743"/>
      <c r="BG89" s="743"/>
      <c r="BH89" s="743"/>
      <c r="BI89" s="743"/>
      <c r="BJ89" s="743"/>
      <c r="BK89" s="743"/>
      <c r="BL89" s="743"/>
      <c r="BM89" s="296"/>
    </row>
    <row r="90" spans="2:65" s="22" customFormat="1" ht="6.75" customHeight="1" x14ac:dyDescent="0.15">
      <c r="B90" s="780"/>
      <c r="C90" s="781"/>
      <c r="D90" s="781"/>
      <c r="E90" s="781"/>
      <c r="F90" s="781"/>
      <c r="G90" s="781"/>
      <c r="H90" s="781"/>
      <c r="I90" s="740"/>
      <c r="J90" s="738"/>
      <c r="K90" s="736"/>
      <c r="L90" s="735"/>
      <c r="M90" s="737"/>
      <c r="N90" s="736"/>
      <c r="O90" s="735"/>
      <c r="P90" s="737"/>
      <c r="Q90" s="736"/>
      <c r="R90" s="735"/>
      <c r="S90" s="737"/>
      <c r="T90" s="736"/>
      <c r="U90" s="857"/>
      <c r="V90" s="736"/>
      <c r="W90" s="735"/>
      <c r="X90" s="737"/>
      <c r="Y90" s="736"/>
      <c r="Z90" s="735"/>
      <c r="AA90" s="737"/>
      <c r="AB90" s="736"/>
      <c r="AC90" s="735"/>
      <c r="AD90" s="737"/>
      <c r="AE90" s="754"/>
      <c r="AG90" s="749" t="s">
        <v>179</v>
      </c>
      <c r="AH90" s="514"/>
      <c r="AI90" s="514"/>
      <c r="AJ90" s="514"/>
      <c r="AK90" s="514"/>
      <c r="AL90" s="514"/>
      <c r="AM90" s="514"/>
      <c r="AN90" s="750"/>
      <c r="AO90" s="751" t="s">
        <v>113</v>
      </c>
      <c r="AP90" s="752"/>
      <c r="AQ90" s="752"/>
      <c r="AR90" s="752"/>
      <c r="AS90" s="752"/>
      <c r="AT90" s="752"/>
      <c r="AU90" s="752"/>
      <c r="AV90" s="752"/>
      <c r="AW90" s="752"/>
      <c r="AX90" s="752"/>
      <c r="AY90" s="752"/>
      <c r="AZ90" s="752"/>
      <c r="BA90" s="752"/>
      <c r="BB90" s="752"/>
      <c r="BC90" s="752"/>
      <c r="BD90" s="483"/>
      <c r="BE90" s="297"/>
      <c r="BF90" s="743"/>
      <c r="BG90" s="743"/>
      <c r="BH90" s="743"/>
      <c r="BI90" s="743"/>
      <c r="BJ90" s="743"/>
      <c r="BK90" s="743"/>
      <c r="BL90" s="743"/>
      <c r="BM90" s="296"/>
    </row>
    <row r="91" spans="2:65" s="22" customFormat="1" ht="6.75" customHeight="1" x14ac:dyDescent="0.15">
      <c r="B91" s="480" t="s">
        <v>74</v>
      </c>
      <c r="C91" s="481"/>
      <c r="D91" s="482"/>
      <c r="E91" s="759" t="str">
        <f>IF(ISBLANK(入力用シート!C$20)," ",入力用シート!C$20)</f>
        <v xml:space="preserve"> </v>
      </c>
      <c r="F91" s="760"/>
      <c r="G91" s="760"/>
      <c r="H91" s="760"/>
      <c r="I91" s="760"/>
      <c r="J91" s="760"/>
      <c r="K91" s="760"/>
      <c r="L91" s="760"/>
      <c r="M91" s="760"/>
      <c r="N91" s="760"/>
      <c r="O91" s="760"/>
      <c r="P91" s="760"/>
      <c r="Q91" s="760"/>
      <c r="R91" s="760"/>
      <c r="S91" s="760"/>
      <c r="T91" s="760"/>
      <c r="U91" s="760"/>
      <c r="V91" s="760"/>
      <c r="W91" s="760"/>
      <c r="X91" s="760"/>
      <c r="Y91" s="760"/>
      <c r="Z91" s="760"/>
      <c r="AA91" s="760"/>
      <c r="AB91" s="760"/>
      <c r="AC91" s="760"/>
      <c r="AD91" s="760"/>
      <c r="AE91" s="761"/>
      <c r="AG91" s="749"/>
      <c r="AH91" s="514"/>
      <c r="AI91" s="514"/>
      <c r="AJ91" s="514"/>
      <c r="AK91" s="514"/>
      <c r="AL91" s="514"/>
      <c r="AM91" s="514"/>
      <c r="AN91" s="750"/>
      <c r="AO91" s="751"/>
      <c r="AP91" s="752"/>
      <c r="AQ91" s="752"/>
      <c r="AR91" s="752"/>
      <c r="AS91" s="752"/>
      <c r="AT91" s="752"/>
      <c r="AU91" s="752"/>
      <c r="AV91" s="752"/>
      <c r="AW91" s="752"/>
      <c r="AX91" s="752"/>
      <c r="AY91" s="752"/>
      <c r="AZ91" s="752"/>
      <c r="BA91" s="752"/>
      <c r="BB91" s="752"/>
      <c r="BC91" s="752"/>
      <c r="BD91" s="483"/>
      <c r="BE91" s="297"/>
      <c r="BF91" s="743"/>
      <c r="BG91" s="743"/>
      <c r="BH91" s="743"/>
      <c r="BI91" s="743"/>
      <c r="BJ91" s="743"/>
      <c r="BK91" s="743"/>
      <c r="BL91" s="743"/>
      <c r="BM91" s="296"/>
    </row>
    <row r="92" spans="2:65" s="22" customFormat="1" ht="6.75" customHeight="1" x14ac:dyDescent="0.15">
      <c r="B92" s="483"/>
      <c r="C92" s="484"/>
      <c r="D92" s="485"/>
      <c r="E92" s="762"/>
      <c r="F92" s="565"/>
      <c r="G92" s="565"/>
      <c r="H92" s="565"/>
      <c r="I92" s="565"/>
      <c r="J92" s="565"/>
      <c r="K92" s="565"/>
      <c r="L92" s="565"/>
      <c r="M92" s="565"/>
      <c r="N92" s="565"/>
      <c r="O92" s="565"/>
      <c r="P92" s="565"/>
      <c r="Q92" s="565"/>
      <c r="R92" s="565"/>
      <c r="S92" s="565"/>
      <c r="T92" s="565"/>
      <c r="U92" s="565"/>
      <c r="V92" s="565"/>
      <c r="W92" s="565"/>
      <c r="X92" s="565"/>
      <c r="Y92" s="565"/>
      <c r="Z92" s="565"/>
      <c r="AA92" s="565"/>
      <c r="AB92" s="565"/>
      <c r="AC92" s="565"/>
      <c r="AD92" s="565"/>
      <c r="AE92" s="763"/>
      <c r="AG92" s="749"/>
      <c r="AH92" s="514"/>
      <c r="AI92" s="514"/>
      <c r="AJ92" s="514"/>
      <c r="AK92" s="514"/>
      <c r="AL92" s="514"/>
      <c r="AM92" s="514"/>
      <c r="AN92" s="750"/>
      <c r="AO92" s="748" t="s">
        <v>114</v>
      </c>
      <c r="AP92" s="748"/>
      <c r="AQ92" s="748"/>
      <c r="AR92" s="748"/>
      <c r="AS92" s="748"/>
      <c r="AT92" s="748"/>
      <c r="AU92" s="748"/>
      <c r="AV92" s="748"/>
      <c r="AW92" s="748"/>
      <c r="AX92" s="748"/>
      <c r="AY92" s="748"/>
      <c r="AZ92" s="748"/>
      <c r="BA92" s="748"/>
      <c r="BB92" s="748"/>
      <c r="BC92" s="748"/>
      <c r="BD92" s="483"/>
      <c r="BE92" s="297"/>
      <c r="BF92" s="743"/>
      <c r="BG92" s="743"/>
      <c r="BH92" s="743"/>
      <c r="BI92" s="743"/>
      <c r="BJ92" s="743"/>
      <c r="BK92" s="743"/>
      <c r="BL92" s="743"/>
      <c r="BM92" s="296"/>
    </row>
    <row r="93" spans="2:65" s="22" customFormat="1" ht="6.75" customHeight="1" x14ac:dyDescent="0.15">
      <c r="B93" s="483"/>
      <c r="C93" s="484"/>
      <c r="D93" s="485"/>
      <c r="E93" s="762"/>
      <c r="F93" s="565"/>
      <c r="G93" s="565"/>
      <c r="H93" s="565"/>
      <c r="I93" s="565"/>
      <c r="J93" s="565"/>
      <c r="K93" s="565"/>
      <c r="L93" s="565"/>
      <c r="M93" s="565"/>
      <c r="N93" s="565"/>
      <c r="O93" s="565"/>
      <c r="P93" s="565"/>
      <c r="Q93" s="565"/>
      <c r="R93" s="565"/>
      <c r="S93" s="565"/>
      <c r="T93" s="565"/>
      <c r="U93" s="565"/>
      <c r="V93" s="565"/>
      <c r="W93" s="565"/>
      <c r="X93" s="565"/>
      <c r="Y93" s="565"/>
      <c r="Z93" s="565"/>
      <c r="AA93" s="565"/>
      <c r="AB93" s="565"/>
      <c r="AC93" s="565"/>
      <c r="AD93" s="565"/>
      <c r="AE93" s="763"/>
      <c r="AG93" s="254"/>
      <c r="AH93" s="744" t="s">
        <v>133</v>
      </c>
      <c r="AI93" s="744"/>
      <c r="AJ93" s="744"/>
      <c r="AK93" s="744"/>
      <c r="AL93" s="744"/>
      <c r="AM93" s="744"/>
      <c r="AN93" s="744"/>
      <c r="AO93" s="744"/>
      <c r="AP93" s="744"/>
      <c r="AQ93" s="744"/>
      <c r="AR93" s="744"/>
      <c r="AS93" s="744"/>
      <c r="AT93" s="744"/>
      <c r="AU93" s="744"/>
      <c r="AV93" s="744"/>
      <c r="AW93" s="744"/>
      <c r="AX93" s="744"/>
      <c r="AY93" s="744"/>
      <c r="AZ93" s="744"/>
      <c r="BA93" s="744"/>
      <c r="BB93" s="744"/>
      <c r="BC93" s="745"/>
      <c r="BD93" s="483"/>
      <c r="BE93" s="297"/>
      <c r="BF93" s="743"/>
      <c r="BG93" s="743"/>
      <c r="BH93" s="743"/>
      <c r="BI93" s="743"/>
      <c r="BJ93" s="743"/>
      <c r="BK93" s="743"/>
      <c r="BL93" s="743"/>
      <c r="BM93" s="296"/>
    </row>
    <row r="94" spans="2:65" s="22" customFormat="1" ht="6.75" customHeight="1" x14ac:dyDescent="0.15">
      <c r="B94" s="483"/>
      <c r="C94" s="484"/>
      <c r="D94" s="485"/>
      <c r="E94" s="762"/>
      <c r="F94" s="565"/>
      <c r="G94" s="565"/>
      <c r="H94" s="565"/>
      <c r="I94" s="565"/>
      <c r="J94" s="565"/>
      <c r="K94" s="565"/>
      <c r="L94" s="565"/>
      <c r="M94" s="565"/>
      <c r="N94" s="565"/>
      <c r="O94" s="565"/>
      <c r="P94" s="565"/>
      <c r="Q94" s="565"/>
      <c r="R94" s="565"/>
      <c r="S94" s="565"/>
      <c r="T94" s="565"/>
      <c r="U94" s="565"/>
      <c r="V94" s="565"/>
      <c r="W94" s="565"/>
      <c r="X94" s="565"/>
      <c r="Y94" s="565"/>
      <c r="Z94" s="565"/>
      <c r="AA94" s="565"/>
      <c r="AB94" s="565"/>
      <c r="AC94" s="565"/>
      <c r="AD94" s="565"/>
      <c r="AE94" s="763"/>
      <c r="AG94" s="287"/>
      <c r="AH94" s="746"/>
      <c r="AI94" s="746"/>
      <c r="AJ94" s="746"/>
      <c r="AK94" s="746"/>
      <c r="AL94" s="746"/>
      <c r="AM94" s="746"/>
      <c r="AN94" s="746"/>
      <c r="AO94" s="746"/>
      <c r="AP94" s="746"/>
      <c r="AQ94" s="746"/>
      <c r="AR94" s="746"/>
      <c r="AS94" s="746"/>
      <c r="AT94" s="746"/>
      <c r="AU94" s="746"/>
      <c r="AV94" s="746"/>
      <c r="AW94" s="746"/>
      <c r="AX94" s="746"/>
      <c r="AY94" s="746"/>
      <c r="AZ94" s="746"/>
      <c r="BA94" s="746"/>
      <c r="BB94" s="746"/>
      <c r="BC94" s="747"/>
      <c r="BD94" s="483"/>
      <c r="BE94" s="297"/>
      <c r="BF94" s="743"/>
      <c r="BG94" s="743"/>
      <c r="BH94" s="743"/>
      <c r="BI94" s="743"/>
      <c r="BJ94" s="743"/>
      <c r="BK94" s="743"/>
      <c r="BL94" s="743"/>
      <c r="BM94" s="296"/>
    </row>
    <row r="95" spans="2:65" s="22" customFormat="1" ht="6.75" customHeight="1" x14ac:dyDescent="0.15">
      <c r="B95" s="483"/>
      <c r="C95" s="484"/>
      <c r="D95" s="485"/>
      <c r="E95" s="762"/>
      <c r="F95" s="565"/>
      <c r="G95" s="565"/>
      <c r="H95" s="565"/>
      <c r="I95" s="565"/>
      <c r="J95" s="565"/>
      <c r="K95" s="565"/>
      <c r="L95" s="565"/>
      <c r="M95" s="565"/>
      <c r="N95" s="565"/>
      <c r="O95" s="565"/>
      <c r="P95" s="565"/>
      <c r="Q95" s="565"/>
      <c r="R95" s="565"/>
      <c r="S95" s="565"/>
      <c r="T95" s="565"/>
      <c r="U95" s="565"/>
      <c r="V95" s="565"/>
      <c r="W95" s="565"/>
      <c r="X95" s="565"/>
      <c r="Y95" s="565"/>
      <c r="Z95" s="565"/>
      <c r="AA95" s="565"/>
      <c r="AB95" s="565"/>
      <c r="AC95" s="565"/>
      <c r="AD95" s="565"/>
      <c r="AE95" s="763"/>
      <c r="AG95" s="287"/>
      <c r="AH95" s="288"/>
      <c r="AI95" s="288"/>
      <c r="AJ95" s="288"/>
      <c r="AK95" s="288"/>
      <c r="AL95" s="288"/>
      <c r="AM95" s="288"/>
      <c r="AN95" s="288"/>
      <c r="AO95" s="288"/>
      <c r="AP95" s="288"/>
      <c r="AQ95" s="288"/>
      <c r="AR95" s="288"/>
      <c r="AS95" s="288"/>
      <c r="AT95" s="288"/>
      <c r="AU95" s="288"/>
      <c r="AV95" s="288"/>
      <c r="AW95" s="288"/>
      <c r="AX95" s="288"/>
      <c r="AY95" s="288"/>
      <c r="AZ95" s="288"/>
      <c r="BA95" s="288"/>
      <c r="BB95" s="288"/>
      <c r="BC95" s="289"/>
      <c r="BD95" s="483"/>
      <c r="BE95" s="297"/>
      <c r="BF95" s="743"/>
      <c r="BG95" s="743"/>
      <c r="BH95" s="743"/>
      <c r="BI95" s="743"/>
      <c r="BJ95" s="743"/>
      <c r="BK95" s="743"/>
      <c r="BL95" s="743"/>
      <c r="BM95" s="296"/>
    </row>
    <row r="96" spans="2:65" s="22" customFormat="1" ht="6.75" customHeight="1" x14ac:dyDescent="0.15">
      <c r="B96" s="483"/>
      <c r="C96" s="484"/>
      <c r="D96" s="485"/>
      <c r="E96" s="762"/>
      <c r="F96" s="565"/>
      <c r="G96" s="565"/>
      <c r="H96" s="565"/>
      <c r="I96" s="565"/>
      <c r="J96" s="565"/>
      <c r="K96" s="565"/>
      <c r="L96" s="565"/>
      <c r="M96" s="565"/>
      <c r="N96" s="565"/>
      <c r="O96" s="565"/>
      <c r="P96" s="565"/>
      <c r="Q96" s="565"/>
      <c r="R96" s="565"/>
      <c r="S96" s="565"/>
      <c r="T96" s="565"/>
      <c r="U96" s="565"/>
      <c r="V96" s="565"/>
      <c r="W96" s="565"/>
      <c r="X96" s="565"/>
      <c r="Y96" s="565"/>
      <c r="Z96" s="565"/>
      <c r="AA96" s="565"/>
      <c r="AB96" s="565"/>
      <c r="AC96" s="565"/>
      <c r="AD96" s="565"/>
      <c r="AE96" s="763"/>
      <c r="AG96" s="287"/>
      <c r="AH96" s="755" t="s">
        <v>128</v>
      </c>
      <c r="AI96" s="755"/>
      <c r="AJ96" s="755"/>
      <c r="AK96" s="755"/>
      <c r="AL96" s="755"/>
      <c r="AM96" s="755"/>
      <c r="AN96" s="755"/>
      <c r="AO96" s="755"/>
      <c r="AP96" s="755"/>
      <c r="AQ96" s="755"/>
      <c r="AR96" s="755"/>
      <c r="AS96" s="755"/>
      <c r="AT96" s="755"/>
      <c r="AU96" s="755"/>
      <c r="AV96" s="755"/>
      <c r="AW96" s="755"/>
      <c r="AX96" s="755"/>
      <c r="AY96" s="755"/>
      <c r="AZ96" s="755"/>
      <c r="BA96" s="755"/>
      <c r="BB96" s="755"/>
      <c r="BC96" s="756"/>
      <c r="BD96" s="483"/>
      <c r="BE96" s="297"/>
      <c r="BF96" s="290"/>
      <c r="BG96" s="290"/>
      <c r="BH96" s="290"/>
      <c r="BI96" s="290"/>
      <c r="BJ96" s="290"/>
      <c r="BK96" s="290"/>
      <c r="BL96" s="290"/>
      <c r="BM96" s="296"/>
    </row>
    <row r="97" spans="1:66" s="22" customFormat="1" ht="6.75" customHeight="1" thickBot="1" x14ac:dyDescent="0.2">
      <c r="B97" s="486"/>
      <c r="C97" s="487"/>
      <c r="D97" s="488"/>
      <c r="E97" s="764"/>
      <c r="F97" s="765"/>
      <c r="G97" s="765"/>
      <c r="H97" s="765"/>
      <c r="I97" s="765"/>
      <c r="J97" s="765"/>
      <c r="K97" s="765"/>
      <c r="L97" s="765"/>
      <c r="M97" s="765"/>
      <c r="N97" s="765"/>
      <c r="O97" s="765"/>
      <c r="P97" s="765"/>
      <c r="Q97" s="765"/>
      <c r="R97" s="765"/>
      <c r="S97" s="765"/>
      <c r="T97" s="765"/>
      <c r="U97" s="765"/>
      <c r="V97" s="765"/>
      <c r="W97" s="765"/>
      <c r="X97" s="765"/>
      <c r="Y97" s="765"/>
      <c r="Z97" s="765"/>
      <c r="AA97" s="765"/>
      <c r="AB97" s="765"/>
      <c r="AC97" s="765"/>
      <c r="AD97" s="765"/>
      <c r="AE97" s="766"/>
      <c r="AG97" s="257"/>
      <c r="AH97" s="757"/>
      <c r="AI97" s="757"/>
      <c r="AJ97" s="757"/>
      <c r="AK97" s="757"/>
      <c r="AL97" s="757"/>
      <c r="AM97" s="757"/>
      <c r="AN97" s="757"/>
      <c r="AO97" s="757"/>
      <c r="AP97" s="757"/>
      <c r="AQ97" s="757"/>
      <c r="AR97" s="757"/>
      <c r="AS97" s="757"/>
      <c r="AT97" s="757"/>
      <c r="AU97" s="757"/>
      <c r="AV97" s="757"/>
      <c r="AW97" s="757"/>
      <c r="AX97" s="757"/>
      <c r="AY97" s="757"/>
      <c r="AZ97" s="757"/>
      <c r="BA97" s="757"/>
      <c r="BB97" s="757"/>
      <c r="BC97" s="758"/>
      <c r="BD97" s="486"/>
      <c r="BE97" s="298"/>
      <c r="BF97" s="299"/>
      <c r="BG97" s="299"/>
      <c r="BH97" s="299"/>
      <c r="BI97" s="299"/>
      <c r="BJ97" s="299"/>
      <c r="BK97" s="299"/>
      <c r="BL97" s="299"/>
      <c r="BM97" s="300"/>
    </row>
    <row r="98" spans="1:66" s="82" customFormat="1" ht="6.75" customHeight="1" thickTop="1" x14ac:dyDescent="0.15">
      <c r="A98" s="79"/>
      <c r="B98" s="250" t="s">
        <v>115</v>
      </c>
      <c r="C98" s="250"/>
      <c r="D98" s="89"/>
      <c r="E98" s="88"/>
      <c r="F98" s="88"/>
      <c r="G98" s="88"/>
      <c r="H98" s="88"/>
      <c r="I98" s="88"/>
      <c r="J98" s="88"/>
      <c r="K98" s="881">
        <f ca="1">入力用シート!B$21</f>
        <v>44607.603366782409</v>
      </c>
      <c r="L98" s="881"/>
      <c r="M98" s="881"/>
      <c r="N98" s="881"/>
      <c r="O98" s="881"/>
      <c r="P98" s="881"/>
      <c r="Q98" s="881"/>
      <c r="R98" s="88"/>
      <c r="S98" s="251" t="str">
        <f>入力用シート!J$21</f>
        <v>（宮城県作成様式：最終更新日 2022.3.1)</v>
      </c>
      <c r="T98" s="251"/>
      <c r="U98" s="251"/>
      <c r="V98" s="251"/>
      <c r="W98" s="251"/>
      <c r="X98" s="251"/>
      <c r="Y98" s="251"/>
      <c r="Z98" s="251"/>
      <c r="AA98" s="251"/>
      <c r="AB98" s="251"/>
      <c r="AC98" s="251"/>
      <c r="AD98" s="251"/>
      <c r="AE98" s="251"/>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301" t="s">
        <v>129</v>
      </c>
      <c r="BN98" s="79"/>
    </row>
    <row r="99" spans="1:66" s="22" customFormat="1" ht="6.75" customHeight="1" x14ac:dyDescent="0.1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c r="BL99" s="84"/>
      <c r="BM99" s="84"/>
      <c r="BN99" s="84"/>
    </row>
    <row r="100" spans="1:66" s="22" customFormat="1" ht="6.75" customHeight="1" x14ac:dyDescent="0.15"/>
    <row r="101" spans="1:66" s="22" customFormat="1" ht="6.75" customHeight="1" x14ac:dyDescent="0.15">
      <c r="B101" s="302"/>
      <c r="C101" s="302"/>
      <c r="D101" s="302"/>
      <c r="E101" s="302"/>
      <c r="F101" s="302"/>
      <c r="G101" s="302"/>
      <c r="H101" s="302"/>
      <c r="I101" s="302"/>
      <c r="J101" s="449" t="s">
        <v>165</v>
      </c>
      <c r="K101" s="449"/>
      <c r="L101" s="449"/>
      <c r="M101" s="449"/>
      <c r="N101" s="449"/>
      <c r="O101" s="449"/>
      <c r="P101" s="449"/>
      <c r="Q101" s="449"/>
      <c r="R101" s="449"/>
      <c r="S101" s="449"/>
      <c r="T101" s="449"/>
      <c r="U101" s="449"/>
      <c r="V101" s="449"/>
      <c r="W101" s="449"/>
      <c r="X101" s="449"/>
      <c r="Y101" s="449"/>
      <c r="Z101" s="449"/>
      <c r="AA101" s="449"/>
      <c r="AB101" s="449"/>
      <c r="AC101" s="449"/>
      <c r="AD101" s="449"/>
      <c r="AE101" s="449"/>
      <c r="AG101" s="945" t="s">
        <v>67</v>
      </c>
      <c r="AH101" s="946"/>
      <c r="AI101" s="946"/>
      <c r="AJ101" s="946"/>
      <c r="AK101" s="946"/>
      <c r="AL101" s="946"/>
      <c r="AM101" s="946"/>
      <c r="AN101" s="946"/>
      <c r="AO101" s="60"/>
      <c r="AP101" s="60"/>
      <c r="AQ101" s="31"/>
      <c r="AR101" s="31"/>
      <c r="AS101" s="24"/>
      <c r="AT101" s="888" t="s">
        <v>1</v>
      </c>
      <c r="AU101" s="892" t="s">
        <v>72</v>
      </c>
      <c r="AV101" s="893"/>
      <c r="AW101" s="893"/>
      <c r="AX101" s="893"/>
      <c r="AY101" s="893"/>
      <c r="AZ101" s="893"/>
      <c r="BA101" s="893"/>
      <c r="BB101" s="426" t="s">
        <v>3</v>
      </c>
      <c r="BC101" s="896" t="str">
        <f>IF(ISBLANK(入力用シート!C$4)," ",入力用シート!C$4)</f>
        <v xml:space="preserve"> </v>
      </c>
      <c r="BD101" s="896"/>
      <c r="BE101" s="896"/>
      <c r="BF101" s="896"/>
      <c r="BG101" s="896"/>
      <c r="BH101" s="896"/>
      <c r="BI101" s="31"/>
      <c r="BJ101" s="31"/>
      <c r="BK101" s="31"/>
      <c r="BL101" s="31"/>
      <c r="BM101" s="24"/>
    </row>
    <row r="102" spans="1:66" s="22" customFormat="1" ht="6.75" customHeight="1" x14ac:dyDescent="0.15">
      <c r="B102" s="302"/>
      <c r="C102" s="302"/>
      <c r="D102" s="302"/>
      <c r="E102" s="302"/>
      <c r="F102" s="302"/>
      <c r="G102" s="302"/>
      <c r="H102" s="302"/>
      <c r="I102" s="302"/>
      <c r="J102" s="449"/>
      <c r="K102" s="449"/>
      <c r="L102" s="449"/>
      <c r="M102" s="449"/>
      <c r="N102" s="449"/>
      <c r="O102" s="449"/>
      <c r="P102" s="449"/>
      <c r="Q102" s="449"/>
      <c r="R102" s="449"/>
      <c r="S102" s="449"/>
      <c r="T102" s="449"/>
      <c r="U102" s="449"/>
      <c r="V102" s="449"/>
      <c r="W102" s="449"/>
      <c r="X102" s="449"/>
      <c r="Y102" s="449"/>
      <c r="Z102" s="449"/>
      <c r="AA102" s="449"/>
      <c r="AB102" s="449"/>
      <c r="AC102" s="449"/>
      <c r="AD102" s="449"/>
      <c r="AE102" s="449"/>
      <c r="AG102" s="948"/>
      <c r="AH102" s="949"/>
      <c r="AI102" s="949"/>
      <c r="AJ102" s="949"/>
      <c r="AK102" s="949"/>
      <c r="AL102" s="949"/>
      <c r="AM102" s="949"/>
      <c r="AN102" s="949"/>
      <c r="AO102" s="985" t="s">
        <v>130</v>
      </c>
      <c r="AP102" s="985"/>
      <c r="AQ102" s="985"/>
      <c r="AR102" s="985"/>
      <c r="AS102" s="986"/>
      <c r="AT102" s="889"/>
      <c r="AU102" s="894"/>
      <c r="AV102" s="895"/>
      <c r="AW102" s="895"/>
      <c r="AX102" s="895"/>
      <c r="AY102" s="895"/>
      <c r="AZ102" s="895"/>
      <c r="BA102" s="895"/>
      <c r="BB102" s="429"/>
      <c r="BC102" s="684"/>
      <c r="BD102" s="684"/>
      <c r="BE102" s="684"/>
      <c r="BF102" s="684"/>
      <c r="BG102" s="684"/>
      <c r="BH102" s="684"/>
      <c r="BI102" s="23"/>
      <c r="BJ102" s="23"/>
      <c r="BK102" s="23"/>
      <c r="BL102" s="23"/>
      <c r="BM102" s="27"/>
    </row>
    <row r="103" spans="1:66" s="22" customFormat="1" ht="6.75" customHeight="1" x14ac:dyDescent="0.15">
      <c r="B103" s="302"/>
      <c r="C103" s="302"/>
      <c r="D103" s="302"/>
      <c r="E103" s="302"/>
      <c r="F103" s="302"/>
      <c r="G103" s="302"/>
      <c r="H103" s="302"/>
      <c r="I103" s="302"/>
      <c r="J103" s="449"/>
      <c r="K103" s="449"/>
      <c r="L103" s="449"/>
      <c r="M103" s="449"/>
      <c r="N103" s="449"/>
      <c r="O103" s="449"/>
      <c r="P103" s="449"/>
      <c r="Q103" s="449"/>
      <c r="R103" s="449"/>
      <c r="S103" s="449"/>
      <c r="T103" s="449"/>
      <c r="U103" s="449"/>
      <c r="V103" s="449"/>
      <c r="W103" s="449"/>
      <c r="X103" s="449"/>
      <c r="Y103" s="449"/>
      <c r="Z103" s="449"/>
      <c r="AA103" s="449"/>
      <c r="AB103" s="449"/>
      <c r="AC103" s="449"/>
      <c r="AD103" s="449"/>
      <c r="AE103" s="449"/>
      <c r="AG103" s="951"/>
      <c r="AH103" s="952"/>
      <c r="AI103" s="952"/>
      <c r="AJ103" s="952"/>
      <c r="AK103" s="952"/>
      <c r="AL103" s="952"/>
      <c r="AM103" s="952"/>
      <c r="AN103" s="952"/>
      <c r="AO103" s="987"/>
      <c r="AP103" s="987"/>
      <c r="AQ103" s="987"/>
      <c r="AR103" s="987"/>
      <c r="AS103" s="988"/>
      <c r="AT103" s="889"/>
      <c r="AU103" s="897">
        <f>入力用シート!C$5</f>
        <v>0</v>
      </c>
      <c r="AV103" s="686"/>
      <c r="AW103" s="686"/>
      <c r="AX103" s="686"/>
      <c r="AY103" s="686"/>
      <c r="AZ103" s="686"/>
      <c r="BA103" s="686"/>
      <c r="BB103" s="686"/>
      <c r="BC103" s="686"/>
      <c r="BD103" s="686"/>
      <c r="BE103" s="686"/>
      <c r="BF103" s="686"/>
      <c r="BG103" s="686"/>
      <c r="BH103" s="686"/>
      <c r="BI103" s="686"/>
      <c r="BJ103" s="686"/>
      <c r="BK103" s="686"/>
      <c r="BL103" s="686"/>
      <c r="BM103" s="898"/>
    </row>
    <row r="104" spans="1:66" s="22" customFormat="1" ht="6.75" customHeight="1" x14ac:dyDescent="0.15">
      <c r="B104" s="941"/>
      <c r="C104" s="152"/>
      <c r="D104" s="152"/>
      <c r="E104" s="35"/>
      <c r="F104" s="878"/>
      <c r="G104" s="878"/>
      <c r="H104" s="35"/>
      <c r="I104" s="35"/>
      <c r="J104" s="35"/>
      <c r="K104" s="35"/>
      <c r="L104" s="35"/>
      <c r="M104" s="35"/>
      <c r="N104" s="35"/>
      <c r="O104" s="23"/>
      <c r="P104" s="23"/>
      <c r="Q104" s="23"/>
      <c r="R104" s="23"/>
      <c r="S104" s="23"/>
      <c r="T104" s="23"/>
      <c r="U104" s="23"/>
      <c r="V104" s="23"/>
      <c r="W104" s="23"/>
      <c r="X104" s="23"/>
      <c r="Y104" s="23"/>
      <c r="Z104" s="23"/>
      <c r="AA104" s="23"/>
      <c r="AB104" s="23"/>
      <c r="AC104" s="23"/>
      <c r="AD104" s="23"/>
      <c r="AE104" s="23"/>
      <c r="AG104" s="25"/>
      <c r="AH104" s="31"/>
      <c r="AI104" s="31"/>
      <c r="AJ104" s="31"/>
      <c r="AK104" s="31"/>
      <c r="AL104" s="31"/>
      <c r="AM104" s="24"/>
      <c r="AN104" s="25"/>
      <c r="AO104" s="31"/>
      <c r="AP104" s="31"/>
      <c r="AQ104" s="31"/>
      <c r="AR104" s="31"/>
      <c r="AS104" s="24"/>
      <c r="AT104" s="890"/>
      <c r="AU104" s="897"/>
      <c r="AV104" s="686"/>
      <c r="AW104" s="686"/>
      <c r="AX104" s="686"/>
      <c r="AY104" s="686"/>
      <c r="AZ104" s="686"/>
      <c r="BA104" s="686"/>
      <c r="BB104" s="686"/>
      <c r="BC104" s="686"/>
      <c r="BD104" s="686"/>
      <c r="BE104" s="686"/>
      <c r="BF104" s="686"/>
      <c r="BG104" s="686"/>
      <c r="BH104" s="686"/>
      <c r="BI104" s="686"/>
      <c r="BJ104" s="686"/>
      <c r="BK104" s="686"/>
      <c r="BL104" s="686"/>
      <c r="BM104" s="898"/>
    </row>
    <row r="105" spans="1:66" s="22" customFormat="1" ht="6.75" customHeight="1" x14ac:dyDescent="0.15">
      <c r="B105" s="941"/>
      <c r="C105" s="152"/>
      <c r="D105" s="152"/>
      <c r="E105" s="35"/>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G105" s="469" t="str">
        <f>入力用シート!$B$10</f>
        <v>令和</v>
      </c>
      <c r="AH105" s="470"/>
      <c r="AI105" s="471"/>
      <c r="AJ105" s="50"/>
      <c r="AK105" s="54"/>
      <c r="AL105" s="1006" t="s">
        <v>157</v>
      </c>
      <c r="AM105" s="1007"/>
      <c r="AN105" s="26"/>
      <c r="AP105" s="50"/>
      <c r="AQ105" s="54"/>
      <c r="AR105" s="450" t="s">
        <v>65</v>
      </c>
      <c r="AS105" s="451"/>
      <c r="AT105" s="890"/>
      <c r="AU105" s="897"/>
      <c r="AV105" s="686"/>
      <c r="AW105" s="686"/>
      <c r="AX105" s="686"/>
      <c r="AY105" s="686"/>
      <c r="AZ105" s="686"/>
      <c r="BA105" s="686"/>
      <c r="BB105" s="686"/>
      <c r="BC105" s="686"/>
      <c r="BD105" s="686"/>
      <c r="BE105" s="686"/>
      <c r="BF105" s="686"/>
      <c r="BG105" s="686"/>
      <c r="BH105" s="686"/>
      <c r="BI105" s="686"/>
      <c r="BJ105" s="686"/>
      <c r="BK105" s="686"/>
      <c r="BL105" s="686"/>
      <c r="BM105" s="898"/>
    </row>
    <row r="106" spans="1:66" s="22" customFormat="1" ht="6.75" customHeight="1" x14ac:dyDescent="0.15">
      <c r="B106" s="941"/>
      <c r="C106" s="152"/>
      <c r="D106" s="152"/>
      <c r="E106" s="35"/>
      <c r="F106" s="858"/>
      <c r="G106" s="858"/>
      <c r="H106" s="858"/>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G106" s="469"/>
      <c r="AH106" s="470"/>
      <c r="AI106" s="471"/>
      <c r="AJ106" s="902">
        <f>入力用シート!C$10</f>
        <v>0</v>
      </c>
      <c r="AK106" s="903"/>
      <c r="AL106" s="1006"/>
      <c r="AM106" s="1007"/>
      <c r="AN106" s="876" t="s">
        <v>158</v>
      </c>
      <c r="AO106" s="1008"/>
      <c r="AP106" s="452" t="str">
        <f>IF(ISBLANK(入力用シート!F$10)," ",入力用シート!F$10)</f>
        <v xml:space="preserve"> </v>
      </c>
      <c r="AQ106" s="453"/>
      <c r="AR106" s="450"/>
      <c r="AS106" s="451"/>
      <c r="AT106" s="890"/>
      <c r="AU106" s="897"/>
      <c r="AV106" s="686"/>
      <c r="AW106" s="686"/>
      <c r="AX106" s="686"/>
      <c r="AY106" s="686"/>
      <c r="AZ106" s="686"/>
      <c r="BA106" s="686"/>
      <c r="BB106" s="686"/>
      <c r="BC106" s="686"/>
      <c r="BD106" s="686"/>
      <c r="BE106" s="686"/>
      <c r="BF106" s="686"/>
      <c r="BG106" s="686"/>
      <c r="BH106" s="686"/>
      <c r="BI106" s="686"/>
      <c r="BJ106" s="686"/>
      <c r="BK106" s="686"/>
      <c r="BL106" s="686"/>
      <c r="BM106" s="898"/>
    </row>
    <row r="107" spans="1:66" s="22" customFormat="1" ht="6.75" customHeight="1" x14ac:dyDescent="0.15">
      <c r="B107" s="941"/>
      <c r="C107" s="152"/>
      <c r="D107" s="152"/>
      <c r="E107" s="35"/>
      <c r="F107" s="874"/>
      <c r="G107" s="875"/>
      <c r="H107" s="440"/>
      <c r="I107" s="440"/>
      <c r="J107" s="440"/>
      <c r="K107" s="440"/>
      <c r="L107" s="440"/>
      <c r="M107" s="440"/>
      <c r="N107" s="440"/>
      <c r="O107" s="440"/>
      <c r="P107" s="440"/>
      <c r="Q107" s="440"/>
      <c r="R107" s="440"/>
      <c r="S107" s="440"/>
      <c r="T107" s="440"/>
      <c r="U107" s="440"/>
      <c r="V107" s="440"/>
      <c r="W107" s="440"/>
      <c r="X107" s="440"/>
      <c r="Y107" s="440"/>
      <c r="Z107" s="440"/>
      <c r="AA107" s="440"/>
      <c r="AB107" s="440"/>
      <c r="AC107" s="440"/>
      <c r="AD107" s="440"/>
      <c r="AE107" s="23"/>
      <c r="AG107" s="469"/>
      <c r="AH107" s="470"/>
      <c r="AI107" s="471"/>
      <c r="AJ107" s="904"/>
      <c r="AK107" s="905"/>
      <c r="AL107" s="1006"/>
      <c r="AM107" s="1007"/>
      <c r="AN107" s="876"/>
      <c r="AO107" s="1008"/>
      <c r="AP107" s="454"/>
      <c r="AQ107" s="455"/>
      <c r="AR107" s="450"/>
      <c r="AS107" s="451"/>
      <c r="AT107" s="890"/>
      <c r="AU107" s="897"/>
      <c r="AV107" s="686"/>
      <c r="AW107" s="686"/>
      <c r="AX107" s="686"/>
      <c r="AY107" s="686"/>
      <c r="AZ107" s="686"/>
      <c r="BA107" s="686"/>
      <c r="BB107" s="686"/>
      <c r="BC107" s="686"/>
      <c r="BD107" s="686"/>
      <c r="BE107" s="686"/>
      <c r="BF107" s="686"/>
      <c r="BG107" s="686"/>
      <c r="BH107" s="686"/>
      <c r="BI107" s="686"/>
      <c r="BJ107" s="686"/>
      <c r="BK107" s="686"/>
      <c r="BL107" s="686"/>
      <c r="BM107" s="898"/>
    </row>
    <row r="108" spans="1:66" s="22" customFormat="1" ht="6.75" customHeight="1" x14ac:dyDescent="0.15">
      <c r="B108" s="941"/>
      <c r="C108" s="152"/>
      <c r="D108" s="152"/>
      <c r="E108" s="35"/>
      <c r="F108" s="874"/>
      <c r="G108" s="875"/>
      <c r="H108" s="440"/>
      <c r="I108" s="440"/>
      <c r="J108" s="440"/>
      <c r="K108" s="440"/>
      <c r="L108" s="440"/>
      <c r="M108" s="440"/>
      <c r="N108" s="440"/>
      <c r="O108" s="440"/>
      <c r="P108" s="440"/>
      <c r="Q108" s="440"/>
      <c r="R108" s="440"/>
      <c r="S108" s="440"/>
      <c r="T108" s="440"/>
      <c r="U108" s="440"/>
      <c r="V108" s="440"/>
      <c r="W108" s="440"/>
      <c r="X108" s="440"/>
      <c r="Y108" s="440"/>
      <c r="Z108" s="440"/>
      <c r="AA108" s="440"/>
      <c r="AB108" s="440"/>
      <c r="AC108" s="440"/>
      <c r="AD108" s="440"/>
      <c r="AE108" s="23"/>
      <c r="AG108" s="28"/>
      <c r="AH108" s="32"/>
      <c r="AI108" s="32"/>
      <c r="AJ108" s="32"/>
      <c r="AK108" s="32"/>
      <c r="AL108" s="32"/>
      <c r="AM108" s="29"/>
      <c r="AN108" s="28"/>
      <c r="AO108" s="32"/>
      <c r="AP108" s="32"/>
      <c r="AQ108" s="32"/>
      <c r="AR108" s="32"/>
      <c r="AS108" s="29"/>
      <c r="AT108" s="890"/>
      <c r="AU108" s="897"/>
      <c r="AV108" s="686"/>
      <c r="AW108" s="686"/>
      <c r="AX108" s="686"/>
      <c r="AY108" s="686"/>
      <c r="AZ108" s="686"/>
      <c r="BA108" s="686"/>
      <c r="BB108" s="686"/>
      <c r="BC108" s="686"/>
      <c r="BD108" s="686"/>
      <c r="BE108" s="686"/>
      <c r="BF108" s="686"/>
      <c r="BG108" s="686"/>
      <c r="BH108" s="686"/>
      <c r="BI108" s="686"/>
      <c r="BJ108" s="686"/>
      <c r="BK108" s="686"/>
      <c r="BL108" s="686"/>
      <c r="BM108" s="898"/>
    </row>
    <row r="109" spans="1:66" s="22" customFormat="1" ht="6.75" customHeight="1" x14ac:dyDescent="0.15">
      <c r="B109" s="941"/>
      <c r="C109" s="152"/>
      <c r="D109" s="152"/>
      <c r="E109" s="35"/>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G109" s="25"/>
      <c r="AH109" s="31"/>
      <c r="AI109" s="31"/>
      <c r="AJ109" s="31"/>
      <c r="AK109" s="31"/>
      <c r="AL109" s="31"/>
      <c r="AM109" s="31"/>
      <c r="AN109" s="31"/>
      <c r="AO109" s="31"/>
      <c r="AP109" s="31"/>
      <c r="AQ109" s="31"/>
      <c r="AR109" s="31"/>
      <c r="AS109" s="24"/>
      <c r="AT109" s="889"/>
      <c r="AU109" s="897"/>
      <c r="AV109" s="686"/>
      <c r="AW109" s="686"/>
      <c r="AX109" s="686"/>
      <c r="AY109" s="686"/>
      <c r="AZ109" s="686"/>
      <c r="BA109" s="686"/>
      <c r="BB109" s="686"/>
      <c r="BC109" s="686"/>
      <c r="BD109" s="686"/>
      <c r="BE109" s="686"/>
      <c r="BF109" s="686"/>
      <c r="BG109" s="686"/>
      <c r="BH109" s="686"/>
      <c r="BI109" s="686"/>
      <c r="BJ109" s="686"/>
      <c r="BK109" s="686"/>
      <c r="BL109" s="686"/>
      <c r="BM109" s="898"/>
    </row>
    <row r="110" spans="1:66" s="22" customFormat="1" ht="6.75" customHeight="1" x14ac:dyDescent="0.15">
      <c r="B110" s="941"/>
      <c r="C110" s="152"/>
      <c r="D110" s="152"/>
      <c r="E110" s="35"/>
      <c r="F110" s="23"/>
      <c r="G110" s="23"/>
      <c r="H110" s="440"/>
      <c r="I110" s="440"/>
      <c r="J110" s="440"/>
      <c r="K110" s="440"/>
      <c r="L110" s="440"/>
      <c r="M110" s="440"/>
      <c r="N110" s="440"/>
      <c r="O110" s="440"/>
      <c r="P110" s="440"/>
      <c r="Q110" s="440"/>
      <c r="R110" s="440"/>
      <c r="S110" s="440"/>
      <c r="T110" s="440"/>
      <c r="U110" s="440"/>
      <c r="V110" s="440"/>
      <c r="W110" s="440"/>
      <c r="X110" s="440"/>
      <c r="Y110" s="440"/>
      <c r="Z110" s="440"/>
      <c r="AA110" s="440"/>
      <c r="AB110" s="440"/>
      <c r="AC110" s="440"/>
      <c r="AD110" s="440"/>
      <c r="AE110" s="23"/>
      <c r="AG110" s="676" t="str">
        <f>入力用シート!$B$11</f>
        <v>令和</v>
      </c>
      <c r="AH110" s="677"/>
      <c r="AI110" s="50"/>
      <c r="AJ110" s="54"/>
      <c r="AK110" s="876" t="s">
        <v>19</v>
      </c>
      <c r="AL110" s="50"/>
      <c r="AM110" s="54"/>
      <c r="AN110" s="876" t="s">
        <v>63</v>
      </c>
      <c r="AO110" s="50"/>
      <c r="AP110" s="54"/>
      <c r="AQ110" s="900" t="s">
        <v>64</v>
      </c>
      <c r="AR110" s="450"/>
      <c r="AS110" s="451"/>
      <c r="AT110" s="889"/>
      <c r="AU110" s="899">
        <f>入力用シート!C$6</f>
        <v>0</v>
      </c>
      <c r="AV110" s="697"/>
      <c r="AW110" s="697"/>
      <c r="AX110" s="697"/>
      <c r="AY110" s="697"/>
      <c r="AZ110" s="697"/>
      <c r="BA110" s="697"/>
      <c r="BB110" s="697"/>
      <c r="BC110" s="697"/>
      <c r="BD110" s="697"/>
      <c r="BE110" s="697"/>
      <c r="BF110" s="697"/>
      <c r="BG110" s="697"/>
      <c r="BH110" s="697"/>
      <c r="BI110" s="697"/>
      <c r="BJ110" s="697"/>
      <c r="BK110" s="63"/>
      <c r="BL110" s="63"/>
      <c r="BM110" s="64"/>
    </row>
    <row r="111" spans="1:66" s="22" customFormat="1" ht="6.75" customHeight="1" x14ac:dyDescent="0.15">
      <c r="B111" s="941"/>
      <c r="C111" s="152"/>
      <c r="D111" s="152"/>
      <c r="E111" s="35"/>
      <c r="F111" s="901"/>
      <c r="G111" s="875"/>
      <c r="H111" s="440"/>
      <c r="I111" s="440"/>
      <c r="J111" s="440"/>
      <c r="K111" s="440"/>
      <c r="L111" s="440"/>
      <c r="M111" s="440"/>
      <c r="N111" s="440"/>
      <c r="O111" s="440"/>
      <c r="P111" s="440"/>
      <c r="Q111" s="440"/>
      <c r="R111" s="440"/>
      <c r="S111" s="440"/>
      <c r="T111" s="440"/>
      <c r="U111" s="440"/>
      <c r="V111" s="440"/>
      <c r="W111" s="440"/>
      <c r="X111" s="440"/>
      <c r="Y111" s="440"/>
      <c r="Z111" s="440"/>
      <c r="AA111" s="440"/>
      <c r="AB111" s="440"/>
      <c r="AC111" s="440"/>
      <c r="AD111" s="440"/>
      <c r="AE111" s="23"/>
      <c r="AG111" s="676"/>
      <c r="AH111" s="677"/>
      <c r="AI111" s="902">
        <f>入力用シート!C$11</f>
        <v>0</v>
      </c>
      <c r="AJ111" s="903"/>
      <c r="AK111" s="876"/>
      <c r="AL111" s="906">
        <f>入力用シート!E$11</f>
        <v>0</v>
      </c>
      <c r="AM111" s="903"/>
      <c r="AN111" s="876"/>
      <c r="AO111" s="906">
        <f>入力用シート!G$11</f>
        <v>0</v>
      </c>
      <c r="AP111" s="453"/>
      <c r="AQ111" s="900"/>
      <c r="AR111" s="450"/>
      <c r="AS111" s="451"/>
      <c r="AT111" s="889"/>
      <c r="AU111" s="899"/>
      <c r="AV111" s="697"/>
      <c r="AW111" s="697"/>
      <c r="AX111" s="697"/>
      <c r="AY111" s="697"/>
      <c r="AZ111" s="697"/>
      <c r="BA111" s="697"/>
      <c r="BB111" s="697"/>
      <c r="BC111" s="697"/>
      <c r="BD111" s="697"/>
      <c r="BE111" s="697"/>
      <c r="BF111" s="697"/>
      <c r="BG111" s="697"/>
      <c r="BH111" s="697"/>
      <c r="BI111" s="697"/>
      <c r="BJ111" s="697"/>
      <c r="BM111" s="64"/>
    </row>
    <row r="112" spans="1:66" s="22" customFormat="1" ht="6.75" customHeight="1" x14ac:dyDescent="0.15">
      <c r="B112" s="941"/>
      <c r="C112" s="152"/>
      <c r="D112" s="152"/>
      <c r="E112" s="35"/>
      <c r="F112" s="901"/>
      <c r="G112" s="875"/>
      <c r="H112" s="440"/>
      <c r="I112" s="440"/>
      <c r="J112" s="440"/>
      <c r="K112" s="440"/>
      <c r="L112" s="440"/>
      <c r="M112" s="440"/>
      <c r="N112" s="440"/>
      <c r="O112" s="440"/>
      <c r="P112" s="440"/>
      <c r="Q112" s="440"/>
      <c r="R112" s="440"/>
      <c r="S112" s="440"/>
      <c r="T112" s="440"/>
      <c r="U112" s="440"/>
      <c r="V112" s="440"/>
      <c r="W112" s="440"/>
      <c r="X112" s="440"/>
      <c r="Y112" s="440"/>
      <c r="Z112" s="440"/>
      <c r="AA112" s="440"/>
      <c r="AB112" s="440"/>
      <c r="AC112" s="440"/>
      <c r="AD112" s="440"/>
      <c r="AE112" s="23"/>
      <c r="AG112" s="676"/>
      <c r="AH112" s="677"/>
      <c r="AI112" s="904"/>
      <c r="AJ112" s="905"/>
      <c r="AK112" s="876"/>
      <c r="AL112" s="904"/>
      <c r="AM112" s="905"/>
      <c r="AN112" s="876"/>
      <c r="AO112" s="454"/>
      <c r="AP112" s="455"/>
      <c r="AQ112" s="900"/>
      <c r="AR112" s="450"/>
      <c r="AS112" s="451"/>
      <c r="AT112" s="889"/>
      <c r="AU112" s="899"/>
      <c r="AV112" s="697"/>
      <c r="AW112" s="697"/>
      <c r="AX112" s="697"/>
      <c r="AY112" s="697"/>
      <c r="AZ112" s="697"/>
      <c r="BA112" s="697"/>
      <c r="BB112" s="697"/>
      <c r="BC112" s="697"/>
      <c r="BD112" s="697"/>
      <c r="BE112" s="697"/>
      <c r="BF112" s="697"/>
      <c r="BG112" s="697"/>
      <c r="BH112" s="697"/>
      <c r="BI112" s="697"/>
      <c r="BJ112" s="697"/>
      <c r="BM112" s="27"/>
    </row>
    <row r="113" spans="2:65" s="22" customFormat="1" ht="6.75" customHeight="1" x14ac:dyDescent="0.15">
      <c r="B113" s="941"/>
      <c r="C113" s="152"/>
      <c r="D113" s="152"/>
      <c r="E113" s="35"/>
      <c r="F113" s="35"/>
      <c r="G113" s="35"/>
      <c r="H113" s="440"/>
      <c r="I113" s="440"/>
      <c r="J113" s="440"/>
      <c r="K113" s="440"/>
      <c r="L113" s="440"/>
      <c r="M113" s="440"/>
      <c r="N113" s="440"/>
      <c r="O113" s="440"/>
      <c r="P113" s="440"/>
      <c r="Q113" s="440"/>
      <c r="R113" s="440"/>
      <c r="S113" s="440"/>
      <c r="T113" s="440"/>
      <c r="U113" s="440"/>
      <c r="V113" s="440"/>
      <c r="W113" s="440"/>
      <c r="X113" s="440"/>
      <c r="Y113" s="440"/>
      <c r="Z113" s="440"/>
      <c r="AA113" s="440"/>
      <c r="AB113" s="440"/>
      <c r="AC113" s="440"/>
      <c r="AD113" s="440"/>
      <c r="AE113" s="23"/>
      <c r="AG113" s="26"/>
      <c r="AH113" s="23"/>
      <c r="AI113" s="23"/>
      <c r="AJ113" s="23"/>
      <c r="AK113" s="23"/>
      <c r="AL113" s="23"/>
      <c r="AM113" s="23"/>
      <c r="AN113" s="23"/>
      <c r="AO113" s="23"/>
      <c r="AP113" s="23"/>
      <c r="AQ113" s="23"/>
      <c r="AR113" s="23"/>
      <c r="AS113" s="27"/>
      <c r="AT113" s="889"/>
      <c r="AU113" s="65"/>
      <c r="AV113" s="66"/>
      <c r="AW113" s="66"/>
      <c r="AX113" s="66"/>
      <c r="AY113" s="66"/>
      <c r="AZ113" s="66"/>
      <c r="BA113" s="66"/>
      <c r="BB113" s="66"/>
      <c r="BC113" s="66"/>
      <c r="BD113" s="66"/>
      <c r="BE113" s="66"/>
      <c r="BF113" s="66"/>
      <c r="BG113" s="66"/>
      <c r="BH113" s="66"/>
      <c r="BI113" s="66"/>
      <c r="BJ113" s="66"/>
      <c r="BK113" s="882"/>
      <c r="BL113" s="882"/>
      <c r="BM113" s="27"/>
    </row>
    <row r="114" spans="2:65" s="22" customFormat="1" ht="6.75" customHeight="1" x14ac:dyDescent="0.15">
      <c r="B114" s="941"/>
      <c r="C114" s="152"/>
      <c r="D114" s="152"/>
      <c r="E114" s="35"/>
      <c r="F114" s="35"/>
      <c r="G114" s="35"/>
      <c r="H114" s="35"/>
      <c r="I114" s="35"/>
      <c r="J114" s="35"/>
      <c r="K114" s="35"/>
      <c r="L114" s="35"/>
      <c r="M114" s="35"/>
      <c r="N114" s="35"/>
      <c r="O114" s="23"/>
      <c r="P114" s="23"/>
      <c r="Q114" s="23"/>
      <c r="R114" s="23"/>
      <c r="S114" s="23"/>
      <c r="T114" s="23"/>
      <c r="U114" s="23"/>
      <c r="V114" s="23"/>
      <c r="W114" s="23"/>
      <c r="X114" s="23"/>
      <c r="Y114" s="23"/>
      <c r="Z114" s="23"/>
      <c r="AA114" s="23"/>
      <c r="AB114" s="23"/>
      <c r="AC114" s="23"/>
      <c r="AD114" s="23"/>
      <c r="AE114" s="23"/>
      <c r="AG114" s="401" t="s">
        <v>75</v>
      </c>
      <c r="AH114" s="402"/>
      <c r="AI114" s="402"/>
      <c r="AJ114" s="402"/>
      <c r="AK114" s="402"/>
      <c r="AL114" s="402"/>
      <c r="AM114" s="402"/>
      <c r="AN114" s="402"/>
      <c r="AO114" s="402"/>
      <c r="AP114" s="402"/>
      <c r="AQ114" s="402"/>
      <c r="AR114" s="402"/>
      <c r="AS114" s="403"/>
      <c r="AT114" s="889"/>
      <c r="AU114" s="428" t="s">
        <v>118</v>
      </c>
      <c r="AV114" s="429"/>
      <c r="AW114" s="429"/>
      <c r="AX114" s="671" t="str">
        <f>IF(ISBLANK(入力用シート!C$7)," ",入力用シート!C$7)</f>
        <v xml:space="preserve"> </v>
      </c>
      <c r="AY114" s="671"/>
      <c r="AZ114" s="671"/>
      <c r="BA114" s="671"/>
      <c r="BB114" s="671"/>
      <c r="BC114" s="671"/>
      <c r="BD114" s="671"/>
      <c r="BE114" s="671"/>
      <c r="BF114" s="671"/>
      <c r="BG114" s="671"/>
      <c r="BH114" s="671"/>
      <c r="BI114" s="671"/>
      <c r="BJ114" s="671"/>
      <c r="BK114" s="882"/>
      <c r="BL114" s="882"/>
      <c r="BM114" s="27"/>
    </row>
    <row r="115" spans="2:65" s="22" customFormat="1" ht="6.75" customHeight="1" x14ac:dyDescent="0.15">
      <c r="B115" s="941"/>
      <c r="C115" s="152"/>
      <c r="D115" s="152"/>
      <c r="E115" s="35"/>
      <c r="F115" s="883"/>
      <c r="G115" s="875"/>
      <c r="H115" s="440"/>
      <c r="I115" s="440"/>
      <c r="J115" s="440"/>
      <c r="K115" s="440"/>
      <c r="L115" s="440"/>
      <c r="M115" s="440"/>
      <c r="N115" s="440"/>
      <c r="O115" s="440"/>
      <c r="P115" s="440"/>
      <c r="Q115" s="440"/>
      <c r="R115" s="440"/>
      <c r="S115" s="440"/>
      <c r="T115" s="440"/>
      <c r="U115" s="440"/>
      <c r="V115" s="440"/>
      <c r="W115" s="440"/>
      <c r="X115" s="440"/>
      <c r="Y115" s="440"/>
      <c r="Z115" s="440"/>
      <c r="AA115" s="440"/>
      <c r="AB115" s="440"/>
      <c r="AC115" s="440"/>
      <c r="AD115" s="440"/>
      <c r="AE115" s="23"/>
      <c r="AG115" s="50"/>
      <c r="AH115" s="884">
        <f>入力用シート!C$2</f>
        <v>0</v>
      </c>
      <c r="AI115" s="885"/>
      <c r="AJ115" s="885"/>
      <c r="AK115" s="885"/>
      <c r="AL115" s="885"/>
      <c r="AM115" s="885"/>
      <c r="AN115" s="885"/>
      <c r="AO115" s="885"/>
      <c r="AP115" s="885"/>
      <c r="AQ115" s="885"/>
      <c r="AR115" s="885"/>
      <c r="AS115" s="54"/>
      <c r="AT115" s="889"/>
      <c r="AU115" s="428"/>
      <c r="AV115" s="429"/>
      <c r="AW115" s="429"/>
      <c r="AX115" s="671"/>
      <c r="AY115" s="671"/>
      <c r="AZ115" s="671"/>
      <c r="BA115" s="671"/>
      <c r="BB115" s="671"/>
      <c r="BC115" s="671"/>
      <c r="BD115" s="671"/>
      <c r="BE115" s="671"/>
      <c r="BF115" s="671"/>
      <c r="BG115" s="671"/>
      <c r="BH115" s="671"/>
      <c r="BI115" s="671"/>
      <c r="BJ115" s="671"/>
      <c r="BK115" s="67"/>
      <c r="BL115" s="67"/>
      <c r="BM115" s="68"/>
    </row>
    <row r="116" spans="2:65" s="22" customFormat="1" ht="6.75" customHeight="1" x14ac:dyDescent="0.15">
      <c r="B116" s="941"/>
      <c r="C116" s="152"/>
      <c r="D116" s="152"/>
      <c r="E116" s="35"/>
      <c r="F116" s="883"/>
      <c r="G116" s="875"/>
      <c r="H116" s="440"/>
      <c r="I116" s="440"/>
      <c r="J116" s="440"/>
      <c r="K116" s="440"/>
      <c r="L116" s="440"/>
      <c r="M116" s="440"/>
      <c r="N116" s="440"/>
      <c r="O116" s="440"/>
      <c r="P116" s="440"/>
      <c r="Q116" s="440"/>
      <c r="R116" s="440"/>
      <c r="S116" s="440"/>
      <c r="T116" s="440"/>
      <c r="U116" s="440"/>
      <c r="V116" s="440"/>
      <c r="W116" s="440"/>
      <c r="X116" s="440"/>
      <c r="Y116" s="440"/>
      <c r="Z116" s="440"/>
      <c r="AA116" s="440"/>
      <c r="AB116" s="440"/>
      <c r="AC116" s="440"/>
      <c r="AD116" s="440"/>
      <c r="AE116" s="23"/>
      <c r="AG116" s="28"/>
      <c r="AH116" s="886"/>
      <c r="AI116" s="886"/>
      <c r="AJ116" s="886"/>
      <c r="AK116" s="886"/>
      <c r="AL116" s="886"/>
      <c r="AM116" s="886"/>
      <c r="AN116" s="886"/>
      <c r="AO116" s="886"/>
      <c r="AP116" s="886"/>
      <c r="AQ116" s="886"/>
      <c r="AR116" s="886"/>
      <c r="AS116" s="29"/>
      <c r="AT116" s="889"/>
      <c r="AU116" s="428" t="s">
        <v>117</v>
      </c>
      <c r="AV116" s="429"/>
      <c r="AW116" s="429"/>
      <c r="AX116" s="671" t="str">
        <f>IF(ISBLANK(入力用シート!C$8)," ",入力用シート!C$8)</f>
        <v xml:space="preserve"> </v>
      </c>
      <c r="AY116" s="671"/>
      <c r="AZ116" s="671"/>
      <c r="BA116" s="671"/>
      <c r="BB116" s="671"/>
      <c r="BC116" s="671"/>
      <c r="BD116" s="671"/>
      <c r="BE116" s="429" t="s">
        <v>119</v>
      </c>
      <c r="BF116" s="429"/>
      <c r="BG116" s="429"/>
      <c r="BH116" s="429"/>
      <c r="BI116" s="671" t="str">
        <f>IF(ISBLANK(入力用シート!C$9)," ",入力用シート!C$9)</f>
        <v xml:space="preserve"> </v>
      </c>
      <c r="BJ116" s="671"/>
      <c r="BK116" s="671"/>
      <c r="BL116" s="671"/>
      <c r="BM116" s="44"/>
    </row>
    <row r="117" spans="2:65" s="22" customFormat="1" ht="6.75" customHeight="1" x14ac:dyDescent="0.15">
      <c r="B117" s="941"/>
      <c r="C117" s="152"/>
      <c r="D117" s="152"/>
      <c r="E117" s="35"/>
      <c r="F117" s="35"/>
      <c r="G117" s="35"/>
      <c r="H117" s="35"/>
      <c r="I117" s="35"/>
      <c r="J117" s="35"/>
      <c r="K117" s="35"/>
      <c r="L117" s="35"/>
      <c r="M117" s="35"/>
      <c r="N117" s="35"/>
      <c r="O117" s="23"/>
      <c r="P117" s="23"/>
      <c r="Q117" s="23"/>
      <c r="R117" s="23"/>
      <c r="S117" s="23"/>
      <c r="T117" s="23"/>
      <c r="U117" s="23"/>
      <c r="V117" s="23"/>
      <c r="W117" s="23"/>
      <c r="X117" s="23"/>
      <c r="Y117" s="23"/>
      <c r="Z117" s="23"/>
      <c r="AA117" s="23"/>
      <c r="AB117" s="23"/>
      <c r="AC117" s="23"/>
      <c r="AD117" s="23"/>
      <c r="AE117" s="23"/>
      <c r="AG117" s="401" t="s">
        <v>76</v>
      </c>
      <c r="AH117" s="402"/>
      <c r="AI117" s="402"/>
      <c r="AJ117" s="402"/>
      <c r="AK117" s="402"/>
      <c r="AL117" s="402"/>
      <c r="AM117" s="402"/>
      <c r="AN117" s="402"/>
      <c r="AO117" s="402"/>
      <c r="AP117" s="402"/>
      <c r="AQ117" s="402"/>
      <c r="AR117" s="402"/>
      <c r="AS117" s="403"/>
      <c r="AT117" s="891"/>
      <c r="AU117" s="431"/>
      <c r="AV117" s="432"/>
      <c r="AW117" s="432"/>
      <c r="AX117" s="887"/>
      <c r="AY117" s="887"/>
      <c r="AZ117" s="887"/>
      <c r="BA117" s="887"/>
      <c r="BB117" s="887"/>
      <c r="BC117" s="887"/>
      <c r="BD117" s="887"/>
      <c r="BE117" s="432"/>
      <c r="BF117" s="432"/>
      <c r="BG117" s="432"/>
      <c r="BH117" s="432"/>
      <c r="BI117" s="887"/>
      <c r="BJ117" s="887"/>
      <c r="BK117" s="887"/>
      <c r="BL117" s="887"/>
      <c r="BM117" s="44"/>
    </row>
    <row r="118" spans="2:65" s="22" customFormat="1" ht="6.75" customHeight="1" x14ac:dyDescent="0.15">
      <c r="B118" s="941"/>
      <c r="C118" s="152"/>
      <c r="D118" s="152"/>
      <c r="E118" s="35"/>
      <c r="F118" s="35"/>
      <c r="G118" s="35"/>
      <c r="H118" s="440"/>
      <c r="I118" s="440"/>
      <c r="J118" s="440"/>
      <c r="K118" s="440"/>
      <c r="L118" s="440"/>
      <c r="M118" s="440"/>
      <c r="N118" s="440"/>
      <c r="O118" s="440"/>
      <c r="P118" s="440"/>
      <c r="Q118" s="440"/>
      <c r="R118" s="440"/>
      <c r="S118" s="440"/>
      <c r="T118" s="440"/>
      <c r="U118" s="440"/>
      <c r="V118" s="440"/>
      <c r="W118" s="440"/>
      <c r="X118" s="440"/>
      <c r="Y118" s="440"/>
      <c r="Z118" s="440"/>
      <c r="AA118" s="440"/>
      <c r="AB118" s="440"/>
      <c r="AC118" s="440"/>
      <c r="AD118" s="440"/>
      <c r="AE118" s="23"/>
      <c r="AG118" s="50"/>
      <c r="AH118" s="885" t="str">
        <f>IF(ISBLANK(入力用シート!C$3)," ",入力用シート!C$3)</f>
        <v xml:space="preserve"> </v>
      </c>
      <c r="AI118" s="885"/>
      <c r="AJ118" s="885"/>
      <c r="AK118" s="885"/>
      <c r="AL118" s="885"/>
      <c r="AM118" s="885"/>
      <c r="AN118" s="885"/>
      <c r="AO118" s="885"/>
      <c r="AP118" s="885"/>
      <c r="AQ118" s="885"/>
      <c r="AR118" s="885"/>
      <c r="AS118" s="55"/>
      <c r="AT118" s="942" t="s">
        <v>70</v>
      </c>
      <c r="AU118" s="943"/>
      <c r="AV118" s="943"/>
      <c r="AW118" s="943"/>
      <c r="AX118" s="943"/>
      <c r="AY118" s="943"/>
      <c r="AZ118" s="943"/>
      <c r="BA118" s="943"/>
      <c r="BB118" s="943"/>
      <c r="BC118" s="944"/>
      <c r="BD118" s="942" t="s">
        <v>71</v>
      </c>
      <c r="BE118" s="943"/>
      <c r="BF118" s="943"/>
      <c r="BG118" s="943"/>
      <c r="BH118" s="943"/>
      <c r="BI118" s="943"/>
      <c r="BJ118" s="943"/>
      <c r="BK118" s="943"/>
      <c r="BL118" s="943"/>
      <c r="BM118" s="944"/>
    </row>
    <row r="119" spans="2:65" s="22" customFormat="1" ht="6.75" customHeight="1" x14ac:dyDescent="0.15">
      <c r="B119" s="941"/>
      <c r="C119" s="152"/>
      <c r="D119" s="152"/>
      <c r="E119" s="35"/>
      <c r="F119" s="883"/>
      <c r="G119" s="875"/>
      <c r="H119" s="440"/>
      <c r="I119" s="440"/>
      <c r="J119" s="440"/>
      <c r="K119" s="440"/>
      <c r="L119" s="440"/>
      <c r="M119" s="440"/>
      <c r="N119" s="440"/>
      <c r="O119" s="440"/>
      <c r="P119" s="440"/>
      <c r="Q119" s="440"/>
      <c r="R119" s="440"/>
      <c r="S119" s="440"/>
      <c r="T119" s="440"/>
      <c r="U119" s="440"/>
      <c r="V119" s="440"/>
      <c r="W119" s="440"/>
      <c r="X119" s="440"/>
      <c r="Y119" s="440"/>
      <c r="Z119" s="440"/>
      <c r="AA119" s="440"/>
      <c r="AB119" s="440"/>
      <c r="AC119" s="440"/>
      <c r="AD119" s="440"/>
      <c r="AE119" s="23"/>
      <c r="AG119" s="28"/>
      <c r="AH119" s="886"/>
      <c r="AI119" s="886"/>
      <c r="AJ119" s="886"/>
      <c r="AK119" s="886"/>
      <c r="AL119" s="886"/>
      <c r="AM119" s="886"/>
      <c r="AN119" s="886"/>
      <c r="AO119" s="886"/>
      <c r="AP119" s="886"/>
      <c r="AQ119" s="886"/>
      <c r="AR119" s="886"/>
      <c r="AS119" s="23"/>
      <c r="AT119" s="945" t="s">
        <v>109</v>
      </c>
      <c r="AU119" s="946"/>
      <c r="AV119" s="946"/>
      <c r="AW119" s="946"/>
      <c r="AX119" s="946"/>
      <c r="AY119" s="946"/>
      <c r="AZ119" s="946"/>
      <c r="BA119" s="946"/>
      <c r="BB119" s="946"/>
      <c r="BC119" s="947"/>
      <c r="BD119" s="907" t="s">
        <v>110</v>
      </c>
      <c r="BE119" s="908"/>
      <c r="BF119" s="908"/>
      <c r="BG119" s="908"/>
      <c r="BH119" s="908"/>
      <c r="BI119" s="908"/>
      <c r="BJ119" s="908"/>
      <c r="BK119" s="908"/>
      <c r="BL119" s="908"/>
      <c r="BM119" s="909"/>
    </row>
    <row r="120" spans="2:65" s="22" customFormat="1" ht="6.75" customHeight="1" x14ac:dyDescent="0.15">
      <c r="B120" s="941"/>
      <c r="C120" s="152"/>
      <c r="D120" s="152"/>
      <c r="E120" s="35"/>
      <c r="F120" s="883"/>
      <c r="G120" s="875"/>
      <c r="H120" s="440"/>
      <c r="I120" s="440"/>
      <c r="J120" s="440"/>
      <c r="K120" s="440"/>
      <c r="L120" s="440"/>
      <c r="M120" s="440"/>
      <c r="N120" s="440"/>
      <c r="O120" s="440"/>
      <c r="P120" s="440"/>
      <c r="Q120" s="440"/>
      <c r="R120" s="440"/>
      <c r="S120" s="440"/>
      <c r="T120" s="440"/>
      <c r="U120" s="440"/>
      <c r="V120" s="440"/>
      <c r="W120" s="440"/>
      <c r="X120" s="440"/>
      <c r="Y120" s="440"/>
      <c r="Z120" s="440"/>
      <c r="AA120" s="440"/>
      <c r="AB120" s="440"/>
      <c r="AC120" s="440"/>
      <c r="AD120" s="440"/>
      <c r="AE120" s="23"/>
      <c r="AG120" s="916" t="s">
        <v>127</v>
      </c>
      <c r="AH120" s="917"/>
      <c r="AI120" s="917"/>
      <c r="AJ120" s="918"/>
      <c r="AK120" s="52"/>
      <c r="AL120" s="58"/>
      <c r="AM120" s="58"/>
      <c r="AN120" s="58"/>
      <c r="AO120" s="58"/>
      <c r="AP120" s="58"/>
      <c r="AQ120" s="58"/>
      <c r="AR120" s="58"/>
      <c r="AS120" s="55"/>
      <c r="AT120" s="948"/>
      <c r="AU120" s="949"/>
      <c r="AV120" s="949"/>
      <c r="AW120" s="949"/>
      <c r="AX120" s="949"/>
      <c r="AY120" s="949"/>
      <c r="AZ120" s="949"/>
      <c r="BA120" s="949"/>
      <c r="BB120" s="949"/>
      <c r="BC120" s="950"/>
      <c r="BD120" s="910"/>
      <c r="BE120" s="911"/>
      <c r="BF120" s="911"/>
      <c r="BG120" s="911"/>
      <c r="BH120" s="911"/>
      <c r="BI120" s="911"/>
      <c r="BJ120" s="911"/>
      <c r="BK120" s="911"/>
      <c r="BL120" s="911"/>
      <c r="BM120" s="912"/>
    </row>
    <row r="121" spans="2:65" s="22" customFormat="1" ht="6.75" customHeight="1" x14ac:dyDescent="0.15">
      <c r="B121" s="941"/>
      <c r="C121" s="152"/>
      <c r="D121" s="152"/>
      <c r="E121" s="35"/>
      <c r="F121" s="23"/>
      <c r="G121" s="23"/>
      <c r="H121" s="440"/>
      <c r="I121" s="440"/>
      <c r="J121" s="440"/>
      <c r="K121" s="440"/>
      <c r="L121" s="440"/>
      <c r="M121" s="440"/>
      <c r="N121" s="440"/>
      <c r="O121" s="440"/>
      <c r="P121" s="440"/>
      <c r="Q121" s="440"/>
      <c r="R121" s="440"/>
      <c r="S121" s="440"/>
      <c r="T121" s="440"/>
      <c r="U121" s="440"/>
      <c r="V121" s="440"/>
      <c r="W121" s="440"/>
      <c r="X121" s="440"/>
      <c r="Y121" s="440"/>
      <c r="Z121" s="440"/>
      <c r="AA121" s="440"/>
      <c r="AB121" s="440"/>
      <c r="AC121" s="440"/>
      <c r="AD121" s="440"/>
      <c r="AE121" s="23"/>
      <c r="AG121" s="919"/>
      <c r="AH121" s="920"/>
      <c r="AI121" s="920"/>
      <c r="AJ121" s="921"/>
      <c r="AK121" s="62"/>
      <c r="AL121" s="62"/>
      <c r="AM121" s="62"/>
      <c r="AN121" s="62"/>
      <c r="AO121" s="62"/>
      <c r="AP121" s="62"/>
      <c r="AQ121" s="62"/>
      <c r="AR121" s="62"/>
      <c r="AS121" s="59"/>
      <c r="AT121" s="951"/>
      <c r="AU121" s="952"/>
      <c r="AV121" s="952"/>
      <c r="AW121" s="952"/>
      <c r="AX121" s="952"/>
      <c r="AY121" s="952"/>
      <c r="AZ121" s="952"/>
      <c r="BA121" s="952"/>
      <c r="BB121" s="952"/>
      <c r="BC121" s="953"/>
      <c r="BD121" s="913"/>
      <c r="BE121" s="914"/>
      <c r="BF121" s="914"/>
      <c r="BG121" s="914"/>
      <c r="BH121" s="914"/>
      <c r="BI121" s="914"/>
      <c r="BJ121" s="914"/>
      <c r="BK121" s="914"/>
      <c r="BL121" s="914"/>
      <c r="BM121" s="915"/>
    </row>
    <row r="122" spans="2:65" s="22" customFormat="1" ht="6.75" customHeight="1" x14ac:dyDescent="0.15">
      <c r="B122" s="941"/>
      <c r="C122" s="152"/>
      <c r="D122" s="152"/>
      <c r="E122" s="35"/>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G122" s="25"/>
      <c r="AH122" s="71"/>
      <c r="AI122" s="71"/>
      <c r="AJ122" s="71"/>
      <c r="AK122" s="71"/>
      <c r="AL122" s="71"/>
      <c r="AM122" s="72"/>
      <c r="AN122" s="73"/>
      <c r="AO122" s="50"/>
      <c r="AP122" s="31"/>
      <c r="AQ122" s="31"/>
      <c r="AR122" s="31"/>
      <c r="AS122" s="31"/>
      <c r="AT122" s="31"/>
      <c r="AU122" s="120" t="s">
        <v>36</v>
      </c>
      <c r="AV122" s="23"/>
      <c r="AW122" s="61" t="s">
        <v>37</v>
      </c>
      <c r="AX122" s="25"/>
      <c r="AY122" s="70" t="s">
        <v>38</v>
      </c>
      <c r="AZ122" s="31"/>
      <c r="BA122" s="120" t="s">
        <v>39</v>
      </c>
      <c r="BB122" s="23"/>
      <c r="BC122" s="61" t="s">
        <v>36</v>
      </c>
      <c r="BD122" s="25"/>
      <c r="BE122" s="70" t="s">
        <v>40</v>
      </c>
      <c r="BF122" s="31"/>
      <c r="BG122" s="120" t="s">
        <v>38</v>
      </c>
      <c r="BH122" s="31"/>
      <c r="BI122" s="69" t="s">
        <v>39</v>
      </c>
      <c r="BJ122" s="25"/>
      <c r="BK122" s="70" t="s">
        <v>36</v>
      </c>
      <c r="BL122" s="55"/>
      <c r="BM122" s="70" t="s">
        <v>41</v>
      </c>
    </row>
    <row r="123" spans="2:65" s="22" customFormat="1" ht="6.75" customHeight="1" x14ac:dyDescent="0.15">
      <c r="B123" s="941"/>
      <c r="C123" s="152"/>
      <c r="D123" s="152"/>
      <c r="E123" s="35"/>
      <c r="F123" s="922"/>
      <c r="G123" s="875"/>
      <c r="H123" s="440"/>
      <c r="I123" s="440"/>
      <c r="J123" s="440"/>
      <c r="K123" s="440"/>
      <c r="L123" s="440"/>
      <c r="M123" s="440"/>
      <c r="N123" s="440"/>
      <c r="O123" s="440"/>
      <c r="P123" s="440"/>
      <c r="Q123" s="440"/>
      <c r="R123" s="440"/>
      <c r="S123" s="440"/>
      <c r="T123" s="440"/>
      <c r="U123" s="440"/>
      <c r="V123" s="440"/>
      <c r="W123" s="440"/>
      <c r="X123" s="440"/>
      <c r="Y123" s="440"/>
      <c r="Z123" s="440"/>
      <c r="AA123" s="440"/>
      <c r="AB123" s="440"/>
      <c r="AC123" s="440"/>
      <c r="AD123" s="440"/>
      <c r="AE123" s="23"/>
      <c r="AG123" s="923" t="s">
        <v>120</v>
      </c>
      <c r="AH123" s="924"/>
      <c r="AI123" s="924"/>
      <c r="AJ123" s="924"/>
      <c r="AK123" s="924"/>
      <c r="AL123" s="924"/>
      <c r="AM123" s="925"/>
      <c r="AN123" s="926" t="s">
        <v>61</v>
      </c>
      <c r="AO123" s="51"/>
      <c r="AP123" s="23"/>
      <c r="AQ123" s="23"/>
      <c r="AR123" s="23"/>
      <c r="AS123" s="23"/>
      <c r="AT123" s="584" t="str">
        <f>入力用シート!R$27</f>
        <v/>
      </c>
      <c r="AU123" s="928"/>
      <c r="AV123" s="584" t="str">
        <f>入力用シート!R$28</f>
        <v/>
      </c>
      <c r="AW123" s="585"/>
      <c r="AX123" s="930" t="str">
        <f>入力用シート!R$29</f>
        <v/>
      </c>
      <c r="AY123" s="931"/>
      <c r="AZ123" s="584" t="str">
        <f>入力用シート!R$30</f>
        <v/>
      </c>
      <c r="BA123" s="928"/>
      <c r="BB123" s="584" t="str">
        <f>入力用シート!R$31</f>
        <v/>
      </c>
      <c r="BC123" s="585"/>
      <c r="BD123" s="930" t="str">
        <f>入力用シート!R$32</f>
        <v/>
      </c>
      <c r="BE123" s="931"/>
      <c r="BF123" s="584" t="str">
        <f>入力用シート!R$33</f>
        <v/>
      </c>
      <c r="BG123" s="928"/>
      <c r="BH123" s="584" t="str">
        <f>入力用シート!R$34</f>
        <v/>
      </c>
      <c r="BI123" s="585"/>
      <c r="BJ123" s="930" t="str">
        <f>入力用シート!R$35</f>
        <v/>
      </c>
      <c r="BK123" s="931"/>
      <c r="BL123" s="584" t="str">
        <f>入力用シート!R$36</f>
        <v>0</v>
      </c>
      <c r="BM123" s="45"/>
    </row>
    <row r="124" spans="2:65" s="22" customFormat="1" ht="6.75" customHeight="1" x14ac:dyDescent="0.15">
      <c r="B124" s="941"/>
      <c r="C124" s="152"/>
      <c r="D124" s="152"/>
      <c r="E124" s="35"/>
      <c r="F124" s="922"/>
      <c r="G124" s="875"/>
      <c r="H124" s="440"/>
      <c r="I124" s="440"/>
      <c r="J124" s="440"/>
      <c r="K124" s="440"/>
      <c r="L124" s="440"/>
      <c r="M124" s="440"/>
      <c r="N124" s="440"/>
      <c r="O124" s="440"/>
      <c r="P124" s="440"/>
      <c r="Q124" s="440"/>
      <c r="R124" s="440"/>
      <c r="S124" s="440"/>
      <c r="T124" s="440"/>
      <c r="U124" s="440"/>
      <c r="V124" s="440"/>
      <c r="W124" s="440"/>
      <c r="X124" s="440"/>
      <c r="Y124" s="440"/>
      <c r="Z124" s="440"/>
      <c r="AA124" s="440"/>
      <c r="AB124" s="440"/>
      <c r="AC124" s="440"/>
      <c r="AD124" s="440"/>
      <c r="AE124" s="23"/>
      <c r="AG124" s="923"/>
      <c r="AH124" s="924"/>
      <c r="AI124" s="924"/>
      <c r="AJ124" s="924"/>
      <c r="AK124" s="924"/>
      <c r="AL124" s="924"/>
      <c r="AM124" s="925"/>
      <c r="AN124" s="927"/>
      <c r="AO124" s="28"/>
      <c r="AP124" s="32"/>
      <c r="AQ124" s="32"/>
      <c r="AR124" s="32"/>
      <c r="AS124" s="32"/>
      <c r="AT124" s="586"/>
      <c r="AU124" s="929"/>
      <c r="AV124" s="586"/>
      <c r="AW124" s="586"/>
      <c r="AX124" s="932"/>
      <c r="AY124" s="933"/>
      <c r="AZ124" s="586"/>
      <c r="BA124" s="929"/>
      <c r="BB124" s="586"/>
      <c r="BC124" s="586"/>
      <c r="BD124" s="932"/>
      <c r="BE124" s="933"/>
      <c r="BF124" s="586"/>
      <c r="BG124" s="929"/>
      <c r="BH124" s="586"/>
      <c r="BI124" s="586"/>
      <c r="BJ124" s="932"/>
      <c r="BK124" s="933"/>
      <c r="BL124" s="586"/>
      <c r="BM124" s="46"/>
    </row>
    <row r="125" spans="2:65" s="22" customFormat="1" ht="6.75" customHeight="1" x14ac:dyDescent="0.15">
      <c r="B125" s="941"/>
      <c r="C125" s="152"/>
      <c r="D125" s="152"/>
      <c r="E125" s="35"/>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G125" s="989" t="s">
        <v>131</v>
      </c>
      <c r="AH125" s="990"/>
      <c r="AI125" s="994" t="s">
        <v>121</v>
      </c>
      <c r="AJ125" s="995"/>
      <c r="AK125" s="995"/>
      <c r="AL125" s="995"/>
      <c r="AM125" s="996"/>
      <c r="AN125" s="935" t="s">
        <v>60</v>
      </c>
      <c r="AO125" s="51"/>
      <c r="AP125" s="23"/>
      <c r="AQ125" s="23"/>
      <c r="AR125" s="23"/>
      <c r="AS125" s="23"/>
      <c r="AT125" s="584" t="str">
        <f>入力用シート!K$27</f>
        <v/>
      </c>
      <c r="AU125" s="928"/>
      <c r="AV125" s="584" t="str">
        <f>入力用シート!K$28</f>
        <v/>
      </c>
      <c r="AW125" s="585"/>
      <c r="AX125" s="930" t="str">
        <f>入力用シート!K$29</f>
        <v/>
      </c>
      <c r="AY125" s="931"/>
      <c r="AZ125" s="584" t="str">
        <f>入力用シート!K$30</f>
        <v/>
      </c>
      <c r="BA125" s="928"/>
      <c r="BB125" s="584" t="str">
        <f>入力用シート!K$31</f>
        <v/>
      </c>
      <c r="BC125" s="585"/>
      <c r="BD125" s="930" t="str">
        <f>入力用シート!K$32</f>
        <v/>
      </c>
      <c r="BE125" s="931"/>
      <c r="BF125" s="584" t="str">
        <f>入力用シート!K$33</f>
        <v/>
      </c>
      <c r="BG125" s="928"/>
      <c r="BH125" s="584" t="str">
        <f>入力用シート!K$34</f>
        <v/>
      </c>
      <c r="BI125" s="585"/>
      <c r="BJ125" s="930" t="str">
        <f>入力用シート!K$35</f>
        <v/>
      </c>
      <c r="BK125" s="931"/>
      <c r="BL125" s="584" t="str">
        <f>入力用シート!K$36</f>
        <v/>
      </c>
      <c r="BM125" s="54"/>
    </row>
    <row r="126" spans="2:65" s="22" customFormat="1" ht="6.75" customHeight="1" x14ac:dyDescent="0.15">
      <c r="B126" s="941"/>
      <c r="C126" s="152"/>
      <c r="D126" s="152"/>
      <c r="E126" s="23"/>
      <c r="F126" s="23"/>
      <c r="G126" s="122"/>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G126" s="991"/>
      <c r="AH126" s="890"/>
      <c r="AI126" s="997"/>
      <c r="AJ126" s="998"/>
      <c r="AK126" s="998"/>
      <c r="AL126" s="998"/>
      <c r="AM126" s="999"/>
      <c r="AN126" s="940"/>
      <c r="AP126" s="32"/>
      <c r="AQ126" s="32"/>
      <c r="AR126" s="32"/>
      <c r="AS126" s="32"/>
      <c r="AT126" s="586"/>
      <c r="AU126" s="929"/>
      <c r="AV126" s="586"/>
      <c r="AW126" s="586"/>
      <c r="AX126" s="932"/>
      <c r="AY126" s="933"/>
      <c r="AZ126" s="586"/>
      <c r="BA126" s="929"/>
      <c r="BB126" s="586"/>
      <c r="BC126" s="586"/>
      <c r="BD126" s="932"/>
      <c r="BE126" s="933"/>
      <c r="BF126" s="586"/>
      <c r="BG126" s="929"/>
      <c r="BH126" s="586"/>
      <c r="BI126" s="586"/>
      <c r="BJ126" s="932"/>
      <c r="BK126" s="933"/>
      <c r="BL126" s="586"/>
      <c r="BM126" s="34"/>
    </row>
    <row r="127" spans="2:65" s="22" customFormat="1" ht="6.75" customHeight="1" x14ac:dyDescent="0.15">
      <c r="B127" s="429"/>
      <c r="C127" s="429"/>
      <c r="D127" s="429"/>
      <c r="E127" s="429"/>
      <c r="F127" s="429"/>
      <c r="G127" s="429"/>
      <c r="H127" s="429"/>
      <c r="I127" s="429"/>
      <c r="J127" s="429"/>
      <c r="K127" s="429"/>
      <c r="L127" s="429"/>
      <c r="M127" s="429"/>
      <c r="N127" s="429"/>
      <c r="O127" s="429"/>
      <c r="P127" s="429"/>
      <c r="Q127" s="429"/>
      <c r="R127" s="429"/>
      <c r="S127" s="429"/>
      <c r="T127" s="123"/>
      <c r="U127" s="91"/>
      <c r="V127" s="429"/>
      <c r="W127" s="429"/>
      <c r="X127" s="429"/>
      <c r="Y127" s="429"/>
      <c r="Z127" s="429"/>
      <c r="AA127" s="429"/>
      <c r="AB127" s="429"/>
      <c r="AC127" s="429"/>
      <c r="AD127" s="429"/>
      <c r="AE127" s="23"/>
      <c r="AG127" s="991"/>
      <c r="AH127" s="890"/>
      <c r="AI127" s="994" t="s">
        <v>132</v>
      </c>
      <c r="AJ127" s="995"/>
      <c r="AK127" s="995"/>
      <c r="AL127" s="995"/>
      <c r="AM127" s="996"/>
      <c r="AN127" s="935" t="s">
        <v>58</v>
      </c>
      <c r="AO127" s="50"/>
      <c r="AP127" s="23"/>
      <c r="AQ127" s="23"/>
      <c r="AR127" s="23"/>
      <c r="AS127" s="23"/>
      <c r="AT127" s="584" t="str">
        <f>入力用シート!K$39</f>
        <v/>
      </c>
      <c r="AU127" s="928"/>
      <c r="AV127" s="584" t="str">
        <f>入力用シート!K$40</f>
        <v/>
      </c>
      <c r="AW127" s="585"/>
      <c r="AX127" s="930" t="str">
        <f>入力用シート!K$41</f>
        <v/>
      </c>
      <c r="AY127" s="931"/>
      <c r="AZ127" s="584" t="str">
        <f>入力用シート!K$42</f>
        <v/>
      </c>
      <c r="BA127" s="928"/>
      <c r="BB127" s="584" t="str">
        <f>入力用シート!K$43</f>
        <v/>
      </c>
      <c r="BC127" s="585"/>
      <c r="BD127" s="930" t="str">
        <f>入力用シート!K$44</f>
        <v/>
      </c>
      <c r="BE127" s="931"/>
      <c r="BF127" s="584" t="str">
        <f>入力用シート!K$45</f>
        <v/>
      </c>
      <c r="BG127" s="928"/>
      <c r="BH127" s="584" t="str">
        <f>入力用シート!K$46</f>
        <v/>
      </c>
      <c r="BI127" s="585"/>
      <c r="BJ127" s="930" t="str">
        <f>入力用シート!K$47</f>
        <v/>
      </c>
      <c r="BK127" s="931"/>
      <c r="BL127" s="584" t="str">
        <f>入力用シート!K$48</f>
        <v/>
      </c>
      <c r="BM127" s="54"/>
    </row>
    <row r="128" spans="2:65" s="22" customFormat="1" ht="6.75" customHeight="1" x14ac:dyDescent="0.15">
      <c r="B128" s="429"/>
      <c r="C128" s="429"/>
      <c r="D128" s="429"/>
      <c r="E128" s="429"/>
      <c r="F128" s="429"/>
      <c r="G128" s="429"/>
      <c r="H128" s="429"/>
      <c r="I128" s="429"/>
      <c r="J128" s="429"/>
      <c r="K128" s="429"/>
      <c r="L128" s="429"/>
      <c r="M128" s="429"/>
      <c r="N128" s="429"/>
      <c r="O128" s="429"/>
      <c r="P128" s="429"/>
      <c r="Q128" s="429"/>
      <c r="R128" s="429"/>
      <c r="S128" s="429"/>
      <c r="T128" s="124"/>
      <c r="U128" s="125"/>
      <c r="V128" s="429"/>
      <c r="W128" s="429"/>
      <c r="X128" s="429"/>
      <c r="Y128" s="429"/>
      <c r="Z128" s="429"/>
      <c r="AA128" s="429"/>
      <c r="AB128" s="429"/>
      <c r="AC128" s="429"/>
      <c r="AD128" s="429"/>
      <c r="AE128" s="124"/>
      <c r="AG128" s="991"/>
      <c r="AH128" s="890"/>
      <c r="AI128" s="923"/>
      <c r="AJ128" s="924"/>
      <c r="AK128" s="924"/>
      <c r="AL128" s="924"/>
      <c r="AM128" s="925"/>
      <c r="AN128" s="936"/>
      <c r="AP128" s="23"/>
      <c r="AQ128" s="77"/>
      <c r="AR128" s="77"/>
      <c r="AS128" s="77"/>
      <c r="AT128" s="934"/>
      <c r="AU128" s="937"/>
      <c r="AV128" s="934"/>
      <c r="AW128" s="934"/>
      <c r="AX128" s="938"/>
      <c r="AY128" s="939"/>
      <c r="AZ128" s="934"/>
      <c r="BA128" s="937"/>
      <c r="BB128" s="934"/>
      <c r="BC128" s="934"/>
      <c r="BD128" s="938"/>
      <c r="BE128" s="939"/>
      <c r="BF128" s="934"/>
      <c r="BG128" s="937"/>
      <c r="BH128" s="934"/>
      <c r="BI128" s="934"/>
      <c r="BJ128" s="938"/>
      <c r="BK128" s="939"/>
      <c r="BL128" s="934"/>
      <c r="BM128" s="33"/>
    </row>
    <row r="129" spans="2:65" s="22" customFormat="1" ht="6.75" customHeight="1" x14ac:dyDescent="0.15">
      <c r="B129" s="954"/>
      <c r="C129" s="954"/>
      <c r="D129" s="954"/>
      <c r="E129" s="954"/>
      <c r="F129" s="954"/>
      <c r="G129" s="954"/>
      <c r="H129" s="954"/>
      <c r="I129" s="405"/>
      <c r="J129" s="83"/>
      <c r="K129" s="61"/>
      <c r="L129" s="61"/>
      <c r="M129" s="61"/>
      <c r="N129" s="61"/>
      <c r="O129" s="61"/>
      <c r="P129" s="61"/>
      <c r="Q129" s="61"/>
      <c r="R129" s="61"/>
      <c r="S129" s="61"/>
      <c r="T129" s="61"/>
      <c r="U129" s="83"/>
      <c r="V129" s="61"/>
      <c r="W129" s="61"/>
      <c r="X129" s="61"/>
      <c r="Y129" s="61"/>
      <c r="Z129" s="61"/>
      <c r="AA129" s="61"/>
      <c r="AB129" s="61"/>
      <c r="AC129" s="61"/>
      <c r="AD129" s="61"/>
      <c r="AE129" s="61"/>
      <c r="AG129" s="991"/>
      <c r="AH129" s="979"/>
      <c r="AI129" s="1000" t="s">
        <v>13</v>
      </c>
      <c r="AJ129" s="1001"/>
      <c r="AK129" s="1001"/>
      <c r="AL129" s="1001"/>
      <c r="AM129" s="1002"/>
      <c r="AN129" s="955" t="s">
        <v>57</v>
      </c>
      <c r="AO129" s="74"/>
      <c r="AP129" s="75"/>
      <c r="AQ129" s="23"/>
      <c r="AR129" s="23"/>
      <c r="AS129" s="23"/>
      <c r="AT129" s="584" t="str">
        <f>入力用シート!K$51</f>
        <v/>
      </c>
      <c r="AU129" s="928"/>
      <c r="AV129" s="584" t="str">
        <f>入力用シート!K$52</f>
        <v/>
      </c>
      <c r="AW129" s="585"/>
      <c r="AX129" s="930" t="str">
        <f>入力用シート!K$53</f>
        <v/>
      </c>
      <c r="AY129" s="931"/>
      <c r="AZ129" s="584" t="str">
        <f>入力用シート!K$54</f>
        <v/>
      </c>
      <c r="BA129" s="928"/>
      <c r="BB129" s="584" t="str">
        <f>入力用シート!K$55</f>
        <v/>
      </c>
      <c r="BC129" s="585"/>
      <c r="BD129" s="930" t="str">
        <f>入力用シート!K$56</f>
        <v/>
      </c>
      <c r="BE129" s="931"/>
      <c r="BF129" s="584" t="str">
        <f>入力用シート!K$57</f>
        <v/>
      </c>
      <c r="BG129" s="928"/>
      <c r="BH129" s="584" t="str">
        <f>入力用シート!K$58</f>
        <v/>
      </c>
      <c r="BI129" s="585"/>
      <c r="BJ129" s="930" t="str">
        <f>入力用シート!K$59</f>
        <v/>
      </c>
      <c r="BK129" s="931"/>
      <c r="BL129" s="584" t="str">
        <f>入力用シート!K$60</f>
        <v>0</v>
      </c>
      <c r="BM129" s="76"/>
    </row>
    <row r="130" spans="2:65" s="22" customFormat="1" ht="6.75" customHeight="1" thickBot="1" x14ac:dyDescent="0.2">
      <c r="B130" s="954"/>
      <c r="C130" s="954"/>
      <c r="D130" s="954"/>
      <c r="E130" s="954"/>
      <c r="F130" s="954"/>
      <c r="G130" s="954"/>
      <c r="H130" s="954"/>
      <c r="I130" s="405"/>
      <c r="J130" s="961"/>
      <c r="K130" s="584"/>
      <c r="L130" s="584"/>
      <c r="M130" s="584"/>
      <c r="N130" s="584"/>
      <c r="O130" s="584"/>
      <c r="P130" s="584"/>
      <c r="Q130" s="584"/>
      <c r="R130" s="584"/>
      <c r="S130" s="584"/>
      <c r="T130" s="584"/>
      <c r="U130" s="585"/>
      <c r="V130" s="584"/>
      <c r="W130" s="584"/>
      <c r="X130" s="584"/>
      <c r="Y130" s="584"/>
      <c r="Z130" s="584"/>
      <c r="AA130" s="584"/>
      <c r="AB130" s="584"/>
      <c r="AC130" s="584"/>
      <c r="AD130" s="584"/>
      <c r="AE130" s="584"/>
      <c r="AG130" s="992"/>
      <c r="AH130" s="993"/>
      <c r="AI130" s="1003"/>
      <c r="AJ130" s="1004"/>
      <c r="AK130" s="1004"/>
      <c r="AL130" s="1004"/>
      <c r="AM130" s="1005"/>
      <c r="AN130" s="956"/>
      <c r="AO130" s="77"/>
      <c r="AP130" s="77"/>
      <c r="AQ130" s="77"/>
      <c r="AR130" s="77"/>
      <c r="AS130" s="77"/>
      <c r="AT130" s="794"/>
      <c r="AU130" s="957"/>
      <c r="AV130" s="794"/>
      <c r="AW130" s="794"/>
      <c r="AX130" s="958"/>
      <c r="AY130" s="959"/>
      <c r="AZ130" s="794"/>
      <c r="BA130" s="957"/>
      <c r="BB130" s="794"/>
      <c r="BC130" s="794"/>
      <c r="BD130" s="960"/>
      <c r="BE130" s="931"/>
      <c r="BF130" s="585"/>
      <c r="BG130" s="928"/>
      <c r="BH130" s="585"/>
      <c r="BI130" s="585"/>
      <c r="BJ130" s="960"/>
      <c r="BK130" s="931"/>
      <c r="BL130" s="585"/>
      <c r="BM130" s="126"/>
    </row>
    <row r="131" spans="2:65" s="22" customFormat="1" ht="6.75" customHeight="1" thickTop="1" x14ac:dyDescent="0.15">
      <c r="B131" s="954"/>
      <c r="C131" s="954"/>
      <c r="D131" s="954"/>
      <c r="E131" s="954"/>
      <c r="F131" s="954"/>
      <c r="G131" s="954"/>
      <c r="H131" s="954"/>
      <c r="I131" s="405"/>
      <c r="J131" s="961"/>
      <c r="K131" s="585"/>
      <c r="L131" s="585"/>
      <c r="M131" s="585"/>
      <c r="N131" s="585"/>
      <c r="O131" s="585"/>
      <c r="P131" s="585"/>
      <c r="Q131" s="585"/>
      <c r="R131" s="585"/>
      <c r="S131" s="585"/>
      <c r="T131" s="585"/>
      <c r="U131" s="585"/>
      <c r="V131" s="585"/>
      <c r="W131" s="585"/>
      <c r="X131" s="585"/>
      <c r="Y131" s="585"/>
      <c r="Z131" s="585"/>
      <c r="AA131" s="585"/>
      <c r="AB131" s="585"/>
      <c r="AC131" s="585"/>
      <c r="AD131" s="585"/>
      <c r="AE131" s="585"/>
      <c r="AG131" s="894" t="s">
        <v>139</v>
      </c>
      <c r="AH131" s="895"/>
      <c r="AI131" s="895"/>
      <c r="AJ131" s="895"/>
      <c r="AK131" s="895"/>
      <c r="AL131" s="895"/>
      <c r="AM131" s="895"/>
      <c r="AN131" s="895"/>
      <c r="AO131" s="895"/>
      <c r="AP131" s="895"/>
      <c r="AQ131" s="895"/>
      <c r="AR131" s="895"/>
      <c r="AS131" s="978"/>
      <c r="AT131" s="971" t="s">
        <v>146</v>
      </c>
      <c r="AU131" s="972"/>
      <c r="AV131" s="967"/>
      <c r="AW131" s="962"/>
      <c r="AX131" s="962"/>
      <c r="AY131" s="962"/>
      <c r="AZ131" s="962"/>
      <c r="BA131" s="962"/>
      <c r="BB131" s="962" t="s">
        <v>137</v>
      </c>
      <c r="BC131" s="963"/>
      <c r="BD131" s="1011" t="s">
        <v>136</v>
      </c>
      <c r="BE131" s="127"/>
      <c r="BF131" s="128"/>
      <c r="BG131" s="128"/>
      <c r="BH131" s="128"/>
      <c r="BI131" s="128"/>
      <c r="BJ131" s="128"/>
      <c r="BK131" s="128"/>
      <c r="BL131" s="128"/>
      <c r="BM131" s="129"/>
    </row>
    <row r="132" spans="2:65" s="22" customFormat="1" ht="6.75" customHeight="1" x14ac:dyDescent="0.15">
      <c r="B132" s="954"/>
      <c r="C132" s="954"/>
      <c r="D132" s="954"/>
      <c r="E132" s="954"/>
      <c r="F132" s="954"/>
      <c r="G132" s="954"/>
      <c r="H132" s="954"/>
      <c r="I132" s="405"/>
      <c r="J132" s="83"/>
      <c r="K132" s="23"/>
      <c r="L132" s="23"/>
      <c r="M132" s="23"/>
      <c r="N132" s="23"/>
      <c r="O132" s="23"/>
      <c r="P132" s="23"/>
      <c r="Q132" s="23"/>
      <c r="R132" s="23"/>
      <c r="S132" s="23"/>
      <c r="T132" s="124"/>
      <c r="U132" s="966"/>
      <c r="V132" s="966"/>
      <c r="W132" s="966"/>
      <c r="X132" s="966"/>
      <c r="Y132" s="966"/>
      <c r="Z132" s="966"/>
      <c r="AA132" s="966"/>
      <c r="AB132" s="966"/>
      <c r="AC132" s="966"/>
      <c r="AD132" s="966"/>
      <c r="AE132" s="966"/>
      <c r="AG132" s="894"/>
      <c r="AH132" s="895"/>
      <c r="AI132" s="895"/>
      <c r="AJ132" s="895"/>
      <c r="AK132" s="895"/>
      <c r="AL132" s="895"/>
      <c r="AM132" s="895"/>
      <c r="AN132" s="895"/>
      <c r="AO132" s="895"/>
      <c r="AP132" s="895"/>
      <c r="AQ132" s="895"/>
      <c r="AR132" s="895"/>
      <c r="AS132" s="978"/>
      <c r="AT132" s="973"/>
      <c r="AU132" s="974"/>
      <c r="AV132" s="968"/>
      <c r="AW132" s="964"/>
      <c r="AX132" s="964"/>
      <c r="AY132" s="964"/>
      <c r="AZ132" s="964"/>
      <c r="BA132" s="964"/>
      <c r="BB132" s="964"/>
      <c r="BC132" s="965"/>
      <c r="BD132" s="1012"/>
      <c r="BE132" s="130"/>
      <c r="BF132" s="601"/>
      <c r="BG132" s="601"/>
      <c r="BH132" s="601"/>
      <c r="BI132" s="601"/>
      <c r="BJ132" s="601"/>
      <c r="BK132" s="601"/>
      <c r="BL132" s="601"/>
      <c r="BM132" s="131"/>
    </row>
    <row r="133" spans="2:65" s="22" customFormat="1" ht="6.75" customHeight="1" x14ac:dyDescent="0.15">
      <c r="B133" s="954"/>
      <c r="C133" s="954"/>
      <c r="D133" s="954"/>
      <c r="E133" s="954"/>
      <c r="F133" s="954"/>
      <c r="G133" s="954"/>
      <c r="H133" s="954"/>
      <c r="I133" s="405"/>
      <c r="J133" s="961"/>
      <c r="K133" s="584"/>
      <c r="L133" s="584"/>
      <c r="M133" s="584"/>
      <c r="N133" s="584"/>
      <c r="O133" s="584"/>
      <c r="P133" s="584"/>
      <c r="Q133" s="584"/>
      <c r="R133" s="584"/>
      <c r="S133" s="584"/>
      <c r="T133" s="584"/>
      <c r="U133" s="966"/>
      <c r="V133" s="966"/>
      <c r="W133" s="966"/>
      <c r="X133" s="966"/>
      <c r="Y133" s="966"/>
      <c r="Z133" s="966"/>
      <c r="AA133" s="966"/>
      <c r="AB133" s="966"/>
      <c r="AC133" s="966"/>
      <c r="AD133" s="966"/>
      <c r="AE133" s="966"/>
      <c r="AG133" s="894"/>
      <c r="AH133" s="895"/>
      <c r="AI133" s="895"/>
      <c r="AJ133" s="895"/>
      <c r="AK133" s="895"/>
      <c r="AL133" s="895"/>
      <c r="AM133" s="895"/>
      <c r="AN133" s="895"/>
      <c r="AO133" s="895"/>
      <c r="AP133" s="895"/>
      <c r="AQ133" s="895"/>
      <c r="AR133" s="895"/>
      <c r="AS133" s="978"/>
      <c r="AT133" s="973"/>
      <c r="AU133" s="974"/>
      <c r="AV133" s="969"/>
      <c r="AW133" s="970"/>
      <c r="AX133" s="970"/>
      <c r="AY133" s="970"/>
      <c r="AZ133" s="970"/>
      <c r="BA133" s="970"/>
      <c r="BB133" s="1009" t="s">
        <v>138</v>
      </c>
      <c r="BC133" s="1010"/>
      <c r="BD133" s="1012"/>
      <c r="BE133" s="132"/>
      <c r="BF133" s="601"/>
      <c r="BG133" s="601"/>
      <c r="BH133" s="601"/>
      <c r="BI133" s="601"/>
      <c r="BJ133" s="601"/>
      <c r="BK133" s="601"/>
      <c r="BL133" s="601"/>
      <c r="BM133" s="131"/>
    </row>
    <row r="134" spans="2:65" s="22" customFormat="1" ht="6.75" customHeight="1" x14ac:dyDescent="0.15">
      <c r="B134" s="954"/>
      <c r="C134" s="954"/>
      <c r="D134" s="954"/>
      <c r="E134" s="954"/>
      <c r="F134" s="954"/>
      <c r="G134" s="954"/>
      <c r="H134" s="954"/>
      <c r="I134" s="405"/>
      <c r="J134" s="961"/>
      <c r="K134" s="585"/>
      <c r="L134" s="585"/>
      <c r="M134" s="585"/>
      <c r="N134" s="585"/>
      <c r="O134" s="585"/>
      <c r="P134" s="585"/>
      <c r="Q134" s="585"/>
      <c r="R134" s="585"/>
      <c r="S134" s="585"/>
      <c r="T134" s="585"/>
      <c r="U134" s="966"/>
      <c r="V134" s="966"/>
      <c r="W134" s="966"/>
      <c r="X134" s="966"/>
      <c r="Y134" s="966"/>
      <c r="Z134" s="966"/>
      <c r="AA134" s="966"/>
      <c r="AB134" s="966"/>
      <c r="AC134" s="966"/>
      <c r="AD134" s="966"/>
      <c r="AE134" s="966"/>
      <c r="AG134" s="138"/>
      <c r="AH134" s="139"/>
      <c r="AI134" s="139"/>
      <c r="AJ134" s="139"/>
      <c r="AK134" s="139"/>
      <c r="AL134" s="139"/>
      <c r="AM134" s="139"/>
      <c r="AN134" s="139"/>
      <c r="AO134" s="139"/>
      <c r="AP134" s="139"/>
      <c r="AQ134" s="139"/>
      <c r="AR134" s="139"/>
      <c r="AS134" s="140"/>
      <c r="AT134" s="975"/>
      <c r="AU134" s="976"/>
      <c r="AV134" s="968"/>
      <c r="AW134" s="964"/>
      <c r="AX134" s="964"/>
      <c r="AY134" s="964"/>
      <c r="AZ134" s="964"/>
      <c r="BA134" s="964"/>
      <c r="BB134" s="964"/>
      <c r="BC134" s="965"/>
      <c r="BD134" s="1012"/>
      <c r="BE134" s="132"/>
      <c r="BF134" s="601"/>
      <c r="BG134" s="601"/>
      <c r="BH134" s="601"/>
      <c r="BI134" s="601"/>
      <c r="BJ134" s="601"/>
      <c r="BK134" s="601"/>
      <c r="BL134" s="601"/>
      <c r="BM134" s="131"/>
    </row>
    <row r="135" spans="2:65" s="22" customFormat="1" ht="6.75" customHeight="1" x14ac:dyDescent="0.15">
      <c r="B135" s="954"/>
      <c r="C135" s="954"/>
      <c r="D135" s="954"/>
      <c r="E135" s="954"/>
      <c r="F135" s="954"/>
      <c r="G135" s="954"/>
      <c r="H135" s="954"/>
      <c r="I135" s="405"/>
      <c r="J135" s="83"/>
      <c r="K135" s="23"/>
      <c r="L135" s="23"/>
      <c r="M135" s="23"/>
      <c r="N135" s="23"/>
      <c r="O135" s="23"/>
      <c r="P135" s="23"/>
      <c r="Q135" s="23"/>
      <c r="R135" s="23"/>
      <c r="S135" s="23"/>
      <c r="T135" s="124"/>
      <c r="U135" s="83"/>
      <c r="V135" s="23"/>
      <c r="W135" s="23"/>
      <c r="X135" s="23"/>
      <c r="Y135" s="23"/>
      <c r="Z135" s="23"/>
      <c r="AA135" s="23"/>
      <c r="AB135" s="23"/>
      <c r="AC135" s="23"/>
      <c r="AD135" s="23"/>
      <c r="AE135" s="124"/>
      <c r="AG135" s="30"/>
      <c r="AH135" s="91"/>
      <c r="AI135" s="91"/>
      <c r="AJ135" s="91"/>
      <c r="AK135" s="91"/>
      <c r="AL135" s="91"/>
      <c r="AM135" s="91"/>
      <c r="AN135" s="91"/>
      <c r="AO135" s="136"/>
      <c r="AP135" s="136"/>
      <c r="AQ135" s="136"/>
      <c r="AR135" s="136"/>
      <c r="AS135" s="136"/>
      <c r="AT135" s="440" t="s">
        <v>140</v>
      </c>
      <c r="AU135" s="440"/>
      <c r="AV135" s="440"/>
      <c r="AW135" s="440"/>
      <c r="AX135" s="440"/>
      <c r="AY135" s="440"/>
      <c r="AZ135" s="440"/>
      <c r="BA135" s="440"/>
      <c r="BB135" s="440"/>
      <c r="BC135" s="977"/>
      <c r="BD135" s="1012"/>
      <c r="BE135" s="132"/>
      <c r="BF135" s="601"/>
      <c r="BG135" s="601"/>
      <c r="BH135" s="601"/>
      <c r="BI135" s="601"/>
      <c r="BJ135" s="601"/>
      <c r="BK135" s="601"/>
      <c r="BL135" s="601"/>
      <c r="BM135" s="131"/>
    </row>
    <row r="136" spans="2:65" s="22" customFormat="1" ht="6.75" customHeight="1" x14ac:dyDescent="0.15">
      <c r="B136" s="954"/>
      <c r="C136" s="954"/>
      <c r="D136" s="954"/>
      <c r="E136" s="954"/>
      <c r="F136" s="954"/>
      <c r="G136" s="954"/>
      <c r="H136" s="954"/>
      <c r="I136" s="405"/>
      <c r="J136" s="961"/>
      <c r="K136" s="584"/>
      <c r="L136" s="584"/>
      <c r="M136" s="584"/>
      <c r="N136" s="584"/>
      <c r="O136" s="584"/>
      <c r="P136" s="584"/>
      <c r="Q136" s="584"/>
      <c r="R136" s="584"/>
      <c r="S136" s="584"/>
      <c r="T136" s="584"/>
      <c r="U136" s="585"/>
      <c r="V136" s="584"/>
      <c r="W136" s="584"/>
      <c r="X136" s="584"/>
      <c r="Y136" s="584"/>
      <c r="Z136" s="584"/>
      <c r="AA136" s="584"/>
      <c r="AB136" s="584"/>
      <c r="AC136" s="584"/>
      <c r="AD136" s="584"/>
      <c r="AE136" s="584"/>
      <c r="AG136" s="30"/>
      <c r="AH136" s="91"/>
      <c r="AI136" s="91"/>
      <c r="AJ136" s="91"/>
      <c r="AK136" s="91"/>
      <c r="AL136" s="91"/>
      <c r="AM136" s="91"/>
      <c r="AN136" s="91"/>
      <c r="AO136" s="136"/>
      <c r="AP136" s="136"/>
      <c r="AQ136" s="136"/>
      <c r="AR136" s="136"/>
      <c r="AS136" s="136"/>
      <c r="AT136" s="440"/>
      <c r="AU136" s="440"/>
      <c r="AV136" s="440"/>
      <c r="AW136" s="440"/>
      <c r="AX136" s="440"/>
      <c r="AY136" s="440"/>
      <c r="AZ136" s="440"/>
      <c r="BA136" s="440"/>
      <c r="BB136" s="440"/>
      <c r="BC136" s="977"/>
      <c r="BD136" s="1012"/>
      <c r="BE136" s="132"/>
      <c r="BF136" s="601"/>
      <c r="BG136" s="601"/>
      <c r="BH136" s="601"/>
      <c r="BI136" s="601"/>
      <c r="BJ136" s="601"/>
      <c r="BK136" s="601"/>
      <c r="BL136" s="601"/>
      <c r="BM136" s="131"/>
    </row>
    <row r="137" spans="2:65" s="22" customFormat="1" ht="6.75" customHeight="1" x14ac:dyDescent="0.15">
      <c r="B137" s="954"/>
      <c r="C137" s="954"/>
      <c r="D137" s="954"/>
      <c r="E137" s="954"/>
      <c r="F137" s="954"/>
      <c r="G137" s="954"/>
      <c r="H137" s="954"/>
      <c r="I137" s="405"/>
      <c r="J137" s="961"/>
      <c r="K137" s="585"/>
      <c r="L137" s="585"/>
      <c r="M137" s="585"/>
      <c r="N137" s="585"/>
      <c r="O137" s="585"/>
      <c r="P137" s="585"/>
      <c r="Q137" s="585"/>
      <c r="R137" s="585"/>
      <c r="S137" s="585"/>
      <c r="T137" s="585"/>
      <c r="U137" s="585"/>
      <c r="V137" s="585"/>
      <c r="W137" s="585"/>
      <c r="X137" s="585"/>
      <c r="Y137" s="585"/>
      <c r="Z137" s="585"/>
      <c r="AA137" s="585"/>
      <c r="AB137" s="585"/>
      <c r="AC137" s="585"/>
      <c r="AD137" s="585"/>
      <c r="AE137" s="585"/>
      <c r="AG137" s="30"/>
      <c r="AH137" s="91"/>
      <c r="AI137" s="91"/>
      <c r="AJ137" s="91"/>
      <c r="AK137" s="91"/>
      <c r="AL137" s="91"/>
      <c r="AM137" s="91"/>
      <c r="AN137" s="91"/>
      <c r="AO137" s="136"/>
      <c r="AP137" s="136"/>
      <c r="AQ137" s="136"/>
      <c r="AR137" s="136"/>
      <c r="AS137" s="136"/>
      <c r="AT137" s="440"/>
      <c r="AU137" s="440"/>
      <c r="AV137" s="440"/>
      <c r="AW137" s="440"/>
      <c r="AX137" s="440"/>
      <c r="AY137" s="440"/>
      <c r="AZ137" s="440"/>
      <c r="BA137" s="440"/>
      <c r="BB137" s="440"/>
      <c r="BC137" s="977"/>
      <c r="BD137" s="1012"/>
      <c r="BE137" s="132"/>
      <c r="BF137" s="601"/>
      <c r="BG137" s="601"/>
      <c r="BH137" s="601"/>
      <c r="BI137" s="601"/>
      <c r="BJ137" s="601"/>
      <c r="BK137" s="601"/>
      <c r="BL137" s="601"/>
      <c r="BM137" s="131"/>
    </row>
    <row r="138" spans="2:65" s="22" customFormat="1" ht="6.75" customHeight="1" x14ac:dyDescent="0.15">
      <c r="B138" s="979"/>
      <c r="C138" s="153"/>
      <c r="D138" s="153"/>
      <c r="E138" s="565"/>
      <c r="F138" s="565"/>
      <c r="G138" s="565"/>
      <c r="H138" s="565"/>
      <c r="I138" s="565"/>
      <c r="J138" s="565"/>
      <c r="K138" s="565"/>
      <c r="L138" s="565"/>
      <c r="M138" s="565"/>
      <c r="N138" s="565"/>
      <c r="O138" s="565"/>
      <c r="P138" s="565"/>
      <c r="Q138" s="565"/>
      <c r="R138" s="565"/>
      <c r="S138" s="565"/>
      <c r="T138" s="565"/>
      <c r="U138" s="565"/>
      <c r="V138" s="565"/>
      <c r="W138" s="565"/>
      <c r="X138" s="565"/>
      <c r="Y138" s="565"/>
      <c r="Z138" s="565"/>
      <c r="AA138" s="565"/>
      <c r="AB138" s="565"/>
      <c r="AC138" s="565"/>
      <c r="AD138" s="565"/>
      <c r="AE138" s="565"/>
      <c r="AG138" s="30"/>
      <c r="AH138" s="91"/>
      <c r="AI138" s="91"/>
      <c r="AJ138" s="91"/>
      <c r="AK138" s="91"/>
      <c r="AL138" s="91"/>
      <c r="AM138" s="91"/>
      <c r="AN138" s="91"/>
      <c r="AO138" s="136"/>
      <c r="AP138" s="136"/>
      <c r="AQ138" s="136"/>
      <c r="AR138" s="136"/>
      <c r="AS138" s="136"/>
      <c r="AT138" s="440"/>
      <c r="AU138" s="440"/>
      <c r="AV138" s="440"/>
      <c r="AW138" s="440"/>
      <c r="AX138" s="440"/>
      <c r="AY138" s="440"/>
      <c r="AZ138" s="440"/>
      <c r="BA138" s="440"/>
      <c r="BB138" s="440"/>
      <c r="BC138" s="977"/>
      <c r="BD138" s="1012"/>
      <c r="BE138" s="132"/>
      <c r="BF138" s="601"/>
      <c r="BG138" s="601"/>
      <c r="BH138" s="601"/>
      <c r="BI138" s="601"/>
      <c r="BJ138" s="601"/>
      <c r="BK138" s="601"/>
      <c r="BL138" s="601"/>
      <c r="BM138" s="131"/>
    </row>
    <row r="139" spans="2:65" s="22" customFormat="1" ht="6.75" customHeight="1" x14ac:dyDescent="0.15">
      <c r="B139" s="979"/>
      <c r="C139" s="153"/>
      <c r="D139" s="153"/>
      <c r="E139" s="565"/>
      <c r="F139" s="565"/>
      <c r="G139" s="565"/>
      <c r="H139" s="565"/>
      <c r="I139" s="565"/>
      <c r="J139" s="565"/>
      <c r="K139" s="565"/>
      <c r="L139" s="565"/>
      <c r="M139" s="565"/>
      <c r="N139" s="565"/>
      <c r="O139" s="565"/>
      <c r="P139" s="565"/>
      <c r="Q139" s="565"/>
      <c r="R139" s="565"/>
      <c r="S139" s="565"/>
      <c r="T139" s="565"/>
      <c r="U139" s="565"/>
      <c r="V139" s="565"/>
      <c r="W139" s="565"/>
      <c r="X139" s="565"/>
      <c r="Y139" s="565"/>
      <c r="Z139" s="565"/>
      <c r="AA139" s="565"/>
      <c r="AB139" s="565"/>
      <c r="AC139" s="565"/>
      <c r="AD139" s="565"/>
      <c r="AE139" s="565"/>
      <c r="AG139" s="30"/>
      <c r="AH139" s="91"/>
      <c r="AI139" s="91"/>
      <c r="AJ139" s="91"/>
      <c r="AK139" s="91"/>
      <c r="AL139" s="91"/>
      <c r="AM139" s="91"/>
      <c r="AN139" s="91"/>
      <c r="AO139" s="141"/>
      <c r="AP139" s="141"/>
      <c r="AQ139" s="141"/>
      <c r="AR139" s="141"/>
      <c r="AS139" s="141"/>
      <c r="AT139" s="141"/>
      <c r="AU139" s="141"/>
      <c r="AV139" s="141"/>
      <c r="AW139" s="141"/>
      <c r="AX139" s="141"/>
      <c r="AY139" s="141"/>
      <c r="AZ139" s="141"/>
      <c r="BA139" s="141"/>
      <c r="BB139" s="141"/>
      <c r="BC139" s="142"/>
      <c r="BD139" s="1012"/>
      <c r="BE139" s="132"/>
      <c r="BF139" s="601"/>
      <c r="BG139" s="601"/>
      <c r="BH139" s="601"/>
      <c r="BI139" s="601"/>
      <c r="BJ139" s="601"/>
      <c r="BK139" s="601"/>
      <c r="BL139" s="601"/>
      <c r="BM139" s="131"/>
    </row>
    <row r="140" spans="2:65" s="22" customFormat="1" ht="6.75" customHeight="1" x14ac:dyDescent="0.15">
      <c r="B140" s="979"/>
      <c r="C140" s="153"/>
      <c r="D140" s="153"/>
      <c r="E140" s="565"/>
      <c r="F140" s="565"/>
      <c r="G140" s="565"/>
      <c r="H140" s="565"/>
      <c r="I140" s="565"/>
      <c r="J140" s="565"/>
      <c r="K140" s="565"/>
      <c r="L140" s="565"/>
      <c r="M140" s="565"/>
      <c r="N140" s="565"/>
      <c r="O140" s="565"/>
      <c r="P140" s="565"/>
      <c r="Q140" s="565"/>
      <c r="R140" s="565"/>
      <c r="S140" s="565"/>
      <c r="T140" s="565"/>
      <c r="U140" s="565"/>
      <c r="V140" s="565"/>
      <c r="W140" s="565"/>
      <c r="X140" s="565"/>
      <c r="Y140" s="565"/>
      <c r="Z140" s="565"/>
      <c r="AA140" s="565"/>
      <c r="AB140" s="565"/>
      <c r="AC140" s="565"/>
      <c r="AD140" s="565"/>
      <c r="AE140" s="565"/>
      <c r="AG140" s="26"/>
      <c r="AH140" s="91"/>
      <c r="AI140" s="91"/>
      <c r="AJ140" s="91"/>
      <c r="AK140" s="91"/>
      <c r="AL140" s="91"/>
      <c r="AM140" s="91"/>
      <c r="AN140" s="91"/>
      <c r="AO140" s="91"/>
      <c r="AP140" s="91"/>
      <c r="AQ140" s="91"/>
      <c r="AR140" s="91"/>
      <c r="AS140" s="91"/>
      <c r="AT140" s="91"/>
      <c r="AU140" s="91"/>
      <c r="AV140" s="91"/>
      <c r="AW140" s="91"/>
      <c r="AX140" s="91"/>
      <c r="AY140" s="91"/>
      <c r="AZ140" s="91"/>
      <c r="BA140" s="91"/>
      <c r="BB140" s="91"/>
      <c r="BC140" s="137"/>
      <c r="BD140" s="1012"/>
      <c r="BE140" s="132"/>
      <c r="BF140" s="601"/>
      <c r="BG140" s="601"/>
      <c r="BH140" s="601"/>
      <c r="BI140" s="601"/>
      <c r="BJ140" s="601"/>
      <c r="BK140" s="601"/>
      <c r="BL140" s="601"/>
      <c r="BM140" s="131"/>
    </row>
    <row r="141" spans="2:65" s="22" customFormat="1" ht="6.75" customHeight="1" x14ac:dyDescent="0.15">
      <c r="B141" s="979"/>
      <c r="C141" s="153"/>
      <c r="D141" s="153"/>
      <c r="E141" s="565"/>
      <c r="F141" s="565"/>
      <c r="G141" s="565"/>
      <c r="H141" s="565"/>
      <c r="I141" s="565"/>
      <c r="J141" s="565"/>
      <c r="K141" s="565"/>
      <c r="L141" s="565"/>
      <c r="M141" s="565"/>
      <c r="N141" s="565"/>
      <c r="O141" s="565"/>
      <c r="P141" s="565"/>
      <c r="Q141" s="565"/>
      <c r="R141" s="565"/>
      <c r="S141" s="565"/>
      <c r="T141" s="565"/>
      <c r="U141" s="565"/>
      <c r="V141" s="565"/>
      <c r="W141" s="565"/>
      <c r="X141" s="565"/>
      <c r="Y141" s="565"/>
      <c r="Z141" s="565"/>
      <c r="AA141" s="565"/>
      <c r="AB141" s="565"/>
      <c r="AC141" s="565"/>
      <c r="AD141" s="565"/>
      <c r="AE141" s="565"/>
      <c r="AG141" s="26"/>
      <c r="AH141" s="91"/>
      <c r="AI141" s="91"/>
      <c r="AJ141" s="91"/>
      <c r="AK141" s="91"/>
      <c r="AL141" s="91"/>
      <c r="AM141" s="91"/>
      <c r="AN141" s="91"/>
      <c r="AO141" s="91"/>
      <c r="AP141" s="91"/>
      <c r="AQ141" s="91"/>
      <c r="AR141" s="91"/>
      <c r="AS141" s="91"/>
      <c r="AT141" s="91"/>
      <c r="AU141" s="91"/>
      <c r="AV141" s="91"/>
      <c r="AW141" s="91"/>
      <c r="AX141" s="91"/>
      <c r="AY141" s="91"/>
      <c r="AZ141" s="91"/>
      <c r="BA141" s="91"/>
      <c r="BB141" s="91"/>
      <c r="BC141" s="137"/>
      <c r="BD141" s="1012"/>
      <c r="BE141" s="132"/>
      <c r="BF141" s="601"/>
      <c r="BG141" s="601"/>
      <c r="BH141" s="601"/>
      <c r="BI141" s="601"/>
      <c r="BJ141" s="601"/>
      <c r="BK141" s="601"/>
      <c r="BL141" s="601"/>
      <c r="BM141" s="131"/>
    </row>
    <row r="142" spans="2:65" s="22" customFormat="1" ht="6.75" customHeight="1" x14ac:dyDescent="0.15">
      <c r="B142" s="979"/>
      <c r="C142" s="153"/>
      <c r="D142" s="153"/>
      <c r="E142" s="565"/>
      <c r="F142" s="565"/>
      <c r="G142" s="565"/>
      <c r="H142" s="565"/>
      <c r="I142" s="565"/>
      <c r="J142" s="565"/>
      <c r="K142" s="565"/>
      <c r="L142" s="565"/>
      <c r="M142" s="565"/>
      <c r="N142" s="565"/>
      <c r="O142" s="565"/>
      <c r="P142" s="565"/>
      <c r="Q142" s="565"/>
      <c r="R142" s="565"/>
      <c r="S142" s="565"/>
      <c r="T142" s="565"/>
      <c r="U142" s="565"/>
      <c r="V142" s="565"/>
      <c r="W142" s="565"/>
      <c r="X142" s="565"/>
      <c r="Y142" s="565"/>
      <c r="Z142" s="565"/>
      <c r="AA142" s="565"/>
      <c r="AB142" s="565"/>
      <c r="AC142" s="565"/>
      <c r="AD142" s="565"/>
      <c r="AE142" s="565"/>
      <c r="AG142" s="2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27"/>
      <c r="BD142" s="1012"/>
      <c r="BE142" s="132"/>
      <c r="BF142" s="601"/>
      <c r="BG142" s="601"/>
      <c r="BH142" s="601"/>
      <c r="BI142" s="601"/>
      <c r="BJ142" s="601"/>
      <c r="BK142" s="601"/>
      <c r="BL142" s="601"/>
      <c r="BM142" s="131"/>
    </row>
    <row r="143" spans="2:65" s="22" customFormat="1" ht="6.75" customHeight="1" x14ac:dyDescent="0.15">
      <c r="B143" s="979"/>
      <c r="C143" s="153"/>
      <c r="D143" s="153"/>
      <c r="E143" s="565"/>
      <c r="F143" s="565"/>
      <c r="G143" s="565"/>
      <c r="H143" s="565"/>
      <c r="I143" s="565"/>
      <c r="J143" s="565"/>
      <c r="K143" s="565"/>
      <c r="L143" s="565"/>
      <c r="M143" s="565"/>
      <c r="N143" s="565"/>
      <c r="O143" s="565"/>
      <c r="P143" s="565"/>
      <c r="Q143" s="565"/>
      <c r="R143" s="565"/>
      <c r="S143" s="565"/>
      <c r="T143" s="565"/>
      <c r="U143" s="565"/>
      <c r="V143" s="565"/>
      <c r="W143" s="565"/>
      <c r="X143" s="565"/>
      <c r="Y143" s="565"/>
      <c r="Z143" s="565"/>
      <c r="AA143" s="565"/>
      <c r="AB143" s="565"/>
      <c r="AC143" s="565"/>
      <c r="AD143" s="565"/>
      <c r="AE143" s="565"/>
      <c r="AG143" s="26"/>
      <c r="AH143" s="980" t="s">
        <v>141</v>
      </c>
      <c r="AI143" s="980"/>
      <c r="AJ143" s="980"/>
      <c r="AK143" s="980"/>
      <c r="AL143" s="980"/>
      <c r="AM143" s="980"/>
      <c r="AN143" s="980"/>
      <c r="AO143" s="980"/>
      <c r="AP143" s="980"/>
      <c r="AQ143" s="980"/>
      <c r="AR143" s="980"/>
      <c r="AS143" s="980"/>
      <c r="AT143" s="980"/>
      <c r="AU143" s="980"/>
      <c r="AV143" s="980"/>
      <c r="AW143" s="980"/>
      <c r="AX143" s="980"/>
      <c r="AY143" s="980"/>
      <c r="AZ143" s="980"/>
      <c r="BA143" s="980"/>
      <c r="BB143" s="980"/>
      <c r="BC143" s="981"/>
      <c r="BD143" s="1012"/>
      <c r="BE143" s="132"/>
      <c r="BF143" s="78"/>
      <c r="BG143" s="78"/>
      <c r="BH143" s="78"/>
      <c r="BI143" s="78"/>
      <c r="BJ143" s="78"/>
      <c r="BK143" s="78"/>
      <c r="BL143" s="78"/>
      <c r="BM143" s="131"/>
    </row>
    <row r="144" spans="2:65" s="22" customFormat="1" ht="6.75" customHeight="1" thickBot="1" x14ac:dyDescent="0.2">
      <c r="B144" s="979"/>
      <c r="C144" s="153"/>
      <c r="D144" s="153"/>
      <c r="E144" s="565"/>
      <c r="F144" s="565"/>
      <c r="G144" s="565"/>
      <c r="H144" s="565"/>
      <c r="I144" s="565"/>
      <c r="J144" s="565"/>
      <c r="K144" s="565"/>
      <c r="L144" s="565"/>
      <c r="M144" s="565"/>
      <c r="N144" s="565"/>
      <c r="O144" s="565"/>
      <c r="P144" s="565"/>
      <c r="Q144" s="565"/>
      <c r="R144" s="565"/>
      <c r="S144" s="565"/>
      <c r="T144" s="565"/>
      <c r="U144" s="565"/>
      <c r="V144" s="565"/>
      <c r="W144" s="565"/>
      <c r="X144" s="565"/>
      <c r="Y144" s="565"/>
      <c r="Z144" s="565"/>
      <c r="AA144" s="565"/>
      <c r="AB144" s="565"/>
      <c r="AC144" s="565"/>
      <c r="AD144" s="565"/>
      <c r="AE144" s="565"/>
      <c r="AG144" s="28"/>
      <c r="AH144" s="982"/>
      <c r="AI144" s="982"/>
      <c r="AJ144" s="982"/>
      <c r="AK144" s="982"/>
      <c r="AL144" s="982"/>
      <c r="AM144" s="982"/>
      <c r="AN144" s="982"/>
      <c r="AO144" s="982"/>
      <c r="AP144" s="982"/>
      <c r="AQ144" s="982"/>
      <c r="AR144" s="982"/>
      <c r="AS144" s="982"/>
      <c r="AT144" s="982"/>
      <c r="AU144" s="982"/>
      <c r="AV144" s="982"/>
      <c r="AW144" s="982"/>
      <c r="AX144" s="982"/>
      <c r="AY144" s="982"/>
      <c r="AZ144" s="982"/>
      <c r="BA144" s="982"/>
      <c r="BB144" s="982"/>
      <c r="BC144" s="983"/>
      <c r="BD144" s="1013"/>
      <c r="BE144" s="133"/>
      <c r="BF144" s="134"/>
      <c r="BG144" s="134"/>
      <c r="BH144" s="134"/>
      <c r="BI144" s="134"/>
      <c r="BJ144" s="134"/>
      <c r="BK144" s="134"/>
      <c r="BL144" s="134"/>
      <c r="BM144" s="135"/>
    </row>
    <row r="145" spans="1:66" s="82" customFormat="1" ht="6.75" customHeight="1" thickTop="1" x14ac:dyDescent="0.15">
      <c r="A145" s="79"/>
      <c r="B145" s="80" t="s">
        <v>115</v>
      </c>
      <c r="C145" s="80"/>
      <c r="D145" s="80"/>
      <c r="E145" s="79"/>
      <c r="F145" s="79"/>
      <c r="G145" s="79"/>
      <c r="H145" s="79"/>
      <c r="I145" s="79"/>
      <c r="J145" s="79"/>
      <c r="K145" s="984">
        <f ca="1">入力用シート!B$21</f>
        <v>44607.603366782409</v>
      </c>
      <c r="L145" s="984"/>
      <c r="M145" s="984"/>
      <c r="N145" s="984"/>
      <c r="O145" s="984"/>
      <c r="P145" s="984"/>
      <c r="Q145" s="984"/>
      <c r="R145" s="79"/>
      <c r="S145" s="79" t="str">
        <f>入力用シート!J$21</f>
        <v>（宮城県作成様式：最終更新日 2022.3.1)</v>
      </c>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c r="BE145" s="79"/>
      <c r="BF145" s="79"/>
      <c r="BG145" s="79"/>
      <c r="BH145" s="79"/>
      <c r="BI145" s="79"/>
      <c r="BJ145" s="79"/>
      <c r="BK145" s="79"/>
      <c r="BL145" s="79"/>
      <c r="BM145" s="81" t="s">
        <v>142</v>
      </c>
      <c r="BN145" s="79"/>
    </row>
    <row r="146" spans="1:66" s="22" customFormat="1" ht="6.75" customHeight="1" x14ac:dyDescent="0.1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c r="BI146" s="84"/>
      <c r="BJ146" s="84"/>
      <c r="BK146" s="84"/>
      <c r="BL146" s="84"/>
      <c r="BM146" s="84"/>
      <c r="BN146" s="84"/>
    </row>
    <row r="147" spans="1:66" s="22" customFormat="1" ht="6.75" customHeight="1" x14ac:dyDescent="0.15"/>
    <row r="148" spans="1:66" s="22" customFormat="1" ht="6.75" customHeight="1" x14ac:dyDescent="0.15">
      <c r="J148" s="456" t="s">
        <v>166</v>
      </c>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G148" s="945" t="s">
        <v>67</v>
      </c>
      <c r="AH148" s="946"/>
      <c r="AI148" s="946"/>
      <c r="AJ148" s="946"/>
      <c r="AK148" s="946"/>
      <c r="AL148" s="946"/>
      <c r="AM148" s="946"/>
      <c r="AN148" s="946"/>
      <c r="AO148" s="60"/>
      <c r="AP148" s="60"/>
      <c r="AQ148" s="31"/>
      <c r="AR148" s="31"/>
      <c r="AS148" s="24"/>
      <c r="AT148" s="888" t="s">
        <v>1</v>
      </c>
      <c r="AU148" s="892" t="s">
        <v>72</v>
      </c>
      <c r="AV148" s="893"/>
      <c r="AW148" s="893"/>
      <c r="AX148" s="893"/>
      <c r="AY148" s="893"/>
      <c r="AZ148" s="893"/>
      <c r="BA148" s="893"/>
      <c r="BB148" s="426" t="s">
        <v>3</v>
      </c>
      <c r="BC148" s="896" t="str">
        <f>IF(ISBLANK(入力用シート!C$4)," ",入力用シート!C$4)</f>
        <v xml:space="preserve"> </v>
      </c>
      <c r="BD148" s="896"/>
      <c r="BE148" s="896"/>
      <c r="BF148" s="896"/>
      <c r="BG148" s="896"/>
      <c r="BH148" s="896"/>
      <c r="BI148" s="31"/>
      <c r="BJ148" s="31"/>
      <c r="BK148" s="31"/>
      <c r="BL148" s="31"/>
      <c r="BM148" s="24"/>
    </row>
    <row r="149" spans="1:66" s="22" customFormat="1" ht="6.75" customHeight="1" x14ac:dyDescent="0.15">
      <c r="J149" s="456"/>
      <c r="K149" s="456"/>
      <c r="L149" s="456"/>
      <c r="M149" s="456"/>
      <c r="N149" s="456"/>
      <c r="O149" s="456"/>
      <c r="P149" s="456"/>
      <c r="Q149" s="456"/>
      <c r="R149" s="456"/>
      <c r="S149" s="456"/>
      <c r="T149" s="456"/>
      <c r="U149" s="456"/>
      <c r="V149" s="456"/>
      <c r="W149" s="456"/>
      <c r="X149" s="456"/>
      <c r="Y149" s="456"/>
      <c r="Z149" s="456"/>
      <c r="AA149" s="456"/>
      <c r="AB149" s="456"/>
      <c r="AC149" s="456"/>
      <c r="AD149" s="456"/>
      <c r="AE149" s="456"/>
      <c r="AG149" s="948"/>
      <c r="AH149" s="949"/>
      <c r="AI149" s="949"/>
      <c r="AJ149" s="949"/>
      <c r="AK149" s="949"/>
      <c r="AL149" s="949"/>
      <c r="AM149" s="949"/>
      <c r="AN149" s="949"/>
      <c r="AO149" s="985" t="s">
        <v>130</v>
      </c>
      <c r="AP149" s="985"/>
      <c r="AQ149" s="985"/>
      <c r="AR149" s="985"/>
      <c r="AS149" s="986"/>
      <c r="AT149" s="889"/>
      <c r="AU149" s="894"/>
      <c r="AV149" s="895"/>
      <c r="AW149" s="895"/>
      <c r="AX149" s="895"/>
      <c r="AY149" s="895"/>
      <c r="AZ149" s="895"/>
      <c r="BA149" s="895"/>
      <c r="BB149" s="429"/>
      <c r="BC149" s="684"/>
      <c r="BD149" s="684"/>
      <c r="BE149" s="684"/>
      <c r="BF149" s="684"/>
      <c r="BG149" s="684"/>
      <c r="BH149" s="684"/>
      <c r="BI149" s="23"/>
      <c r="BJ149" s="23"/>
      <c r="BK149" s="23"/>
      <c r="BL149" s="23"/>
      <c r="BM149" s="27"/>
    </row>
    <row r="150" spans="1:66" s="22" customFormat="1" ht="6.75" customHeight="1" x14ac:dyDescent="0.15">
      <c r="J150" s="456"/>
      <c r="K150" s="456"/>
      <c r="L150" s="456"/>
      <c r="M150" s="456"/>
      <c r="N150" s="456"/>
      <c r="O150" s="456"/>
      <c r="P150" s="456"/>
      <c r="Q150" s="456"/>
      <c r="R150" s="456"/>
      <c r="S150" s="456"/>
      <c r="T150" s="456"/>
      <c r="U150" s="456"/>
      <c r="V150" s="456"/>
      <c r="W150" s="456"/>
      <c r="X150" s="456"/>
      <c r="Y150" s="456"/>
      <c r="Z150" s="456"/>
      <c r="AA150" s="456"/>
      <c r="AB150" s="456"/>
      <c r="AC150" s="456"/>
      <c r="AD150" s="456"/>
      <c r="AE150" s="456"/>
      <c r="AG150" s="951"/>
      <c r="AH150" s="952"/>
      <c r="AI150" s="952"/>
      <c r="AJ150" s="952"/>
      <c r="AK150" s="952"/>
      <c r="AL150" s="952"/>
      <c r="AM150" s="952"/>
      <c r="AN150" s="952"/>
      <c r="AO150" s="987"/>
      <c r="AP150" s="987"/>
      <c r="AQ150" s="987"/>
      <c r="AR150" s="987"/>
      <c r="AS150" s="988"/>
      <c r="AT150" s="889"/>
      <c r="AU150" s="897">
        <f>入力用シート!C$5</f>
        <v>0</v>
      </c>
      <c r="AV150" s="686"/>
      <c r="AW150" s="686"/>
      <c r="AX150" s="686"/>
      <c r="AY150" s="686"/>
      <c r="AZ150" s="686"/>
      <c r="BA150" s="686"/>
      <c r="BB150" s="686"/>
      <c r="BC150" s="686"/>
      <c r="BD150" s="686"/>
      <c r="BE150" s="686"/>
      <c r="BF150" s="686"/>
      <c r="BG150" s="686"/>
      <c r="BH150" s="686"/>
      <c r="BI150" s="686"/>
      <c r="BJ150" s="686"/>
      <c r="BK150" s="686"/>
      <c r="BL150" s="686"/>
      <c r="BM150" s="898"/>
    </row>
    <row r="151" spans="1:66" s="22" customFormat="1" ht="6.75" customHeight="1" x14ac:dyDescent="0.15">
      <c r="M151" s="35"/>
      <c r="N151" s="35"/>
      <c r="O151" s="23"/>
      <c r="P151" s="23"/>
      <c r="Q151" s="161"/>
      <c r="R151" s="161"/>
      <c r="S151" s="161"/>
      <c r="T151" s="161"/>
      <c r="U151" s="161"/>
      <c r="V151" s="161"/>
      <c r="W151" s="161"/>
      <c r="X151" s="161"/>
      <c r="Y151" s="161"/>
      <c r="Z151" s="161"/>
      <c r="AA151" s="161"/>
      <c r="AB151" s="161"/>
      <c r="AC151" s="161"/>
      <c r="AD151" s="161"/>
      <c r="AE151" s="161"/>
      <c r="AG151" s="25"/>
      <c r="AH151" s="31"/>
      <c r="AI151" s="31"/>
      <c r="AJ151" s="31"/>
      <c r="AK151" s="31"/>
      <c r="AL151" s="31"/>
      <c r="AM151" s="24"/>
      <c r="AN151" s="25"/>
      <c r="AO151" s="31"/>
      <c r="AP151" s="31"/>
      <c r="AQ151" s="31"/>
      <c r="AR151" s="31"/>
      <c r="AS151" s="24"/>
      <c r="AT151" s="890"/>
      <c r="AU151" s="897"/>
      <c r="AV151" s="686"/>
      <c r="AW151" s="686"/>
      <c r="AX151" s="686"/>
      <c r="AY151" s="686"/>
      <c r="AZ151" s="686"/>
      <c r="BA151" s="686"/>
      <c r="BB151" s="686"/>
      <c r="BC151" s="686"/>
      <c r="BD151" s="686"/>
      <c r="BE151" s="686"/>
      <c r="BF151" s="686"/>
      <c r="BG151" s="686"/>
      <c r="BH151" s="686"/>
      <c r="BI151" s="686"/>
      <c r="BJ151" s="686"/>
      <c r="BK151" s="686"/>
      <c r="BL151" s="686"/>
      <c r="BM151" s="898"/>
    </row>
    <row r="152" spans="1:66" s="22" customFormat="1" ht="6.75" customHeight="1" x14ac:dyDescent="0.15">
      <c r="Q152" s="161"/>
      <c r="R152" s="161"/>
      <c r="S152" s="161"/>
      <c r="T152" s="161"/>
      <c r="U152" s="161"/>
      <c r="V152" s="161"/>
      <c r="W152" s="161"/>
      <c r="X152" s="161"/>
      <c r="Y152" s="161"/>
      <c r="Z152" s="161"/>
      <c r="AA152" s="161"/>
      <c r="AB152" s="161"/>
      <c r="AC152" s="161"/>
      <c r="AD152" s="161"/>
      <c r="AE152" s="161"/>
      <c r="AG152" s="469" t="str">
        <f>入力用シート!$B$10</f>
        <v>令和</v>
      </c>
      <c r="AH152" s="470"/>
      <c r="AI152" s="471"/>
      <c r="AJ152" s="50"/>
      <c r="AK152" s="54"/>
      <c r="AL152" s="1006" t="s">
        <v>157</v>
      </c>
      <c r="AM152" s="1007"/>
      <c r="AN152" s="26"/>
      <c r="AP152" s="50"/>
      <c r="AQ152" s="54"/>
      <c r="AR152" s="450" t="s">
        <v>65</v>
      </c>
      <c r="AS152" s="451"/>
      <c r="AT152" s="890"/>
      <c r="AU152" s="897"/>
      <c r="AV152" s="686"/>
      <c r="AW152" s="686"/>
      <c r="AX152" s="686"/>
      <c r="AY152" s="686"/>
      <c r="AZ152" s="686"/>
      <c r="BA152" s="686"/>
      <c r="BB152" s="686"/>
      <c r="BC152" s="686"/>
      <c r="BD152" s="686"/>
      <c r="BE152" s="686"/>
      <c r="BF152" s="686"/>
      <c r="BG152" s="686"/>
      <c r="BH152" s="686"/>
      <c r="BI152" s="686"/>
      <c r="BJ152" s="686"/>
      <c r="BK152" s="686"/>
      <c r="BL152" s="686"/>
      <c r="BM152" s="898"/>
    </row>
    <row r="153" spans="1:66" s="22" customFormat="1" ht="6.75" customHeight="1" x14ac:dyDescent="0.15">
      <c r="Q153" s="161"/>
      <c r="R153" s="161"/>
      <c r="S153" s="161"/>
      <c r="T153" s="161"/>
      <c r="U153" s="161"/>
      <c r="V153" s="161"/>
      <c r="W153" s="161"/>
      <c r="X153" s="161"/>
      <c r="Y153" s="161"/>
      <c r="Z153" s="161"/>
      <c r="AA153" s="161"/>
      <c r="AB153" s="161"/>
      <c r="AC153" s="161"/>
      <c r="AD153" s="161"/>
      <c r="AE153" s="161"/>
      <c r="AG153" s="469"/>
      <c r="AH153" s="470"/>
      <c r="AI153" s="471"/>
      <c r="AJ153" s="902">
        <f>入力用シート!C$10</f>
        <v>0</v>
      </c>
      <c r="AK153" s="903"/>
      <c r="AL153" s="1006"/>
      <c r="AM153" s="1007"/>
      <c r="AN153" s="876" t="s">
        <v>158</v>
      </c>
      <c r="AO153" s="1008"/>
      <c r="AP153" s="452" t="str">
        <f>IF(ISBLANK(入力用シート!F$10)," ",入力用シート!F$10)</f>
        <v xml:space="preserve"> </v>
      </c>
      <c r="AQ153" s="453"/>
      <c r="AR153" s="450"/>
      <c r="AS153" s="451"/>
      <c r="AT153" s="890"/>
      <c r="AU153" s="897"/>
      <c r="AV153" s="686"/>
      <c r="AW153" s="686"/>
      <c r="AX153" s="686"/>
      <c r="AY153" s="686"/>
      <c r="AZ153" s="686"/>
      <c r="BA153" s="686"/>
      <c r="BB153" s="686"/>
      <c r="BC153" s="686"/>
      <c r="BD153" s="686"/>
      <c r="BE153" s="686"/>
      <c r="BF153" s="686"/>
      <c r="BG153" s="686"/>
      <c r="BH153" s="686"/>
      <c r="BI153" s="686"/>
      <c r="BJ153" s="686"/>
      <c r="BK153" s="686"/>
      <c r="BL153" s="686"/>
      <c r="BM153" s="898"/>
    </row>
    <row r="154" spans="1:66" s="22" customFormat="1" ht="6.75" customHeight="1" x14ac:dyDescent="0.15">
      <c r="M154" s="145"/>
      <c r="N154" s="145"/>
      <c r="O154" s="145"/>
      <c r="P154" s="145"/>
      <c r="Q154" s="161"/>
      <c r="R154" s="161"/>
      <c r="S154" s="161"/>
      <c r="T154" s="161"/>
      <c r="U154" s="161"/>
      <c r="V154" s="161"/>
      <c r="W154" s="161"/>
      <c r="X154" s="161"/>
      <c r="Y154" s="161"/>
      <c r="Z154" s="161"/>
      <c r="AA154" s="161"/>
      <c r="AB154" s="161"/>
      <c r="AC154" s="161"/>
      <c r="AD154" s="161"/>
      <c r="AE154" s="161"/>
      <c r="AG154" s="469"/>
      <c r="AH154" s="470"/>
      <c r="AI154" s="471"/>
      <c r="AJ154" s="904"/>
      <c r="AK154" s="905"/>
      <c r="AL154" s="1006"/>
      <c r="AM154" s="1007"/>
      <c r="AN154" s="876"/>
      <c r="AO154" s="1008"/>
      <c r="AP154" s="454"/>
      <c r="AQ154" s="455"/>
      <c r="AR154" s="450"/>
      <c r="AS154" s="451"/>
      <c r="AT154" s="890"/>
      <c r="AU154" s="897"/>
      <c r="AV154" s="686"/>
      <c r="AW154" s="686"/>
      <c r="AX154" s="686"/>
      <c r="AY154" s="686"/>
      <c r="AZ154" s="686"/>
      <c r="BA154" s="686"/>
      <c r="BB154" s="686"/>
      <c r="BC154" s="686"/>
      <c r="BD154" s="686"/>
      <c r="BE154" s="686"/>
      <c r="BF154" s="686"/>
      <c r="BG154" s="686"/>
      <c r="BH154" s="686"/>
      <c r="BI154" s="686"/>
      <c r="BJ154" s="686"/>
      <c r="BK154" s="686"/>
      <c r="BL154" s="686"/>
      <c r="BM154" s="898"/>
    </row>
    <row r="155" spans="1:66" s="22" customFormat="1" ht="6.75" customHeight="1" x14ac:dyDescent="0.15">
      <c r="M155" s="145"/>
      <c r="N155" s="145"/>
      <c r="O155" s="145"/>
      <c r="P155" s="145"/>
      <c r="Q155" s="161"/>
      <c r="R155" s="161"/>
      <c r="S155" s="161"/>
      <c r="T155" s="161"/>
      <c r="U155" s="161"/>
      <c r="V155" s="161"/>
      <c r="W155" s="161"/>
      <c r="X155" s="161"/>
      <c r="Y155" s="161"/>
      <c r="Z155" s="161"/>
      <c r="AA155" s="161"/>
      <c r="AB155" s="161"/>
      <c r="AC155" s="161"/>
      <c r="AD155" s="161"/>
      <c r="AE155" s="161"/>
      <c r="AG155" s="28"/>
      <c r="AH155" s="32"/>
      <c r="AI155" s="32"/>
      <c r="AJ155" s="32"/>
      <c r="AK155" s="32"/>
      <c r="AL155" s="32"/>
      <c r="AM155" s="29"/>
      <c r="AN155" s="28"/>
      <c r="AO155" s="32"/>
      <c r="AP155" s="32"/>
      <c r="AQ155" s="32"/>
      <c r="AR155" s="32"/>
      <c r="AS155" s="29"/>
      <c r="AT155" s="890"/>
      <c r="AU155" s="897"/>
      <c r="AV155" s="686"/>
      <c r="AW155" s="686"/>
      <c r="AX155" s="686"/>
      <c r="AY155" s="686"/>
      <c r="AZ155" s="686"/>
      <c r="BA155" s="686"/>
      <c r="BB155" s="686"/>
      <c r="BC155" s="686"/>
      <c r="BD155" s="686"/>
      <c r="BE155" s="686"/>
      <c r="BF155" s="686"/>
      <c r="BG155" s="686"/>
      <c r="BH155" s="686"/>
      <c r="BI155" s="686"/>
      <c r="BJ155" s="686"/>
      <c r="BK155" s="686"/>
      <c r="BL155" s="686"/>
      <c r="BM155" s="898"/>
    </row>
    <row r="156" spans="1:66" s="22" customFormat="1" ht="6.75" customHeight="1" x14ac:dyDescent="0.15">
      <c r="AE156" s="23"/>
      <c r="AG156" s="25"/>
      <c r="AH156" s="31"/>
      <c r="AI156" s="31"/>
      <c r="AJ156" s="31"/>
      <c r="AK156" s="31"/>
      <c r="AL156" s="31"/>
      <c r="AM156" s="31"/>
      <c r="AN156" s="31"/>
      <c r="AO156" s="31"/>
      <c r="AP156" s="31"/>
      <c r="AQ156" s="31"/>
      <c r="AR156" s="31"/>
      <c r="AS156" s="24"/>
      <c r="AT156" s="889"/>
      <c r="AU156" s="897"/>
      <c r="AV156" s="686"/>
      <c r="AW156" s="686"/>
      <c r="AX156" s="686"/>
      <c r="AY156" s="686"/>
      <c r="AZ156" s="686"/>
      <c r="BA156" s="686"/>
      <c r="BB156" s="686"/>
      <c r="BC156" s="686"/>
      <c r="BD156" s="686"/>
      <c r="BE156" s="686"/>
      <c r="BF156" s="686"/>
      <c r="BG156" s="686"/>
      <c r="BH156" s="686"/>
      <c r="BI156" s="686"/>
      <c r="BJ156" s="686"/>
      <c r="BK156" s="686"/>
      <c r="BL156" s="686"/>
      <c r="BM156" s="898"/>
    </row>
    <row r="157" spans="1:66" s="22" customFormat="1" ht="6.75" customHeight="1" x14ac:dyDescent="0.15">
      <c r="AG157" s="676" t="str">
        <f>入力用シート!$B$11</f>
        <v>令和</v>
      </c>
      <c r="AH157" s="677"/>
      <c r="AI157" s="50"/>
      <c r="AJ157" s="54"/>
      <c r="AK157" s="876" t="s">
        <v>19</v>
      </c>
      <c r="AL157" s="50"/>
      <c r="AM157" s="54"/>
      <c r="AN157" s="876" t="s">
        <v>63</v>
      </c>
      <c r="AO157" s="50"/>
      <c r="AP157" s="54"/>
      <c r="AQ157" s="900" t="s">
        <v>64</v>
      </c>
      <c r="AR157" s="450"/>
      <c r="AS157" s="451"/>
      <c r="AT157" s="889"/>
      <c r="AU157" s="899">
        <f>入力用シート!C$6</f>
        <v>0</v>
      </c>
      <c r="AV157" s="697"/>
      <c r="AW157" s="697"/>
      <c r="AX157" s="697"/>
      <c r="AY157" s="697"/>
      <c r="AZ157" s="697"/>
      <c r="BA157" s="697"/>
      <c r="BB157" s="697"/>
      <c r="BC157" s="697"/>
      <c r="BD157" s="697"/>
      <c r="BE157" s="697"/>
      <c r="BF157" s="697"/>
      <c r="BG157" s="697"/>
      <c r="BH157" s="697"/>
      <c r="BI157" s="697"/>
      <c r="BJ157" s="697"/>
      <c r="BK157" s="63"/>
      <c r="BL157" s="63"/>
      <c r="BM157" s="64"/>
    </row>
    <row r="158" spans="1:66" s="22" customFormat="1" ht="6.75" customHeight="1" x14ac:dyDescent="0.15">
      <c r="AG158" s="676"/>
      <c r="AH158" s="677"/>
      <c r="AI158" s="902">
        <f>入力用シート!C$11</f>
        <v>0</v>
      </c>
      <c r="AJ158" s="903"/>
      <c r="AK158" s="876"/>
      <c r="AL158" s="906">
        <f>入力用シート!E$11</f>
        <v>0</v>
      </c>
      <c r="AM158" s="903"/>
      <c r="AN158" s="876"/>
      <c r="AO158" s="906">
        <f>入力用シート!G$11</f>
        <v>0</v>
      </c>
      <c r="AP158" s="453"/>
      <c r="AQ158" s="900"/>
      <c r="AR158" s="450"/>
      <c r="AS158" s="451"/>
      <c r="AT158" s="889"/>
      <c r="AU158" s="899"/>
      <c r="AV158" s="697"/>
      <c r="AW158" s="697"/>
      <c r="AX158" s="697"/>
      <c r="AY158" s="697"/>
      <c r="AZ158" s="697"/>
      <c r="BA158" s="697"/>
      <c r="BB158" s="697"/>
      <c r="BC158" s="697"/>
      <c r="BD158" s="697"/>
      <c r="BE158" s="697"/>
      <c r="BF158" s="697"/>
      <c r="BG158" s="697"/>
      <c r="BH158" s="697"/>
      <c r="BI158" s="697"/>
      <c r="BJ158" s="697"/>
      <c r="BM158" s="64"/>
    </row>
    <row r="159" spans="1:66" s="22" customFormat="1" ht="6.75" customHeight="1" x14ac:dyDescent="0.15">
      <c r="AG159" s="676"/>
      <c r="AH159" s="677"/>
      <c r="AI159" s="904"/>
      <c r="AJ159" s="905"/>
      <c r="AK159" s="876"/>
      <c r="AL159" s="904"/>
      <c r="AM159" s="905"/>
      <c r="AN159" s="876"/>
      <c r="AO159" s="454"/>
      <c r="AP159" s="455"/>
      <c r="AQ159" s="900"/>
      <c r="AR159" s="450"/>
      <c r="AS159" s="451"/>
      <c r="AT159" s="889"/>
      <c r="AU159" s="899"/>
      <c r="AV159" s="697"/>
      <c r="AW159" s="697"/>
      <c r="AX159" s="697"/>
      <c r="AY159" s="697"/>
      <c r="AZ159" s="697"/>
      <c r="BA159" s="697"/>
      <c r="BB159" s="697"/>
      <c r="BC159" s="697"/>
      <c r="BD159" s="697"/>
      <c r="BE159" s="697"/>
      <c r="BF159" s="697"/>
      <c r="BG159" s="697"/>
      <c r="BH159" s="697"/>
      <c r="BI159" s="697"/>
      <c r="BJ159" s="697"/>
      <c r="BM159" s="27"/>
    </row>
    <row r="160" spans="1:66" s="22" customFormat="1" ht="6.75" customHeight="1" x14ac:dyDescent="0.15">
      <c r="B160" s="395" t="s">
        <v>175</v>
      </c>
      <c r="C160" s="395"/>
      <c r="D160" s="395"/>
      <c r="E160" s="395"/>
      <c r="F160" s="395"/>
      <c r="G160" s="395"/>
      <c r="H160" s="395"/>
      <c r="I160" s="395"/>
      <c r="J160" s="395"/>
      <c r="K160" s="395"/>
      <c r="L160" s="395"/>
      <c r="M160" s="395"/>
      <c r="N160" s="395"/>
      <c r="O160" s="395"/>
      <c r="P160" s="395"/>
      <c r="Q160" s="395"/>
      <c r="R160" s="395"/>
      <c r="S160" s="395"/>
      <c r="T160" s="395"/>
      <c r="U160" s="395"/>
      <c r="V160" s="395"/>
      <c r="W160" s="395"/>
      <c r="X160" s="395"/>
      <c r="Y160" s="395"/>
      <c r="Z160" s="395"/>
      <c r="AA160" s="395"/>
      <c r="AB160" s="395"/>
      <c r="AC160" s="395"/>
      <c r="AD160" s="395"/>
      <c r="AE160" s="395"/>
      <c r="AG160" s="26"/>
      <c r="AH160" s="23"/>
      <c r="AI160" s="23"/>
      <c r="AJ160" s="23"/>
      <c r="AK160" s="23"/>
      <c r="AL160" s="23"/>
      <c r="AM160" s="23"/>
      <c r="AN160" s="23"/>
      <c r="AO160" s="23"/>
      <c r="AP160" s="23"/>
      <c r="AQ160" s="23"/>
      <c r="AR160" s="23"/>
      <c r="AS160" s="27"/>
      <c r="AT160" s="889"/>
      <c r="AU160" s="65"/>
      <c r="AV160" s="66"/>
      <c r="AW160" s="66"/>
      <c r="AX160" s="66"/>
      <c r="AY160" s="66"/>
      <c r="AZ160" s="66"/>
      <c r="BA160" s="66"/>
      <c r="BB160" s="66"/>
      <c r="BC160" s="66"/>
      <c r="BD160" s="66"/>
      <c r="BE160" s="66"/>
      <c r="BF160" s="66"/>
      <c r="BG160" s="66"/>
      <c r="BH160" s="66"/>
      <c r="BI160" s="66"/>
      <c r="BJ160" s="66"/>
      <c r="BK160" s="882" t="s">
        <v>173</v>
      </c>
      <c r="BL160" s="882"/>
      <c r="BM160" s="27"/>
    </row>
    <row r="161" spans="2:65" s="22" customFormat="1" ht="6.75" customHeight="1" x14ac:dyDescent="0.15">
      <c r="B161" s="395"/>
      <c r="C161" s="395"/>
      <c r="D161" s="395"/>
      <c r="E161" s="395"/>
      <c r="F161" s="395"/>
      <c r="G161" s="395"/>
      <c r="H161" s="395"/>
      <c r="I161" s="395"/>
      <c r="J161" s="395"/>
      <c r="K161" s="395"/>
      <c r="L161" s="395"/>
      <c r="M161" s="395"/>
      <c r="N161" s="395"/>
      <c r="O161" s="395"/>
      <c r="P161" s="395"/>
      <c r="Q161" s="395"/>
      <c r="R161" s="395"/>
      <c r="S161" s="395"/>
      <c r="T161" s="395"/>
      <c r="U161" s="395"/>
      <c r="V161" s="395"/>
      <c r="W161" s="395"/>
      <c r="X161" s="395"/>
      <c r="Y161" s="395"/>
      <c r="Z161" s="395"/>
      <c r="AA161" s="395"/>
      <c r="AB161" s="395"/>
      <c r="AC161" s="395"/>
      <c r="AD161" s="395"/>
      <c r="AE161" s="395"/>
      <c r="AG161" s="401" t="s">
        <v>75</v>
      </c>
      <c r="AH161" s="402"/>
      <c r="AI161" s="402"/>
      <c r="AJ161" s="402"/>
      <c r="AK161" s="402"/>
      <c r="AL161" s="402"/>
      <c r="AM161" s="402"/>
      <c r="AN161" s="402"/>
      <c r="AO161" s="402"/>
      <c r="AP161" s="402"/>
      <c r="AQ161" s="402"/>
      <c r="AR161" s="402"/>
      <c r="AS161" s="403"/>
      <c r="AT161" s="889"/>
      <c r="AU161" s="428" t="s">
        <v>118</v>
      </c>
      <c r="AV161" s="429"/>
      <c r="AW161" s="429"/>
      <c r="AX161" s="671" t="str">
        <f>IF(ISBLANK(入力用シート!C$7)," ",入力用シート!C$7)</f>
        <v xml:space="preserve"> </v>
      </c>
      <c r="AY161" s="671"/>
      <c r="AZ161" s="671"/>
      <c r="BA161" s="671"/>
      <c r="BB161" s="671"/>
      <c r="BC161" s="671"/>
      <c r="BD161" s="671"/>
      <c r="BE161" s="671"/>
      <c r="BF161" s="671"/>
      <c r="BG161" s="671"/>
      <c r="BH161" s="671"/>
      <c r="BI161" s="671"/>
      <c r="BJ161" s="671"/>
      <c r="BK161" s="882"/>
      <c r="BL161" s="882"/>
      <c r="BM161" s="27"/>
    </row>
    <row r="162" spans="2:65" s="22" customFormat="1" ht="6.75" customHeight="1" x14ac:dyDescent="0.15">
      <c r="B162" s="395"/>
      <c r="C162" s="395"/>
      <c r="D162" s="395"/>
      <c r="E162" s="395"/>
      <c r="F162" s="395"/>
      <c r="G162" s="395"/>
      <c r="H162" s="395"/>
      <c r="I162" s="395"/>
      <c r="J162" s="395"/>
      <c r="K162" s="395"/>
      <c r="L162" s="395"/>
      <c r="M162" s="395"/>
      <c r="N162" s="395"/>
      <c r="O162" s="395"/>
      <c r="P162" s="395"/>
      <c r="Q162" s="395"/>
      <c r="R162" s="395"/>
      <c r="S162" s="395"/>
      <c r="T162" s="395"/>
      <c r="U162" s="395"/>
      <c r="V162" s="395"/>
      <c r="W162" s="395"/>
      <c r="X162" s="395"/>
      <c r="Y162" s="395"/>
      <c r="Z162" s="395"/>
      <c r="AA162" s="395"/>
      <c r="AB162" s="395"/>
      <c r="AC162" s="395"/>
      <c r="AD162" s="395"/>
      <c r="AE162" s="395"/>
      <c r="AG162" s="50"/>
      <c r="AH162" s="884">
        <f>入力用シート!C$2</f>
        <v>0</v>
      </c>
      <c r="AI162" s="885"/>
      <c r="AJ162" s="885"/>
      <c r="AK162" s="885"/>
      <c r="AL162" s="885"/>
      <c r="AM162" s="885"/>
      <c r="AN162" s="885"/>
      <c r="AO162" s="885"/>
      <c r="AP162" s="885"/>
      <c r="AQ162" s="885"/>
      <c r="AR162" s="885"/>
      <c r="AS162" s="54"/>
      <c r="AT162" s="889"/>
      <c r="AU162" s="428"/>
      <c r="AV162" s="429"/>
      <c r="AW162" s="429"/>
      <c r="AX162" s="671"/>
      <c r="AY162" s="671"/>
      <c r="AZ162" s="671"/>
      <c r="BA162" s="671"/>
      <c r="BB162" s="671"/>
      <c r="BC162" s="671"/>
      <c r="BD162" s="671"/>
      <c r="BE162" s="671"/>
      <c r="BF162" s="671"/>
      <c r="BG162" s="671"/>
      <c r="BH162" s="671"/>
      <c r="BI162" s="671"/>
      <c r="BJ162" s="671"/>
      <c r="BK162" s="67"/>
      <c r="BL162" s="67"/>
      <c r="BM162" s="68"/>
    </row>
    <row r="163" spans="2:65" s="22" customFormat="1" ht="6.75" customHeight="1" x14ac:dyDescent="0.15">
      <c r="B163" s="395"/>
      <c r="C163" s="395"/>
      <c r="D163" s="395"/>
      <c r="E163" s="395"/>
      <c r="F163" s="395"/>
      <c r="G163" s="395"/>
      <c r="H163" s="395"/>
      <c r="I163" s="395"/>
      <c r="J163" s="395"/>
      <c r="K163" s="395"/>
      <c r="L163" s="395"/>
      <c r="M163" s="395"/>
      <c r="N163" s="395"/>
      <c r="O163" s="395"/>
      <c r="P163" s="395"/>
      <c r="Q163" s="395"/>
      <c r="R163" s="395"/>
      <c r="S163" s="395"/>
      <c r="T163" s="395"/>
      <c r="U163" s="395"/>
      <c r="V163" s="395"/>
      <c r="W163" s="395"/>
      <c r="X163" s="395"/>
      <c r="Y163" s="395"/>
      <c r="Z163" s="395"/>
      <c r="AA163" s="395"/>
      <c r="AB163" s="395"/>
      <c r="AC163" s="395"/>
      <c r="AD163" s="395"/>
      <c r="AE163" s="395"/>
      <c r="AG163" s="28"/>
      <c r="AH163" s="886"/>
      <c r="AI163" s="886"/>
      <c r="AJ163" s="886"/>
      <c r="AK163" s="886"/>
      <c r="AL163" s="886"/>
      <c r="AM163" s="886"/>
      <c r="AN163" s="886"/>
      <c r="AO163" s="886"/>
      <c r="AP163" s="886"/>
      <c r="AQ163" s="886"/>
      <c r="AR163" s="886"/>
      <c r="AS163" s="29"/>
      <c r="AT163" s="889"/>
      <c r="AU163" s="428" t="s">
        <v>117</v>
      </c>
      <c r="AV163" s="429"/>
      <c r="AW163" s="429"/>
      <c r="AX163" s="671" t="str">
        <f>IF(ISBLANK(入力用シート!C$8)," ",入力用シート!C$8)</f>
        <v xml:space="preserve"> </v>
      </c>
      <c r="AY163" s="671"/>
      <c r="AZ163" s="671"/>
      <c r="BA163" s="671"/>
      <c r="BB163" s="671"/>
      <c r="BC163" s="671"/>
      <c r="BD163" s="671"/>
      <c r="BE163" s="429" t="s">
        <v>119</v>
      </c>
      <c r="BF163" s="429"/>
      <c r="BG163" s="429"/>
      <c r="BH163" s="429"/>
      <c r="BI163" s="671" t="str">
        <f>IF(ISBLANK(入力用シート!C$9)," ",入力用シート!C$9)</f>
        <v xml:space="preserve"> </v>
      </c>
      <c r="BJ163" s="671"/>
      <c r="BK163" s="671"/>
      <c r="BL163" s="671"/>
      <c r="BM163" s="44"/>
    </row>
    <row r="164" spans="2:65" s="22" customFormat="1" ht="6.75" customHeight="1" x14ac:dyDescent="0.15">
      <c r="B164" s="396"/>
      <c r="C164" s="396"/>
      <c r="D164" s="396"/>
      <c r="E164" s="396"/>
      <c r="F164" s="396"/>
      <c r="G164" s="396"/>
      <c r="H164" s="396"/>
      <c r="I164" s="396"/>
      <c r="J164" s="396"/>
      <c r="K164" s="396"/>
      <c r="L164" s="396"/>
      <c r="M164" s="396"/>
      <c r="N164" s="396"/>
      <c r="O164" s="396"/>
      <c r="P164" s="396"/>
      <c r="Q164" s="396"/>
      <c r="R164" s="396"/>
      <c r="S164" s="396"/>
      <c r="T164" s="396"/>
      <c r="U164" s="396"/>
      <c r="V164" s="396"/>
      <c r="W164" s="396"/>
      <c r="X164" s="396"/>
      <c r="Y164" s="396"/>
      <c r="Z164" s="396"/>
      <c r="AA164" s="396"/>
      <c r="AB164" s="396"/>
      <c r="AC164" s="396"/>
      <c r="AD164" s="396"/>
      <c r="AE164" s="396"/>
      <c r="AG164" s="401" t="s">
        <v>76</v>
      </c>
      <c r="AH164" s="402"/>
      <c r="AI164" s="402"/>
      <c r="AJ164" s="402"/>
      <c r="AK164" s="402"/>
      <c r="AL164" s="402"/>
      <c r="AM164" s="402"/>
      <c r="AN164" s="402"/>
      <c r="AO164" s="402"/>
      <c r="AP164" s="402"/>
      <c r="AQ164" s="402"/>
      <c r="AR164" s="402"/>
      <c r="AS164" s="403"/>
      <c r="AT164" s="891"/>
      <c r="AU164" s="431"/>
      <c r="AV164" s="432"/>
      <c r="AW164" s="432"/>
      <c r="AX164" s="887"/>
      <c r="AY164" s="887"/>
      <c r="AZ164" s="887"/>
      <c r="BA164" s="887"/>
      <c r="BB164" s="887"/>
      <c r="BC164" s="887"/>
      <c r="BD164" s="887"/>
      <c r="BE164" s="432"/>
      <c r="BF164" s="432"/>
      <c r="BG164" s="432"/>
      <c r="BH164" s="432"/>
      <c r="BI164" s="887"/>
      <c r="BJ164" s="887"/>
      <c r="BK164" s="887"/>
      <c r="BL164" s="887"/>
      <c r="BM164" s="44"/>
    </row>
    <row r="165" spans="2:65" s="22" customFormat="1" ht="6.75" customHeight="1" x14ac:dyDescent="0.15">
      <c r="B165" s="419" t="s">
        <v>46</v>
      </c>
      <c r="C165" s="420"/>
      <c r="D165" s="420"/>
      <c r="E165" s="420"/>
      <c r="F165" s="420"/>
      <c r="G165" s="420"/>
      <c r="H165" s="421"/>
      <c r="I165" s="425" t="s">
        <v>53</v>
      </c>
      <c r="J165" s="426"/>
      <c r="K165" s="426"/>
      <c r="L165" s="426"/>
      <c r="M165" s="426"/>
      <c r="N165" s="426"/>
      <c r="O165" s="426"/>
      <c r="P165" s="426"/>
      <c r="Q165" s="426"/>
      <c r="R165" s="426"/>
      <c r="S165" s="426"/>
      <c r="T165" s="427"/>
      <c r="U165" s="425" t="s">
        <v>54</v>
      </c>
      <c r="V165" s="426"/>
      <c r="W165" s="426"/>
      <c r="X165" s="426"/>
      <c r="Y165" s="426"/>
      <c r="Z165" s="426"/>
      <c r="AA165" s="426"/>
      <c r="AB165" s="426"/>
      <c r="AC165" s="426"/>
      <c r="AD165" s="426"/>
      <c r="AE165" s="427"/>
      <c r="AG165" s="50"/>
      <c r="AH165" s="885" t="str">
        <f>IF(ISBLANK(入力用シート!C$3)," ",入力用シート!C$3)</f>
        <v xml:space="preserve"> </v>
      </c>
      <c r="AI165" s="885"/>
      <c r="AJ165" s="885"/>
      <c r="AK165" s="885"/>
      <c r="AL165" s="885"/>
      <c r="AM165" s="885"/>
      <c r="AN165" s="885"/>
      <c r="AO165" s="885"/>
      <c r="AP165" s="885"/>
      <c r="AQ165" s="885"/>
      <c r="AR165" s="885"/>
      <c r="AS165" s="55"/>
      <c r="AT165" s="942" t="s">
        <v>70</v>
      </c>
      <c r="AU165" s="943"/>
      <c r="AV165" s="943"/>
      <c r="AW165" s="943"/>
      <c r="AX165" s="943"/>
      <c r="AY165" s="943"/>
      <c r="AZ165" s="943"/>
      <c r="BA165" s="943"/>
      <c r="BB165" s="943"/>
      <c r="BC165" s="944"/>
      <c r="BD165" s="942" t="s">
        <v>71</v>
      </c>
      <c r="BE165" s="943"/>
      <c r="BF165" s="943"/>
      <c r="BG165" s="943"/>
      <c r="BH165" s="943"/>
      <c r="BI165" s="943"/>
      <c r="BJ165" s="943"/>
      <c r="BK165" s="943"/>
      <c r="BL165" s="943"/>
      <c r="BM165" s="944"/>
    </row>
    <row r="166" spans="2:65" s="22" customFormat="1" ht="6.75" customHeight="1" x14ac:dyDescent="0.15">
      <c r="B166" s="422"/>
      <c r="C166" s="423"/>
      <c r="D166" s="423"/>
      <c r="E166" s="423"/>
      <c r="F166" s="423"/>
      <c r="G166" s="423"/>
      <c r="H166" s="424"/>
      <c r="I166" s="428"/>
      <c r="J166" s="429"/>
      <c r="K166" s="429"/>
      <c r="L166" s="429"/>
      <c r="M166" s="429"/>
      <c r="N166" s="429"/>
      <c r="O166" s="429"/>
      <c r="P166" s="429"/>
      <c r="Q166" s="429"/>
      <c r="R166" s="429"/>
      <c r="S166" s="429"/>
      <c r="T166" s="430"/>
      <c r="U166" s="428"/>
      <c r="V166" s="429"/>
      <c r="W166" s="429"/>
      <c r="X166" s="429"/>
      <c r="Y166" s="429"/>
      <c r="Z166" s="429"/>
      <c r="AA166" s="429"/>
      <c r="AB166" s="429"/>
      <c r="AC166" s="429"/>
      <c r="AD166" s="429"/>
      <c r="AE166" s="430"/>
      <c r="AG166" s="28"/>
      <c r="AH166" s="886"/>
      <c r="AI166" s="886"/>
      <c r="AJ166" s="886"/>
      <c r="AK166" s="886"/>
      <c r="AL166" s="886"/>
      <c r="AM166" s="886"/>
      <c r="AN166" s="886"/>
      <c r="AO166" s="886"/>
      <c r="AP166" s="886"/>
      <c r="AQ166" s="886"/>
      <c r="AR166" s="886"/>
      <c r="AS166" s="23"/>
      <c r="AT166" s="945" t="s">
        <v>109</v>
      </c>
      <c r="AU166" s="946"/>
      <c r="AV166" s="946"/>
      <c r="AW166" s="946"/>
      <c r="AX166" s="946"/>
      <c r="AY166" s="946"/>
      <c r="AZ166" s="946"/>
      <c r="BA166" s="946"/>
      <c r="BB166" s="946"/>
      <c r="BC166" s="947"/>
      <c r="BD166" s="907" t="s">
        <v>110</v>
      </c>
      <c r="BE166" s="908"/>
      <c r="BF166" s="908"/>
      <c r="BG166" s="908"/>
      <c r="BH166" s="908"/>
      <c r="BI166" s="908"/>
      <c r="BJ166" s="908"/>
      <c r="BK166" s="908"/>
      <c r="BL166" s="908"/>
      <c r="BM166" s="909"/>
    </row>
    <row r="167" spans="2:65" s="22" customFormat="1" ht="6.75" customHeight="1" x14ac:dyDescent="0.15">
      <c r="B167" s="224"/>
      <c r="C167" s="162"/>
      <c r="D167" s="162"/>
      <c r="E167" s="35"/>
      <c r="F167" s="150"/>
      <c r="G167" s="151"/>
      <c r="H167" s="145"/>
      <c r="I167" s="428"/>
      <c r="J167" s="429"/>
      <c r="K167" s="429"/>
      <c r="L167" s="429"/>
      <c r="M167" s="429"/>
      <c r="N167" s="429"/>
      <c r="O167" s="429"/>
      <c r="P167" s="429"/>
      <c r="Q167" s="429"/>
      <c r="R167" s="429"/>
      <c r="S167" s="429"/>
      <c r="T167" s="430"/>
      <c r="U167" s="428"/>
      <c r="V167" s="429"/>
      <c r="W167" s="429"/>
      <c r="X167" s="429"/>
      <c r="Y167" s="429"/>
      <c r="Z167" s="429"/>
      <c r="AA167" s="429"/>
      <c r="AB167" s="429"/>
      <c r="AC167" s="429"/>
      <c r="AD167" s="429"/>
      <c r="AE167" s="430"/>
      <c r="AG167" s="916" t="s">
        <v>127</v>
      </c>
      <c r="AH167" s="917"/>
      <c r="AI167" s="917"/>
      <c r="AJ167" s="918"/>
      <c r="AK167" s="52"/>
      <c r="AL167" s="58"/>
      <c r="AM167" s="58"/>
      <c r="AN167" s="58"/>
      <c r="AO167" s="58"/>
      <c r="AP167" s="58"/>
      <c r="AQ167" s="58"/>
      <c r="AR167" s="58"/>
      <c r="AS167" s="55"/>
      <c r="AT167" s="948"/>
      <c r="AU167" s="949"/>
      <c r="AV167" s="949"/>
      <c r="AW167" s="949"/>
      <c r="AX167" s="949"/>
      <c r="AY167" s="949"/>
      <c r="AZ167" s="949"/>
      <c r="BA167" s="949"/>
      <c r="BB167" s="949"/>
      <c r="BC167" s="950"/>
      <c r="BD167" s="910"/>
      <c r="BE167" s="911"/>
      <c r="BF167" s="911"/>
      <c r="BG167" s="911"/>
      <c r="BH167" s="911"/>
      <c r="BI167" s="911"/>
      <c r="BJ167" s="911"/>
      <c r="BK167" s="911"/>
      <c r="BL167" s="911"/>
      <c r="BM167" s="912"/>
    </row>
    <row r="168" spans="2:65" s="22" customFormat="1" ht="6.75" customHeight="1" x14ac:dyDescent="0.15">
      <c r="B168" s="224"/>
      <c r="C168" s="434">
        <v>61</v>
      </c>
      <c r="D168" s="435"/>
      <c r="E168" s="440" t="s">
        <v>159</v>
      </c>
      <c r="F168" s="440"/>
      <c r="G168" s="440"/>
      <c r="H168" s="440"/>
      <c r="I168" s="428"/>
      <c r="J168" s="429"/>
      <c r="K168" s="429"/>
      <c r="L168" s="429"/>
      <c r="M168" s="429"/>
      <c r="N168" s="429"/>
      <c r="O168" s="429"/>
      <c r="P168" s="429"/>
      <c r="Q168" s="429"/>
      <c r="R168" s="429"/>
      <c r="S168" s="429"/>
      <c r="T168" s="430"/>
      <c r="U168" s="428"/>
      <c r="V168" s="429"/>
      <c r="W168" s="429"/>
      <c r="X168" s="429"/>
      <c r="Y168" s="429"/>
      <c r="Z168" s="429"/>
      <c r="AA168" s="429"/>
      <c r="AB168" s="429"/>
      <c r="AC168" s="429"/>
      <c r="AD168" s="429"/>
      <c r="AE168" s="430"/>
      <c r="AG168" s="919"/>
      <c r="AH168" s="920"/>
      <c r="AI168" s="920"/>
      <c r="AJ168" s="921"/>
      <c r="AK168" s="62"/>
      <c r="AL168" s="62"/>
      <c r="AM168" s="62"/>
      <c r="AN168" s="62"/>
      <c r="AO168" s="62"/>
      <c r="AP168" s="62"/>
      <c r="AQ168" s="62"/>
      <c r="AR168" s="62"/>
      <c r="AS168" s="59"/>
      <c r="AT168" s="951"/>
      <c r="AU168" s="952"/>
      <c r="AV168" s="952"/>
      <c r="AW168" s="952"/>
      <c r="AX168" s="952"/>
      <c r="AY168" s="952"/>
      <c r="AZ168" s="952"/>
      <c r="BA168" s="952"/>
      <c r="BB168" s="952"/>
      <c r="BC168" s="953"/>
      <c r="BD168" s="913"/>
      <c r="BE168" s="914"/>
      <c r="BF168" s="914"/>
      <c r="BG168" s="914"/>
      <c r="BH168" s="914"/>
      <c r="BI168" s="914"/>
      <c r="BJ168" s="914"/>
      <c r="BK168" s="914"/>
      <c r="BL168" s="914"/>
      <c r="BM168" s="915"/>
    </row>
    <row r="169" spans="2:65" s="22" customFormat="1" ht="6.75" customHeight="1" x14ac:dyDescent="0.15">
      <c r="B169" s="224"/>
      <c r="C169" s="436"/>
      <c r="D169" s="437"/>
      <c r="E169" s="440"/>
      <c r="F169" s="440"/>
      <c r="G169" s="440"/>
      <c r="H169" s="440"/>
      <c r="I169" s="428"/>
      <c r="J169" s="429"/>
      <c r="K169" s="429"/>
      <c r="L169" s="429"/>
      <c r="M169" s="429"/>
      <c r="N169" s="429"/>
      <c r="O169" s="429"/>
      <c r="P169" s="429"/>
      <c r="Q169" s="429"/>
      <c r="R169" s="429"/>
      <c r="S169" s="429"/>
      <c r="T169" s="430"/>
      <c r="U169" s="428"/>
      <c r="V169" s="429"/>
      <c r="W169" s="429"/>
      <c r="X169" s="429"/>
      <c r="Y169" s="429"/>
      <c r="Z169" s="429"/>
      <c r="AA169" s="429"/>
      <c r="AB169" s="429"/>
      <c r="AC169" s="429"/>
      <c r="AD169" s="429"/>
      <c r="AE169" s="430"/>
      <c r="AG169" s="25"/>
      <c r="AH169" s="71"/>
      <c r="AI169" s="71"/>
      <c r="AJ169" s="71"/>
      <c r="AK169" s="71"/>
      <c r="AL169" s="71"/>
      <c r="AM169" s="72"/>
      <c r="AN169" s="73"/>
      <c r="AO169" s="50"/>
      <c r="AP169" s="31"/>
      <c r="AQ169" s="31"/>
      <c r="AR169" s="31"/>
      <c r="AS169" s="31"/>
      <c r="AT169" s="31"/>
      <c r="AU169" s="120" t="s">
        <v>36</v>
      </c>
      <c r="AV169" s="23"/>
      <c r="AW169" s="165" t="s">
        <v>37</v>
      </c>
      <c r="AX169" s="25"/>
      <c r="AY169" s="164" t="s">
        <v>38</v>
      </c>
      <c r="AZ169" s="31"/>
      <c r="BA169" s="120" t="s">
        <v>39</v>
      </c>
      <c r="BB169" s="23"/>
      <c r="BC169" s="165" t="s">
        <v>36</v>
      </c>
      <c r="BD169" s="25"/>
      <c r="BE169" s="164" t="s">
        <v>40</v>
      </c>
      <c r="BF169" s="31"/>
      <c r="BG169" s="120" t="s">
        <v>38</v>
      </c>
      <c r="BH169" s="31"/>
      <c r="BI169" s="163" t="s">
        <v>39</v>
      </c>
      <c r="BJ169" s="25"/>
      <c r="BK169" s="164" t="s">
        <v>36</v>
      </c>
      <c r="BL169" s="55"/>
      <c r="BM169" s="164" t="s">
        <v>41</v>
      </c>
    </row>
    <row r="170" spans="2:65" s="22" customFormat="1" ht="6.75" customHeight="1" x14ac:dyDescent="0.15">
      <c r="B170" s="224"/>
      <c r="C170" s="438"/>
      <c r="D170" s="439"/>
      <c r="E170" s="440"/>
      <c r="F170" s="440"/>
      <c r="G170" s="440"/>
      <c r="H170" s="440"/>
      <c r="I170" s="428"/>
      <c r="J170" s="429"/>
      <c r="K170" s="429"/>
      <c r="L170" s="429"/>
      <c r="M170" s="429"/>
      <c r="N170" s="429"/>
      <c r="O170" s="429"/>
      <c r="P170" s="429"/>
      <c r="Q170" s="429"/>
      <c r="R170" s="429"/>
      <c r="S170" s="429"/>
      <c r="T170" s="430"/>
      <c r="U170" s="428"/>
      <c r="V170" s="429"/>
      <c r="W170" s="429"/>
      <c r="X170" s="429"/>
      <c r="Y170" s="429"/>
      <c r="Z170" s="429"/>
      <c r="AA170" s="429"/>
      <c r="AB170" s="429"/>
      <c r="AC170" s="429"/>
      <c r="AD170" s="429"/>
      <c r="AE170" s="430"/>
      <c r="AG170" s="923" t="s">
        <v>120</v>
      </c>
      <c r="AH170" s="924"/>
      <c r="AI170" s="924"/>
      <c r="AJ170" s="924"/>
      <c r="AK170" s="924"/>
      <c r="AL170" s="924"/>
      <c r="AM170" s="925"/>
      <c r="AN170" s="926" t="s">
        <v>61</v>
      </c>
      <c r="AO170" s="51"/>
      <c r="AP170" s="23"/>
      <c r="AQ170" s="23"/>
      <c r="AR170" s="23"/>
      <c r="AS170" s="23"/>
      <c r="AT170" s="584" t="str">
        <f>入力用シート!R$27</f>
        <v/>
      </c>
      <c r="AU170" s="928"/>
      <c r="AV170" s="584" t="str">
        <f>入力用シート!R$28</f>
        <v/>
      </c>
      <c r="AW170" s="585"/>
      <c r="AX170" s="930" t="str">
        <f>入力用シート!R$29</f>
        <v/>
      </c>
      <c r="AY170" s="931"/>
      <c r="AZ170" s="584" t="str">
        <f>入力用シート!R$30</f>
        <v/>
      </c>
      <c r="BA170" s="928"/>
      <c r="BB170" s="584" t="str">
        <f>入力用シート!R$31</f>
        <v/>
      </c>
      <c r="BC170" s="585"/>
      <c r="BD170" s="930" t="str">
        <f>入力用シート!R$32</f>
        <v/>
      </c>
      <c r="BE170" s="931"/>
      <c r="BF170" s="584" t="str">
        <f>入力用シート!R$33</f>
        <v/>
      </c>
      <c r="BG170" s="928"/>
      <c r="BH170" s="584" t="str">
        <f>入力用シート!R$34</f>
        <v/>
      </c>
      <c r="BI170" s="585"/>
      <c r="BJ170" s="930" t="str">
        <f>入力用シート!R$35</f>
        <v/>
      </c>
      <c r="BK170" s="931"/>
      <c r="BL170" s="584" t="str">
        <f>入力用シート!R$36</f>
        <v>0</v>
      </c>
      <c r="BM170" s="45"/>
    </row>
    <row r="171" spans="2:65" s="22" customFormat="1" ht="6.75" customHeight="1" x14ac:dyDescent="0.15">
      <c r="B171" s="224"/>
      <c r="C171" s="83"/>
      <c r="D171" s="213"/>
      <c r="E171" s="440"/>
      <c r="F171" s="440"/>
      <c r="G171" s="440"/>
      <c r="H171" s="440"/>
      <c r="I171" s="428"/>
      <c r="J171" s="429"/>
      <c r="K171" s="429"/>
      <c r="L171" s="429"/>
      <c r="M171" s="429"/>
      <c r="N171" s="429"/>
      <c r="O171" s="429"/>
      <c r="P171" s="429"/>
      <c r="Q171" s="429"/>
      <c r="R171" s="429"/>
      <c r="S171" s="429"/>
      <c r="T171" s="430"/>
      <c r="U171" s="428"/>
      <c r="V171" s="429"/>
      <c r="W171" s="429"/>
      <c r="X171" s="429"/>
      <c r="Y171" s="429"/>
      <c r="Z171" s="429"/>
      <c r="AA171" s="429"/>
      <c r="AB171" s="429"/>
      <c r="AC171" s="429"/>
      <c r="AD171" s="429"/>
      <c r="AE171" s="430"/>
      <c r="AG171" s="923"/>
      <c r="AH171" s="924"/>
      <c r="AI171" s="924"/>
      <c r="AJ171" s="924"/>
      <c r="AK171" s="924"/>
      <c r="AL171" s="924"/>
      <c r="AM171" s="925"/>
      <c r="AN171" s="927"/>
      <c r="AO171" s="28"/>
      <c r="AP171" s="32"/>
      <c r="AQ171" s="32"/>
      <c r="AR171" s="32"/>
      <c r="AS171" s="32"/>
      <c r="AT171" s="586"/>
      <c r="AU171" s="929"/>
      <c r="AV171" s="586"/>
      <c r="AW171" s="586"/>
      <c r="AX171" s="932"/>
      <c r="AY171" s="933"/>
      <c r="AZ171" s="586"/>
      <c r="BA171" s="929"/>
      <c r="BB171" s="586"/>
      <c r="BC171" s="586"/>
      <c r="BD171" s="932"/>
      <c r="BE171" s="933"/>
      <c r="BF171" s="586"/>
      <c r="BG171" s="929"/>
      <c r="BH171" s="586"/>
      <c r="BI171" s="586"/>
      <c r="BJ171" s="932"/>
      <c r="BK171" s="933"/>
      <c r="BL171" s="586"/>
      <c r="BM171" s="46"/>
    </row>
    <row r="172" spans="2:65" s="22" customFormat="1" ht="6.75" customHeight="1" x14ac:dyDescent="0.15">
      <c r="B172" s="224"/>
      <c r="C172" s="173"/>
      <c r="D172" s="173"/>
      <c r="E172" s="440"/>
      <c r="F172" s="440"/>
      <c r="G172" s="440"/>
      <c r="H172" s="440"/>
      <c r="I172" s="431"/>
      <c r="J172" s="432"/>
      <c r="K172" s="432"/>
      <c r="L172" s="432"/>
      <c r="M172" s="432"/>
      <c r="N172" s="432"/>
      <c r="O172" s="432"/>
      <c r="P172" s="432"/>
      <c r="Q172" s="432"/>
      <c r="R172" s="432"/>
      <c r="S172" s="432"/>
      <c r="T172" s="433"/>
      <c r="U172" s="431"/>
      <c r="V172" s="432"/>
      <c r="W172" s="432"/>
      <c r="X172" s="432"/>
      <c r="Y172" s="432"/>
      <c r="Z172" s="432"/>
      <c r="AA172" s="432"/>
      <c r="AB172" s="432"/>
      <c r="AC172" s="432"/>
      <c r="AD172" s="432"/>
      <c r="AE172" s="433"/>
      <c r="AG172" s="989" t="s">
        <v>14</v>
      </c>
      <c r="AH172" s="990"/>
      <c r="AI172" s="994" t="s">
        <v>121</v>
      </c>
      <c r="AJ172" s="995"/>
      <c r="AK172" s="995"/>
      <c r="AL172" s="995"/>
      <c r="AM172" s="996"/>
      <c r="AN172" s="935" t="s">
        <v>60</v>
      </c>
      <c r="AO172" s="51"/>
      <c r="AP172" s="23"/>
      <c r="AQ172" s="23"/>
      <c r="AR172" s="23"/>
      <c r="AS172" s="23"/>
      <c r="AT172" s="584" t="str">
        <f>入力用シート!K$27</f>
        <v/>
      </c>
      <c r="AU172" s="928"/>
      <c r="AV172" s="584" t="str">
        <f>入力用シート!K$28</f>
        <v/>
      </c>
      <c r="AW172" s="585"/>
      <c r="AX172" s="930" t="str">
        <f>入力用シート!K$29</f>
        <v/>
      </c>
      <c r="AY172" s="931"/>
      <c r="AZ172" s="584" t="str">
        <f>入力用シート!K$30</f>
        <v/>
      </c>
      <c r="BA172" s="928"/>
      <c r="BB172" s="584" t="str">
        <f>入力用シート!K$31</f>
        <v/>
      </c>
      <c r="BC172" s="585"/>
      <c r="BD172" s="930" t="str">
        <f>入力用シート!K$32</f>
        <v/>
      </c>
      <c r="BE172" s="931"/>
      <c r="BF172" s="584" t="str">
        <f>入力用シート!K$33</f>
        <v/>
      </c>
      <c r="BG172" s="928"/>
      <c r="BH172" s="584" t="str">
        <f>入力用シート!K$34</f>
        <v/>
      </c>
      <c r="BI172" s="585"/>
      <c r="BJ172" s="930" t="str">
        <f>入力用シート!K$35</f>
        <v/>
      </c>
      <c r="BK172" s="931"/>
      <c r="BL172" s="584" t="str">
        <f>入力用シート!K$36</f>
        <v/>
      </c>
      <c r="BM172" s="54"/>
    </row>
    <row r="173" spans="2:65" s="22" customFormat="1" ht="6.75" customHeight="1" x14ac:dyDescent="0.15">
      <c r="B173" s="225"/>
      <c r="C173" s="214"/>
      <c r="D173" s="214"/>
      <c r="E173" s="401" t="s">
        <v>148</v>
      </c>
      <c r="F173" s="402"/>
      <c r="G173" s="402"/>
      <c r="H173" s="403"/>
      <c r="I173" s="410">
        <v>11</v>
      </c>
      <c r="J173" s="83"/>
      <c r="K173" s="165" t="s">
        <v>36</v>
      </c>
      <c r="L173" s="307" t="s">
        <v>37</v>
      </c>
      <c r="M173" s="179" t="s">
        <v>38</v>
      </c>
      <c r="N173" s="165" t="s">
        <v>39</v>
      </c>
      <c r="O173" s="307" t="s">
        <v>36</v>
      </c>
      <c r="P173" s="179" t="s">
        <v>40</v>
      </c>
      <c r="Q173" s="165" t="s">
        <v>38</v>
      </c>
      <c r="R173" s="307" t="s">
        <v>39</v>
      </c>
      <c r="S173" s="179" t="s">
        <v>36</v>
      </c>
      <c r="T173" s="179" t="s">
        <v>41</v>
      </c>
      <c r="U173" s="51"/>
      <c r="V173" s="329" t="s">
        <v>36</v>
      </c>
      <c r="W173" s="307" t="s">
        <v>37</v>
      </c>
      <c r="X173" s="179" t="s">
        <v>38</v>
      </c>
      <c r="Y173" s="165" t="s">
        <v>39</v>
      </c>
      <c r="Z173" s="307" t="s">
        <v>36</v>
      </c>
      <c r="AA173" s="179" t="s">
        <v>40</v>
      </c>
      <c r="AB173" s="165" t="s">
        <v>38</v>
      </c>
      <c r="AC173" s="307" t="s">
        <v>39</v>
      </c>
      <c r="AD173" s="179" t="s">
        <v>36</v>
      </c>
      <c r="AE173" s="166" t="s">
        <v>41</v>
      </c>
      <c r="AG173" s="991"/>
      <c r="AH173" s="890"/>
      <c r="AI173" s="997"/>
      <c r="AJ173" s="998"/>
      <c r="AK173" s="998"/>
      <c r="AL173" s="998"/>
      <c r="AM173" s="999"/>
      <c r="AN173" s="940"/>
      <c r="AP173" s="32"/>
      <c r="AQ173" s="32"/>
      <c r="AR173" s="32"/>
      <c r="AS173" s="32"/>
      <c r="AT173" s="586"/>
      <c r="AU173" s="929"/>
      <c r="AV173" s="586"/>
      <c r="AW173" s="586"/>
      <c r="AX173" s="932"/>
      <c r="AY173" s="933"/>
      <c r="AZ173" s="586"/>
      <c r="BA173" s="929"/>
      <c r="BB173" s="586"/>
      <c r="BC173" s="586"/>
      <c r="BD173" s="932"/>
      <c r="BE173" s="933"/>
      <c r="BF173" s="586"/>
      <c r="BG173" s="929"/>
      <c r="BH173" s="586"/>
      <c r="BI173" s="586"/>
      <c r="BJ173" s="932"/>
      <c r="BK173" s="933"/>
      <c r="BL173" s="586"/>
      <c r="BM173" s="34"/>
    </row>
    <row r="174" spans="2:65" s="22" customFormat="1" ht="6.75" customHeight="1" x14ac:dyDescent="0.15">
      <c r="B174" s="226"/>
      <c r="C174" s="215"/>
      <c r="D174" s="215"/>
      <c r="E174" s="404"/>
      <c r="F174" s="405"/>
      <c r="G174" s="405"/>
      <c r="H174" s="406"/>
      <c r="I174" s="411"/>
      <c r="J174" s="413"/>
      <c r="K174" s="415" t="str">
        <f>入力用シート!G$27</f>
        <v/>
      </c>
      <c r="L174" s="417" t="str">
        <f>入力用シート!G$28</f>
        <v/>
      </c>
      <c r="M174" s="397" t="str">
        <f>入力用シート!G$29</f>
        <v/>
      </c>
      <c r="N174" s="415" t="str">
        <f>入力用シート!G$30</f>
        <v/>
      </c>
      <c r="O174" s="417" t="str">
        <f>入力用シート!G$31</f>
        <v/>
      </c>
      <c r="P174" s="397" t="str">
        <f>入力用シート!G$32</f>
        <v/>
      </c>
      <c r="Q174" s="415" t="str">
        <f>入力用シート!G$33</f>
        <v/>
      </c>
      <c r="R174" s="417" t="str">
        <f>入力用シート!G$34</f>
        <v/>
      </c>
      <c r="S174" s="397" t="str">
        <f>入力用シート!G$35</f>
        <v/>
      </c>
      <c r="T174" s="397" t="str">
        <f>入力用シート!G$36</f>
        <v/>
      </c>
      <c r="U174" s="441"/>
      <c r="V174" s="415" t="str">
        <f>入力用シート!I$27</f>
        <v/>
      </c>
      <c r="W174" s="417" t="str">
        <f>入力用シート!I$28</f>
        <v/>
      </c>
      <c r="X174" s="397" t="str">
        <f>入力用シート!I$29</f>
        <v/>
      </c>
      <c r="Y174" s="415" t="str">
        <f>入力用シート!I$30</f>
        <v/>
      </c>
      <c r="Z174" s="417" t="str">
        <f>入力用シート!I$31</f>
        <v/>
      </c>
      <c r="AA174" s="397" t="str">
        <f>入力用シート!I$32</f>
        <v/>
      </c>
      <c r="AB174" s="415" t="str">
        <f>入力用シート!I$33</f>
        <v/>
      </c>
      <c r="AC174" s="417" t="str">
        <f>入力用シート!I$34</f>
        <v/>
      </c>
      <c r="AD174" s="397" t="str">
        <f>入力用シート!I$35</f>
        <v/>
      </c>
      <c r="AE174" s="399" t="str">
        <f>入力用シート!I$36</f>
        <v/>
      </c>
      <c r="AG174" s="991"/>
      <c r="AH174" s="890"/>
      <c r="AI174" s="994" t="s">
        <v>132</v>
      </c>
      <c r="AJ174" s="995"/>
      <c r="AK174" s="995"/>
      <c r="AL174" s="995"/>
      <c r="AM174" s="996"/>
      <c r="AN174" s="935" t="s">
        <v>58</v>
      </c>
      <c r="AO174" s="50"/>
      <c r="AP174" s="23"/>
      <c r="AQ174" s="23"/>
      <c r="AR174" s="23"/>
      <c r="AS174" s="23"/>
      <c r="AT174" s="584" t="str">
        <f>入力用シート!K$39</f>
        <v/>
      </c>
      <c r="AU174" s="928"/>
      <c r="AV174" s="584" t="str">
        <f>入力用シート!K$40</f>
        <v/>
      </c>
      <c r="AW174" s="585"/>
      <c r="AX174" s="930" t="str">
        <f>入力用シート!K$41</f>
        <v/>
      </c>
      <c r="AY174" s="931"/>
      <c r="AZ174" s="584" t="str">
        <f>入力用シート!K$42</f>
        <v/>
      </c>
      <c r="BA174" s="928"/>
      <c r="BB174" s="584" t="str">
        <f>入力用シート!K$43</f>
        <v/>
      </c>
      <c r="BC174" s="585"/>
      <c r="BD174" s="930" t="str">
        <f>入力用シート!K$44</f>
        <v/>
      </c>
      <c r="BE174" s="931"/>
      <c r="BF174" s="584" t="str">
        <f>入力用シート!K$45</f>
        <v/>
      </c>
      <c r="BG174" s="928"/>
      <c r="BH174" s="584" t="str">
        <f>入力用シート!K$46</f>
        <v/>
      </c>
      <c r="BI174" s="585"/>
      <c r="BJ174" s="930" t="str">
        <f>入力用シート!K$47</f>
        <v/>
      </c>
      <c r="BK174" s="931"/>
      <c r="BL174" s="584" t="str">
        <f>入力用シート!K$48</f>
        <v/>
      </c>
      <c r="BM174" s="54"/>
    </row>
    <row r="175" spans="2:65" s="22" customFormat="1" ht="6.75" customHeight="1" x14ac:dyDescent="0.15">
      <c r="B175" s="226"/>
      <c r="C175" s="215"/>
      <c r="D175" s="215"/>
      <c r="E175" s="407"/>
      <c r="F175" s="408"/>
      <c r="G175" s="408"/>
      <c r="H175" s="409"/>
      <c r="I175" s="412"/>
      <c r="J175" s="414"/>
      <c r="K175" s="416"/>
      <c r="L175" s="418"/>
      <c r="M175" s="398"/>
      <c r="N175" s="416"/>
      <c r="O175" s="418"/>
      <c r="P175" s="398"/>
      <c r="Q175" s="416"/>
      <c r="R175" s="418"/>
      <c r="S175" s="398"/>
      <c r="T175" s="398"/>
      <c r="U175" s="442"/>
      <c r="V175" s="416"/>
      <c r="W175" s="418"/>
      <c r="X175" s="398"/>
      <c r="Y175" s="416"/>
      <c r="Z175" s="418"/>
      <c r="AA175" s="398"/>
      <c r="AB175" s="416"/>
      <c r="AC175" s="418"/>
      <c r="AD175" s="398"/>
      <c r="AE175" s="400"/>
      <c r="AG175" s="991"/>
      <c r="AH175" s="890"/>
      <c r="AI175" s="923"/>
      <c r="AJ175" s="924"/>
      <c r="AK175" s="924"/>
      <c r="AL175" s="924"/>
      <c r="AM175" s="925"/>
      <c r="AN175" s="936"/>
      <c r="AP175" s="23"/>
      <c r="AQ175" s="77"/>
      <c r="AR175" s="77"/>
      <c r="AS175" s="77"/>
      <c r="AT175" s="934"/>
      <c r="AU175" s="937"/>
      <c r="AV175" s="934"/>
      <c r="AW175" s="934"/>
      <c r="AX175" s="938"/>
      <c r="AY175" s="939"/>
      <c r="AZ175" s="934"/>
      <c r="BA175" s="937"/>
      <c r="BB175" s="934"/>
      <c r="BC175" s="934"/>
      <c r="BD175" s="938"/>
      <c r="BE175" s="939"/>
      <c r="BF175" s="934"/>
      <c r="BG175" s="937"/>
      <c r="BH175" s="934"/>
      <c r="BI175" s="934"/>
      <c r="BJ175" s="938"/>
      <c r="BK175" s="939"/>
      <c r="BL175" s="934"/>
      <c r="BM175" s="33"/>
    </row>
    <row r="176" spans="2:65" s="22" customFormat="1" ht="6.75" customHeight="1" x14ac:dyDescent="0.15">
      <c r="B176" s="225"/>
      <c r="C176" s="214"/>
      <c r="D176" s="214"/>
      <c r="E176" s="401" t="s">
        <v>149</v>
      </c>
      <c r="F176" s="402"/>
      <c r="G176" s="402"/>
      <c r="H176" s="403"/>
      <c r="I176" s="410">
        <v>12</v>
      </c>
      <c r="J176" s="83"/>
      <c r="K176" s="165"/>
      <c r="L176" s="307"/>
      <c r="M176" s="179"/>
      <c r="N176" s="165"/>
      <c r="O176" s="307"/>
      <c r="P176" s="179"/>
      <c r="Q176" s="165"/>
      <c r="R176" s="307"/>
      <c r="S176" s="179"/>
      <c r="T176" s="179"/>
      <c r="U176" s="51"/>
      <c r="V176" s="184"/>
      <c r="W176" s="310"/>
      <c r="X176" s="185"/>
      <c r="Y176" s="184"/>
      <c r="Z176" s="310"/>
      <c r="AA176" s="185"/>
      <c r="AB176" s="184"/>
      <c r="AC176" s="310"/>
      <c r="AD176" s="185"/>
      <c r="AE176" s="53"/>
      <c r="AG176" s="991"/>
      <c r="AH176" s="979"/>
      <c r="AI176" s="1000" t="s">
        <v>13</v>
      </c>
      <c r="AJ176" s="1001"/>
      <c r="AK176" s="1001"/>
      <c r="AL176" s="1001"/>
      <c r="AM176" s="1002"/>
      <c r="AN176" s="955" t="s">
        <v>57</v>
      </c>
      <c r="AO176" s="74"/>
      <c r="AP176" s="75"/>
      <c r="AQ176" s="23"/>
      <c r="AR176" s="23"/>
      <c r="AS176" s="23"/>
      <c r="AT176" s="584" t="str">
        <f>入力用シート!K$51</f>
        <v/>
      </c>
      <c r="AU176" s="928"/>
      <c r="AV176" s="584" t="str">
        <f>入力用シート!K$52</f>
        <v/>
      </c>
      <c r="AW176" s="585"/>
      <c r="AX176" s="930" t="str">
        <f>入力用シート!K$53</f>
        <v/>
      </c>
      <c r="AY176" s="931"/>
      <c r="AZ176" s="584" t="str">
        <f>入力用シート!K$54</f>
        <v/>
      </c>
      <c r="BA176" s="928"/>
      <c r="BB176" s="584" t="str">
        <f>入力用シート!K$55</f>
        <v/>
      </c>
      <c r="BC176" s="585"/>
      <c r="BD176" s="930" t="str">
        <f>入力用シート!K$56</f>
        <v/>
      </c>
      <c r="BE176" s="931"/>
      <c r="BF176" s="584" t="str">
        <f>入力用シート!K$57</f>
        <v/>
      </c>
      <c r="BG176" s="928"/>
      <c r="BH176" s="584" t="str">
        <f>入力用シート!K$58</f>
        <v/>
      </c>
      <c r="BI176" s="585"/>
      <c r="BJ176" s="930" t="str">
        <f>入力用シート!K$59</f>
        <v/>
      </c>
      <c r="BK176" s="931"/>
      <c r="BL176" s="584" t="str">
        <f>入力用シート!K$60</f>
        <v>0</v>
      </c>
      <c r="BM176" s="76"/>
    </row>
    <row r="177" spans="1:66" s="22" customFormat="1" ht="6.75" customHeight="1" thickBot="1" x14ac:dyDescent="0.2">
      <c r="B177" s="226"/>
      <c r="C177" s="215"/>
      <c r="D177" s="215"/>
      <c r="E177" s="404"/>
      <c r="F177" s="405"/>
      <c r="G177" s="405"/>
      <c r="H177" s="406"/>
      <c r="I177" s="411"/>
      <c r="J177" s="413"/>
      <c r="K177" s="415" t="str">
        <f>入力用シート!G$39</f>
        <v/>
      </c>
      <c r="L177" s="417" t="str">
        <f>入力用シート!G$40</f>
        <v/>
      </c>
      <c r="M177" s="397" t="str">
        <f>入力用シート!G$41</f>
        <v/>
      </c>
      <c r="N177" s="415" t="str">
        <f>入力用シート!G$42</f>
        <v/>
      </c>
      <c r="O177" s="417" t="str">
        <f>入力用シート!G$43</f>
        <v/>
      </c>
      <c r="P177" s="397" t="str">
        <f>入力用シート!G$44</f>
        <v/>
      </c>
      <c r="Q177" s="415" t="str">
        <f>入力用シート!G$45</f>
        <v/>
      </c>
      <c r="R177" s="417" t="str">
        <f>入力用シート!G$46</f>
        <v/>
      </c>
      <c r="S177" s="397" t="str">
        <f>入力用シート!G$47</f>
        <v/>
      </c>
      <c r="T177" s="397" t="str">
        <f>入力用シート!G$48</f>
        <v/>
      </c>
      <c r="U177" s="441"/>
      <c r="V177" s="415" t="str">
        <f>入力用シート!I$39</f>
        <v/>
      </c>
      <c r="W177" s="417" t="str">
        <f>入力用シート!I$40</f>
        <v/>
      </c>
      <c r="X177" s="397" t="str">
        <f>入力用シート!I$41</f>
        <v/>
      </c>
      <c r="Y177" s="415" t="str">
        <f>入力用シート!I$42</f>
        <v/>
      </c>
      <c r="Z177" s="417" t="str">
        <f>入力用シート!I$43</f>
        <v/>
      </c>
      <c r="AA177" s="397" t="str">
        <f>入力用シート!I$44</f>
        <v/>
      </c>
      <c r="AB177" s="415" t="str">
        <f>入力用シート!I$45</f>
        <v/>
      </c>
      <c r="AC177" s="417" t="str">
        <f>入力用シート!I$46</f>
        <v/>
      </c>
      <c r="AD177" s="397" t="str">
        <f>入力用シート!I$47</f>
        <v/>
      </c>
      <c r="AE177" s="399" t="str">
        <f>入力用シート!I$48</f>
        <v/>
      </c>
      <c r="AG177" s="992"/>
      <c r="AH177" s="993"/>
      <c r="AI177" s="1003"/>
      <c r="AJ177" s="1004"/>
      <c r="AK177" s="1004"/>
      <c r="AL177" s="1004"/>
      <c r="AM177" s="1005"/>
      <c r="AN177" s="956"/>
      <c r="AO177" s="77"/>
      <c r="AP177" s="77"/>
      <c r="AQ177" s="77"/>
      <c r="AR177" s="77"/>
      <c r="AS177" s="77"/>
      <c r="AT177" s="794"/>
      <c r="AU177" s="957"/>
      <c r="AV177" s="794"/>
      <c r="AW177" s="794"/>
      <c r="AX177" s="958"/>
      <c r="AY177" s="959"/>
      <c r="AZ177" s="794"/>
      <c r="BA177" s="957"/>
      <c r="BB177" s="794"/>
      <c r="BC177" s="794"/>
      <c r="BD177" s="960"/>
      <c r="BE177" s="931"/>
      <c r="BF177" s="585"/>
      <c r="BG177" s="928"/>
      <c r="BH177" s="585"/>
      <c r="BI177" s="585"/>
      <c r="BJ177" s="960"/>
      <c r="BK177" s="931"/>
      <c r="BL177" s="585"/>
      <c r="BM177" s="126"/>
    </row>
    <row r="178" spans="1:66" s="22" customFormat="1" ht="6.75" customHeight="1" thickTop="1" x14ac:dyDescent="0.15">
      <c r="B178" s="226"/>
      <c r="C178" s="215"/>
      <c r="D178" s="215"/>
      <c r="E178" s="407"/>
      <c r="F178" s="408"/>
      <c r="G178" s="408"/>
      <c r="H178" s="409"/>
      <c r="I178" s="412"/>
      <c r="J178" s="877"/>
      <c r="K178" s="416"/>
      <c r="L178" s="418"/>
      <c r="M178" s="398"/>
      <c r="N178" s="416"/>
      <c r="O178" s="418"/>
      <c r="P178" s="398"/>
      <c r="Q178" s="416"/>
      <c r="R178" s="418"/>
      <c r="S178" s="398"/>
      <c r="T178" s="398"/>
      <c r="U178" s="1014"/>
      <c r="V178" s="574"/>
      <c r="W178" s="1016"/>
      <c r="X178" s="1017"/>
      <c r="Y178" s="574"/>
      <c r="Z178" s="1016"/>
      <c r="AA178" s="1017"/>
      <c r="AB178" s="574"/>
      <c r="AC178" s="1016"/>
      <c r="AD178" s="1017"/>
      <c r="AE178" s="1050"/>
      <c r="AG178" s="30"/>
      <c r="AH178" s="91"/>
      <c r="AI178" s="1018" t="s">
        <v>143</v>
      </c>
      <c r="AJ178" s="1018"/>
      <c r="AK178" s="1018"/>
      <c r="AL178" s="1018"/>
      <c r="AM178" s="1018"/>
      <c r="AN178" s="1018"/>
      <c r="AO178" s="1018"/>
      <c r="AP178" s="1018"/>
      <c r="AQ178" s="1018"/>
      <c r="AR178" s="1018"/>
      <c r="AS178" s="1018"/>
      <c r="AT178" s="1018"/>
      <c r="AU178" s="1018"/>
      <c r="AV178" s="1018"/>
      <c r="AW178" s="1018"/>
      <c r="AX178" s="1018"/>
      <c r="AY178" s="1018"/>
      <c r="AZ178" s="143"/>
      <c r="BA178" s="143"/>
      <c r="BB178" s="143"/>
      <c r="BC178" s="144"/>
      <c r="BD178" s="1011" t="s">
        <v>136</v>
      </c>
      <c r="BE178" s="127"/>
      <c r="BF178" s="128"/>
      <c r="BG178" s="128"/>
      <c r="BH178" s="128"/>
      <c r="BI178" s="128"/>
      <c r="BJ178" s="128"/>
      <c r="BK178" s="128"/>
      <c r="BL178" s="128"/>
      <c r="BM178" s="129"/>
    </row>
    <row r="179" spans="1:66" s="22" customFormat="1" ht="6.75" customHeight="1" x14ac:dyDescent="0.15">
      <c r="B179" s="225"/>
      <c r="C179" s="214"/>
      <c r="D179" s="214"/>
      <c r="E179" s="401" t="s">
        <v>150</v>
      </c>
      <c r="F179" s="402"/>
      <c r="G179" s="402"/>
      <c r="H179" s="403"/>
      <c r="I179" s="410">
        <v>13</v>
      </c>
      <c r="J179" s="83"/>
      <c r="K179" s="23"/>
      <c r="L179" s="308"/>
      <c r="M179" s="105"/>
      <c r="N179" s="23"/>
      <c r="O179" s="308"/>
      <c r="P179" s="105"/>
      <c r="Q179" s="23"/>
      <c r="R179" s="308"/>
      <c r="S179" s="105"/>
      <c r="T179" s="305"/>
      <c r="U179" s="1020"/>
      <c r="V179" s="1020"/>
      <c r="W179" s="1020"/>
      <c r="X179" s="1020"/>
      <c r="Y179" s="1020"/>
      <c r="Z179" s="1020"/>
      <c r="AA179" s="1020"/>
      <c r="AB179" s="1020"/>
      <c r="AC179" s="1020"/>
      <c r="AD179" s="1020"/>
      <c r="AE179" s="1021"/>
      <c r="AG179" s="30"/>
      <c r="AH179" s="91"/>
      <c r="AI179" s="895"/>
      <c r="AJ179" s="895"/>
      <c r="AK179" s="895"/>
      <c r="AL179" s="895"/>
      <c r="AM179" s="895"/>
      <c r="AN179" s="895"/>
      <c r="AO179" s="895"/>
      <c r="AP179" s="895"/>
      <c r="AQ179" s="895"/>
      <c r="AR179" s="895"/>
      <c r="AS179" s="895"/>
      <c r="AT179" s="895"/>
      <c r="AU179" s="895"/>
      <c r="AV179" s="895"/>
      <c r="AW179" s="895"/>
      <c r="AX179" s="895"/>
      <c r="AY179" s="895"/>
      <c r="AZ179" s="103"/>
      <c r="BA179" s="103"/>
      <c r="BB179" s="103"/>
      <c r="BC179" s="104"/>
      <c r="BD179" s="1012"/>
      <c r="BE179" s="130"/>
      <c r="BF179" s="601"/>
      <c r="BG179" s="601"/>
      <c r="BH179" s="601"/>
      <c r="BI179" s="601"/>
      <c r="BJ179" s="601"/>
      <c r="BK179" s="601"/>
      <c r="BL179" s="601"/>
      <c r="BM179" s="131"/>
    </row>
    <row r="180" spans="1:66" s="22" customFormat="1" ht="6.75" customHeight="1" x14ac:dyDescent="0.15">
      <c r="B180" s="226"/>
      <c r="C180" s="215"/>
      <c r="D180" s="215"/>
      <c r="E180" s="404"/>
      <c r="F180" s="405"/>
      <c r="G180" s="405"/>
      <c r="H180" s="406"/>
      <c r="I180" s="411"/>
      <c r="J180" s="413"/>
      <c r="K180" s="415" t="str">
        <f>入力用シート!G$51</f>
        <v/>
      </c>
      <c r="L180" s="417" t="str">
        <f>入力用シート!G$52</f>
        <v/>
      </c>
      <c r="M180" s="397" t="str">
        <f>入力用シート!G$53</f>
        <v/>
      </c>
      <c r="N180" s="415" t="str">
        <f>入力用シート!G$54</f>
        <v/>
      </c>
      <c r="O180" s="417" t="str">
        <f>入力用シート!G$55</f>
        <v/>
      </c>
      <c r="P180" s="397" t="str">
        <f>入力用シート!G$56</f>
        <v/>
      </c>
      <c r="Q180" s="415" t="str">
        <f>入力用シート!G$57</f>
        <v/>
      </c>
      <c r="R180" s="417" t="str">
        <f>入力用シート!G$58</f>
        <v/>
      </c>
      <c r="S180" s="397" t="str">
        <f>入力用シート!G$59</f>
        <v/>
      </c>
      <c r="T180" s="397" t="str">
        <f>入力用シート!G$60</f>
        <v/>
      </c>
      <c r="U180" s="1022"/>
      <c r="V180" s="1022"/>
      <c r="W180" s="1022"/>
      <c r="X180" s="1022"/>
      <c r="Y180" s="1022"/>
      <c r="Z180" s="1022"/>
      <c r="AA180" s="1022"/>
      <c r="AB180" s="1022"/>
      <c r="AC180" s="1022"/>
      <c r="AD180" s="1022"/>
      <c r="AE180" s="1023"/>
      <c r="AG180" s="30"/>
      <c r="AH180" s="91"/>
      <c r="AI180" s="895"/>
      <c r="AJ180" s="895"/>
      <c r="AK180" s="895"/>
      <c r="AL180" s="895"/>
      <c r="AM180" s="895"/>
      <c r="AN180" s="895"/>
      <c r="AO180" s="895"/>
      <c r="AP180" s="895"/>
      <c r="AQ180" s="895"/>
      <c r="AR180" s="895"/>
      <c r="AS180" s="895"/>
      <c r="AT180" s="895"/>
      <c r="AU180" s="895"/>
      <c r="AV180" s="895"/>
      <c r="AW180" s="895"/>
      <c r="AX180" s="895"/>
      <c r="AY180" s="895"/>
      <c r="AZ180" s="103"/>
      <c r="BA180" s="103"/>
      <c r="BB180" s="103"/>
      <c r="BC180" s="104"/>
      <c r="BD180" s="1012"/>
      <c r="BE180" s="132"/>
      <c r="BF180" s="601"/>
      <c r="BG180" s="601"/>
      <c r="BH180" s="601"/>
      <c r="BI180" s="601"/>
      <c r="BJ180" s="601"/>
      <c r="BK180" s="601"/>
      <c r="BL180" s="601"/>
      <c r="BM180" s="131"/>
    </row>
    <row r="181" spans="1:66" s="22" customFormat="1" ht="6.75" customHeight="1" x14ac:dyDescent="0.15">
      <c r="B181" s="226"/>
      <c r="C181" s="215"/>
      <c r="D181" s="215"/>
      <c r="E181" s="404"/>
      <c r="F181" s="405"/>
      <c r="G181" s="405"/>
      <c r="H181" s="406"/>
      <c r="I181" s="1019"/>
      <c r="J181" s="879"/>
      <c r="K181" s="574"/>
      <c r="L181" s="1016"/>
      <c r="M181" s="1017"/>
      <c r="N181" s="574"/>
      <c r="O181" s="1016"/>
      <c r="P181" s="1017"/>
      <c r="Q181" s="574"/>
      <c r="R181" s="1016"/>
      <c r="S181" s="1017"/>
      <c r="T181" s="1017"/>
      <c r="U181" s="1024"/>
      <c r="V181" s="1024"/>
      <c r="W181" s="1024"/>
      <c r="X181" s="1024"/>
      <c r="Y181" s="1024"/>
      <c r="Z181" s="1024"/>
      <c r="AA181" s="1024"/>
      <c r="AB181" s="1024"/>
      <c r="AC181" s="1024"/>
      <c r="AD181" s="1024"/>
      <c r="AE181" s="1025"/>
      <c r="AG181" s="138"/>
      <c r="AH181" s="139"/>
      <c r="AI181" s="139"/>
      <c r="AJ181" s="139"/>
      <c r="AK181" s="139"/>
      <c r="AL181" s="139"/>
      <c r="AM181" s="139"/>
      <c r="AN181" s="139"/>
      <c r="AO181" s="139"/>
      <c r="AP181" s="139"/>
      <c r="AQ181" s="139"/>
      <c r="AR181" s="139"/>
      <c r="AS181" s="139"/>
      <c r="AT181" s="147"/>
      <c r="AU181" s="147"/>
      <c r="AV181" s="103"/>
      <c r="AW181" s="103"/>
      <c r="AX181" s="103"/>
      <c r="AY181" s="103"/>
      <c r="AZ181" s="103"/>
      <c r="BA181" s="103"/>
      <c r="BB181" s="103"/>
      <c r="BC181" s="104"/>
      <c r="BD181" s="1012"/>
      <c r="BE181" s="132"/>
      <c r="BF181" s="601"/>
      <c r="BG181" s="601"/>
      <c r="BH181" s="601"/>
      <c r="BI181" s="601"/>
      <c r="BJ181" s="601"/>
      <c r="BK181" s="601"/>
      <c r="BL181" s="601"/>
      <c r="BM181" s="131"/>
    </row>
    <row r="182" spans="1:66" s="22" customFormat="1" ht="6.75" customHeight="1" x14ac:dyDescent="0.15">
      <c r="B182" s="1036" t="s">
        <v>147</v>
      </c>
      <c r="C182" s="1037"/>
      <c r="D182" s="1037"/>
      <c r="E182" s="1037"/>
      <c r="F182" s="1037"/>
      <c r="G182" s="1037"/>
      <c r="H182" s="1038"/>
      <c r="I182" s="1045">
        <v>14</v>
      </c>
      <c r="J182" s="303"/>
      <c r="K182" s="75"/>
      <c r="L182" s="309"/>
      <c r="M182" s="149"/>
      <c r="N182" s="75"/>
      <c r="O182" s="309"/>
      <c r="P182" s="149"/>
      <c r="Q182" s="75"/>
      <c r="R182" s="309"/>
      <c r="S182" s="149"/>
      <c r="T182" s="306"/>
      <c r="U182" s="74"/>
      <c r="V182" s="159"/>
      <c r="W182" s="311"/>
      <c r="X182" s="160"/>
      <c r="Y182" s="159"/>
      <c r="Z182" s="311"/>
      <c r="AA182" s="160"/>
      <c r="AB182" s="159"/>
      <c r="AC182" s="311"/>
      <c r="AD182" s="160"/>
      <c r="AE182" s="304"/>
      <c r="AG182" s="30"/>
      <c r="AH182" s="91"/>
      <c r="AI182" s="91"/>
      <c r="AJ182" s="91"/>
      <c r="AK182" s="91"/>
      <c r="AL182" s="91"/>
      <c r="AM182" s="91"/>
      <c r="AN182" s="91"/>
      <c r="AO182" s="136"/>
      <c r="AP182" s="136"/>
      <c r="AQ182" s="136"/>
      <c r="AR182" s="136"/>
      <c r="AS182" s="136"/>
      <c r="AT182" s="145"/>
      <c r="AU182" s="145"/>
      <c r="AV182" s="145"/>
      <c r="AW182" s="145"/>
      <c r="AX182" s="145"/>
      <c r="AY182" s="145"/>
      <c r="AZ182" s="145"/>
      <c r="BA182" s="145"/>
      <c r="BB182" s="145"/>
      <c r="BC182" s="146"/>
      <c r="BD182" s="1012"/>
      <c r="BE182" s="132"/>
      <c r="BF182" s="601"/>
      <c r="BG182" s="601"/>
      <c r="BH182" s="601"/>
      <c r="BI182" s="601"/>
      <c r="BJ182" s="601"/>
      <c r="BK182" s="601"/>
      <c r="BL182" s="601"/>
      <c r="BM182" s="131"/>
    </row>
    <row r="183" spans="1:66" s="22" customFormat="1" ht="6.75" customHeight="1" x14ac:dyDescent="0.15">
      <c r="B183" s="1039"/>
      <c r="C183" s="1040"/>
      <c r="D183" s="1040"/>
      <c r="E183" s="1040"/>
      <c r="F183" s="1040"/>
      <c r="G183" s="1040"/>
      <c r="H183" s="1041"/>
      <c r="I183" s="411"/>
      <c r="J183" s="610"/>
      <c r="K183" s="415" t="str">
        <f>入力用シート!G$63</f>
        <v/>
      </c>
      <c r="L183" s="417" t="str">
        <f>入力用シート!G$64</f>
        <v/>
      </c>
      <c r="M183" s="397" t="str">
        <f>入力用シート!G$65</f>
        <v/>
      </c>
      <c r="N183" s="415" t="str">
        <f>入力用シート!G$66</f>
        <v/>
      </c>
      <c r="O183" s="417" t="str">
        <f>入力用シート!G$67</f>
        <v/>
      </c>
      <c r="P183" s="397" t="str">
        <f>入力用シート!G$68</f>
        <v/>
      </c>
      <c r="Q183" s="415" t="str">
        <f>入力用シート!G$69</f>
        <v/>
      </c>
      <c r="R183" s="417" t="str">
        <f>入力用シート!G$70</f>
        <v/>
      </c>
      <c r="S183" s="397" t="str">
        <f>入力用シート!G$71</f>
        <v/>
      </c>
      <c r="T183" s="397" t="str">
        <f>入力用シート!G$72</f>
        <v>0</v>
      </c>
      <c r="U183" s="441"/>
      <c r="V183" s="415" t="str">
        <f>入力用シート!I$51</f>
        <v/>
      </c>
      <c r="W183" s="417" t="str">
        <f>入力用シート!I$52</f>
        <v/>
      </c>
      <c r="X183" s="397" t="str">
        <f>入力用シート!I$53</f>
        <v/>
      </c>
      <c r="Y183" s="415" t="str">
        <f>入力用シート!I$54</f>
        <v/>
      </c>
      <c r="Z183" s="417" t="str">
        <f>入力用シート!I$55</f>
        <v/>
      </c>
      <c r="AA183" s="397" t="str">
        <f>入力用シート!I$56</f>
        <v/>
      </c>
      <c r="AB183" s="415" t="str">
        <f>入力用シート!I$57</f>
        <v/>
      </c>
      <c r="AC183" s="417" t="str">
        <f>入力用シート!I$58</f>
        <v/>
      </c>
      <c r="AD183" s="397" t="str">
        <f>入力用シート!I$59</f>
        <v/>
      </c>
      <c r="AE183" s="1048" t="str">
        <f>入力用シート!I$60</f>
        <v>0</v>
      </c>
      <c r="AG183" s="30"/>
      <c r="AH183" s="91"/>
      <c r="AI183" s="91"/>
      <c r="AJ183" s="91"/>
      <c r="AK183" s="91"/>
      <c r="AL183" s="91"/>
      <c r="AM183" s="91"/>
      <c r="AN183" s="91"/>
      <c r="AO183" s="136"/>
      <c r="AP183" s="136"/>
      <c r="AQ183" s="136"/>
      <c r="AR183" s="136"/>
      <c r="AS183" s="136"/>
      <c r="AT183" s="145"/>
      <c r="AU183" s="145"/>
      <c r="AV183" s="145"/>
      <c r="AW183" s="145"/>
      <c r="AX183" s="145"/>
      <c r="AY183" s="145"/>
      <c r="AZ183" s="145"/>
      <c r="BA183" s="145"/>
      <c r="BB183" s="145"/>
      <c r="BC183" s="146"/>
      <c r="BD183" s="1012"/>
      <c r="BE183" s="132"/>
      <c r="BF183" s="601"/>
      <c r="BG183" s="601"/>
      <c r="BH183" s="601"/>
      <c r="BI183" s="601"/>
      <c r="BJ183" s="601"/>
      <c r="BK183" s="601"/>
      <c r="BL183" s="601"/>
      <c r="BM183" s="131"/>
    </row>
    <row r="184" spans="1:66" s="22" customFormat="1" ht="6.75" customHeight="1" x14ac:dyDescent="0.15">
      <c r="B184" s="1042"/>
      <c r="C184" s="1043"/>
      <c r="D184" s="1043"/>
      <c r="E184" s="1043"/>
      <c r="F184" s="1043"/>
      <c r="G184" s="1043"/>
      <c r="H184" s="1044"/>
      <c r="I184" s="1046"/>
      <c r="J184" s="1047"/>
      <c r="K184" s="1027"/>
      <c r="L184" s="1028"/>
      <c r="M184" s="1035"/>
      <c r="N184" s="1027"/>
      <c r="O184" s="1028"/>
      <c r="P184" s="1035"/>
      <c r="Q184" s="1027"/>
      <c r="R184" s="1028"/>
      <c r="S184" s="1035"/>
      <c r="T184" s="1035"/>
      <c r="U184" s="1026"/>
      <c r="V184" s="1027"/>
      <c r="W184" s="1028"/>
      <c r="X184" s="1035"/>
      <c r="Y184" s="1027"/>
      <c r="Z184" s="1028"/>
      <c r="AA184" s="1035"/>
      <c r="AB184" s="1027"/>
      <c r="AC184" s="1028"/>
      <c r="AD184" s="1035"/>
      <c r="AE184" s="1049"/>
      <c r="AG184" s="30"/>
      <c r="AH184" s="91"/>
      <c r="AI184" s="91"/>
      <c r="AJ184" s="91"/>
      <c r="AK184" s="91"/>
      <c r="AL184" s="91"/>
      <c r="AM184" s="91"/>
      <c r="AN184" s="91"/>
      <c r="AO184" s="136"/>
      <c r="AP184" s="136"/>
      <c r="AQ184" s="136"/>
      <c r="AR184" s="136"/>
      <c r="AS184" s="136"/>
      <c r="AT184" s="145"/>
      <c r="AU184" s="145"/>
      <c r="AV184" s="145"/>
      <c r="AW184" s="145"/>
      <c r="AX184" s="145"/>
      <c r="AY184" s="145"/>
      <c r="AZ184" s="145"/>
      <c r="BA184" s="145"/>
      <c r="BB184" s="145"/>
      <c r="BC184" s="146"/>
      <c r="BD184" s="1012"/>
      <c r="BE184" s="132"/>
      <c r="BF184" s="601"/>
      <c r="BG184" s="601"/>
      <c r="BH184" s="601"/>
      <c r="BI184" s="601"/>
      <c r="BJ184" s="601"/>
      <c r="BK184" s="601"/>
      <c r="BL184" s="601"/>
      <c r="BM184" s="131"/>
    </row>
    <row r="185" spans="1:66" s="22" customFormat="1" ht="6.75" customHeight="1" x14ac:dyDescent="0.15">
      <c r="B185" s="991" t="s">
        <v>74</v>
      </c>
      <c r="C185" s="979"/>
      <c r="D185" s="890"/>
      <c r="E185" s="1029" t="str">
        <f>IF(ISBLANK(入力用シート!C$20)," ",入力用シート!C$20)</f>
        <v xml:space="preserve"> </v>
      </c>
      <c r="F185" s="1030"/>
      <c r="G185" s="1030"/>
      <c r="H185" s="1030"/>
      <c r="I185" s="1030"/>
      <c r="J185" s="1030"/>
      <c r="K185" s="1030"/>
      <c r="L185" s="1030"/>
      <c r="M185" s="1030"/>
      <c r="N185" s="1030"/>
      <c r="O185" s="1030"/>
      <c r="P185" s="1030"/>
      <c r="Q185" s="1030"/>
      <c r="R185" s="1030"/>
      <c r="S185" s="1030"/>
      <c r="T185" s="1030"/>
      <c r="U185" s="1030"/>
      <c r="V185" s="1030"/>
      <c r="W185" s="1030"/>
      <c r="X185" s="1030"/>
      <c r="Y185" s="1030"/>
      <c r="Z185" s="1030"/>
      <c r="AA185" s="1030"/>
      <c r="AB185" s="1030"/>
      <c r="AC185" s="1030"/>
      <c r="AD185" s="1030"/>
      <c r="AE185" s="1031"/>
      <c r="AG185" s="30"/>
      <c r="AH185" s="91"/>
      <c r="AI185" s="91"/>
      <c r="AJ185" s="91"/>
      <c r="AK185" s="91"/>
      <c r="AL185" s="91"/>
      <c r="AM185" s="91"/>
      <c r="AN185" s="91"/>
      <c r="AO185" s="136"/>
      <c r="AP185" s="136"/>
      <c r="AQ185" s="136"/>
      <c r="AR185" s="136"/>
      <c r="AS185" s="136"/>
      <c r="AT185" s="145"/>
      <c r="AU185" s="145"/>
      <c r="AV185" s="145"/>
      <c r="AW185" s="145"/>
      <c r="AX185" s="145"/>
      <c r="AY185" s="145"/>
      <c r="AZ185" s="145"/>
      <c r="BA185" s="145"/>
      <c r="BB185" s="145"/>
      <c r="BC185" s="146"/>
      <c r="BD185" s="1012"/>
      <c r="BE185" s="132"/>
      <c r="BF185" s="601"/>
      <c r="BG185" s="601"/>
      <c r="BH185" s="601"/>
      <c r="BI185" s="601"/>
      <c r="BJ185" s="601"/>
      <c r="BK185" s="601"/>
      <c r="BL185" s="601"/>
      <c r="BM185" s="131"/>
    </row>
    <row r="186" spans="1:66" s="22" customFormat="1" ht="6.75" customHeight="1" x14ac:dyDescent="0.15">
      <c r="B186" s="991"/>
      <c r="C186" s="979"/>
      <c r="D186" s="890"/>
      <c r="E186" s="1029"/>
      <c r="F186" s="1030"/>
      <c r="G186" s="1030"/>
      <c r="H186" s="1030"/>
      <c r="I186" s="1030"/>
      <c r="J186" s="1030"/>
      <c r="K186" s="1030"/>
      <c r="L186" s="1030"/>
      <c r="M186" s="1030"/>
      <c r="N186" s="1030"/>
      <c r="O186" s="1030"/>
      <c r="P186" s="1030"/>
      <c r="Q186" s="1030"/>
      <c r="R186" s="1030"/>
      <c r="S186" s="1030"/>
      <c r="T186" s="1030"/>
      <c r="U186" s="1030"/>
      <c r="V186" s="1030"/>
      <c r="W186" s="1030"/>
      <c r="X186" s="1030"/>
      <c r="Y186" s="1030"/>
      <c r="Z186" s="1030"/>
      <c r="AA186" s="1030"/>
      <c r="AB186" s="1030"/>
      <c r="AC186" s="1030"/>
      <c r="AD186" s="1030"/>
      <c r="AE186" s="1031"/>
      <c r="AG186" s="30"/>
      <c r="AH186" s="91"/>
      <c r="AI186" s="91"/>
      <c r="AJ186" s="91"/>
      <c r="AK186" s="91"/>
      <c r="AL186" s="91"/>
      <c r="AM186" s="91"/>
      <c r="AN186" s="91"/>
      <c r="AO186" s="141"/>
      <c r="AP186" s="141"/>
      <c r="AQ186" s="141"/>
      <c r="AR186" s="141"/>
      <c r="AS186" s="141"/>
      <c r="AT186" s="141"/>
      <c r="AU186" s="141"/>
      <c r="AV186" s="141"/>
      <c r="AW186" s="141"/>
      <c r="AX186" s="141"/>
      <c r="AY186" s="141"/>
      <c r="AZ186" s="141"/>
      <c r="BA186" s="141"/>
      <c r="BB186" s="141"/>
      <c r="BC186" s="142"/>
      <c r="BD186" s="1012"/>
      <c r="BE186" s="132"/>
      <c r="BF186" s="601"/>
      <c r="BG186" s="601"/>
      <c r="BH186" s="601"/>
      <c r="BI186" s="601"/>
      <c r="BJ186" s="601"/>
      <c r="BK186" s="601"/>
      <c r="BL186" s="601"/>
      <c r="BM186" s="131"/>
    </row>
    <row r="187" spans="1:66" s="22" customFormat="1" ht="6.75" customHeight="1" x14ac:dyDescent="0.15">
      <c r="B187" s="991"/>
      <c r="C187" s="979"/>
      <c r="D187" s="890"/>
      <c r="E187" s="1029"/>
      <c r="F187" s="1030"/>
      <c r="G187" s="1030"/>
      <c r="H187" s="1030"/>
      <c r="I187" s="1030"/>
      <c r="J187" s="1030"/>
      <c r="K187" s="1030"/>
      <c r="L187" s="1030"/>
      <c r="M187" s="1030"/>
      <c r="N187" s="1030"/>
      <c r="O187" s="1030"/>
      <c r="P187" s="1030"/>
      <c r="Q187" s="1030"/>
      <c r="R187" s="1030"/>
      <c r="S187" s="1030"/>
      <c r="T187" s="1030"/>
      <c r="U187" s="1030"/>
      <c r="V187" s="1030"/>
      <c r="W187" s="1030"/>
      <c r="X187" s="1030"/>
      <c r="Y187" s="1030"/>
      <c r="Z187" s="1030"/>
      <c r="AA187" s="1030"/>
      <c r="AB187" s="1030"/>
      <c r="AC187" s="1030"/>
      <c r="AD187" s="1030"/>
      <c r="AE187" s="1031"/>
      <c r="AG187" s="26"/>
      <c r="AH187" s="91"/>
      <c r="AI187" s="91"/>
      <c r="AJ187" s="91"/>
      <c r="AK187" s="91"/>
      <c r="AL187" s="91"/>
      <c r="AM187" s="91"/>
      <c r="AN187" s="91"/>
      <c r="AO187" s="91"/>
      <c r="AP187" s="91"/>
      <c r="AQ187" s="91"/>
      <c r="AR187" s="91"/>
      <c r="AS187" s="91"/>
      <c r="AT187" s="91"/>
      <c r="AU187" s="91"/>
      <c r="AV187" s="91"/>
      <c r="AW187" s="91"/>
      <c r="AX187" s="91"/>
      <c r="AY187" s="91"/>
      <c r="AZ187" s="91"/>
      <c r="BA187" s="91"/>
      <c r="BB187" s="91"/>
      <c r="BC187" s="137"/>
      <c r="BD187" s="1012"/>
      <c r="BE187" s="132"/>
      <c r="BF187" s="601"/>
      <c r="BG187" s="601"/>
      <c r="BH187" s="601"/>
      <c r="BI187" s="601"/>
      <c r="BJ187" s="601"/>
      <c r="BK187" s="601"/>
      <c r="BL187" s="601"/>
      <c r="BM187" s="131"/>
    </row>
    <row r="188" spans="1:66" s="22" customFormat="1" ht="6.75" customHeight="1" x14ac:dyDescent="0.15">
      <c r="B188" s="991"/>
      <c r="C188" s="979"/>
      <c r="D188" s="890"/>
      <c r="E188" s="1029"/>
      <c r="F188" s="1030"/>
      <c r="G188" s="1030"/>
      <c r="H188" s="1030"/>
      <c r="I188" s="1030"/>
      <c r="J188" s="1030"/>
      <c r="K188" s="1030"/>
      <c r="L188" s="1030"/>
      <c r="M188" s="1030"/>
      <c r="N188" s="1030"/>
      <c r="O188" s="1030"/>
      <c r="P188" s="1030"/>
      <c r="Q188" s="1030"/>
      <c r="R188" s="1030"/>
      <c r="S188" s="1030"/>
      <c r="T188" s="1030"/>
      <c r="U188" s="1030"/>
      <c r="V188" s="1030"/>
      <c r="W188" s="1030"/>
      <c r="X188" s="1030"/>
      <c r="Y188" s="1030"/>
      <c r="Z188" s="1030"/>
      <c r="AA188" s="1030"/>
      <c r="AB188" s="1030"/>
      <c r="AC188" s="1030"/>
      <c r="AD188" s="1030"/>
      <c r="AE188" s="1031"/>
      <c r="AG188" s="26"/>
      <c r="AH188" s="91"/>
      <c r="AI188" s="91"/>
      <c r="AJ188" s="91"/>
      <c r="AK188" s="91"/>
      <c r="AL188" s="91"/>
      <c r="AM188" s="91"/>
      <c r="AN188" s="91"/>
      <c r="AO188" s="91"/>
      <c r="AP188" s="91"/>
      <c r="AQ188" s="91"/>
      <c r="AR188" s="91"/>
      <c r="AS188" s="91"/>
      <c r="AT188" s="91"/>
      <c r="AU188" s="91"/>
      <c r="AV188" s="91"/>
      <c r="AW188" s="91"/>
      <c r="AX188" s="91"/>
      <c r="AY188" s="91"/>
      <c r="AZ188" s="91"/>
      <c r="BA188" s="91"/>
      <c r="BB188" s="91"/>
      <c r="BC188" s="137"/>
      <c r="BD188" s="1012"/>
      <c r="BE188" s="132"/>
      <c r="BF188" s="601"/>
      <c r="BG188" s="601"/>
      <c r="BH188" s="601"/>
      <c r="BI188" s="601"/>
      <c r="BJ188" s="601"/>
      <c r="BK188" s="601"/>
      <c r="BL188" s="601"/>
      <c r="BM188" s="131"/>
    </row>
    <row r="189" spans="1:66" s="22" customFormat="1" ht="6.75" customHeight="1" x14ac:dyDescent="0.15">
      <c r="B189" s="991"/>
      <c r="C189" s="979"/>
      <c r="D189" s="890"/>
      <c r="E189" s="1029"/>
      <c r="F189" s="1030"/>
      <c r="G189" s="1030"/>
      <c r="H189" s="1030"/>
      <c r="I189" s="1030"/>
      <c r="J189" s="1030"/>
      <c r="K189" s="1030"/>
      <c r="L189" s="1030"/>
      <c r="M189" s="1030"/>
      <c r="N189" s="1030"/>
      <c r="O189" s="1030"/>
      <c r="P189" s="1030"/>
      <c r="Q189" s="1030"/>
      <c r="R189" s="1030"/>
      <c r="S189" s="1030"/>
      <c r="T189" s="1030"/>
      <c r="U189" s="1030"/>
      <c r="V189" s="1030"/>
      <c r="W189" s="1030"/>
      <c r="X189" s="1030"/>
      <c r="Y189" s="1030"/>
      <c r="Z189" s="1030"/>
      <c r="AA189" s="1030"/>
      <c r="AB189" s="1030"/>
      <c r="AC189" s="1030"/>
      <c r="AD189" s="1030"/>
      <c r="AE189" s="1031"/>
      <c r="AG189" s="26"/>
      <c r="AH189" s="167"/>
      <c r="AI189" s="167"/>
      <c r="AJ189" s="167"/>
      <c r="AK189" s="167"/>
      <c r="AL189" s="167"/>
      <c r="AM189" s="167"/>
      <c r="AN189" s="167"/>
      <c r="AO189" s="167"/>
      <c r="AP189" s="167"/>
      <c r="AQ189" s="167"/>
      <c r="AR189" s="167"/>
      <c r="AS189" s="167"/>
      <c r="AT189" s="167"/>
      <c r="AU189" s="167"/>
      <c r="AV189" s="167"/>
      <c r="AW189" s="167"/>
      <c r="AX189" s="167"/>
      <c r="AY189" s="167"/>
      <c r="AZ189" s="167"/>
      <c r="BA189" s="167"/>
      <c r="BB189" s="167"/>
      <c r="BC189" s="27"/>
      <c r="BD189" s="1012"/>
      <c r="BE189" s="132"/>
      <c r="BF189" s="601"/>
      <c r="BG189" s="601"/>
      <c r="BH189" s="601"/>
      <c r="BI189" s="601"/>
      <c r="BJ189" s="601"/>
      <c r="BK189" s="601"/>
      <c r="BL189" s="601"/>
      <c r="BM189" s="131"/>
    </row>
    <row r="190" spans="1:66" s="22" customFormat="1" ht="6.75" customHeight="1" x14ac:dyDescent="0.15">
      <c r="B190" s="991"/>
      <c r="C190" s="979"/>
      <c r="D190" s="890"/>
      <c r="E190" s="1029"/>
      <c r="F190" s="1030"/>
      <c r="G190" s="1030"/>
      <c r="H190" s="1030"/>
      <c r="I190" s="1030"/>
      <c r="J190" s="1030"/>
      <c r="K190" s="1030"/>
      <c r="L190" s="1030"/>
      <c r="M190" s="1030"/>
      <c r="N190" s="1030"/>
      <c r="O190" s="1030"/>
      <c r="P190" s="1030"/>
      <c r="Q190" s="1030"/>
      <c r="R190" s="1030"/>
      <c r="S190" s="1030"/>
      <c r="T190" s="1030"/>
      <c r="U190" s="1030"/>
      <c r="V190" s="1030"/>
      <c r="W190" s="1030"/>
      <c r="X190" s="1030"/>
      <c r="Y190" s="1030"/>
      <c r="Z190" s="1030"/>
      <c r="AA190" s="1030"/>
      <c r="AB190" s="1030"/>
      <c r="AC190" s="1030"/>
      <c r="AD190" s="1030"/>
      <c r="AE190" s="1031"/>
      <c r="AG190" s="26"/>
      <c r="AH190" s="980" t="s">
        <v>145</v>
      </c>
      <c r="AI190" s="980"/>
      <c r="AJ190" s="980"/>
      <c r="AK190" s="980"/>
      <c r="AL190" s="980"/>
      <c r="AM190" s="980"/>
      <c r="AN190" s="980"/>
      <c r="AO190" s="980"/>
      <c r="AP190" s="980"/>
      <c r="AQ190" s="980"/>
      <c r="AR190" s="980"/>
      <c r="AS190" s="980"/>
      <c r="AT190" s="980"/>
      <c r="AU190" s="980"/>
      <c r="AV190" s="980"/>
      <c r="AW190" s="980"/>
      <c r="AX190" s="980"/>
      <c r="AY190" s="980"/>
      <c r="AZ190" s="980"/>
      <c r="BA190" s="980"/>
      <c r="BB190" s="980"/>
      <c r="BC190" s="981"/>
      <c r="BD190" s="1012"/>
      <c r="BE190" s="132"/>
      <c r="BF190" s="78"/>
      <c r="BG190" s="78"/>
      <c r="BH190" s="78"/>
      <c r="BI190" s="78"/>
      <c r="BJ190" s="78"/>
      <c r="BK190" s="78"/>
      <c r="BL190" s="78"/>
      <c r="BM190" s="131"/>
    </row>
    <row r="191" spans="1:66" s="22" customFormat="1" ht="6.75" customHeight="1" thickBot="1" x14ac:dyDescent="0.2">
      <c r="B191" s="992"/>
      <c r="C191" s="993"/>
      <c r="D191" s="1015"/>
      <c r="E191" s="1032"/>
      <c r="F191" s="1033"/>
      <c r="G191" s="1033"/>
      <c r="H191" s="1033"/>
      <c r="I191" s="1033"/>
      <c r="J191" s="1033"/>
      <c r="K191" s="1033"/>
      <c r="L191" s="1033"/>
      <c r="M191" s="1033"/>
      <c r="N191" s="1033"/>
      <c r="O191" s="1033"/>
      <c r="P191" s="1033"/>
      <c r="Q191" s="1033"/>
      <c r="R191" s="1033"/>
      <c r="S191" s="1033"/>
      <c r="T191" s="1033"/>
      <c r="U191" s="1033"/>
      <c r="V191" s="1033"/>
      <c r="W191" s="1033"/>
      <c r="X191" s="1033"/>
      <c r="Y191" s="1033"/>
      <c r="Z191" s="1033"/>
      <c r="AA191" s="1033"/>
      <c r="AB191" s="1033"/>
      <c r="AC191" s="1033"/>
      <c r="AD191" s="1033"/>
      <c r="AE191" s="1034"/>
      <c r="AG191" s="28"/>
      <c r="AH191" s="982"/>
      <c r="AI191" s="982"/>
      <c r="AJ191" s="982"/>
      <c r="AK191" s="982"/>
      <c r="AL191" s="982"/>
      <c r="AM191" s="982"/>
      <c r="AN191" s="982"/>
      <c r="AO191" s="982"/>
      <c r="AP191" s="982"/>
      <c r="AQ191" s="982"/>
      <c r="AR191" s="982"/>
      <c r="AS191" s="982"/>
      <c r="AT191" s="982"/>
      <c r="AU191" s="982"/>
      <c r="AV191" s="982"/>
      <c r="AW191" s="982"/>
      <c r="AX191" s="982"/>
      <c r="AY191" s="982"/>
      <c r="AZ191" s="982"/>
      <c r="BA191" s="982"/>
      <c r="BB191" s="982"/>
      <c r="BC191" s="983"/>
      <c r="BD191" s="1013"/>
      <c r="BE191" s="133"/>
      <c r="BF191" s="134"/>
      <c r="BG191" s="134"/>
      <c r="BH191" s="134"/>
      <c r="BI191" s="134"/>
      <c r="BJ191" s="134"/>
      <c r="BK191" s="134"/>
      <c r="BL191" s="134"/>
      <c r="BM191" s="135"/>
    </row>
    <row r="192" spans="1:66" s="82" customFormat="1" ht="6.75" customHeight="1" thickTop="1" x14ac:dyDescent="0.15">
      <c r="A192" s="79"/>
      <c r="B192" s="80" t="s">
        <v>115</v>
      </c>
      <c r="C192" s="80"/>
      <c r="D192" s="80"/>
      <c r="E192" s="79"/>
      <c r="F192" s="79"/>
      <c r="G192" s="79"/>
      <c r="H192" s="79"/>
      <c r="I192" s="79"/>
      <c r="J192" s="79"/>
      <c r="K192" s="984">
        <f ca="1">入力用シート!B$21</f>
        <v>44607.603366782409</v>
      </c>
      <c r="L192" s="984"/>
      <c r="M192" s="984"/>
      <c r="N192" s="984"/>
      <c r="O192" s="984"/>
      <c r="P192" s="984"/>
      <c r="Q192" s="984"/>
      <c r="R192" s="79"/>
      <c r="S192" s="79" t="str">
        <f>入力用シート!J$21</f>
        <v>（宮城県作成様式：最終更新日 2022.3.1)</v>
      </c>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79"/>
      <c r="BA192" s="79"/>
      <c r="BB192" s="79"/>
      <c r="BC192" s="79"/>
      <c r="BD192" s="79"/>
      <c r="BE192" s="79"/>
      <c r="BF192" s="79"/>
      <c r="BG192" s="79"/>
      <c r="BH192" s="79"/>
      <c r="BI192" s="79"/>
      <c r="BJ192" s="79"/>
      <c r="BK192" s="79"/>
      <c r="BL192" s="79"/>
      <c r="BM192" s="81" t="s">
        <v>144</v>
      </c>
      <c r="BN192" s="79"/>
    </row>
    <row r="193" spans="1:66" s="22" customFormat="1" ht="6.75" customHeight="1" x14ac:dyDescent="0.15">
      <c r="A193" s="84"/>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c r="BI193" s="84"/>
      <c r="BJ193" s="84"/>
      <c r="BK193" s="84"/>
      <c r="BL193" s="84"/>
      <c r="BM193" s="84"/>
      <c r="BN193" s="84"/>
    </row>
  </sheetData>
  <sheetProtection password="DED5" sheet="1" insertHyperlinks="0"/>
  <mergeCells count="757">
    <mergeCell ref="K192:Q192"/>
    <mergeCell ref="AG148:AN150"/>
    <mergeCell ref="AO149:AS150"/>
    <mergeCell ref="AG172:AH177"/>
    <mergeCell ref="AI172:AM173"/>
    <mergeCell ref="AI174:AM175"/>
    <mergeCell ref="AI176:AM177"/>
    <mergeCell ref="AD183:AD184"/>
    <mergeCell ref="AE183:AE184"/>
    <mergeCell ref="AA177:AA178"/>
    <mergeCell ref="AB177:AB178"/>
    <mergeCell ref="AC177:AC178"/>
    <mergeCell ref="AD177:AD178"/>
    <mergeCell ref="AE177:AE178"/>
    <mergeCell ref="N177:N178"/>
    <mergeCell ref="O177:O178"/>
    <mergeCell ref="P177:P178"/>
    <mergeCell ref="M180:M181"/>
    <mergeCell ref="N180:N181"/>
    <mergeCell ref="O180:O181"/>
    <mergeCell ref="AH190:BC191"/>
    <mergeCell ref="K183:K184"/>
    <mergeCell ref="S177:S178"/>
    <mergeCell ref="V174:V175"/>
    <mergeCell ref="I179:I181"/>
    <mergeCell ref="U179:AE181"/>
    <mergeCell ref="U183:U184"/>
    <mergeCell ref="V183:V184"/>
    <mergeCell ref="W183:W184"/>
    <mergeCell ref="E185:AE191"/>
    <mergeCell ref="L183:L184"/>
    <mergeCell ref="M183:M184"/>
    <mergeCell ref="N183:N184"/>
    <mergeCell ref="O183:O184"/>
    <mergeCell ref="P183:P184"/>
    <mergeCell ref="Q183:Q184"/>
    <mergeCell ref="R183:R184"/>
    <mergeCell ref="S183:S184"/>
    <mergeCell ref="T183:T184"/>
    <mergeCell ref="X183:X184"/>
    <mergeCell ref="Y183:Y184"/>
    <mergeCell ref="Z183:Z184"/>
    <mergeCell ref="AA183:AA184"/>
    <mergeCell ref="AB183:AB184"/>
    <mergeCell ref="AC183:AC184"/>
    <mergeCell ref="B182:H184"/>
    <mergeCell ref="I182:I184"/>
    <mergeCell ref="J183:J184"/>
    <mergeCell ref="B185:D191"/>
    <mergeCell ref="BH176:BI177"/>
    <mergeCell ref="BJ176:BK177"/>
    <mergeCell ref="BL176:BL177"/>
    <mergeCell ref="J177:J178"/>
    <mergeCell ref="K177:K178"/>
    <mergeCell ref="L177:L178"/>
    <mergeCell ref="M177:M178"/>
    <mergeCell ref="BD178:BD191"/>
    <mergeCell ref="BF179:BL189"/>
    <mergeCell ref="J180:J181"/>
    <mergeCell ref="K180:K181"/>
    <mergeCell ref="L180:L181"/>
    <mergeCell ref="P180:P181"/>
    <mergeCell ref="Q180:Q181"/>
    <mergeCell ref="R180:R181"/>
    <mergeCell ref="S180:S181"/>
    <mergeCell ref="T180:T181"/>
    <mergeCell ref="AI178:AY180"/>
    <mergeCell ref="W177:W178"/>
    <mergeCell ref="X177:X178"/>
    <mergeCell ref="Y177:Y178"/>
    <mergeCell ref="Z177:Z178"/>
    <mergeCell ref="R177:R178"/>
    <mergeCell ref="BH174:BI175"/>
    <mergeCell ref="BJ174:BK175"/>
    <mergeCell ref="BL174:BL175"/>
    <mergeCell ref="I176:I178"/>
    <mergeCell ref="AN176:AN177"/>
    <mergeCell ref="AT176:AU177"/>
    <mergeCell ref="AV176:AW177"/>
    <mergeCell ref="AX176:AY177"/>
    <mergeCell ref="AZ176:BA177"/>
    <mergeCell ref="BB176:BC177"/>
    <mergeCell ref="BD176:BE177"/>
    <mergeCell ref="BF176:BG177"/>
    <mergeCell ref="T177:T178"/>
    <mergeCell ref="U177:U178"/>
    <mergeCell ref="V177:V178"/>
    <mergeCell ref="Q177:Q178"/>
    <mergeCell ref="W174:W175"/>
    <mergeCell ref="X174:X175"/>
    <mergeCell ref="Y174:Y175"/>
    <mergeCell ref="Z174:Z175"/>
    <mergeCell ref="AA174:AA175"/>
    <mergeCell ref="AB174:AB175"/>
    <mergeCell ref="AC174:AC175"/>
    <mergeCell ref="BF174:BG175"/>
    <mergeCell ref="AN174:AN175"/>
    <mergeCell ref="AT174:AU175"/>
    <mergeCell ref="AV174:AW175"/>
    <mergeCell ref="AX174:AY175"/>
    <mergeCell ref="AZ174:BA175"/>
    <mergeCell ref="BB174:BC175"/>
    <mergeCell ref="BD174:BE175"/>
    <mergeCell ref="AG170:AM171"/>
    <mergeCell ref="AN170:AN171"/>
    <mergeCell ref="AT170:AU171"/>
    <mergeCell ref="AV170:AW171"/>
    <mergeCell ref="AX170:AY171"/>
    <mergeCell ref="AZ170:BA171"/>
    <mergeCell ref="BF170:BG171"/>
    <mergeCell ref="BH170:BI171"/>
    <mergeCell ref="BJ170:BK171"/>
    <mergeCell ref="BB170:BC171"/>
    <mergeCell ref="BD170:BE171"/>
    <mergeCell ref="BL170:BL171"/>
    <mergeCell ref="AN172:AN173"/>
    <mergeCell ref="AT172:AU173"/>
    <mergeCell ref="AV172:AW173"/>
    <mergeCell ref="AX172:AY173"/>
    <mergeCell ref="AZ172:BA173"/>
    <mergeCell ref="BB172:BC173"/>
    <mergeCell ref="BD172:BE173"/>
    <mergeCell ref="BF172:BG173"/>
    <mergeCell ref="BH172:BI173"/>
    <mergeCell ref="BJ172:BK173"/>
    <mergeCell ref="BL172:BL173"/>
    <mergeCell ref="AH165:AR166"/>
    <mergeCell ref="AT165:BC165"/>
    <mergeCell ref="BD165:BM165"/>
    <mergeCell ref="AT166:BC168"/>
    <mergeCell ref="BD166:BM168"/>
    <mergeCell ref="AG167:AJ168"/>
    <mergeCell ref="AT148:AT164"/>
    <mergeCell ref="AU148:BA149"/>
    <mergeCell ref="BB148:BB149"/>
    <mergeCell ref="BC148:BH149"/>
    <mergeCell ref="AU150:BM156"/>
    <mergeCell ref="AL152:AM154"/>
    <mergeCell ref="AJ153:AK154"/>
    <mergeCell ref="AN153:AO154"/>
    <mergeCell ref="AG157:AH159"/>
    <mergeCell ref="AK157:AK159"/>
    <mergeCell ref="AN157:AN159"/>
    <mergeCell ref="AQ157:AS159"/>
    <mergeCell ref="AU157:BJ159"/>
    <mergeCell ref="AI158:AJ159"/>
    <mergeCell ref="AL158:AM159"/>
    <mergeCell ref="AG152:AI154"/>
    <mergeCell ref="AO158:AP159"/>
    <mergeCell ref="BK160:BL161"/>
    <mergeCell ref="AG161:AS161"/>
    <mergeCell ref="AU161:AW162"/>
    <mergeCell ref="AX161:BJ162"/>
    <mergeCell ref="AH162:AR163"/>
    <mergeCell ref="AU163:AW164"/>
    <mergeCell ref="AX163:BD164"/>
    <mergeCell ref="BB133:BC134"/>
    <mergeCell ref="BD131:BD144"/>
    <mergeCell ref="AR152:AS154"/>
    <mergeCell ref="AP153:AQ154"/>
    <mergeCell ref="BE163:BH164"/>
    <mergeCell ref="BI163:BL164"/>
    <mergeCell ref="AG164:AS164"/>
    <mergeCell ref="K145:Q145"/>
    <mergeCell ref="AG101:AN103"/>
    <mergeCell ref="AO102:AS103"/>
    <mergeCell ref="AG125:AH130"/>
    <mergeCell ref="AI125:AM126"/>
    <mergeCell ref="AI127:AM128"/>
    <mergeCell ref="AI129:AM130"/>
    <mergeCell ref="AD136:AD137"/>
    <mergeCell ref="AE136:AE137"/>
    <mergeCell ref="AA130:AA131"/>
    <mergeCell ref="AB130:AB131"/>
    <mergeCell ref="AC130:AC131"/>
    <mergeCell ref="AD130:AD131"/>
    <mergeCell ref="AE130:AE131"/>
    <mergeCell ref="N130:N131"/>
    <mergeCell ref="O130:O131"/>
    <mergeCell ref="AG105:AI107"/>
    <mergeCell ref="W130:W131"/>
    <mergeCell ref="X130:X131"/>
    <mergeCell ref="AO111:AP112"/>
    <mergeCell ref="AL105:AM107"/>
    <mergeCell ref="AJ106:AK107"/>
    <mergeCell ref="AN106:AO107"/>
    <mergeCell ref="B135:H137"/>
    <mergeCell ref="I135:I137"/>
    <mergeCell ref="J136:J137"/>
    <mergeCell ref="K136:K137"/>
    <mergeCell ref="B138:B144"/>
    <mergeCell ref="E138:AE144"/>
    <mergeCell ref="AH143:BC144"/>
    <mergeCell ref="U136:U137"/>
    <mergeCell ref="V136:V137"/>
    <mergeCell ref="W136:W137"/>
    <mergeCell ref="X136:X137"/>
    <mergeCell ref="Y136:Y137"/>
    <mergeCell ref="Z136:Z137"/>
    <mergeCell ref="AA136:AA137"/>
    <mergeCell ref="AB136:AB137"/>
    <mergeCell ref="AC136:AC137"/>
    <mergeCell ref="L136:L137"/>
    <mergeCell ref="M136:M137"/>
    <mergeCell ref="N136:N137"/>
    <mergeCell ref="O136:O137"/>
    <mergeCell ref="P136:P137"/>
    <mergeCell ref="Q136:Q137"/>
    <mergeCell ref="R136:R137"/>
    <mergeCell ref="S136:S137"/>
    <mergeCell ref="I132:I134"/>
    <mergeCell ref="U132:AE134"/>
    <mergeCell ref="BF132:BL142"/>
    <mergeCell ref="J133:J134"/>
    <mergeCell ref="K133:K134"/>
    <mergeCell ref="L133:L134"/>
    <mergeCell ref="M133:M134"/>
    <mergeCell ref="N133:N134"/>
    <mergeCell ref="O133:O134"/>
    <mergeCell ref="P133:P134"/>
    <mergeCell ref="Q133:Q134"/>
    <mergeCell ref="R133:R134"/>
    <mergeCell ref="S133:S134"/>
    <mergeCell ref="T133:T134"/>
    <mergeCell ref="T136:T137"/>
    <mergeCell ref="AV131:BA132"/>
    <mergeCell ref="AV133:BA134"/>
    <mergeCell ref="AT131:AU134"/>
    <mergeCell ref="AT135:BC138"/>
    <mergeCell ref="AG131:AS133"/>
    <mergeCell ref="BL125:BL126"/>
    <mergeCell ref="BD127:BE128"/>
    <mergeCell ref="BF127:BG128"/>
    <mergeCell ref="BH127:BI128"/>
    <mergeCell ref="BJ127:BK128"/>
    <mergeCell ref="BL127:BL128"/>
    <mergeCell ref="BF129:BG130"/>
    <mergeCell ref="BH129:BI130"/>
    <mergeCell ref="BJ129:BK130"/>
    <mergeCell ref="BL129:BL130"/>
    <mergeCell ref="BJ125:BK126"/>
    <mergeCell ref="B129:H131"/>
    <mergeCell ref="I129:I131"/>
    <mergeCell ref="AN129:AN130"/>
    <mergeCell ref="AT129:AU130"/>
    <mergeCell ref="AV129:AW130"/>
    <mergeCell ref="AX129:AY130"/>
    <mergeCell ref="AZ129:BA130"/>
    <mergeCell ref="BB129:BC130"/>
    <mergeCell ref="BD129:BE130"/>
    <mergeCell ref="J130:J131"/>
    <mergeCell ref="K130:K131"/>
    <mergeCell ref="L130:L131"/>
    <mergeCell ref="M130:M131"/>
    <mergeCell ref="BB131:BC132"/>
    <mergeCell ref="Y130:Y131"/>
    <mergeCell ref="Z130:Z131"/>
    <mergeCell ref="P130:P131"/>
    <mergeCell ref="Q130:Q131"/>
    <mergeCell ref="R130:R131"/>
    <mergeCell ref="S130:S131"/>
    <mergeCell ref="T130:T131"/>
    <mergeCell ref="U130:U131"/>
    <mergeCell ref="V130:V131"/>
    <mergeCell ref="B132:H134"/>
    <mergeCell ref="B127:H128"/>
    <mergeCell ref="AT125:AU126"/>
    <mergeCell ref="AV125:AW126"/>
    <mergeCell ref="AX125:AY126"/>
    <mergeCell ref="AZ125:BA126"/>
    <mergeCell ref="BB125:BC126"/>
    <mergeCell ref="BD125:BE126"/>
    <mergeCell ref="BF125:BG126"/>
    <mergeCell ref="BH125:BI126"/>
    <mergeCell ref="BB127:BC128"/>
    <mergeCell ref="V127:AD128"/>
    <mergeCell ref="AN127:AN128"/>
    <mergeCell ref="AT127:AU128"/>
    <mergeCell ref="AV127:AW128"/>
    <mergeCell ref="AX127:AY128"/>
    <mergeCell ref="AZ127:BA128"/>
    <mergeCell ref="I127:S128"/>
    <mergeCell ref="AN125:AN126"/>
    <mergeCell ref="B104:B126"/>
    <mergeCell ref="AT118:BC118"/>
    <mergeCell ref="BD118:BM118"/>
    <mergeCell ref="F119:F120"/>
    <mergeCell ref="G119:G120"/>
    <mergeCell ref="AT119:BC121"/>
    <mergeCell ref="BD119:BM121"/>
    <mergeCell ref="AG120:AJ121"/>
    <mergeCell ref="F123:F124"/>
    <mergeCell ref="G123:G124"/>
    <mergeCell ref="H123:AD124"/>
    <mergeCell ref="AG123:AM124"/>
    <mergeCell ref="AN123:AN124"/>
    <mergeCell ref="AT123:AU124"/>
    <mergeCell ref="AV123:AW124"/>
    <mergeCell ref="AX123:AY124"/>
    <mergeCell ref="AZ123:BA124"/>
    <mergeCell ref="BB123:BC124"/>
    <mergeCell ref="BD123:BE124"/>
    <mergeCell ref="BF123:BG124"/>
    <mergeCell ref="BH123:BI124"/>
    <mergeCell ref="BJ123:BK124"/>
    <mergeCell ref="BL123:BL124"/>
    <mergeCell ref="H118:AD121"/>
    <mergeCell ref="AH118:AR119"/>
    <mergeCell ref="BK113:BL114"/>
    <mergeCell ref="AG114:AS114"/>
    <mergeCell ref="AU114:AW115"/>
    <mergeCell ref="AX114:BJ115"/>
    <mergeCell ref="F115:F116"/>
    <mergeCell ref="G115:G116"/>
    <mergeCell ref="H115:AD116"/>
    <mergeCell ref="AH115:AR116"/>
    <mergeCell ref="AU116:AW117"/>
    <mergeCell ref="AX116:BD117"/>
    <mergeCell ref="BE116:BH117"/>
    <mergeCell ref="BI116:BL117"/>
    <mergeCell ref="AG117:AS117"/>
    <mergeCell ref="AT101:AT117"/>
    <mergeCell ref="AU101:BA102"/>
    <mergeCell ref="BB101:BB102"/>
    <mergeCell ref="BC101:BH102"/>
    <mergeCell ref="AU103:BM109"/>
    <mergeCell ref="AU110:BJ112"/>
    <mergeCell ref="AQ110:AS112"/>
    <mergeCell ref="F111:F112"/>
    <mergeCell ref="G111:G112"/>
    <mergeCell ref="AI111:AJ112"/>
    <mergeCell ref="AL111:AM112"/>
    <mergeCell ref="F107:F108"/>
    <mergeCell ref="G107:G108"/>
    <mergeCell ref="H107:AD108"/>
    <mergeCell ref="H110:AD113"/>
    <mergeCell ref="AG110:AH112"/>
    <mergeCell ref="AK110:AK112"/>
    <mergeCell ref="AN110:AN112"/>
    <mergeCell ref="J83:J84"/>
    <mergeCell ref="I82:I84"/>
    <mergeCell ref="Z83:Z84"/>
    <mergeCell ref="Y83:Y84"/>
    <mergeCell ref="F104:G104"/>
    <mergeCell ref="K86:K87"/>
    <mergeCell ref="J86:J87"/>
    <mergeCell ref="I85:I87"/>
    <mergeCell ref="P83:P84"/>
    <mergeCell ref="O83:O84"/>
    <mergeCell ref="N83:N84"/>
    <mergeCell ref="K98:Q98"/>
    <mergeCell ref="Z89:Z90"/>
    <mergeCell ref="Y89:Y90"/>
    <mergeCell ref="X89:X90"/>
    <mergeCell ref="W89:W90"/>
    <mergeCell ref="V89:V90"/>
    <mergeCell ref="U89:U90"/>
    <mergeCell ref="T89:T90"/>
    <mergeCell ref="S89:S90"/>
    <mergeCell ref="U83:U84"/>
    <mergeCell ref="T83:T84"/>
    <mergeCell ref="F106:H106"/>
    <mergeCell ref="BI69:BL70"/>
    <mergeCell ref="BE69:BH70"/>
    <mergeCell ref="AX69:BD70"/>
    <mergeCell ref="AU69:AW70"/>
    <mergeCell ref="AT54:AT70"/>
    <mergeCell ref="AG70:AS70"/>
    <mergeCell ref="AH68:AR69"/>
    <mergeCell ref="AU56:BM62"/>
    <mergeCell ref="BC54:BH55"/>
    <mergeCell ref="BB54:BB55"/>
    <mergeCell ref="AU54:BA55"/>
    <mergeCell ref="AX67:BJ68"/>
    <mergeCell ref="AU67:AW68"/>
    <mergeCell ref="BK66:BL67"/>
    <mergeCell ref="AG67:AS67"/>
    <mergeCell ref="AU63:BJ65"/>
    <mergeCell ref="AQ63:AS65"/>
    <mergeCell ref="AO64:AP65"/>
    <mergeCell ref="AN63:AN65"/>
    <mergeCell ref="AL64:AM65"/>
    <mergeCell ref="AK63:AK65"/>
    <mergeCell ref="AI64:AJ65"/>
    <mergeCell ref="AG63:AH65"/>
    <mergeCell ref="AN59:AO60"/>
    <mergeCell ref="AT76:AU77"/>
    <mergeCell ref="AN76:AN77"/>
    <mergeCell ref="AG76:AM77"/>
    <mergeCell ref="BD72:BM74"/>
    <mergeCell ref="AT72:BC74"/>
    <mergeCell ref="AG73:AJ74"/>
    <mergeCell ref="AH71:AR72"/>
    <mergeCell ref="BD71:BM71"/>
    <mergeCell ref="AT71:BC71"/>
    <mergeCell ref="BL76:BL77"/>
    <mergeCell ref="BJ76:BK77"/>
    <mergeCell ref="BH76:BI77"/>
    <mergeCell ref="BF76:BG77"/>
    <mergeCell ref="BD76:BE77"/>
    <mergeCell ref="BB76:BC77"/>
    <mergeCell ref="AZ76:BA77"/>
    <mergeCell ref="BL82:BL83"/>
    <mergeCell ref="BJ82:BK83"/>
    <mergeCell ref="BH82:BI83"/>
    <mergeCell ref="BF82:BG83"/>
    <mergeCell ref="BD82:BE83"/>
    <mergeCell ref="BB82:BC83"/>
    <mergeCell ref="AZ82:BA83"/>
    <mergeCell ref="AX76:AY77"/>
    <mergeCell ref="AV76:AW77"/>
    <mergeCell ref="BL78:BL79"/>
    <mergeCell ref="BJ78:BK79"/>
    <mergeCell ref="BH78:BI79"/>
    <mergeCell ref="BF78:BG79"/>
    <mergeCell ref="BD78:BE79"/>
    <mergeCell ref="BB78:BC79"/>
    <mergeCell ref="AZ78:BA79"/>
    <mergeCell ref="BH80:BI81"/>
    <mergeCell ref="BF80:BG81"/>
    <mergeCell ref="BD80:BE81"/>
    <mergeCell ref="BB80:BC81"/>
    <mergeCell ref="AZ80:BA81"/>
    <mergeCell ref="BL80:BL81"/>
    <mergeCell ref="BJ80:BK81"/>
    <mergeCell ref="B88:H90"/>
    <mergeCell ref="AO87:BC89"/>
    <mergeCell ref="AG87:AN89"/>
    <mergeCell ref="U85:AE87"/>
    <mergeCell ref="AA89:AA90"/>
    <mergeCell ref="AT82:AU83"/>
    <mergeCell ref="AN82:AN83"/>
    <mergeCell ref="AG78:AH83"/>
    <mergeCell ref="AI82:AM83"/>
    <mergeCell ref="AI80:AM81"/>
    <mergeCell ref="AI78:AM79"/>
    <mergeCell ref="Q83:Q84"/>
    <mergeCell ref="AT80:AU81"/>
    <mergeCell ref="AN80:AN81"/>
    <mergeCell ref="AT78:AU79"/>
    <mergeCell ref="AN78:AN79"/>
    <mergeCell ref="AX78:AY79"/>
    <mergeCell ref="AV78:AW79"/>
    <mergeCell ref="M83:M84"/>
    <mergeCell ref="L83:L84"/>
    <mergeCell ref="AX80:AY81"/>
    <mergeCell ref="AV80:AW81"/>
    <mergeCell ref="AX82:AY83"/>
    <mergeCell ref="AV82:AW83"/>
    <mergeCell ref="BF85:BL95"/>
    <mergeCell ref="AH93:BC94"/>
    <mergeCell ref="AO92:BC92"/>
    <mergeCell ref="AG90:AN92"/>
    <mergeCell ref="AO90:BC91"/>
    <mergeCell ref="AE89:AE90"/>
    <mergeCell ref="AD89:AD90"/>
    <mergeCell ref="AC89:AC90"/>
    <mergeCell ref="AB89:AB90"/>
    <mergeCell ref="BD84:BD97"/>
    <mergeCell ref="AH96:BC97"/>
    <mergeCell ref="E91:AE97"/>
    <mergeCell ref="AO84:BC86"/>
    <mergeCell ref="AG84:AN86"/>
    <mergeCell ref="AE83:AE84"/>
    <mergeCell ref="AD83:AD84"/>
    <mergeCell ref="AC83:AC84"/>
    <mergeCell ref="AB83:AB84"/>
    <mergeCell ref="AA83:AA84"/>
    <mergeCell ref="Q89:Q90"/>
    <mergeCell ref="P89:P90"/>
    <mergeCell ref="X83:X84"/>
    <mergeCell ref="W83:W84"/>
    <mergeCell ref="V83:V84"/>
    <mergeCell ref="I41:I43"/>
    <mergeCell ref="B41:H43"/>
    <mergeCell ref="U33:U34"/>
    <mergeCell ref="V33:V34"/>
    <mergeCell ref="O42:O43"/>
    <mergeCell ref="P42:P43"/>
    <mergeCell ref="Q42:Q43"/>
    <mergeCell ref="R89:R90"/>
    <mergeCell ref="O89:O90"/>
    <mergeCell ref="N89:N90"/>
    <mergeCell ref="M89:M90"/>
    <mergeCell ref="L89:L90"/>
    <mergeCell ref="K89:K90"/>
    <mergeCell ref="J89:J90"/>
    <mergeCell ref="I88:I90"/>
    <mergeCell ref="T86:T87"/>
    <mergeCell ref="S86:S87"/>
    <mergeCell ref="R86:R87"/>
    <mergeCell ref="Q86:Q87"/>
    <mergeCell ref="P86:P87"/>
    <mergeCell ref="O86:O87"/>
    <mergeCell ref="N86:N87"/>
    <mergeCell ref="M86:M87"/>
    <mergeCell ref="L86:L87"/>
    <mergeCell ref="K51:Q51"/>
    <mergeCell ref="AT35:AU36"/>
    <mergeCell ref="AT33:AU34"/>
    <mergeCell ref="AT31:AU32"/>
    <mergeCell ref="AT29:AU30"/>
    <mergeCell ref="AG43:AN45"/>
    <mergeCell ref="AG40:AN42"/>
    <mergeCell ref="AG37:AN39"/>
    <mergeCell ref="AG35:AM36"/>
    <mergeCell ref="AG33:AM34"/>
    <mergeCell ref="AG31:AM32"/>
    <mergeCell ref="P33:P34"/>
    <mergeCell ref="AA33:AA34"/>
    <mergeCell ref="AB33:AB34"/>
    <mergeCell ref="K42:K43"/>
    <mergeCell ref="L42:L43"/>
    <mergeCell ref="M42:M43"/>
    <mergeCell ref="N42:N43"/>
    <mergeCell ref="AD36:AD37"/>
    <mergeCell ref="AE36:AE37"/>
    <mergeCell ref="U42:U43"/>
    <mergeCell ref="V42:V43"/>
    <mergeCell ref="W33:W34"/>
    <mergeCell ref="X33:X34"/>
    <mergeCell ref="K33:K34"/>
    <mergeCell ref="J33:J34"/>
    <mergeCell ref="AP12:AQ13"/>
    <mergeCell ref="AO17:AP18"/>
    <mergeCell ref="J39:J40"/>
    <mergeCell ref="K39:K40"/>
    <mergeCell ref="L39:L40"/>
    <mergeCell ref="M39:M40"/>
    <mergeCell ref="N39:N40"/>
    <mergeCell ref="O39:O40"/>
    <mergeCell ref="M33:M34"/>
    <mergeCell ref="N33:N34"/>
    <mergeCell ref="O33:O34"/>
    <mergeCell ref="AC33:AC34"/>
    <mergeCell ref="AD33:AD34"/>
    <mergeCell ref="AE33:AE34"/>
    <mergeCell ref="AB36:AB37"/>
    <mergeCell ref="AC36:AC37"/>
    <mergeCell ref="AG11:AI13"/>
    <mergeCell ref="U24:AE30"/>
    <mergeCell ref="X36:X37"/>
    <mergeCell ref="Y36:Y37"/>
    <mergeCell ref="Z36:Z37"/>
    <mergeCell ref="AN12:AO13"/>
    <mergeCell ref="M7:AE9"/>
    <mergeCell ref="B19:AE23"/>
    <mergeCell ref="AU7:BA8"/>
    <mergeCell ref="BC7:BH8"/>
    <mergeCell ref="AU9:BM15"/>
    <mergeCell ref="BF35:BG36"/>
    <mergeCell ref="B1:BM3"/>
    <mergeCell ref="B4:BM5"/>
    <mergeCell ref="B24:H25"/>
    <mergeCell ref="S33:S34"/>
    <mergeCell ref="T33:T34"/>
    <mergeCell ref="AR11:AS13"/>
    <mergeCell ref="BL29:BL30"/>
    <mergeCell ref="BD35:BE36"/>
    <mergeCell ref="AX35:AY36"/>
    <mergeCell ref="AZ35:BA36"/>
    <mergeCell ref="BF29:BG30"/>
    <mergeCell ref="BD29:BE30"/>
    <mergeCell ref="BI22:BL23"/>
    <mergeCell ref="AX20:BJ21"/>
    <mergeCell ref="AU16:BJ18"/>
    <mergeCell ref="BK19:BL20"/>
    <mergeCell ref="BD24:BM24"/>
    <mergeCell ref="BD25:BM27"/>
    <mergeCell ref="BB7:BB8"/>
    <mergeCell ref="AN29:AN30"/>
    <mergeCell ref="AG29:AM30"/>
    <mergeCell ref="AL11:AM13"/>
    <mergeCell ref="AP8:AS9"/>
    <mergeCell ref="AG7:AO9"/>
    <mergeCell ref="AJ12:AK13"/>
    <mergeCell ref="AN35:AN36"/>
    <mergeCell ref="AN31:AN32"/>
    <mergeCell ref="AN33:AN34"/>
    <mergeCell ref="AN16:AN18"/>
    <mergeCell ref="AU20:AW21"/>
    <mergeCell ref="AT7:AT23"/>
    <mergeCell ref="AT25:BC27"/>
    <mergeCell ref="AT24:BC24"/>
    <mergeCell ref="AG26:AJ27"/>
    <mergeCell ref="AG23:AS23"/>
    <mergeCell ref="AG20:AS20"/>
    <mergeCell ref="AU22:AW23"/>
    <mergeCell ref="AX22:BD23"/>
    <mergeCell ref="AH24:AR25"/>
    <mergeCell ref="AH21:AR22"/>
    <mergeCell ref="AG16:AH18"/>
    <mergeCell ref="AK16:AK18"/>
    <mergeCell ref="BE22:BH23"/>
    <mergeCell ref="AQ16:AS18"/>
    <mergeCell ref="J42:J43"/>
    <mergeCell ref="BB29:BC30"/>
    <mergeCell ref="BB31:BC32"/>
    <mergeCell ref="BD31:BE32"/>
    <mergeCell ref="AE42:AE43"/>
    <mergeCell ref="U38:AE40"/>
    <mergeCell ref="Y42:Y43"/>
    <mergeCell ref="Z42:Z43"/>
    <mergeCell ref="AA42:AA43"/>
    <mergeCell ref="AB42:AB43"/>
    <mergeCell ref="AC42:AC43"/>
    <mergeCell ref="AD42:AD43"/>
    <mergeCell ref="AI17:AJ18"/>
    <mergeCell ref="AL17:AM18"/>
    <mergeCell ref="I24:T30"/>
    <mergeCell ref="BH31:BI32"/>
    <mergeCell ref="I35:I37"/>
    <mergeCell ref="J36:J37"/>
    <mergeCell ref="K36:K37"/>
    <mergeCell ref="I38:I40"/>
    <mergeCell ref="Q33:Q34"/>
    <mergeCell ref="R33:R34"/>
    <mergeCell ref="BJ31:BK32"/>
    <mergeCell ref="BJ29:BK30"/>
    <mergeCell ref="BB35:BC36"/>
    <mergeCell ref="AV29:AW30"/>
    <mergeCell ref="AV31:AW32"/>
    <mergeCell ref="AX31:AY32"/>
    <mergeCell ref="AZ31:BA32"/>
    <mergeCell ref="AO40:BC42"/>
    <mergeCell ref="AO37:BC39"/>
    <mergeCell ref="BF38:BL48"/>
    <mergeCell ref="BH35:BI36"/>
    <mergeCell ref="BJ35:BK36"/>
    <mergeCell ref="BL35:BL36"/>
    <mergeCell ref="BL33:BL34"/>
    <mergeCell ref="BF33:BG34"/>
    <mergeCell ref="BH33:BI34"/>
    <mergeCell ref="BJ33:BK34"/>
    <mergeCell ref="AV35:AW36"/>
    <mergeCell ref="AZ33:BA34"/>
    <mergeCell ref="BB33:BC34"/>
    <mergeCell ref="BL31:BL32"/>
    <mergeCell ref="AZ29:BA30"/>
    <mergeCell ref="AX29:AY30"/>
    <mergeCell ref="BH29:BI30"/>
    <mergeCell ref="AV33:AW34"/>
    <mergeCell ref="AX33:AY34"/>
    <mergeCell ref="BF31:BG32"/>
    <mergeCell ref="BD37:BD50"/>
    <mergeCell ref="BD33:BE34"/>
    <mergeCell ref="L36:L37"/>
    <mergeCell ref="M36:M37"/>
    <mergeCell ref="N36:N37"/>
    <mergeCell ref="O36:O37"/>
    <mergeCell ref="P36:P37"/>
    <mergeCell ref="Q36:Q37"/>
    <mergeCell ref="R36:R37"/>
    <mergeCell ref="S36:S37"/>
    <mergeCell ref="T36:T37"/>
    <mergeCell ref="T39:T40"/>
    <mergeCell ref="W42:W43"/>
    <mergeCell ref="X42:X43"/>
    <mergeCell ref="L33:L34"/>
    <mergeCell ref="AO45:BC45"/>
    <mergeCell ref="Y33:Y34"/>
    <mergeCell ref="C27:D29"/>
    <mergeCell ref="E27:H31"/>
    <mergeCell ref="AU49:BC50"/>
    <mergeCell ref="AH48:AN49"/>
    <mergeCell ref="B44:D50"/>
    <mergeCell ref="E38:H40"/>
    <mergeCell ref="E35:H37"/>
    <mergeCell ref="E32:H34"/>
    <mergeCell ref="AA36:AA37"/>
    <mergeCell ref="I32:I34"/>
    <mergeCell ref="Z33:Z34"/>
    <mergeCell ref="AO43:BC44"/>
    <mergeCell ref="AH46:BC47"/>
    <mergeCell ref="E44:AE50"/>
    <mergeCell ref="R42:R43"/>
    <mergeCell ref="S42:S43"/>
    <mergeCell ref="T42:T43"/>
    <mergeCell ref="P39:P40"/>
    <mergeCell ref="Q39:Q40"/>
    <mergeCell ref="R39:R40"/>
    <mergeCell ref="S39:S40"/>
    <mergeCell ref="U36:U37"/>
    <mergeCell ref="V36:V37"/>
    <mergeCell ref="W36:W37"/>
    <mergeCell ref="E82:H84"/>
    <mergeCell ref="E85:H87"/>
    <mergeCell ref="B91:D97"/>
    <mergeCell ref="S80:S81"/>
    <mergeCell ref="T80:T81"/>
    <mergeCell ref="AR58:AS60"/>
    <mergeCell ref="AP59:AQ60"/>
    <mergeCell ref="B66:AE70"/>
    <mergeCell ref="B71:H72"/>
    <mergeCell ref="C74:D76"/>
    <mergeCell ref="E74:H78"/>
    <mergeCell ref="E79:H81"/>
    <mergeCell ref="I79:I81"/>
    <mergeCell ref="J80:J81"/>
    <mergeCell ref="K80:K81"/>
    <mergeCell ref="L80:L81"/>
    <mergeCell ref="M80:M81"/>
    <mergeCell ref="N80:N81"/>
    <mergeCell ref="O80:O81"/>
    <mergeCell ref="P80:P81"/>
    <mergeCell ref="Q80:Q81"/>
    <mergeCell ref="R80:R81"/>
    <mergeCell ref="U71:AE77"/>
    <mergeCell ref="I71:T77"/>
    <mergeCell ref="J54:AE56"/>
    <mergeCell ref="AG54:AN56"/>
    <mergeCell ref="AO55:AS56"/>
    <mergeCell ref="J101:AE103"/>
    <mergeCell ref="AR105:AS107"/>
    <mergeCell ref="AP106:AQ107"/>
    <mergeCell ref="J148:AE150"/>
    <mergeCell ref="AB80:AB81"/>
    <mergeCell ref="AC80:AC81"/>
    <mergeCell ref="AD80:AD81"/>
    <mergeCell ref="AE80:AE81"/>
    <mergeCell ref="AL58:AM60"/>
    <mergeCell ref="AJ59:AK60"/>
    <mergeCell ref="AG58:AI60"/>
    <mergeCell ref="U80:U81"/>
    <mergeCell ref="V80:V81"/>
    <mergeCell ref="W80:W81"/>
    <mergeCell ref="X80:X81"/>
    <mergeCell ref="Y80:Y81"/>
    <mergeCell ref="Z80:Z81"/>
    <mergeCell ref="AA80:AA81"/>
    <mergeCell ref="S83:S84"/>
    <mergeCell ref="R83:R84"/>
    <mergeCell ref="K83:K84"/>
    <mergeCell ref="B160:AE164"/>
    <mergeCell ref="AD174:AD175"/>
    <mergeCell ref="AE174:AE175"/>
    <mergeCell ref="E176:H178"/>
    <mergeCell ref="E179:H181"/>
    <mergeCell ref="E173:H175"/>
    <mergeCell ref="I173:I175"/>
    <mergeCell ref="J174:J175"/>
    <mergeCell ref="K174:K175"/>
    <mergeCell ref="L174:L175"/>
    <mergeCell ref="M174:M175"/>
    <mergeCell ref="N174:N175"/>
    <mergeCell ref="O174:O175"/>
    <mergeCell ref="P174:P175"/>
    <mergeCell ref="B165:H166"/>
    <mergeCell ref="I165:T172"/>
    <mergeCell ref="U165:AE172"/>
    <mergeCell ref="C168:D170"/>
    <mergeCell ref="E168:H172"/>
    <mergeCell ref="Q174:Q175"/>
    <mergeCell ref="R174:R175"/>
    <mergeCell ref="S174:S175"/>
    <mergeCell ref="T174:T175"/>
    <mergeCell ref="U174:U175"/>
  </mergeCells>
  <phoneticPr fontId="2"/>
  <pageMargins left="0" right="0" top="0.74803149606299213" bottom="0.74803149606299213" header="0.31496062992125984" footer="0.31496062992125984"/>
  <pageSetup paperSize="9" fitToWidth="0" fitToHeight="0" orientation="portrait" r:id="rId1"/>
  <rowBreaks count="1" manualBreakCount="1">
    <brk id="99" max="63" man="1"/>
  </rowBreaks>
  <drawing r:id="rId2"/>
  <extLst>
    <ext xmlns:x14="http://schemas.microsoft.com/office/spreadsheetml/2009/9/main" uri="{78C0D931-6437-407d-A8EE-F0AAD7539E65}">
      <x14:conditionalFormattings>
        <x14:conditionalFormatting xmlns:xm="http://schemas.microsoft.com/office/excel/2006/main">
          <x14:cfRule type="expression" priority="118" id="{5B291165-C72B-49B6-94DB-7B472FBE289C}">
            <xm:f>ISBLANK(入力用シート!$C$12)</xm:f>
            <x14:dxf>
              <fill>
                <patternFill>
                  <bgColor rgb="FFFFC000"/>
                </patternFill>
              </fill>
            </x14:dxf>
          </x14:cfRule>
          <xm:sqref>F26 C27</xm:sqref>
        </x14:conditionalFormatting>
        <x14:conditionalFormatting xmlns:xm="http://schemas.microsoft.com/office/excel/2006/main">
          <x14:cfRule type="expression" priority="117" id="{966007B3-5057-437D-B38C-2B2E79BADC99}">
            <xm:f>ISBLANK(入力用シート!$C$13)</xm:f>
            <x14:dxf>
              <fill>
                <patternFill>
                  <bgColor rgb="FFFFC000"/>
                </patternFill>
              </fill>
            </x14:dxf>
          </x14:cfRule>
          <xm:sqref>T33:T34</xm:sqref>
        </x14:conditionalFormatting>
        <x14:conditionalFormatting xmlns:xm="http://schemas.microsoft.com/office/excel/2006/main">
          <x14:cfRule type="expression" priority="116" id="{53A1EF66-2EE8-4805-BB82-0AC2F9307EA9}">
            <xm:f>ISBLANK(入力用シート!$C$17)</xm:f>
            <x14:dxf>
              <fill>
                <patternFill>
                  <bgColor rgb="FFFFC000"/>
                </patternFill>
              </fill>
            </x14:dxf>
          </x14:cfRule>
          <xm:sqref>AE33:AE34</xm:sqref>
        </x14:conditionalFormatting>
        <x14:conditionalFormatting xmlns:xm="http://schemas.microsoft.com/office/excel/2006/main">
          <x14:cfRule type="expression" priority="115" id="{A67950F2-0B1E-4674-A856-6B53DFA77DCC}">
            <xm:f>ISBLANK(入力用シート!$C$10)</xm:f>
            <x14:dxf>
              <fill>
                <patternFill>
                  <bgColor rgb="FFFFC000"/>
                </patternFill>
              </fill>
            </x14:dxf>
          </x14:cfRule>
          <xm:sqref>AJ12:AK13</xm:sqref>
        </x14:conditionalFormatting>
        <x14:conditionalFormatting xmlns:xm="http://schemas.microsoft.com/office/excel/2006/main">
          <x14:cfRule type="expression" priority="113" id="{E8FA256F-96B3-4B12-9E8C-1AE22A456A02}">
            <xm:f>ISBLANK(入力用シート!$C$11)</xm:f>
            <x14:dxf>
              <fill>
                <patternFill>
                  <bgColor rgb="FFFFC000"/>
                </patternFill>
              </fill>
            </x14:dxf>
          </x14:cfRule>
          <xm:sqref>AI17:AJ18</xm:sqref>
        </x14:conditionalFormatting>
        <x14:conditionalFormatting xmlns:xm="http://schemas.microsoft.com/office/excel/2006/main">
          <x14:cfRule type="expression" priority="112" id="{569E71D1-6B84-40F2-BAEE-C494151EF762}">
            <xm:f>ISBLANK(入力用シート!$E$11)</xm:f>
            <x14:dxf>
              <fill>
                <patternFill>
                  <bgColor rgb="FFFFC000"/>
                </patternFill>
              </fill>
            </x14:dxf>
          </x14:cfRule>
          <xm:sqref>AL17:AM18</xm:sqref>
        </x14:conditionalFormatting>
        <x14:conditionalFormatting xmlns:xm="http://schemas.microsoft.com/office/excel/2006/main">
          <x14:cfRule type="expression" priority="111" id="{38AED1DC-AB92-40C1-803C-E795C7AF7C3E}">
            <xm:f>ISBLANK(入力用シート!$G$11)</xm:f>
            <x14:dxf>
              <fill>
                <patternFill>
                  <bgColor rgb="FFFFC000"/>
                </patternFill>
              </fill>
            </x14:dxf>
          </x14:cfRule>
          <xm:sqref>AO17:AP18</xm:sqref>
        </x14:conditionalFormatting>
        <x14:conditionalFormatting xmlns:xm="http://schemas.microsoft.com/office/excel/2006/main">
          <x14:cfRule type="expression" priority="110" id="{A5E9BC90-41C1-4716-9886-FC4649A47E40}">
            <xm:f>ISBLANK(入力用シート!$C$2)</xm:f>
            <x14:dxf>
              <fill>
                <patternFill>
                  <bgColor rgb="FFFFC000"/>
                </patternFill>
              </fill>
            </x14:dxf>
          </x14:cfRule>
          <xm:sqref>AH21:AR22</xm:sqref>
        </x14:conditionalFormatting>
        <x14:conditionalFormatting xmlns:xm="http://schemas.microsoft.com/office/excel/2006/main">
          <x14:cfRule type="expression" priority="108" id="{D53B237B-2460-4923-85B1-A4D54B339BEF}">
            <xm:f>ISBLANK(入力用シート!$C$5)</xm:f>
            <x14:dxf>
              <fill>
                <patternFill>
                  <bgColor rgb="FFFFC000"/>
                </patternFill>
              </fill>
            </x14:dxf>
          </x14:cfRule>
          <xm:sqref>AU9</xm:sqref>
        </x14:conditionalFormatting>
        <x14:conditionalFormatting xmlns:xm="http://schemas.microsoft.com/office/excel/2006/main">
          <x14:cfRule type="expression" priority="107" id="{819A122B-09C3-45F2-A749-F546F99B52C7}">
            <xm:f>ISBLANK(入力用シート!$C$6)</xm:f>
            <x14:dxf>
              <fill>
                <patternFill>
                  <bgColor rgb="FFFFC000"/>
                </patternFill>
              </fill>
            </x14:dxf>
          </x14:cfRule>
          <xm:sqref>AU16</xm:sqref>
        </x14:conditionalFormatting>
        <x14:conditionalFormatting xmlns:xm="http://schemas.microsoft.com/office/excel/2006/main">
          <x14:cfRule type="expression" priority="92" id="{101AA1D6-A0C3-496D-819C-1DB6B57BECA2}">
            <xm:f>ISBLANK(入力用シート!$C$12)</xm:f>
            <x14:dxf>
              <fill>
                <patternFill>
                  <bgColor rgb="FFFFC000"/>
                </patternFill>
              </fill>
            </x14:dxf>
          </x14:cfRule>
          <xm:sqref>F107:F108 F111:F112 F115:F116 F119:F120 F123:F124</xm:sqref>
        </x14:conditionalFormatting>
        <x14:conditionalFormatting xmlns:xm="http://schemas.microsoft.com/office/excel/2006/main">
          <x14:cfRule type="expression" priority="91" id="{BB89133B-7289-4EAD-BC1C-1FED229654B3}">
            <xm:f>ISBLANK(入力用シート!$C$13)</xm:f>
            <x14:dxf>
              <fill>
                <patternFill>
                  <bgColor rgb="FFFFC000"/>
                </patternFill>
              </fill>
            </x14:dxf>
          </x14:cfRule>
          <xm:sqref>T130:T131</xm:sqref>
        </x14:conditionalFormatting>
        <x14:conditionalFormatting xmlns:xm="http://schemas.microsoft.com/office/excel/2006/main">
          <x14:cfRule type="expression" priority="90" id="{36CC4C06-1E9B-4D14-8E25-F94C88D0CD61}">
            <xm:f>ISBLANK(入力用シート!$C$17)</xm:f>
            <x14:dxf>
              <fill>
                <patternFill>
                  <bgColor rgb="FFFFC000"/>
                </patternFill>
              </fill>
            </x14:dxf>
          </x14:cfRule>
          <xm:sqref>AE130:AE131</xm:sqref>
        </x14:conditionalFormatting>
        <x14:conditionalFormatting xmlns:xm="http://schemas.microsoft.com/office/excel/2006/main">
          <x14:cfRule type="expression" priority="87" id="{A749D1BF-0436-49CC-8A99-4AD61455DBD9}">
            <xm:f>ISBLANK(入力用シート!$C$11)</xm:f>
            <x14:dxf>
              <fill>
                <patternFill>
                  <bgColor rgb="FFFFC000"/>
                </patternFill>
              </fill>
            </x14:dxf>
          </x14:cfRule>
          <xm:sqref>AI111:AJ112</xm:sqref>
        </x14:conditionalFormatting>
        <x14:conditionalFormatting xmlns:xm="http://schemas.microsoft.com/office/excel/2006/main">
          <x14:cfRule type="expression" priority="86" id="{1C814B52-2228-4284-99CA-A236397D8322}">
            <xm:f>ISBLANK(入力用シート!$E$11)</xm:f>
            <x14:dxf>
              <fill>
                <patternFill>
                  <bgColor rgb="FFFFC000"/>
                </patternFill>
              </fill>
            </x14:dxf>
          </x14:cfRule>
          <xm:sqref>AL111:AM112</xm:sqref>
        </x14:conditionalFormatting>
        <x14:conditionalFormatting xmlns:xm="http://schemas.microsoft.com/office/excel/2006/main">
          <x14:cfRule type="expression" priority="85" id="{64A17722-67CA-4D5F-809F-016364601D8E}">
            <xm:f>ISBLANK(入力用シート!$G$11)</xm:f>
            <x14:dxf>
              <fill>
                <patternFill>
                  <bgColor rgb="FFFFC000"/>
                </patternFill>
              </fill>
            </x14:dxf>
          </x14:cfRule>
          <xm:sqref>AO111:AP112</xm:sqref>
        </x14:conditionalFormatting>
        <x14:conditionalFormatting xmlns:xm="http://schemas.microsoft.com/office/excel/2006/main">
          <x14:cfRule type="expression" priority="84" id="{F0C40ECF-433F-4CA1-89C6-A68C48284A75}">
            <xm:f>ISBLANK(入力用シート!$C$2)</xm:f>
            <x14:dxf>
              <fill>
                <patternFill>
                  <bgColor rgb="FFFFC000"/>
                </patternFill>
              </fill>
            </x14:dxf>
          </x14:cfRule>
          <xm:sqref>AH115:AR116</xm:sqref>
        </x14:conditionalFormatting>
        <x14:conditionalFormatting xmlns:xm="http://schemas.microsoft.com/office/excel/2006/main">
          <x14:cfRule type="expression" priority="83" id="{FB65396C-5696-449E-B113-2F37364E4196}">
            <xm:f>ISBLANK(入力用シート!$C$5)</xm:f>
            <x14:dxf>
              <fill>
                <patternFill>
                  <bgColor rgb="FFFFC000"/>
                </patternFill>
              </fill>
            </x14:dxf>
          </x14:cfRule>
          <xm:sqref>AU103</xm:sqref>
        </x14:conditionalFormatting>
        <x14:conditionalFormatting xmlns:xm="http://schemas.microsoft.com/office/excel/2006/main">
          <x14:cfRule type="expression" priority="82" id="{9E540A01-10D9-4757-A4FA-03B650327B55}">
            <xm:f>ISBLANK(入力用シート!$C$6)</xm:f>
            <x14:dxf>
              <fill>
                <patternFill>
                  <bgColor rgb="FFFFC000"/>
                </patternFill>
              </fill>
            </x14:dxf>
          </x14:cfRule>
          <xm:sqref>AU110</xm:sqref>
        </x14:conditionalFormatting>
        <x14:conditionalFormatting xmlns:xm="http://schemas.microsoft.com/office/excel/2006/main">
          <x14:cfRule type="expression" priority="70" id="{BD70067F-4140-4782-96AA-69C225A6C378}">
            <xm:f>ISBLANK(入力用シート!$C$13)</xm:f>
            <x14:dxf>
              <fill>
                <patternFill>
                  <bgColor rgb="FFFFC000"/>
                </patternFill>
              </fill>
            </x14:dxf>
          </x14:cfRule>
          <xm:sqref>T36:T37</xm:sqref>
        </x14:conditionalFormatting>
        <x14:conditionalFormatting xmlns:xm="http://schemas.microsoft.com/office/excel/2006/main">
          <x14:cfRule type="expression" priority="67" id="{E53F4608-9641-46AA-9C13-3773409D8CAE}">
            <xm:f>ISBLANK(入力用シート!$C$17)</xm:f>
            <x14:dxf>
              <fill>
                <patternFill>
                  <bgColor rgb="FFFFC000"/>
                </patternFill>
              </fill>
            </x14:dxf>
          </x14:cfRule>
          <xm:sqref>AE42:AE43</xm:sqref>
        </x14:conditionalFormatting>
        <x14:conditionalFormatting xmlns:xm="http://schemas.microsoft.com/office/excel/2006/main">
          <x14:cfRule type="expression" priority="68" id="{D056B014-B0FF-4902-864B-02D1FA39C6E5}">
            <xm:f>ISBLANK(入力用シート!$C$17)</xm:f>
            <x14:dxf>
              <fill>
                <patternFill>
                  <bgColor rgb="FFFFC000"/>
                </patternFill>
              </fill>
            </x14:dxf>
          </x14:cfRule>
          <xm:sqref>AE36:AE37</xm:sqref>
        </x14:conditionalFormatting>
        <x14:conditionalFormatting xmlns:xm="http://schemas.microsoft.com/office/excel/2006/main">
          <x14:cfRule type="expression" priority="51" id="{9AC0C80C-D45A-4DB0-B65F-3E3892CF8FF7}">
            <xm:f>ISBLANK(入力用シート!$C$12)</xm:f>
            <x14:dxf>
              <fill>
                <patternFill>
                  <bgColor rgb="FFFFC000"/>
                </patternFill>
              </fill>
            </x14:dxf>
          </x14:cfRule>
          <xm:sqref>F73 C74</xm:sqref>
        </x14:conditionalFormatting>
        <x14:conditionalFormatting xmlns:xm="http://schemas.microsoft.com/office/excel/2006/main">
          <x14:cfRule type="expression" priority="50" id="{C7A9B822-ACA5-4DE6-8003-DD45F147EACD}">
            <xm:f>ISBLANK(入力用シート!$C$13)</xm:f>
            <x14:dxf>
              <fill>
                <patternFill>
                  <bgColor rgb="FFFFC000"/>
                </patternFill>
              </fill>
            </x14:dxf>
          </x14:cfRule>
          <xm:sqref>T80:T81</xm:sqref>
        </x14:conditionalFormatting>
        <x14:conditionalFormatting xmlns:xm="http://schemas.microsoft.com/office/excel/2006/main">
          <x14:cfRule type="expression" priority="49" id="{B55464CA-6CC5-43D6-A33E-D0E100239F3B}">
            <xm:f>ISBLANK(入力用シート!$C$17)</xm:f>
            <x14:dxf>
              <fill>
                <patternFill>
                  <bgColor rgb="FFFFC000"/>
                </patternFill>
              </fill>
            </x14:dxf>
          </x14:cfRule>
          <xm:sqref>AE80:AE81</xm:sqref>
        </x14:conditionalFormatting>
        <x14:conditionalFormatting xmlns:xm="http://schemas.microsoft.com/office/excel/2006/main">
          <x14:cfRule type="expression" priority="48" id="{FF27F414-E5C3-4DA2-A021-6969D9CCF239}">
            <xm:f>ISBLANK(入力用シート!$C$10)</xm:f>
            <x14:dxf>
              <fill>
                <patternFill>
                  <bgColor rgb="FFFFC000"/>
                </patternFill>
              </fill>
            </x14:dxf>
          </x14:cfRule>
          <xm:sqref>AJ59:AK60</xm:sqref>
        </x14:conditionalFormatting>
        <x14:conditionalFormatting xmlns:xm="http://schemas.microsoft.com/office/excel/2006/main">
          <x14:cfRule type="expression" priority="47" id="{DDACDDA7-36E0-4718-B1D3-4430C58A3A80}">
            <xm:f>ISBLANK(入力用シート!$C$11)</xm:f>
            <x14:dxf>
              <fill>
                <patternFill>
                  <bgColor rgb="FFFFC000"/>
                </patternFill>
              </fill>
            </x14:dxf>
          </x14:cfRule>
          <xm:sqref>AI64:AJ65</xm:sqref>
        </x14:conditionalFormatting>
        <x14:conditionalFormatting xmlns:xm="http://schemas.microsoft.com/office/excel/2006/main">
          <x14:cfRule type="expression" priority="46" id="{9FBA7964-97F7-4734-B22E-22800EA64060}">
            <xm:f>ISBLANK(入力用シート!$E$11)</xm:f>
            <x14:dxf>
              <fill>
                <patternFill>
                  <bgColor rgb="FFFFC000"/>
                </patternFill>
              </fill>
            </x14:dxf>
          </x14:cfRule>
          <xm:sqref>AL64:AM65</xm:sqref>
        </x14:conditionalFormatting>
        <x14:conditionalFormatting xmlns:xm="http://schemas.microsoft.com/office/excel/2006/main">
          <x14:cfRule type="expression" priority="45" id="{9F6C4A00-EF11-4203-B393-246DCC7C1977}">
            <xm:f>ISBLANK(入力用シート!$G$11)</xm:f>
            <x14:dxf>
              <fill>
                <patternFill>
                  <bgColor rgb="FFFFC000"/>
                </patternFill>
              </fill>
            </x14:dxf>
          </x14:cfRule>
          <xm:sqref>AO64:AP65</xm:sqref>
        </x14:conditionalFormatting>
        <x14:conditionalFormatting xmlns:xm="http://schemas.microsoft.com/office/excel/2006/main">
          <x14:cfRule type="expression" priority="44" id="{05FB36C8-A939-4C7E-8F00-A67591B62912}">
            <xm:f>ISBLANK(入力用シート!$C$2)</xm:f>
            <x14:dxf>
              <fill>
                <patternFill>
                  <bgColor rgb="FFFFC000"/>
                </patternFill>
              </fill>
            </x14:dxf>
          </x14:cfRule>
          <xm:sqref>AH68:AR69</xm:sqref>
        </x14:conditionalFormatting>
        <x14:conditionalFormatting xmlns:xm="http://schemas.microsoft.com/office/excel/2006/main">
          <x14:cfRule type="expression" priority="43" id="{04B73AE1-E433-49EA-90A9-C210097EB8FC}">
            <xm:f>ISBLANK(入力用シート!$C$5)</xm:f>
            <x14:dxf>
              <fill>
                <patternFill>
                  <bgColor rgb="FFFFC000"/>
                </patternFill>
              </fill>
            </x14:dxf>
          </x14:cfRule>
          <xm:sqref>AU56</xm:sqref>
        </x14:conditionalFormatting>
        <x14:conditionalFormatting xmlns:xm="http://schemas.microsoft.com/office/excel/2006/main">
          <x14:cfRule type="expression" priority="42" id="{9FDDBCAD-607F-40C6-9818-3242299D0DDC}">
            <xm:f>ISBLANK(入力用シート!$C$6)</xm:f>
            <x14:dxf>
              <fill>
                <patternFill>
                  <bgColor rgb="FFFFC000"/>
                </patternFill>
              </fill>
            </x14:dxf>
          </x14:cfRule>
          <xm:sqref>AU63</xm:sqref>
        </x14:conditionalFormatting>
        <x14:conditionalFormatting xmlns:xm="http://schemas.microsoft.com/office/excel/2006/main">
          <x14:cfRule type="expression" priority="41" id="{50789949-B884-4C8B-A7F6-151BE35A83B0}">
            <xm:f>ISBLANK(入力用シート!$C$13)</xm:f>
            <x14:dxf>
              <fill>
                <patternFill>
                  <bgColor rgb="FFFFC000"/>
                </patternFill>
              </fill>
            </x14:dxf>
          </x14:cfRule>
          <xm:sqref>T83:T84</xm:sqref>
        </x14:conditionalFormatting>
        <x14:conditionalFormatting xmlns:xm="http://schemas.microsoft.com/office/excel/2006/main">
          <x14:cfRule type="expression" priority="39" id="{56039FD2-9234-4A2B-80C6-EC590E9B2DE3}">
            <xm:f>ISBLANK(入力用シート!$C$17)</xm:f>
            <x14:dxf>
              <fill>
                <patternFill>
                  <bgColor rgb="FFFFC000"/>
                </patternFill>
              </fill>
            </x14:dxf>
          </x14:cfRule>
          <xm:sqref>AE89:AE90</xm:sqref>
        </x14:conditionalFormatting>
        <x14:conditionalFormatting xmlns:xm="http://schemas.microsoft.com/office/excel/2006/main">
          <x14:cfRule type="expression" priority="40" id="{6BA9EBE2-A32D-4F08-8535-2DB96BE77589}">
            <xm:f>ISBLANK(入力用シート!$C$17)</xm:f>
            <x14:dxf>
              <fill>
                <patternFill>
                  <bgColor rgb="FFFFC000"/>
                </patternFill>
              </fill>
            </x14:dxf>
          </x14:cfRule>
          <xm:sqref>AE83:AE84</xm:sqref>
        </x14:conditionalFormatting>
        <x14:conditionalFormatting xmlns:xm="http://schemas.microsoft.com/office/excel/2006/main">
          <x14:cfRule type="expression" priority="37" id="{6062D68B-E57D-42B5-9B08-27E1BAD4B8B2}">
            <xm:f>ISBLANK(入力用シート!$C$10)</xm:f>
            <x14:dxf>
              <fill>
                <patternFill>
                  <bgColor rgb="FFFFC000"/>
                </patternFill>
              </fill>
            </x14:dxf>
          </x14:cfRule>
          <xm:sqref>AJ106:AK107</xm:sqref>
        </x14:conditionalFormatting>
        <x14:conditionalFormatting xmlns:xm="http://schemas.microsoft.com/office/excel/2006/main">
          <x14:cfRule type="expression" priority="35" id="{2D9BCD3F-1BA5-4095-8ABF-1B97B7B2BAA5}">
            <xm:f>ISBLANK(入力用シート!$C$12)</xm:f>
            <x14:dxf>
              <fill>
                <patternFill>
                  <bgColor rgb="FFFFC000"/>
                </patternFill>
              </fill>
            </x14:dxf>
          </x14:cfRule>
          <xm:sqref>F167 C168</xm:sqref>
        </x14:conditionalFormatting>
        <x14:conditionalFormatting xmlns:xm="http://schemas.microsoft.com/office/excel/2006/main">
          <x14:cfRule type="expression" priority="34" id="{8D909CFF-EBCB-4F05-B55F-EFA7CC8194B2}">
            <xm:f>ISBLANK(入力用シート!$C$13)</xm:f>
            <x14:dxf>
              <fill>
                <patternFill>
                  <bgColor rgb="FFFFC000"/>
                </patternFill>
              </fill>
            </x14:dxf>
          </x14:cfRule>
          <xm:sqref>T174:T175</xm:sqref>
        </x14:conditionalFormatting>
        <x14:conditionalFormatting xmlns:xm="http://schemas.microsoft.com/office/excel/2006/main">
          <x14:cfRule type="expression" priority="33" id="{EF97DAA4-E872-4C5A-85E2-32E9B06A61C9}">
            <xm:f>ISBLANK(入力用シート!$C$17)</xm:f>
            <x14:dxf>
              <fill>
                <patternFill>
                  <bgColor rgb="FFFFC000"/>
                </patternFill>
              </fill>
            </x14:dxf>
          </x14:cfRule>
          <xm:sqref>AE174:AE175</xm:sqref>
        </x14:conditionalFormatting>
        <x14:conditionalFormatting xmlns:xm="http://schemas.microsoft.com/office/excel/2006/main">
          <x14:cfRule type="expression" priority="25" id="{D5EFF9AE-B82A-4ABB-A999-158A95E7BF39}">
            <xm:f>ISBLANK(入力用シート!$C$13)</xm:f>
            <x14:dxf>
              <fill>
                <patternFill>
                  <bgColor rgb="FFFFC000"/>
                </patternFill>
              </fill>
            </x14:dxf>
          </x14:cfRule>
          <xm:sqref>T177:T178</xm:sqref>
        </x14:conditionalFormatting>
        <x14:conditionalFormatting xmlns:xm="http://schemas.microsoft.com/office/excel/2006/main">
          <x14:cfRule type="expression" priority="23" id="{891777DA-A18E-4367-82C0-0C265795F98C}">
            <xm:f>ISBLANK(入力用シート!$C$17)</xm:f>
            <x14:dxf>
              <fill>
                <patternFill>
                  <bgColor rgb="FFFFC000"/>
                </patternFill>
              </fill>
            </x14:dxf>
          </x14:cfRule>
          <xm:sqref>AE183:AE184</xm:sqref>
        </x14:conditionalFormatting>
        <x14:conditionalFormatting xmlns:xm="http://schemas.microsoft.com/office/excel/2006/main">
          <x14:cfRule type="expression" priority="24" id="{40A12AD6-41AA-4450-B638-DB33406310D2}">
            <xm:f>ISBLANK(入力用シート!$C$17)</xm:f>
            <x14:dxf>
              <fill>
                <patternFill>
                  <bgColor rgb="FFFFC000"/>
                </patternFill>
              </fill>
            </x14:dxf>
          </x14:cfRule>
          <xm:sqref>AE177:AE178</xm:sqref>
        </x14:conditionalFormatting>
        <x14:conditionalFormatting xmlns:xm="http://schemas.microsoft.com/office/excel/2006/main">
          <x14:cfRule type="expression" priority="22" id="{613C7380-865E-41CE-87A8-6AE2E3C529CF}">
            <xm:f>ISBLANK(入力用シート!$C$11)</xm:f>
            <x14:dxf>
              <fill>
                <patternFill>
                  <bgColor rgb="FFFFC000"/>
                </patternFill>
              </fill>
            </x14:dxf>
          </x14:cfRule>
          <xm:sqref>AI158:AJ159</xm:sqref>
        </x14:conditionalFormatting>
        <x14:conditionalFormatting xmlns:xm="http://schemas.microsoft.com/office/excel/2006/main">
          <x14:cfRule type="expression" priority="21" id="{AC88A918-0C8F-4867-8E90-B4A09CF9892E}">
            <xm:f>ISBLANK(入力用シート!$E$11)</xm:f>
            <x14:dxf>
              <fill>
                <patternFill>
                  <bgColor rgb="FFFFC000"/>
                </patternFill>
              </fill>
            </x14:dxf>
          </x14:cfRule>
          <xm:sqref>AL158:AM159</xm:sqref>
        </x14:conditionalFormatting>
        <x14:conditionalFormatting xmlns:xm="http://schemas.microsoft.com/office/excel/2006/main">
          <x14:cfRule type="expression" priority="20" id="{4F4A542D-167D-4B7F-BFE5-4456D9F8BAB3}">
            <xm:f>ISBLANK(入力用シート!$G$11)</xm:f>
            <x14:dxf>
              <fill>
                <patternFill>
                  <bgColor rgb="FFFFC000"/>
                </patternFill>
              </fill>
            </x14:dxf>
          </x14:cfRule>
          <xm:sqref>AO158:AP159</xm:sqref>
        </x14:conditionalFormatting>
        <x14:conditionalFormatting xmlns:xm="http://schemas.microsoft.com/office/excel/2006/main">
          <x14:cfRule type="expression" priority="19" id="{E232EB4B-3FDF-4104-A7C3-0D49A37EF2D7}">
            <xm:f>ISBLANK(入力用シート!$C$2)</xm:f>
            <x14:dxf>
              <fill>
                <patternFill>
                  <bgColor rgb="FFFFC000"/>
                </patternFill>
              </fill>
            </x14:dxf>
          </x14:cfRule>
          <xm:sqref>AH162:AR163</xm:sqref>
        </x14:conditionalFormatting>
        <x14:conditionalFormatting xmlns:xm="http://schemas.microsoft.com/office/excel/2006/main">
          <x14:cfRule type="expression" priority="18" id="{60F55877-1B1C-41B5-8127-55CC1EA6411D}">
            <xm:f>ISBLANK(入力用シート!$C$5)</xm:f>
            <x14:dxf>
              <fill>
                <patternFill>
                  <bgColor rgb="FFFFC000"/>
                </patternFill>
              </fill>
            </x14:dxf>
          </x14:cfRule>
          <xm:sqref>AU150</xm:sqref>
        </x14:conditionalFormatting>
        <x14:conditionalFormatting xmlns:xm="http://schemas.microsoft.com/office/excel/2006/main">
          <x14:cfRule type="expression" priority="17" id="{24FFD3B8-FACB-4C64-857A-C3D878EEE755}">
            <xm:f>ISBLANK(入力用シート!$C$6)</xm:f>
            <x14:dxf>
              <fill>
                <patternFill>
                  <bgColor rgb="FFFFC000"/>
                </patternFill>
              </fill>
            </x14:dxf>
          </x14:cfRule>
          <xm:sqref>AU157</xm:sqref>
        </x14:conditionalFormatting>
        <x14:conditionalFormatting xmlns:xm="http://schemas.microsoft.com/office/excel/2006/main">
          <x14:cfRule type="expression" priority="15" id="{8FF68627-5B60-4AA6-80D3-CEF1968298CC}">
            <xm:f>ISBLANK(入力用シート!$C$10)</xm:f>
            <x14:dxf>
              <fill>
                <patternFill>
                  <bgColor rgb="FFFFC000"/>
                </patternFill>
              </fill>
            </x14:dxf>
          </x14:cfRule>
          <xm:sqref>AJ153:AK154</xm:sqref>
        </x14:conditionalFormatting>
        <x14:conditionalFormatting xmlns:xm="http://schemas.microsoft.com/office/excel/2006/main">
          <x14:cfRule type="expression" priority="13" id="{28790D47-C663-4DF5-A98B-A28A99FE314B}">
            <xm:f>入力用シート!$F$10&lt;&gt;""</xm:f>
            <x14:dxf>
              <fill>
                <patternFill patternType="none">
                  <bgColor auto="1"/>
                </patternFill>
              </fill>
              <border>
                <left style="thin">
                  <color rgb="FFFF0000"/>
                </left>
                <right style="thin">
                  <color rgb="FFFF0000"/>
                </right>
                <top style="thin">
                  <color rgb="FFFF0000"/>
                </top>
                <bottom style="thin">
                  <color rgb="FFFF0000"/>
                </bottom>
                <vertical/>
                <horizontal/>
              </border>
            </x14:dxf>
          </x14:cfRule>
          <xm:sqref>AN12:AO13</xm:sqref>
        </x14:conditionalFormatting>
        <x14:conditionalFormatting xmlns:xm="http://schemas.microsoft.com/office/excel/2006/main">
          <x14:cfRule type="expression" priority="3" id="{32622FFB-0C96-4429-93C7-EAB10B1CAB97}">
            <xm:f>入力用シート!$F$10&lt;&gt;""</xm:f>
            <x14:dxf>
              <fill>
                <patternFill patternType="none">
                  <bgColor auto="1"/>
                </patternFill>
              </fill>
              <border>
                <left style="thin">
                  <color rgb="FFFF0000"/>
                </left>
                <right style="thin">
                  <color rgb="FFFF0000"/>
                </right>
                <top style="thin">
                  <color rgb="FFFF0000"/>
                </top>
                <bottom style="thin">
                  <color rgb="FFFF0000"/>
                </bottom>
                <vertical/>
                <horizontal/>
              </border>
            </x14:dxf>
          </x14:cfRule>
          <xm:sqref>AN59:AO60</xm:sqref>
        </x14:conditionalFormatting>
        <x14:conditionalFormatting xmlns:xm="http://schemas.microsoft.com/office/excel/2006/main">
          <x14:cfRule type="expression" priority="2" id="{AF5BAB69-153F-434C-BEDC-843642396738}">
            <xm:f>入力用シート!$F$10&lt;&gt;""</xm:f>
            <x14:dxf>
              <fill>
                <patternFill patternType="none">
                  <bgColor auto="1"/>
                </patternFill>
              </fill>
              <border>
                <left style="thin">
                  <color rgb="FFFF0000"/>
                </left>
                <right style="thin">
                  <color rgb="FFFF0000"/>
                </right>
                <top style="thin">
                  <color rgb="FFFF0000"/>
                </top>
                <bottom style="thin">
                  <color rgb="FFFF0000"/>
                </bottom>
                <vertical/>
                <horizontal/>
              </border>
            </x14:dxf>
          </x14:cfRule>
          <xm:sqref>AN106:AO107</xm:sqref>
        </x14:conditionalFormatting>
        <x14:conditionalFormatting xmlns:xm="http://schemas.microsoft.com/office/excel/2006/main">
          <x14:cfRule type="expression" priority="1" id="{C1265295-2E5A-4DC2-B3CD-BD6823FBBA63}">
            <xm:f>入力用シート!$F$10&lt;&gt;""</xm:f>
            <x14:dxf>
              <fill>
                <patternFill patternType="none">
                  <bgColor auto="1"/>
                </patternFill>
              </fill>
              <border>
                <left style="thin">
                  <color rgb="FFFF0000"/>
                </left>
                <right style="thin">
                  <color rgb="FFFF0000"/>
                </right>
                <top style="thin">
                  <color rgb="FFFF0000"/>
                </top>
                <bottom style="thin">
                  <color rgb="FFFF0000"/>
                </bottom>
                <vertical/>
                <horizontal/>
              </border>
            </x14:dxf>
          </x14:cfRule>
          <xm:sqref>AN153:AO154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showGridLines="0" zoomScaleNormal="100" workbookViewId="0">
      <selection activeCell="C20" sqref="C20"/>
    </sheetView>
  </sheetViews>
  <sheetFormatPr defaultRowHeight="14.25" x14ac:dyDescent="0.15"/>
  <cols>
    <col min="1" max="1" width="105" style="338" bestFit="1" customWidth="1"/>
    <col min="2" max="16384" width="9" style="336"/>
  </cols>
  <sheetData>
    <row r="1" spans="1:1" ht="17.25" customHeight="1" x14ac:dyDescent="0.15">
      <c r="A1" s="335" t="s">
        <v>181</v>
      </c>
    </row>
    <row r="2" spans="1:1" ht="24" customHeight="1" x14ac:dyDescent="0.15">
      <c r="A2" s="337" t="s">
        <v>233</v>
      </c>
    </row>
    <row r="3" spans="1:1" ht="20.100000000000001" customHeight="1" x14ac:dyDescent="0.15">
      <c r="A3" s="338" t="s">
        <v>207</v>
      </c>
    </row>
    <row r="4" spans="1:1" ht="20.100000000000001" customHeight="1" x14ac:dyDescent="0.15">
      <c r="A4" s="338" t="s">
        <v>208</v>
      </c>
    </row>
    <row r="5" spans="1:1" ht="20.100000000000001" customHeight="1" x14ac:dyDescent="0.15">
      <c r="A5" s="338" t="s">
        <v>209</v>
      </c>
    </row>
    <row r="6" spans="1:1" ht="20.100000000000001" customHeight="1" x14ac:dyDescent="0.15">
      <c r="A6" s="338" t="s">
        <v>220</v>
      </c>
    </row>
    <row r="7" spans="1:1" ht="20.100000000000001" customHeight="1" x14ac:dyDescent="0.15">
      <c r="A7" s="338" t="s">
        <v>222</v>
      </c>
    </row>
    <row r="8" spans="1:1" ht="20.100000000000001" customHeight="1" x14ac:dyDescent="0.15">
      <c r="A8" s="338" t="s">
        <v>221</v>
      </c>
    </row>
    <row r="9" spans="1:1" ht="20.100000000000001" customHeight="1" x14ac:dyDescent="0.15">
      <c r="A9" s="338" t="s">
        <v>223</v>
      </c>
    </row>
    <row r="10" spans="1:1" ht="20.100000000000001" customHeight="1" x14ac:dyDescent="0.15">
      <c r="A10" s="338" t="s">
        <v>224</v>
      </c>
    </row>
    <row r="11" spans="1:1" ht="20.100000000000001" customHeight="1" x14ac:dyDescent="0.15">
      <c r="A11" s="338" t="s">
        <v>225</v>
      </c>
    </row>
    <row r="12" spans="1:1" ht="20.100000000000001" customHeight="1" x14ac:dyDescent="0.15">
      <c r="A12" s="338" t="s">
        <v>231</v>
      </c>
    </row>
    <row r="13" spans="1:1" ht="20.100000000000001" customHeight="1" x14ac:dyDescent="0.15">
      <c r="A13" s="338" t="s">
        <v>226</v>
      </c>
    </row>
    <row r="14" spans="1:1" ht="20.100000000000001" customHeight="1" x14ac:dyDescent="0.15">
      <c r="A14" s="338" t="s">
        <v>218</v>
      </c>
    </row>
    <row r="15" spans="1:1" ht="20.100000000000001" customHeight="1" x14ac:dyDescent="0.15">
      <c r="A15" s="338" t="s">
        <v>198</v>
      </c>
    </row>
    <row r="16" spans="1:1" ht="20.100000000000001" customHeight="1" x14ac:dyDescent="0.15">
      <c r="A16" s="338" t="s">
        <v>228</v>
      </c>
    </row>
    <row r="17" spans="1:1" ht="20.100000000000001" customHeight="1" x14ac:dyDescent="0.15">
      <c r="A17" s="338" t="s">
        <v>227</v>
      </c>
    </row>
    <row r="18" spans="1:1" ht="20.100000000000001" customHeight="1" x14ac:dyDescent="0.15">
      <c r="A18" s="338" t="s">
        <v>232</v>
      </c>
    </row>
    <row r="19" spans="1:1" ht="20.100000000000001" customHeight="1" x14ac:dyDescent="0.15">
      <c r="A19" s="338" t="s">
        <v>211</v>
      </c>
    </row>
    <row r="20" spans="1:1" ht="20.100000000000001" customHeight="1" x14ac:dyDescent="0.15">
      <c r="A20" s="338" t="s">
        <v>210</v>
      </c>
    </row>
    <row r="21" spans="1:1" ht="20.100000000000001" customHeight="1" x14ac:dyDescent="0.15">
      <c r="A21" s="338" t="s">
        <v>217</v>
      </c>
    </row>
    <row r="22" spans="1:1" ht="20.100000000000001" customHeight="1" x14ac:dyDescent="0.15">
      <c r="A22" s="338" t="s">
        <v>212</v>
      </c>
    </row>
    <row r="23" spans="1:1" ht="20.100000000000001" customHeight="1" x14ac:dyDescent="0.15"/>
    <row r="24" spans="1:1" ht="24" customHeight="1" x14ac:dyDescent="0.15">
      <c r="A24" s="337" t="s">
        <v>234</v>
      </c>
    </row>
    <row r="25" spans="1:1" ht="20.100000000000001" customHeight="1" x14ac:dyDescent="0.15">
      <c r="A25" s="338" t="s">
        <v>229</v>
      </c>
    </row>
    <row r="26" spans="1:1" ht="20.100000000000001" customHeight="1" x14ac:dyDescent="0.15">
      <c r="A26" s="338" t="s">
        <v>230</v>
      </c>
    </row>
    <row r="27" spans="1:1" ht="20.100000000000001" customHeight="1" x14ac:dyDescent="0.15">
      <c r="A27" s="338" t="s">
        <v>227</v>
      </c>
    </row>
    <row r="28" spans="1:1" ht="20.100000000000001" customHeight="1" x14ac:dyDescent="0.15">
      <c r="A28" s="338" t="s">
        <v>213</v>
      </c>
    </row>
    <row r="29" spans="1:1" ht="20.100000000000001" customHeight="1" x14ac:dyDescent="0.15">
      <c r="A29" s="338" t="s">
        <v>214</v>
      </c>
    </row>
    <row r="30" spans="1:1" ht="20.100000000000001" customHeight="1" x14ac:dyDescent="0.15">
      <c r="A30" s="338" t="s">
        <v>216</v>
      </c>
    </row>
    <row r="31" spans="1:1" ht="20.100000000000001" customHeight="1" x14ac:dyDescent="0.15">
      <c r="A31" s="338" t="s">
        <v>215</v>
      </c>
    </row>
  </sheetData>
  <sheetProtection algorithmName="SHA-512" hashValue="zey1FcPiiz3h3QGhopoO2Ko9px1tbxxLylz4tyhiWNTE6VHivQm9NEcdKZke6ocOPNJAyNqiyE/4MUnuTeBFiw==" saltValue="PqIhMbFl4o7mwvkXpvpdGg==" spinCount="100000" sheet="1" objects="1" scenarios="1" insertHyperlink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入力等の手引き</vt:lpstr>
      <vt:lpstr>入力用シート</vt:lpstr>
      <vt:lpstr>印刷用シート</vt:lpstr>
      <vt:lpstr>記載要領</vt:lpstr>
      <vt:lpstr>印刷用シート!Print_Area</vt:lpstr>
      <vt:lpstr>入力用シート!Print_Area</vt:lpstr>
      <vt:lpstr>印刷用シート!Print_Titles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2019-10-28T06:12:53Z</cp:lastPrinted>
  <dcterms:created xsi:type="dcterms:W3CDTF">2017-05-26T05:04:29Z</dcterms:created>
  <dcterms:modified xsi:type="dcterms:W3CDTF">2022-02-15T05:30:22Z</dcterms:modified>
</cp:coreProperties>
</file>