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第１表" sheetId="1" r:id="rId1"/>
    <sheet name="第２表" sheetId="2" r:id="rId2"/>
    <sheet name="第３表" sheetId="3" r:id="rId3"/>
    <sheet name="第4,5,6表" sheetId="4" r:id="rId4"/>
    <sheet name="第７表" sheetId="5" r:id="rId5"/>
    <sheet name="第８表" sheetId="6" r:id="rId6"/>
    <sheet name="第９表" sheetId="7" r:id="rId7"/>
  </sheets>
  <externalReferences>
    <externalReference r:id="rId10"/>
  </externalReferences>
  <definedNames>
    <definedName name="data09">#REF!</definedName>
    <definedName name="data11">#REF!</definedName>
    <definedName name="_xlnm.Print_Area" localSheetId="0">'第１表'!$A$1:$AA$74</definedName>
    <definedName name="_xlnm.Print_Area" localSheetId="1">'第２表'!$A$1:$X$75</definedName>
    <definedName name="_xlnm.Print_Area" localSheetId="2">'第３表'!$A$1:$V$41</definedName>
    <definedName name="_xlnm.Print_Area" localSheetId="3">'第4,5,6表'!$A$1:$H$45</definedName>
    <definedName name="_xlnm.Print_Area" localSheetId="4">'第７表'!$A$1:$AC$50</definedName>
    <definedName name="_xlnm.Print_Area" localSheetId="6">'第９表'!$A$1:$Q$48</definedName>
    <definedName name="_xlnm.Print_Titles" localSheetId="0">'第１表'!$2:$7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<sst xmlns="http://schemas.openxmlformats.org/spreadsheetml/2006/main" count="1144" uniqueCount="465">
  <si>
    <t>その他の無店舗小売業</t>
  </si>
  <si>
    <t>６１９</t>
  </si>
  <si>
    <t>自動販売機による小売業</t>
  </si>
  <si>
    <t>６１２</t>
  </si>
  <si>
    <t>通信販売・訪問販売小売業</t>
  </si>
  <si>
    <t>６１１</t>
  </si>
  <si>
    <t>無店舗小売業</t>
  </si>
  <si>
    <t>６１</t>
  </si>
  <si>
    <t>他に分類されない小売業</t>
  </si>
  <si>
    <t>６０９</t>
  </si>
  <si>
    <t>写真機・時計・眼鏡小売業</t>
  </si>
  <si>
    <t>６０８</t>
  </si>
  <si>
    <t>ｽﾎﾟｰﾂ用品・がん具
・娯楽用品・楽器小売業</t>
  </si>
  <si>
    <t>６０７</t>
  </si>
  <si>
    <t>書籍・文房具小売業</t>
  </si>
  <si>
    <t>６０６</t>
  </si>
  <si>
    <t>燃料小売業</t>
  </si>
  <si>
    <t>６０５</t>
  </si>
  <si>
    <t>農耕用品小売業</t>
  </si>
  <si>
    <t>６０４</t>
  </si>
  <si>
    <t>医薬品・化粧品小売業</t>
  </si>
  <si>
    <t>６０３</t>
  </si>
  <si>
    <t>じゅう器小売業</t>
  </si>
  <si>
    <t>６０２</t>
  </si>
  <si>
    <t>家具・建具・畳小売業</t>
  </si>
  <si>
    <t>６０１</t>
  </si>
  <si>
    <t>その他の小売業</t>
  </si>
  <si>
    <t>６０</t>
  </si>
  <si>
    <t>機械器具小売業
（自動車，自転車を除く）</t>
  </si>
  <si>
    <t>５９３</t>
  </si>
  <si>
    <t>自転車小売業</t>
  </si>
  <si>
    <t>５９２</t>
  </si>
  <si>
    <t>自動車小売業</t>
  </si>
  <si>
    <t>５９１</t>
  </si>
  <si>
    <t>機械器具小売業</t>
  </si>
  <si>
    <t>５９</t>
  </si>
  <si>
    <t>その他の飲食料品小売業</t>
  </si>
  <si>
    <t>５８９</t>
  </si>
  <si>
    <t>菓子・パン小売業</t>
  </si>
  <si>
    <t>５８６</t>
  </si>
  <si>
    <t>酒小売業</t>
  </si>
  <si>
    <t>５８５</t>
  </si>
  <si>
    <t>鮮魚小売業</t>
  </si>
  <si>
    <t>５８４</t>
  </si>
  <si>
    <t>食肉小売業</t>
  </si>
  <si>
    <t>５８３</t>
  </si>
  <si>
    <t>野菜・果実小売業</t>
  </si>
  <si>
    <t>５８２</t>
  </si>
  <si>
    <t>各種食料品小売業</t>
  </si>
  <si>
    <t>５８１</t>
  </si>
  <si>
    <t>飲食料品小売業</t>
  </si>
  <si>
    <t>５８</t>
  </si>
  <si>
    <t>その他の織物・衣服
・身の回り品小売業</t>
  </si>
  <si>
    <t>５７９</t>
  </si>
  <si>
    <t>靴・履物小売業</t>
  </si>
  <si>
    <t>５７４</t>
  </si>
  <si>
    <t>婦人・子供服小売業</t>
  </si>
  <si>
    <t>５７３</t>
  </si>
  <si>
    <t>男子服小売業</t>
  </si>
  <si>
    <t>５７２</t>
  </si>
  <si>
    <t>呉服・服地・寝具小売業</t>
  </si>
  <si>
    <t>５７１</t>
  </si>
  <si>
    <t>織物・衣服・身の回り品小売業</t>
  </si>
  <si>
    <t>５７</t>
  </si>
  <si>
    <t>その他の各種商品小売業
 (従業者が常時50人未満のもの)</t>
  </si>
  <si>
    <t>５６９</t>
  </si>
  <si>
    <t>百貨店、総合スーパー</t>
  </si>
  <si>
    <t>５６１</t>
  </si>
  <si>
    <t>各種商品小売業</t>
  </si>
  <si>
    <t>５６</t>
  </si>
  <si>
    <t>(23.7)　100.0</t>
  </si>
  <si>
    <t>(23.5)　100.0</t>
  </si>
  <si>
    <t>(66.0)　100.0</t>
  </si>
  <si>
    <t>(65.7)　100.0</t>
  </si>
  <si>
    <t>(70.0)　100.0</t>
  </si>
  <si>
    <t>(70.3)　100.0</t>
  </si>
  <si>
    <t>小売業計</t>
  </si>
  <si>
    <t>㎡</t>
  </si>
  <si>
    <t>％</t>
  </si>
  <si>
    <t>万円</t>
  </si>
  <si>
    <t>百万円</t>
  </si>
  <si>
    <t>人</t>
  </si>
  <si>
    <t>－</t>
  </si>
  <si>
    <t>他に分類されない卸売業</t>
  </si>
  <si>
    <t>５５９</t>
  </si>
  <si>
    <t>紙卸売業</t>
  </si>
  <si>
    <t>５５３</t>
  </si>
  <si>
    <t>医薬品・化粧品等卸売業</t>
  </si>
  <si>
    <t>５５２</t>
  </si>
  <si>
    <t>家具・建具・じゅう器等卸売業</t>
  </si>
  <si>
    <t>５５１</t>
  </si>
  <si>
    <t>その他の卸売業</t>
  </si>
  <si>
    <t>５５</t>
  </si>
  <si>
    <t>その他の機械器具卸売業</t>
  </si>
  <si>
    <t>５４９</t>
  </si>
  <si>
    <t>電気機械器具卸売業</t>
  </si>
  <si>
    <t>５４３</t>
  </si>
  <si>
    <t>自動車卸売業</t>
  </si>
  <si>
    <t>５４２</t>
  </si>
  <si>
    <t>産業機械器具卸売業</t>
  </si>
  <si>
    <t>５４１</t>
  </si>
  <si>
    <t>機械器具卸売業</t>
  </si>
  <si>
    <t>５４</t>
  </si>
  <si>
    <t>再生資源卸売業</t>
  </si>
  <si>
    <t>５３６</t>
  </si>
  <si>
    <t>非鉄金属卸売業</t>
  </si>
  <si>
    <t>５３５</t>
  </si>
  <si>
    <t>鉄鋼製品卸売業</t>
  </si>
  <si>
    <t>５３４</t>
  </si>
  <si>
    <t>石油・鉱物卸売業</t>
  </si>
  <si>
    <t>５３３</t>
  </si>
  <si>
    <t>化学製品卸売業</t>
  </si>
  <si>
    <t>５３２</t>
  </si>
  <si>
    <t>建築材料卸売業</t>
  </si>
  <si>
    <t>５３１</t>
  </si>
  <si>
    <t>建築材料、鉱物
・金属材料等卸売業</t>
  </si>
  <si>
    <t>５３</t>
  </si>
  <si>
    <t>食料・飲料卸売業</t>
  </si>
  <si>
    <t>５２２</t>
  </si>
  <si>
    <t>農畜産物・水産物卸売業</t>
  </si>
  <si>
    <t>５２１</t>
  </si>
  <si>
    <t>飲食料品卸売業</t>
  </si>
  <si>
    <t>５２</t>
  </si>
  <si>
    <t>身の回り品卸売業</t>
  </si>
  <si>
    <t>５１３</t>
  </si>
  <si>
    <t>衣服卸売業</t>
  </si>
  <si>
    <t>５１２</t>
  </si>
  <si>
    <t>繊維品卸売業
（衣類、身の回り品を除く）</t>
  </si>
  <si>
    <t>５１１</t>
  </si>
  <si>
    <t>繊維・衣服等卸売業</t>
  </si>
  <si>
    <t>５１</t>
  </si>
  <si>
    <t>各種商品卸売業</t>
  </si>
  <si>
    <t>５０１</t>
  </si>
  <si>
    <t>各種商品卸売業</t>
  </si>
  <si>
    <t>５０</t>
  </si>
  <si>
    <t>(76.3)　100.0</t>
  </si>
  <si>
    <t>(76.5)　100.0</t>
  </si>
  <si>
    <t>(34.0)　100.0</t>
  </si>
  <si>
    <t>(34.3)　100.0</t>
  </si>
  <si>
    <t>(30.0)　100.0</t>
  </si>
  <si>
    <t>(29.7)　100.0</t>
  </si>
  <si>
    <t>卸売業計</t>
  </si>
  <si>
    <t>(100.0)</t>
  </si>
  <si>
    <t>合     計</t>
  </si>
  <si>
    <t>万円</t>
  </si>
  <si>
    <t>万円</t>
  </si>
  <si>
    <t>(2014)</t>
  </si>
  <si>
    <t>(2012)</t>
  </si>
  <si>
    <t>(2014)</t>
  </si>
  <si>
    <t>増減率</t>
  </si>
  <si>
    <t>(2012)</t>
  </si>
  <si>
    <t>26年</t>
  </si>
  <si>
    <t>24年</t>
  </si>
  <si>
    <t>26年</t>
  </si>
  <si>
    <t>24年</t>
  </si>
  <si>
    <t>１事業所当たり</t>
  </si>
  <si>
    <t>構成比</t>
  </si>
  <si>
    <t>対前回</t>
  </si>
  <si>
    <t>年　　間　　商　　品　　販　　売　　額</t>
  </si>
  <si>
    <t>従　業　者　数</t>
  </si>
  <si>
    <t>事　業　所　数</t>
  </si>
  <si>
    <t>売  場  面  積</t>
  </si>
  <si>
    <t>年　　間　　商　　品　　販　　売　　額</t>
  </si>
  <si>
    <t>従　業　者　数</t>
  </si>
  <si>
    <t>事　業　所　数</t>
  </si>
  <si>
    <t>産業分類小分類</t>
  </si>
  <si>
    <t>業所当たり），売場面積（実数，１事業所当たり），増減率及び構成比</t>
  </si>
  <si>
    <t>第１表　産業分類小分類別の事業所数，従業者数（実数・１事業所当たり），年間商品販売額（実数・１事</t>
  </si>
  <si>
    <t>第２表　産業分類小分類別の事業所数（法人・個人別），従業者数（法人・個人別），年間商品販売額（法人・個人別）及び売場面積（法人・個人別）</t>
  </si>
  <si>
    <t>産業分類小分類</t>
  </si>
  <si>
    <t>事業所数</t>
  </si>
  <si>
    <t>従業者数</t>
  </si>
  <si>
    <t>年間商品販売額</t>
  </si>
  <si>
    <t>商品手持額</t>
  </si>
  <si>
    <t>売場面積</t>
  </si>
  <si>
    <t>法人</t>
  </si>
  <si>
    <t>個人</t>
  </si>
  <si>
    <t>26年
(2014)</t>
  </si>
  <si>
    <t>24年
(2012)</t>
  </si>
  <si>
    <t>対前回
増減率</t>
  </si>
  <si>
    <t>％</t>
  </si>
  <si>
    <t>人</t>
  </si>
  <si>
    <t>％</t>
  </si>
  <si>
    <t>百万円</t>
  </si>
  <si>
    <t>㎡</t>
  </si>
  <si>
    <t>合計</t>
  </si>
  <si>
    <t>卸売業計</t>
  </si>
  <si>
    <t>50</t>
  </si>
  <si>
    <t>各種商品卸売業</t>
  </si>
  <si>
    <t>51</t>
  </si>
  <si>
    <t>繊維・衣服等卸売業</t>
  </si>
  <si>
    <t>繊維品卸売業
（衣服，身の回り品を除く）</t>
  </si>
  <si>
    <t>X</t>
  </si>
  <si>
    <t>衣服卸売業</t>
  </si>
  <si>
    <t>身の回り品卸売業</t>
  </si>
  <si>
    <t>52</t>
  </si>
  <si>
    <t>飲食料品卸売業</t>
  </si>
  <si>
    <t>農畜産物・水産物卸売業</t>
  </si>
  <si>
    <t>食料・飲料卸売業</t>
  </si>
  <si>
    <t>53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</si>
  <si>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</si>
  <si>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</si>
  <si>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</si>
  <si>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</si>
  <si>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</si>
  <si>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</si>
  <si>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</si>
  <si>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54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</si>
  <si>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</si>
  <si>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</si>
  <si>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</si>
  <si>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</si>
  <si>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</si>
  <si>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55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</si>
  <si>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</si>
  <si>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</si>
  <si>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</si>
  <si>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</si>
  <si>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</si>
  <si>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</si>
  <si>
    <t>56</t>
  </si>
  <si>
    <t>各種商品小売業</t>
  </si>
  <si>
    <t>百貨店，総合スーパー</t>
  </si>
  <si>
    <t>-</t>
  </si>
  <si>
    <t>-</t>
  </si>
  <si>
    <t>その他の各種商品小売業
（従業者が常時50人未満のもの）</t>
  </si>
  <si>
    <t>57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</si>
  <si>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</si>
  <si>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</si>
  <si>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</si>
  <si>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</si>
  <si>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</si>
  <si>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</si>
  <si>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58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</si>
  <si>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</si>
  <si>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</si>
  <si>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</si>
  <si>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</si>
  <si>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</si>
  <si>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</si>
  <si>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</si>
  <si>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</si>
  <si>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59</t>
  </si>
  <si>
    <t>機械器具小売業</t>
  </si>
  <si>
    <t>自動車小売業</t>
  </si>
  <si>
    <t>自転車小売業</t>
  </si>
  <si>
    <t>機械器具小売業
（自動車，自転車を除く）</t>
  </si>
  <si>
    <t>60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</si>
  <si>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</si>
  <si>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</si>
  <si>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</si>
  <si>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</si>
  <si>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</si>
  <si>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</si>
  <si>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</si>
  <si>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
娯楽用品・楽器小売業</t>
  </si>
  <si>
    <t>写真機・時計・眼鏡小売業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</si>
  <si>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</si>
  <si>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</si>
  <si>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</si>
  <si>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</si>
  <si>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</si>
  <si>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</si>
  <si>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</si>
  <si>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</si>
  <si>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</si>
  <si>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　　　第３表　従業者規模別の事業所数，従業者数，年間商品販売額，売場面積，増減率及び構成比</t>
  </si>
  <si>
    <t>従業者規模</t>
  </si>
  <si>
    <t>事　業　所　数</t>
  </si>
  <si>
    <t>従　業　者　数</t>
  </si>
  <si>
    <t xml:space="preserve"> 　</t>
  </si>
  <si>
    <t>　　　年　間　商　品　販　売　額</t>
  </si>
  <si>
    <t>売  場  面  積</t>
  </si>
  <si>
    <t>26年</t>
  </si>
  <si>
    <t>24年</t>
  </si>
  <si>
    <t>26年</t>
  </si>
  <si>
    <t xml:space="preserve"> </t>
  </si>
  <si>
    <t>(2014)</t>
  </si>
  <si>
    <t>(2012)</t>
  </si>
  <si>
    <t>％</t>
  </si>
  <si>
    <t>総数</t>
  </si>
  <si>
    <t>　　  2  人以下</t>
  </si>
  <si>
    <t>　　3 ～  4  人</t>
  </si>
  <si>
    <t>　　5 ～  9  人</t>
  </si>
  <si>
    <t xml:space="preserve">    10 ～ 19  人</t>
  </si>
  <si>
    <t xml:space="preserve"> 20 ～ 29  人</t>
  </si>
  <si>
    <t>　30 ～ 49  人</t>
  </si>
  <si>
    <t>　50 ～ 99  人</t>
  </si>
  <si>
    <t>　　100  人以上</t>
  </si>
  <si>
    <t>卸売業計</t>
  </si>
  <si>
    <t xml:space="preserve"> 20 ～ 29  人</t>
  </si>
  <si>
    <t>小売業計</t>
  </si>
  <si>
    <t>第４表　広域圏別の事業所数，増減率及び構成比</t>
  </si>
  <si>
    <t>広域圏</t>
  </si>
  <si>
    <t>24年(2012)</t>
  </si>
  <si>
    <t>26年(2014)</t>
  </si>
  <si>
    <t>実　　数</t>
  </si>
  <si>
    <t>県計</t>
  </si>
  <si>
    <t>仙南</t>
  </si>
  <si>
    <t>仙台都市</t>
  </si>
  <si>
    <t>大崎</t>
  </si>
  <si>
    <t>栗原</t>
  </si>
  <si>
    <t>5,6,</t>
  </si>
  <si>
    <t>登米</t>
  </si>
  <si>
    <t>石巻</t>
  </si>
  <si>
    <t>気仙沼・本吉</t>
  </si>
  <si>
    <t>第５表　広域圏別の従業者数，増減率及び構成比</t>
  </si>
  <si>
    <t>広域圏</t>
  </si>
  <si>
    <t>24年(2012)</t>
  </si>
  <si>
    <t>第６表　広域圏別の年間商品販売額，増減率及び構成比</t>
  </si>
  <si>
    <t>第７表　市区町村別，卸売・小売業別の事業所数，従業者数，年間商品販売額及び増減率</t>
  </si>
  <si>
    <t>総　　　　　数</t>
  </si>
  <si>
    <t>卸　　売　　業</t>
  </si>
  <si>
    <t>小　　売　　業</t>
  </si>
  <si>
    <t>　市区町村</t>
  </si>
  <si>
    <t>事業所数</t>
  </si>
  <si>
    <t>従業者数</t>
  </si>
  <si>
    <t>年間商品販売額</t>
  </si>
  <si>
    <t>26年
(2014)</t>
  </si>
  <si>
    <t>24年
(2012)</t>
  </si>
  <si>
    <t>対前回
増減率</t>
  </si>
  <si>
    <t>市部計</t>
  </si>
  <si>
    <t>郡部計</t>
  </si>
  <si>
    <t>仙台市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</si>
  <si>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</si>
  <si>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</si>
  <si>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</si>
  <si>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</si>
  <si>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</si>
  <si>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</si>
  <si>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</si>
  <si>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</si>
  <si>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</si>
  <si>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</si>
  <si>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</si>
  <si>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</si>
  <si>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</si>
  <si>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</si>
  <si>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</si>
  <si>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</si>
  <si>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</si>
  <si>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</si>
  <si>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</si>
  <si>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</si>
  <si>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</si>
  <si>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</si>
  <si>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</si>
  <si>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</si>
  <si>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</si>
  <si>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</si>
  <si>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</si>
  <si>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</si>
  <si>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</si>
  <si>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</si>
  <si>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</si>
  <si>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</si>
  <si>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</si>
  <si>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</si>
  <si>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</si>
  <si>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</si>
  <si>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</si>
  <si>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</si>
  <si>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</si>
  <si>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 xml:space="preserve"> </t>
  </si>
  <si>
    <t>第８表　都道府県別の事業所数，従業者数，年間商品販売額及び順位の動向</t>
  </si>
  <si>
    <t>都道府県</t>
  </si>
  <si>
    <t>事業所数</t>
  </si>
  <si>
    <t>従業者数</t>
  </si>
  <si>
    <t>年間商品販売額</t>
  </si>
  <si>
    <t>26年</t>
  </si>
  <si>
    <t>24年</t>
  </si>
  <si>
    <t>順位</t>
  </si>
  <si>
    <t>(2014)</t>
  </si>
  <si>
    <t>(2012)</t>
  </si>
  <si>
    <t>全国計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</si>
  <si>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</si>
  <si>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</si>
  <si>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</si>
  <si>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</si>
  <si>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</si>
  <si>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</si>
  <si>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</si>
  <si>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</si>
  <si>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</si>
  <si>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</si>
  <si>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</si>
  <si>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</si>
  <si>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</si>
  <si>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</si>
  <si>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</si>
  <si>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</si>
  <si>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</si>
  <si>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</si>
  <si>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</si>
  <si>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</si>
  <si>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</si>
  <si>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</si>
  <si>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</si>
  <si>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</si>
  <si>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</si>
  <si>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</si>
  <si>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</si>
  <si>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</si>
  <si>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</si>
  <si>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</si>
  <si>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</si>
  <si>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</si>
  <si>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</si>
  <si>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</si>
  <si>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</si>
  <si>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</si>
  <si>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</si>
  <si>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</si>
  <si>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</si>
  <si>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</si>
  <si>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</si>
  <si>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</si>
  <si>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</si>
  <si>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</si>
  <si>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</si>
  <si>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</si>
  <si>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</si>
  <si>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</si>
  <si>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（資料：経済産業省大臣官房調査統計グループ構造統計室「平成26年商業統計表」）</t>
  </si>
  <si>
    <t>　　　　</t>
  </si>
  <si>
    <t>　第９表　小売業の業態別の事業所数，従業者数，年間商品販売額，売場面積，増減率及び構成比</t>
  </si>
  <si>
    <t>業態別</t>
  </si>
  <si>
    <t>売場面積</t>
  </si>
  <si>
    <t>26年(2014)</t>
  </si>
  <si>
    <t>24年(2012)</t>
  </si>
  <si>
    <t>対前回　
　増減率</t>
  </si>
  <si>
    <t>26年
(2014)
構成比</t>
  </si>
  <si>
    <t>26年
(2014)　　構成比</t>
  </si>
  <si>
    <t>％</t>
  </si>
  <si>
    <t>百万円</t>
  </si>
  <si>
    <t>小　売　業　計</t>
  </si>
  <si>
    <t>１．百貨店</t>
  </si>
  <si>
    <t>（１）大型百貨店</t>
  </si>
  <si>
    <t>（２）その他の百貨店</t>
  </si>
  <si>
    <t>２．総合スーパー</t>
  </si>
  <si>
    <t>（１）大型総合スーパー</t>
  </si>
  <si>
    <t>（２）中型総合スーパー</t>
  </si>
  <si>
    <t>３．専門スーパー</t>
  </si>
  <si>
    <t>（１）衣料品スーパー</t>
  </si>
  <si>
    <t>（２）食料品スーパー</t>
  </si>
  <si>
    <t>（３）住関連スーパー</t>
  </si>
  <si>
    <t>　　　うちホームセンター</t>
  </si>
  <si>
    <t>４．コンビニエンスストア</t>
  </si>
  <si>
    <t>　　うち終日営業店</t>
  </si>
  <si>
    <t>５．広義ドラッグストア</t>
  </si>
  <si>
    <t>　　うちドラッグストア</t>
  </si>
  <si>
    <t>６．その他のスーパー</t>
  </si>
  <si>
    <t>　　うち各種商品取扱店</t>
  </si>
  <si>
    <t>７．専門店</t>
  </si>
  <si>
    <t>（１）衣料品専門店</t>
  </si>
  <si>
    <t>（２）食料品専門店</t>
  </si>
  <si>
    <t>（３）住関連専門店</t>
  </si>
  <si>
    <t>８．家電大型専門店</t>
  </si>
  <si>
    <t>９．中心店</t>
  </si>
  <si>
    <t>（１）衣料品中心店</t>
  </si>
  <si>
    <t>（２）食料品中心店</t>
  </si>
  <si>
    <t>（３）住関連中心店</t>
  </si>
  <si>
    <t>10．その他の小売店</t>
  </si>
  <si>
    <t>11．無店舗販売</t>
  </si>
  <si>
    <t>　うち通信・カタログ販売、インターネット販売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</si>
</sst>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#,##0;;&quot;－&quot;"/>
    <numFmt numFmtId="178" formatCode="0.0"/>
    <numFmt numFmtId="179" formatCode="0_ "/>
    <numFmt numFmtId="180" formatCode="#,##0.0;\-#,##0.0"/>
    <numFmt numFmtId="181" formatCode="#,##0.0_ "/>
    <numFmt numFmtId="182" formatCode="#,##0_ "/>
    <numFmt numFmtId="183" formatCode="#,##0.0;&quot;△ &quot;#,##0.0"/>
    <numFmt numFmtId="184" formatCode="#,##0;&quot;△&quot;#,##0;\-"/>
    <numFmt numFmtId="185" formatCode="#,##0.0;[Red]\-#,##0.0"/>
    <numFmt numFmtId="186" formatCode="###\ ###\ ##0;\▲###\ ###\ ##0"/>
  </numFmts>
  <fonts count="71">
    <font>
      <sz val="11"/>
      <name val="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4"/>
      <name val="明朝"/>
      <family val="1"/>
    </font>
    <font>
      <sz val="7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6"/>
      <name val="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1"/>
      <color rgb="FF000000"/>
      <name val="ＭＳ ゴシック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13" fillId="0" borderId="0">
      <alignment/>
      <protection/>
    </xf>
    <xf numFmtId="0" fontId="50" fillId="0" borderId="0">
      <alignment vertical="center"/>
      <protection/>
    </xf>
    <xf numFmtId="0" fontId="17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66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176" fontId="0" fillId="0" borderId="0" xfId="0" applyNumberFormat="1" applyAlignment="1">
      <alignment/>
    </xf>
    <xf numFmtId="38" fontId="0" fillId="0" borderId="0" xfId="48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7" fontId="4" fillId="0" borderId="11" xfId="0" applyNumberFormat="1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 quotePrefix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 quotePrefix="1">
      <alignment vertical="center"/>
    </xf>
    <xf numFmtId="0" fontId="6" fillId="0" borderId="0" xfId="0" applyFont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 quotePrefix="1">
      <alignment vertical="center"/>
    </xf>
    <xf numFmtId="38" fontId="4" fillId="0" borderId="0" xfId="48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4" fillId="0" borderId="0" xfId="48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8" fontId="4" fillId="0" borderId="0" xfId="48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 quotePrefix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38" fontId="8" fillId="0" borderId="0" xfId="48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38" fontId="8" fillId="0" borderId="0" xfId="48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8" fontId="8" fillId="0" borderId="0" xfId="0" applyNumberFormat="1" applyFont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Alignment="1" quotePrefix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 shrinkToFit="1"/>
    </xf>
    <xf numFmtId="178" fontId="8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0" fillId="0" borderId="0" xfId="48" applyFont="1" applyAlignment="1">
      <alignment horizontal="right" vertical="center"/>
    </xf>
    <xf numFmtId="3" fontId="10" fillId="0" borderId="0" xfId="0" applyNumberFormat="1" applyFont="1" applyAlignment="1" quotePrefix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wrapText="1" shrinkToFit="1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>
      <alignment horizontal="distributed" vertical="center"/>
    </xf>
    <xf numFmtId="0" fontId="11" fillId="0" borderId="0" xfId="0" applyFont="1" applyAlignment="1">
      <alignment/>
    </xf>
    <xf numFmtId="180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8" fontId="11" fillId="0" borderId="0" xfId="48" applyFont="1" applyFill="1" applyAlignment="1">
      <alignment/>
    </xf>
    <xf numFmtId="178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8" fontId="8" fillId="0" borderId="0" xfId="48" applyFont="1" applyFill="1" applyAlignment="1">
      <alignment/>
    </xf>
    <xf numFmtId="178" fontId="8" fillId="0" borderId="0" xfId="0" applyNumberFormat="1" applyFont="1" applyAlignment="1" quotePrefix="1">
      <alignment horizontal="right"/>
    </xf>
    <xf numFmtId="178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9" fillId="0" borderId="0" xfId="0" applyFont="1" applyBorder="1" applyAlignment="1" quotePrefix="1">
      <alignment horizontal="distributed"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8" fontId="7" fillId="0" borderId="0" xfId="48" applyFont="1" applyAlignment="1">
      <alignment horizontal="right"/>
    </xf>
    <xf numFmtId="3" fontId="7" fillId="0" borderId="0" xfId="0" applyNumberFormat="1" applyFont="1" applyAlignment="1" quotePrefix="1">
      <alignment horizontal="right"/>
    </xf>
    <xf numFmtId="3" fontId="7" fillId="0" borderId="13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top"/>
    </xf>
    <xf numFmtId="49" fontId="7" fillId="0" borderId="15" xfId="48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/>
    </xf>
    <xf numFmtId="38" fontId="4" fillId="0" borderId="17" xfId="48" applyFont="1" applyBorder="1" applyAlignment="1">
      <alignment horizontal="center"/>
    </xf>
    <xf numFmtId="176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9" xfId="0" applyNumberFormat="1" applyFont="1" applyBorder="1" applyAlignment="1">
      <alignment horizontal="centerContinuous" vertical="center" wrapText="1"/>
    </xf>
    <xf numFmtId="178" fontId="4" fillId="0" borderId="0" xfId="0" applyNumberFormat="1" applyFont="1" applyBorder="1" applyAlignment="1">
      <alignment horizontal="centerContinuous" vertical="center"/>
    </xf>
    <xf numFmtId="176" fontId="4" fillId="0" borderId="17" xfId="0" applyNumberFormat="1" applyFont="1" applyBorder="1" applyAlignment="1">
      <alignment horizontal="center"/>
    </xf>
    <xf numFmtId="38" fontId="4" fillId="0" borderId="20" xfId="48" applyFont="1" applyBorder="1" applyAlignment="1">
      <alignment horizontal="centerContinuous" vertical="center"/>
    </xf>
    <xf numFmtId="38" fontId="4" fillId="0" borderId="21" xfId="48" applyFont="1" applyBorder="1" applyAlignment="1">
      <alignment horizontal="centerContinuous" vertical="center"/>
    </xf>
    <xf numFmtId="178" fontId="4" fillId="0" borderId="20" xfId="0" applyNumberFormat="1" applyFont="1" applyBorder="1" applyAlignment="1">
      <alignment horizontal="centerContinuous" vertical="center"/>
    </xf>
    <xf numFmtId="178" fontId="4" fillId="0" borderId="22" xfId="0" applyNumberFormat="1" applyFont="1" applyBorder="1" applyAlignment="1">
      <alignment horizontal="centerContinuous" vertical="center"/>
    </xf>
    <xf numFmtId="0" fontId="4" fillId="0" borderId="17" xfId="0" applyFont="1" applyBorder="1" applyAlignment="1">
      <alignment/>
    </xf>
    <xf numFmtId="176" fontId="4" fillId="0" borderId="17" xfId="0" applyNumberFormat="1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178" fontId="4" fillId="0" borderId="23" xfId="0" applyNumberFormat="1" applyFont="1" applyBorder="1" applyAlignment="1">
      <alignment horizontal="centerContinuous" vertical="center"/>
    </xf>
    <xf numFmtId="176" fontId="4" fillId="0" borderId="23" xfId="0" applyNumberFormat="1" applyFont="1" applyBorder="1" applyAlignment="1">
      <alignment horizontal="centerContinuous" vertical="center"/>
    </xf>
    <xf numFmtId="3" fontId="4" fillId="0" borderId="23" xfId="0" applyNumberFormat="1" applyFont="1" applyBorder="1" applyAlignment="1">
      <alignment horizontal="centerContinuous" vertical="center"/>
    </xf>
    <xf numFmtId="3" fontId="4" fillId="0" borderId="22" xfId="0" applyNumberFormat="1" applyFont="1" applyBorder="1" applyAlignment="1">
      <alignment horizontal="centerContinuous" vertical="center"/>
    </xf>
    <xf numFmtId="38" fontId="4" fillId="0" borderId="24" xfId="48" applyFont="1" applyBorder="1" applyAlignment="1">
      <alignment horizontal="centerContinuous" vertical="center"/>
    </xf>
    <xf numFmtId="38" fontId="4" fillId="0" borderId="25" xfId="48" applyFont="1" applyBorder="1" applyAlignment="1">
      <alignment horizontal="centerContinuous" vertical="center"/>
    </xf>
    <xf numFmtId="178" fontId="4" fillId="0" borderId="26" xfId="0" applyNumberFormat="1" applyFont="1" applyBorder="1" applyAlignment="1">
      <alignment horizontal="centerContinuous" vertical="center"/>
    </xf>
    <xf numFmtId="178" fontId="4" fillId="0" borderId="25" xfId="0" applyNumberFormat="1" applyFont="1" applyBorder="1" applyAlignment="1">
      <alignment horizontal="centerContinuous" vertical="center"/>
    </xf>
    <xf numFmtId="176" fontId="4" fillId="0" borderId="25" xfId="0" applyNumberFormat="1" applyFont="1" applyBorder="1" applyAlignment="1">
      <alignment horizontal="centerContinuous" vertical="center"/>
    </xf>
    <xf numFmtId="3" fontId="4" fillId="0" borderId="25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centerContinuous" vertical="center"/>
    </xf>
    <xf numFmtId="178" fontId="4" fillId="0" borderId="20" xfId="0" applyNumberFormat="1" applyFont="1" applyBorder="1" applyAlignment="1">
      <alignment horizontal="centerContinuous"/>
    </xf>
    <xf numFmtId="178" fontId="4" fillId="0" borderId="27" xfId="0" applyNumberFormat="1" applyFont="1" applyBorder="1" applyAlignment="1">
      <alignment horizontal="centerContinuous"/>
    </xf>
    <xf numFmtId="178" fontId="4" fillId="0" borderId="23" xfId="0" applyNumberFormat="1" applyFont="1" applyBorder="1" applyAlignment="1">
      <alignment horizontal="centerContinuous"/>
    </xf>
    <xf numFmtId="176" fontId="4" fillId="0" borderId="23" xfId="0" applyNumberFormat="1" applyFont="1" applyBorder="1" applyAlignment="1">
      <alignment horizontal="centerContinuous"/>
    </xf>
    <xf numFmtId="3" fontId="4" fillId="0" borderId="23" xfId="0" applyNumberFormat="1" applyFont="1" applyBorder="1" applyAlignment="1">
      <alignment horizontal="centerContinuous"/>
    </xf>
    <xf numFmtId="3" fontId="4" fillId="0" borderId="22" xfId="0" applyNumberFormat="1" applyFont="1" applyBorder="1" applyAlignment="1" quotePrefix="1">
      <alignment horizontal="centerContinuous" vertical="center"/>
    </xf>
    <xf numFmtId="178" fontId="4" fillId="0" borderId="24" xfId="0" applyNumberFormat="1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176" fontId="4" fillId="0" borderId="25" xfId="0" applyNumberFormat="1" applyFont="1" applyBorder="1" applyAlignment="1">
      <alignment horizontal="centerContinuous"/>
    </xf>
    <xf numFmtId="3" fontId="4" fillId="0" borderId="25" xfId="0" applyNumberFormat="1" applyFont="1" applyBorder="1" applyAlignment="1">
      <alignment horizontal="centerContinuous"/>
    </xf>
    <xf numFmtId="3" fontId="4" fillId="0" borderId="13" xfId="0" applyNumberFormat="1" applyFont="1" applyBorder="1" applyAlignment="1" quotePrefix="1">
      <alignment horizontal="centerContinuous" vertical="center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48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61" applyFont="1" applyAlignment="1">
      <alignment vertical="center"/>
      <protection/>
    </xf>
    <xf numFmtId="38" fontId="8" fillId="0" borderId="0" xfId="50" applyFont="1" applyAlignment="1">
      <alignment vertical="center"/>
    </xf>
    <xf numFmtId="38" fontId="4" fillId="0" borderId="19" xfId="50" applyFont="1" applyBorder="1" applyAlignment="1">
      <alignment horizontal="center" vertical="center"/>
    </xf>
    <xf numFmtId="38" fontId="4" fillId="0" borderId="20" xfId="50" applyFont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38" fontId="4" fillId="0" borderId="19" xfId="50" applyFont="1" applyBorder="1" applyAlignment="1">
      <alignment horizontal="center" vertical="center" wrapText="1"/>
    </xf>
    <xf numFmtId="38" fontId="7" fillId="0" borderId="19" xfId="50" applyFont="1" applyBorder="1" applyAlignment="1">
      <alignment horizontal="center" vertical="center" wrapText="1"/>
    </xf>
    <xf numFmtId="38" fontId="4" fillId="0" borderId="20" xfId="50" applyFont="1" applyBorder="1" applyAlignment="1">
      <alignment horizontal="center" vertical="center" wrapText="1"/>
    </xf>
    <xf numFmtId="0" fontId="4" fillId="0" borderId="25" xfId="61" applyFont="1" applyBorder="1" applyAlignment="1">
      <alignment vertical="center"/>
      <protection/>
    </xf>
    <xf numFmtId="0" fontId="4" fillId="0" borderId="25" xfId="61" applyFont="1" applyBorder="1" applyAlignment="1">
      <alignment horizontal="distributed" vertical="distributed"/>
      <protection/>
    </xf>
    <xf numFmtId="38" fontId="4" fillId="0" borderId="13" xfId="50" applyFont="1" applyBorder="1" applyAlignment="1">
      <alignment horizontal="right" vertical="center"/>
    </xf>
    <xf numFmtId="38" fontId="4" fillId="0" borderId="25" xfId="50" applyFont="1" applyBorder="1" applyAlignment="1">
      <alignment horizontal="right" vertical="center"/>
    </xf>
    <xf numFmtId="38" fontId="4" fillId="0" borderId="24" xfId="50" applyFont="1" applyBorder="1" applyAlignment="1">
      <alignment horizontal="right" vertical="center"/>
    </xf>
    <xf numFmtId="0" fontId="4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distributed" vertical="distributed"/>
      <protection/>
    </xf>
    <xf numFmtId="38" fontId="8" fillId="0" borderId="10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6" fontId="8" fillId="0" borderId="0" xfId="50" applyNumberFormat="1" applyFont="1" applyFill="1" applyBorder="1" applyAlignment="1">
      <alignment horizontal="right" vertical="center"/>
    </xf>
    <xf numFmtId="176" fontId="8" fillId="0" borderId="16" xfId="50" applyNumberFormat="1" applyFont="1" applyFill="1" applyBorder="1" applyAlignment="1">
      <alignment horizontal="right" vertical="center"/>
    </xf>
    <xf numFmtId="38" fontId="8" fillId="0" borderId="0" xfId="50" applyFont="1" applyBorder="1" applyAlignment="1">
      <alignment horizontal="right" vertical="center"/>
    </xf>
    <xf numFmtId="38" fontId="8" fillId="0" borderId="16" xfId="50" applyFont="1" applyBorder="1" applyAlignment="1">
      <alignment horizontal="right" vertical="center"/>
    </xf>
    <xf numFmtId="0" fontId="11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distributed" vertical="distributed"/>
      <protection/>
    </xf>
    <xf numFmtId="38" fontId="11" fillId="0" borderId="10" xfId="50" applyFont="1" applyFill="1" applyBorder="1" applyAlignment="1">
      <alignment horizontal="right" vertical="center"/>
    </xf>
    <xf numFmtId="38" fontId="11" fillId="0" borderId="0" xfId="50" applyFont="1" applyFill="1" applyBorder="1" applyAlignment="1">
      <alignment horizontal="right" vertical="center"/>
    </xf>
    <xf numFmtId="176" fontId="11" fillId="0" borderId="0" xfId="50" applyNumberFormat="1" applyFont="1" applyFill="1" applyBorder="1" applyAlignment="1">
      <alignment horizontal="right" vertical="center"/>
    </xf>
    <xf numFmtId="176" fontId="11" fillId="0" borderId="16" xfId="50" applyNumberFormat="1" applyFont="1" applyFill="1" applyBorder="1" applyAlignment="1">
      <alignment horizontal="right" vertical="center"/>
    </xf>
    <xf numFmtId="38" fontId="11" fillId="0" borderId="0" xfId="50" applyFont="1" applyBorder="1" applyAlignment="1">
      <alignment horizontal="right" vertical="center"/>
    </xf>
    <xf numFmtId="38" fontId="11" fillId="0" borderId="16" xfId="50" applyFont="1" applyBorder="1" applyAlignment="1">
      <alignment horizontal="right" vertical="center"/>
    </xf>
    <xf numFmtId="0" fontId="11" fillId="0" borderId="0" xfId="61" applyFont="1" applyAlignment="1">
      <alignment vertical="center"/>
      <protection/>
    </xf>
    <xf numFmtId="0" fontId="8" fillId="0" borderId="16" xfId="61" applyFont="1" applyBorder="1" applyAlignment="1">
      <alignment horizontal="distributed" vertical="distributed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16" xfId="61" applyFont="1" applyBorder="1" applyAlignment="1">
      <alignment horizontal="distributed" vertical="distributed" shrinkToFit="1"/>
      <protection/>
    </xf>
    <xf numFmtId="38" fontId="6" fillId="0" borderId="0" xfId="50" applyFont="1" applyFill="1" applyBorder="1" applyAlignment="1">
      <alignment horizontal="right" vertical="center"/>
    </xf>
    <xf numFmtId="176" fontId="4" fillId="0" borderId="16" xfId="50" applyNumberFormat="1" applyFont="1" applyFill="1" applyBorder="1" applyAlignment="1">
      <alignment horizontal="right" vertical="center"/>
    </xf>
    <xf numFmtId="0" fontId="4" fillId="0" borderId="0" xfId="61" applyFont="1" applyBorder="1" applyAlignment="1">
      <alignment horizontal="left" vertical="center"/>
      <protection/>
    </xf>
    <xf numFmtId="0" fontId="4" fillId="0" borderId="16" xfId="61" applyFont="1" applyBorder="1" applyAlignment="1">
      <alignment horizontal="distributed" vertical="distributed" shrinkToFit="1"/>
      <protection/>
    </xf>
    <xf numFmtId="38" fontId="4" fillId="0" borderId="10" xfId="50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176" fontId="4" fillId="0" borderId="0" xfId="50" applyNumberFormat="1" applyFont="1" applyFill="1" applyBorder="1" applyAlignment="1">
      <alignment horizontal="right" vertical="center"/>
    </xf>
    <xf numFmtId="38" fontId="4" fillId="0" borderId="0" xfId="50" applyFont="1" applyBorder="1" applyAlignment="1">
      <alignment horizontal="right" vertical="center"/>
    </xf>
    <xf numFmtId="38" fontId="4" fillId="0" borderId="16" xfId="50" applyFont="1" applyBorder="1" applyAlignment="1">
      <alignment horizontal="right" vertical="center"/>
    </xf>
    <xf numFmtId="0" fontId="4" fillId="0" borderId="0" xfId="61" applyFont="1" applyAlignment="1">
      <alignment vertical="center"/>
      <protection/>
    </xf>
    <xf numFmtId="0" fontId="4" fillId="0" borderId="16" xfId="61" applyFont="1" applyBorder="1" applyAlignment="1">
      <alignment horizontal="distributed" vertical="distributed" wrapText="1" shrinkToFit="1"/>
      <protection/>
    </xf>
    <xf numFmtId="0" fontId="4" fillId="0" borderId="16" xfId="61" applyFont="1" applyBorder="1" applyAlignment="1">
      <alignment horizontal="distributed" vertical="distributed"/>
      <protection/>
    </xf>
    <xf numFmtId="0" fontId="15" fillId="0" borderId="16" xfId="61" applyFont="1" applyBorder="1" applyAlignment="1">
      <alignment horizontal="distributed" vertical="distributed" shrinkToFit="1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distributed" vertical="distributed" shrinkToFit="1"/>
      <protection/>
    </xf>
    <xf numFmtId="0" fontId="8" fillId="0" borderId="0" xfId="61" applyFont="1" applyBorder="1" applyAlignment="1">
      <alignment horizontal="distributed" vertical="distributed" shrinkToFit="1"/>
      <protection/>
    </xf>
    <xf numFmtId="0" fontId="8" fillId="0" borderId="0" xfId="61" applyFont="1" applyFill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distributed" shrinkToFit="1"/>
      <protection/>
    </xf>
    <xf numFmtId="38" fontId="13" fillId="0" borderId="10" xfId="50" applyFont="1" applyFill="1" applyBorder="1" applyAlignment="1">
      <alignment horizontal="right" vertical="center"/>
    </xf>
    <xf numFmtId="38" fontId="13" fillId="0" borderId="0" xfId="50" applyFont="1" applyFill="1" applyBorder="1" applyAlignment="1">
      <alignment horizontal="right" vertical="center"/>
    </xf>
    <xf numFmtId="176" fontId="13" fillId="0" borderId="0" xfId="50" applyNumberFormat="1" applyFont="1" applyFill="1" applyBorder="1" applyAlignment="1">
      <alignment horizontal="right" vertical="center"/>
    </xf>
    <xf numFmtId="176" fontId="13" fillId="0" borderId="16" xfId="50" applyNumberFormat="1" applyFont="1" applyFill="1" applyBorder="1" applyAlignment="1">
      <alignment horizontal="right" vertical="center"/>
    </xf>
    <xf numFmtId="38" fontId="13" fillId="0" borderId="0" xfId="50" applyFont="1" applyBorder="1" applyAlignment="1">
      <alignment horizontal="right" vertical="center"/>
    </xf>
    <xf numFmtId="38" fontId="13" fillId="0" borderId="16" xfId="50" applyFont="1" applyBorder="1" applyAlignment="1">
      <alignment horizontal="right" vertical="center"/>
    </xf>
    <xf numFmtId="0" fontId="13" fillId="0" borderId="0" xfId="61" applyFont="1" applyAlignment="1">
      <alignment vertical="center"/>
      <protection/>
    </xf>
    <xf numFmtId="0" fontId="16" fillId="0" borderId="16" xfId="61" applyFont="1" applyBorder="1" applyAlignment="1">
      <alignment horizontal="distributed" vertical="distributed" wrapText="1" shrinkToFit="1"/>
      <protection/>
    </xf>
    <xf numFmtId="0" fontId="15" fillId="0" borderId="16" xfId="61" applyFont="1" applyBorder="1" applyAlignment="1" applyProtection="1">
      <alignment horizontal="distributed" vertical="distributed" shrinkToFit="1"/>
      <protection locked="0"/>
    </xf>
    <xf numFmtId="0" fontId="16" fillId="0" borderId="16" xfId="61" applyFont="1" applyBorder="1" applyAlignment="1">
      <alignment horizontal="distributed" vertical="distributed" shrinkToFit="1"/>
      <protection/>
    </xf>
    <xf numFmtId="0" fontId="67" fillId="0" borderId="0" xfId="61" applyFont="1" applyBorder="1" applyAlignment="1">
      <alignment horizontal="left" vertical="center"/>
      <protection/>
    </xf>
    <xf numFmtId="0" fontId="67" fillId="0" borderId="16" xfId="61" applyFont="1" applyBorder="1" applyAlignment="1">
      <alignment horizontal="distributed" vertical="distributed" shrinkToFit="1"/>
      <protection/>
    </xf>
    <xf numFmtId="38" fontId="67" fillId="0" borderId="10" xfId="50" applyFont="1" applyFill="1" applyBorder="1" applyAlignment="1">
      <alignment horizontal="right" vertical="center"/>
    </xf>
    <xf numFmtId="38" fontId="67" fillId="0" borderId="0" xfId="50" applyFont="1" applyFill="1" applyBorder="1" applyAlignment="1">
      <alignment horizontal="right" vertical="center"/>
    </xf>
    <xf numFmtId="176" fontId="67" fillId="0" borderId="0" xfId="50" applyNumberFormat="1" applyFont="1" applyFill="1" applyBorder="1" applyAlignment="1">
      <alignment horizontal="right" vertical="center"/>
    </xf>
    <xf numFmtId="176" fontId="67" fillId="0" borderId="16" xfId="50" applyNumberFormat="1" applyFont="1" applyFill="1" applyBorder="1" applyAlignment="1">
      <alignment horizontal="right" vertical="center"/>
    </xf>
    <xf numFmtId="38" fontId="67" fillId="0" borderId="0" xfId="50" applyFont="1" applyBorder="1" applyAlignment="1">
      <alignment horizontal="right" vertical="center"/>
    </xf>
    <xf numFmtId="38" fontId="67" fillId="0" borderId="16" xfId="50" applyFont="1" applyBorder="1" applyAlignment="1">
      <alignment horizontal="right" vertical="center"/>
    </xf>
    <xf numFmtId="0" fontId="68" fillId="0" borderId="0" xfId="61" applyFont="1" applyAlignment="1">
      <alignment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distributed" shrinkToFit="1"/>
      <protection/>
    </xf>
    <xf numFmtId="38" fontId="4" fillId="0" borderId="12" xfId="50" applyFont="1" applyFill="1" applyBorder="1" applyAlignment="1">
      <alignment horizontal="right" vertical="center"/>
    </xf>
    <xf numFmtId="38" fontId="4" fillId="0" borderId="11" xfId="50" applyFont="1" applyFill="1" applyBorder="1" applyAlignment="1">
      <alignment horizontal="right" vertical="center"/>
    </xf>
    <xf numFmtId="176" fontId="4" fillId="0" borderId="11" xfId="50" applyNumberFormat="1" applyFont="1" applyFill="1" applyBorder="1" applyAlignment="1">
      <alignment horizontal="right" vertical="center"/>
    </xf>
    <xf numFmtId="176" fontId="4" fillId="0" borderId="14" xfId="50" applyNumberFormat="1" applyFont="1" applyFill="1" applyBorder="1" applyAlignment="1">
      <alignment horizontal="right" vertical="center"/>
    </xf>
    <xf numFmtId="38" fontId="4" fillId="0" borderId="11" xfId="50" applyFont="1" applyBorder="1" applyAlignment="1">
      <alignment horizontal="right" vertical="center"/>
    </xf>
    <xf numFmtId="38" fontId="4" fillId="0" borderId="14" xfId="50" applyFont="1" applyBorder="1" applyAlignment="1">
      <alignment horizontal="right" vertical="center"/>
    </xf>
    <xf numFmtId="38" fontId="4" fillId="0" borderId="0" xfId="50" applyFont="1" applyAlignment="1">
      <alignment vertical="center"/>
    </xf>
    <xf numFmtId="0" fontId="12" fillId="0" borderId="0" xfId="63" applyFont="1" applyAlignment="1" quotePrefix="1">
      <alignment horizontal="left"/>
      <protection/>
    </xf>
    <xf numFmtId="0" fontId="19" fillId="0" borderId="0" xfId="63" applyFont="1">
      <alignment/>
      <protection/>
    </xf>
    <xf numFmtId="3" fontId="19" fillId="0" borderId="0" xfId="63" applyNumberFormat="1" applyFont="1">
      <alignment/>
      <protection/>
    </xf>
    <xf numFmtId="176" fontId="19" fillId="0" borderId="0" xfId="63" applyNumberFormat="1" applyFont="1">
      <alignment/>
      <protection/>
    </xf>
    <xf numFmtId="178" fontId="19" fillId="0" borderId="0" xfId="63" applyNumberFormat="1" applyFont="1">
      <alignment/>
      <protection/>
    </xf>
    <xf numFmtId="0" fontId="17" fillId="0" borderId="0" xfId="63">
      <alignment/>
      <protection/>
    </xf>
    <xf numFmtId="3" fontId="17" fillId="0" borderId="0" xfId="63" applyNumberFormat="1">
      <alignment/>
      <protection/>
    </xf>
    <xf numFmtId="176" fontId="17" fillId="0" borderId="0" xfId="63" applyNumberFormat="1">
      <alignment/>
      <protection/>
    </xf>
    <xf numFmtId="178" fontId="17" fillId="0" borderId="0" xfId="63" applyNumberFormat="1">
      <alignment/>
      <protection/>
    </xf>
    <xf numFmtId="3" fontId="20" fillId="0" borderId="13" xfId="63" applyNumberFormat="1" applyFont="1" applyBorder="1" applyAlignment="1" quotePrefix="1">
      <alignment horizontal="centerContinuous" vertical="center"/>
      <protection/>
    </xf>
    <xf numFmtId="3" fontId="20" fillId="0" borderId="25" xfId="63" applyNumberFormat="1" applyFont="1" applyBorder="1" applyAlignment="1">
      <alignment horizontal="centerContinuous" vertical="center"/>
      <protection/>
    </xf>
    <xf numFmtId="176" fontId="20" fillId="0" borderId="25" xfId="63" applyNumberFormat="1" applyFont="1" applyBorder="1" applyAlignment="1">
      <alignment horizontal="centerContinuous" vertical="center"/>
      <protection/>
    </xf>
    <xf numFmtId="178" fontId="20" fillId="0" borderId="25" xfId="63" applyNumberFormat="1" applyFont="1" applyBorder="1" applyAlignment="1">
      <alignment horizontal="centerContinuous" vertical="center"/>
      <protection/>
    </xf>
    <xf numFmtId="178" fontId="20" fillId="0" borderId="24" xfId="63" applyNumberFormat="1" applyFont="1" applyBorder="1" applyAlignment="1">
      <alignment horizontal="centerContinuous" vertical="center"/>
      <protection/>
    </xf>
    <xf numFmtId="3" fontId="20" fillId="0" borderId="13" xfId="63" applyNumberFormat="1" applyFont="1" applyBorder="1" applyAlignment="1" quotePrefix="1">
      <alignment horizontal="left" vertical="center"/>
      <protection/>
    </xf>
    <xf numFmtId="3" fontId="20" fillId="0" borderId="25" xfId="63" applyNumberFormat="1" applyFont="1" applyBorder="1" applyAlignment="1" quotePrefix="1">
      <alignment horizontal="left" vertical="center"/>
      <protection/>
    </xf>
    <xf numFmtId="176" fontId="20" fillId="0" borderId="25" xfId="63" applyNumberFormat="1" applyFont="1" applyBorder="1" applyAlignment="1">
      <alignment vertical="center"/>
      <protection/>
    </xf>
    <xf numFmtId="178" fontId="20" fillId="0" borderId="25" xfId="63" applyNumberFormat="1" applyFont="1" applyBorder="1" applyAlignment="1">
      <alignment vertical="center"/>
      <protection/>
    </xf>
    <xf numFmtId="178" fontId="20" fillId="0" borderId="24" xfId="63" applyNumberFormat="1" applyFont="1" applyBorder="1" applyAlignment="1">
      <alignment vertical="center"/>
      <protection/>
    </xf>
    <xf numFmtId="3" fontId="20" fillId="0" borderId="13" xfId="63" applyNumberFormat="1" applyFont="1" applyBorder="1" applyAlignment="1">
      <alignment horizontal="centerContinuous" vertical="center"/>
      <protection/>
    </xf>
    <xf numFmtId="3" fontId="20" fillId="0" borderId="24" xfId="63" applyNumberFormat="1" applyFont="1" applyBorder="1" applyAlignment="1">
      <alignment horizontal="centerContinuous" vertical="center"/>
      <protection/>
    </xf>
    <xf numFmtId="0" fontId="20" fillId="0" borderId="0" xfId="63" applyFont="1" applyAlignment="1">
      <alignment vertical="center"/>
      <protection/>
    </xf>
    <xf numFmtId="3" fontId="20" fillId="0" borderId="17" xfId="63" applyNumberFormat="1" applyFont="1" applyBorder="1" applyAlignment="1">
      <alignment horizontal="center" vertical="center"/>
      <protection/>
    </xf>
    <xf numFmtId="176" fontId="20" fillId="0" borderId="17" xfId="63" applyNumberFormat="1" applyFont="1" applyBorder="1" applyAlignment="1">
      <alignment horizontal="center"/>
      <protection/>
    </xf>
    <xf numFmtId="178" fontId="20" fillId="0" borderId="22" xfId="63" applyNumberFormat="1" applyFont="1" applyBorder="1" applyAlignment="1">
      <alignment horizontal="centerContinuous" vertical="center"/>
      <protection/>
    </xf>
    <xf numFmtId="178" fontId="20" fillId="0" borderId="20" xfId="63" applyNumberFormat="1" applyFont="1" applyBorder="1" applyAlignment="1">
      <alignment horizontal="centerContinuous" vertical="center"/>
      <protection/>
    </xf>
    <xf numFmtId="3" fontId="20" fillId="0" borderId="18" xfId="63" applyNumberFormat="1" applyFont="1" applyBorder="1" applyAlignment="1">
      <alignment horizontal="center" vertical="center"/>
      <protection/>
    </xf>
    <xf numFmtId="176" fontId="20" fillId="0" borderId="18" xfId="63" applyNumberFormat="1" applyFont="1" applyBorder="1" applyAlignment="1">
      <alignment horizontal="center"/>
      <protection/>
    </xf>
    <xf numFmtId="178" fontId="20" fillId="0" borderId="17" xfId="63" applyNumberFormat="1" applyFont="1" applyBorder="1" applyAlignment="1">
      <alignment horizontal="center"/>
      <protection/>
    </xf>
    <xf numFmtId="178" fontId="20" fillId="0" borderId="16" xfId="63" applyNumberFormat="1" applyFont="1" applyBorder="1" applyAlignment="1">
      <alignment horizontal="center"/>
      <protection/>
    </xf>
    <xf numFmtId="178" fontId="20" fillId="0" borderId="0" xfId="63" applyNumberFormat="1" applyFont="1" applyBorder="1" applyAlignment="1">
      <alignment horizontal="center"/>
      <protection/>
    </xf>
    <xf numFmtId="3" fontId="21" fillId="0" borderId="18" xfId="63" applyNumberFormat="1" applyFont="1" applyBorder="1" applyAlignment="1">
      <alignment horizontal="center"/>
      <protection/>
    </xf>
    <xf numFmtId="178" fontId="20" fillId="0" borderId="18" xfId="63" applyNumberFormat="1" applyFont="1" applyBorder="1" applyAlignment="1">
      <alignment horizontal="center"/>
      <protection/>
    </xf>
    <xf numFmtId="49" fontId="21" fillId="0" borderId="15" xfId="63" applyNumberFormat="1" applyFont="1" applyBorder="1" applyAlignment="1">
      <alignment horizontal="center"/>
      <protection/>
    </xf>
    <xf numFmtId="176" fontId="20" fillId="0" borderId="15" xfId="63" applyNumberFormat="1" applyFont="1" applyBorder="1" applyAlignment="1">
      <alignment horizontal="center" vertical="top"/>
      <protection/>
    </xf>
    <xf numFmtId="49" fontId="21" fillId="0" borderId="14" xfId="63" applyNumberFormat="1" applyFont="1" applyBorder="1" applyAlignment="1">
      <alignment horizontal="center"/>
      <protection/>
    </xf>
    <xf numFmtId="49" fontId="21" fillId="0" borderId="11" xfId="63" applyNumberFormat="1" applyFont="1" applyBorder="1" applyAlignment="1">
      <alignment horizontal="center"/>
      <protection/>
    </xf>
    <xf numFmtId="3" fontId="21" fillId="0" borderId="15" xfId="63" applyNumberFormat="1" applyFont="1" applyBorder="1" applyAlignment="1">
      <alignment horizontal="center"/>
      <protection/>
    </xf>
    <xf numFmtId="0" fontId="21" fillId="0" borderId="0" xfId="63" applyFont="1" applyBorder="1">
      <alignment/>
      <protection/>
    </xf>
    <xf numFmtId="3" fontId="21" fillId="0" borderId="13" xfId="63" applyNumberFormat="1" applyFont="1" applyBorder="1" applyAlignment="1" quotePrefix="1">
      <alignment horizontal="right"/>
      <protection/>
    </xf>
    <xf numFmtId="3" fontId="21" fillId="0" borderId="0" xfId="63" applyNumberFormat="1" applyFont="1" applyAlignment="1">
      <alignment horizontal="right"/>
      <protection/>
    </xf>
    <xf numFmtId="178" fontId="21" fillId="0" borderId="0" xfId="63" applyNumberFormat="1" applyFont="1" applyAlignment="1">
      <alignment horizontal="right"/>
      <protection/>
    </xf>
    <xf numFmtId="3" fontId="21" fillId="0" borderId="0" xfId="63" applyNumberFormat="1" applyFont="1" applyAlignment="1" quotePrefix="1">
      <alignment horizontal="right"/>
      <protection/>
    </xf>
    <xf numFmtId="0" fontId="21" fillId="0" borderId="0" xfId="63" applyFont="1">
      <alignment/>
      <protection/>
    </xf>
    <xf numFmtId="0" fontId="19" fillId="0" borderId="0" xfId="63" applyFont="1" applyBorder="1" applyAlignment="1">
      <alignment horizontal="centerContinuous"/>
      <protection/>
    </xf>
    <xf numFmtId="3" fontId="19" fillId="0" borderId="10" xfId="63" applyNumberFormat="1" applyFont="1" applyBorder="1">
      <alignment/>
      <protection/>
    </xf>
    <xf numFmtId="183" fontId="19" fillId="0" borderId="0" xfId="63" applyNumberFormat="1" applyFont="1">
      <alignment/>
      <protection/>
    </xf>
    <xf numFmtId="181" fontId="19" fillId="0" borderId="0" xfId="63" applyNumberFormat="1" applyFont="1">
      <alignment/>
      <protection/>
    </xf>
    <xf numFmtId="0" fontId="22" fillId="0" borderId="0" xfId="63" applyFont="1">
      <alignment/>
      <protection/>
    </xf>
    <xf numFmtId="0" fontId="20" fillId="0" borderId="0" xfId="63" applyFont="1" applyBorder="1" applyAlignment="1" quotePrefix="1">
      <alignment horizontal="right"/>
      <protection/>
    </xf>
    <xf numFmtId="0" fontId="21" fillId="0" borderId="0" xfId="63" applyFont="1" applyBorder="1" applyAlignment="1" quotePrefix="1">
      <alignment horizontal="right"/>
      <protection/>
    </xf>
    <xf numFmtId="3" fontId="20" fillId="0" borderId="10" xfId="63" applyNumberFormat="1" applyFont="1" applyBorder="1">
      <alignment/>
      <protection/>
    </xf>
    <xf numFmtId="3" fontId="20" fillId="0" borderId="0" xfId="63" applyNumberFormat="1" applyFont="1">
      <alignment/>
      <protection/>
    </xf>
    <xf numFmtId="176" fontId="20" fillId="0" borderId="0" xfId="63" applyNumberFormat="1" applyFont="1">
      <alignment/>
      <protection/>
    </xf>
    <xf numFmtId="178" fontId="20" fillId="0" borderId="0" xfId="63" applyNumberFormat="1" applyFont="1">
      <alignment/>
      <protection/>
    </xf>
    <xf numFmtId="178" fontId="20" fillId="0" borderId="0" xfId="63" applyNumberFormat="1" applyFont="1" applyFill="1">
      <alignment/>
      <protection/>
    </xf>
    <xf numFmtId="183" fontId="20" fillId="0" borderId="0" xfId="63" applyNumberFormat="1" applyFont="1">
      <alignment/>
      <protection/>
    </xf>
    <xf numFmtId="181" fontId="20" fillId="0" borderId="0" xfId="63" applyNumberFormat="1" applyFont="1">
      <alignment/>
      <protection/>
    </xf>
    <xf numFmtId="0" fontId="20" fillId="0" borderId="0" xfId="63" applyFont="1">
      <alignment/>
      <protection/>
    </xf>
    <xf numFmtId="181" fontId="20" fillId="0" borderId="0" xfId="63" applyNumberFormat="1" applyFont="1" applyFill="1">
      <alignment/>
      <protection/>
    </xf>
    <xf numFmtId="0" fontId="17" fillId="0" borderId="0" xfId="63" applyFont="1" applyBorder="1" applyAlignment="1" quotePrefix="1">
      <alignment horizontal="left"/>
      <protection/>
    </xf>
    <xf numFmtId="0" fontId="23" fillId="0" borderId="0" xfId="63" applyFont="1" applyBorder="1" applyAlignment="1" quotePrefix="1">
      <alignment horizontal="left"/>
      <protection/>
    </xf>
    <xf numFmtId="3" fontId="17" fillId="0" borderId="10" xfId="63" applyNumberFormat="1" applyBorder="1">
      <alignment/>
      <protection/>
    </xf>
    <xf numFmtId="183" fontId="17" fillId="0" borderId="0" xfId="63" applyNumberFormat="1">
      <alignment/>
      <protection/>
    </xf>
    <xf numFmtId="3" fontId="19" fillId="0" borderId="0" xfId="63" applyNumberFormat="1" applyFont="1" applyBorder="1">
      <alignment/>
      <protection/>
    </xf>
    <xf numFmtId="3" fontId="19" fillId="0" borderId="0" xfId="63" applyNumberFormat="1" applyFont="1" applyAlignment="1">
      <alignment horizontal="right"/>
      <protection/>
    </xf>
    <xf numFmtId="183" fontId="19" fillId="0" borderId="0" xfId="63" applyNumberFormat="1" applyFont="1" applyAlignment="1">
      <alignment horizontal="right"/>
      <protection/>
    </xf>
    <xf numFmtId="3" fontId="20" fillId="0" borderId="0" xfId="63" applyNumberFormat="1" applyFont="1" applyAlignment="1">
      <alignment horizontal="right"/>
      <protection/>
    </xf>
    <xf numFmtId="183" fontId="20" fillId="0" borderId="0" xfId="63" applyNumberFormat="1" applyFont="1" applyAlignment="1">
      <alignment horizontal="right"/>
      <protection/>
    </xf>
    <xf numFmtId="0" fontId="17" fillId="0" borderId="11" xfId="63" applyFont="1" applyBorder="1">
      <alignment/>
      <protection/>
    </xf>
    <xf numFmtId="0" fontId="17" fillId="0" borderId="11" xfId="63" applyBorder="1">
      <alignment/>
      <protection/>
    </xf>
    <xf numFmtId="3" fontId="17" fillId="0" borderId="12" xfId="63" applyNumberFormat="1" applyBorder="1">
      <alignment/>
      <protection/>
    </xf>
    <xf numFmtId="3" fontId="17" fillId="0" borderId="11" xfId="63" applyNumberFormat="1" applyBorder="1">
      <alignment/>
      <protection/>
    </xf>
    <xf numFmtId="176" fontId="17" fillId="0" borderId="11" xfId="63" applyNumberFormat="1" applyBorder="1">
      <alignment/>
      <protection/>
    </xf>
    <xf numFmtId="178" fontId="17" fillId="0" borderId="11" xfId="63" applyNumberFormat="1" applyBorder="1">
      <alignment/>
      <protection/>
    </xf>
    <xf numFmtId="183" fontId="17" fillId="0" borderId="11" xfId="63" applyNumberFormat="1" applyBorder="1">
      <alignment/>
      <protection/>
    </xf>
    <xf numFmtId="0" fontId="17" fillId="0" borderId="0" xfId="63" applyFont="1" applyBorder="1">
      <alignment/>
      <protection/>
    </xf>
    <xf numFmtId="0" fontId="17" fillId="0" borderId="0" xfId="63" applyBorder="1">
      <alignment/>
      <protection/>
    </xf>
    <xf numFmtId="3" fontId="17" fillId="0" borderId="0" xfId="63" applyNumberFormat="1" applyBorder="1">
      <alignment/>
      <protection/>
    </xf>
    <xf numFmtId="176" fontId="17" fillId="0" borderId="0" xfId="63" applyNumberFormat="1" applyBorder="1">
      <alignment/>
      <protection/>
    </xf>
    <xf numFmtId="178" fontId="17" fillId="0" borderId="0" xfId="63" applyNumberFormat="1" applyBorder="1">
      <alignment/>
      <protection/>
    </xf>
    <xf numFmtId="0" fontId="17" fillId="0" borderId="0" xfId="63" applyFont="1" applyBorder="1" applyAlignment="1">
      <alignment vertical="center"/>
      <protection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38" fontId="13" fillId="0" borderId="0" xfId="48" applyFont="1" applyAlignment="1">
      <alignment/>
    </xf>
    <xf numFmtId="176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8" fontId="27" fillId="0" borderId="0" xfId="48" applyFont="1" applyAlignment="1">
      <alignment/>
    </xf>
    <xf numFmtId="176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1" fillId="0" borderId="1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38" fontId="21" fillId="0" borderId="23" xfId="48" applyFont="1" applyBorder="1" applyAlignment="1">
      <alignment horizontal="centerContinuous" vertical="center"/>
    </xf>
    <xf numFmtId="178" fontId="21" fillId="0" borderId="23" xfId="0" applyNumberFormat="1" applyFont="1" applyBorder="1" applyAlignment="1">
      <alignment horizontal="centerContinuous" vertical="center"/>
    </xf>
    <xf numFmtId="38" fontId="21" fillId="0" borderId="22" xfId="48" applyFont="1" applyBorder="1" applyAlignment="1">
      <alignment horizontal="centerContinuous" vertical="center"/>
    </xf>
    <xf numFmtId="176" fontId="21" fillId="0" borderId="23" xfId="0" applyNumberFormat="1" applyFont="1" applyBorder="1" applyAlignment="1">
      <alignment horizontal="centerContinuous" vertical="center"/>
    </xf>
    <xf numFmtId="178" fontId="21" fillId="0" borderId="20" xfId="0" applyNumberFormat="1" applyFont="1" applyBorder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38" fontId="21" fillId="0" borderId="28" xfId="48" applyFont="1" applyBorder="1" applyAlignment="1">
      <alignment horizontal="centerContinuous" vertical="center"/>
    </xf>
    <xf numFmtId="178" fontId="21" fillId="0" borderId="29" xfId="0" applyNumberFormat="1" applyFont="1" applyBorder="1" applyAlignment="1">
      <alignment horizontal="centerContinuous" vertical="center"/>
    </xf>
    <xf numFmtId="38" fontId="21" fillId="0" borderId="30" xfId="48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" vertical="center"/>
    </xf>
    <xf numFmtId="178" fontId="21" fillId="0" borderId="28" xfId="0" applyNumberFormat="1" applyFont="1" applyBorder="1" applyAlignment="1">
      <alignment horizontal="centerContinuous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right" vertical="top"/>
    </xf>
    <xf numFmtId="38" fontId="7" fillId="0" borderId="0" xfId="48" applyFont="1" applyAlignment="1">
      <alignment horizontal="right" vertical="top"/>
    </xf>
    <xf numFmtId="176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9" fillId="0" borderId="16" xfId="0" applyFont="1" applyBorder="1" applyAlignment="1">
      <alignment/>
    </xf>
    <xf numFmtId="38" fontId="9" fillId="0" borderId="0" xfId="48" applyFont="1" applyAlignment="1">
      <alignment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21" fillId="0" borderId="0" xfId="0" applyFont="1" applyAlignment="1">
      <alignment horizontal="distributed"/>
    </xf>
    <xf numFmtId="0" fontId="21" fillId="0" borderId="16" xfId="0" applyFont="1" applyBorder="1" applyAlignment="1">
      <alignment/>
    </xf>
    <xf numFmtId="38" fontId="21" fillId="0" borderId="0" xfId="48" applyFont="1" applyAlignment="1">
      <alignment/>
    </xf>
    <xf numFmtId="17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8" fontId="21" fillId="0" borderId="0" xfId="0" applyNumberFormat="1" applyFont="1" applyFill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4" xfId="0" applyFont="1" applyBorder="1" applyAlignment="1">
      <alignment/>
    </xf>
    <xf numFmtId="38" fontId="27" fillId="0" borderId="11" xfId="48" applyFont="1" applyBorder="1" applyAlignment="1">
      <alignment/>
    </xf>
    <xf numFmtId="0" fontId="26" fillId="0" borderId="0" xfId="0" applyFont="1" applyFill="1" applyBorder="1" applyAlignment="1">
      <alignment/>
    </xf>
    <xf numFmtId="38" fontId="13" fillId="0" borderId="0" xfId="48" applyFont="1" applyAlignment="1">
      <alignment vertical="top"/>
    </xf>
    <xf numFmtId="178" fontId="13" fillId="0" borderId="0" xfId="0" applyNumberFormat="1" applyFont="1" applyBorder="1" applyAlignment="1">
      <alignment/>
    </xf>
    <xf numFmtId="178" fontId="27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4" xfId="0" applyFont="1" applyBorder="1" applyAlignment="1" quotePrefix="1">
      <alignment horizontal="left"/>
    </xf>
    <xf numFmtId="0" fontId="21" fillId="0" borderId="12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6" fillId="0" borderId="0" xfId="0" applyFont="1" applyFill="1" applyAlignment="1">
      <alignment/>
    </xf>
    <xf numFmtId="3" fontId="28" fillId="0" borderId="0" xfId="65" applyNumberFormat="1" applyFont="1" applyAlignment="1">
      <alignment vertical="center"/>
      <protection/>
    </xf>
    <xf numFmtId="0" fontId="22" fillId="0" borderId="0" xfId="65" applyFont="1">
      <alignment/>
      <protection/>
    </xf>
    <xf numFmtId="3" fontId="22" fillId="0" borderId="0" xfId="65" applyNumberFormat="1" applyFont="1" applyAlignment="1">
      <alignment vertical="center"/>
      <protection/>
    </xf>
    <xf numFmtId="176" fontId="22" fillId="0" borderId="0" xfId="65" applyNumberFormat="1" applyFont="1" applyAlignment="1">
      <alignment vertical="center"/>
      <protection/>
    </xf>
    <xf numFmtId="3" fontId="25" fillId="0" borderId="0" xfId="65" applyNumberFormat="1" applyFont="1" applyAlignment="1">
      <alignment horizontal="distributed" vertical="center"/>
      <protection/>
    </xf>
    <xf numFmtId="3" fontId="29" fillId="0" borderId="0" xfId="65" applyNumberFormat="1" applyFont="1" applyAlignment="1">
      <alignment horizontal="distributed" vertical="center"/>
      <protection/>
    </xf>
    <xf numFmtId="3" fontId="17" fillId="0" borderId="0" xfId="65" applyNumberFormat="1" applyAlignment="1">
      <alignment vertical="center"/>
      <protection/>
    </xf>
    <xf numFmtId="176" fontId="17" fillId="0" borderId="0" xfId="65" applyNumberFormat="1" applyAlignment="1">
      <alignment vertical="center"/>
      <protection/>
    </xf>
    <xf numFmtId="3" fontId="30" fillId="0" borderId="31" xfId="65" applyNumberFormat="1" applyFont="1" applyFill="1" applyBorder="1" applyAlignment="1">
      <alignment horizontal="distributed" vertical="center"/>
      <protection/>
    </xf>
    <xf numFmtId="3" fontId="30" fillId="0" borderId="32" xfId="65" applyNumberFormat="1" applyFont="1" applyBorder="1" applyAlignment="1" quotePrefix="1">
      <alignment horizontal="centerContinuous" vertical="center"/>
      <protection/>
    </xf>
    <xf numFmtId="3" fontId="30" fillId="0" borderId="32" xfId="65" applyNumberFormat="1" applyFont="1" applyBorder="1" applyAlignment="1">
      <alignment horizontal="centerContinuous" vertical="center"/>
      <protection/>
    </xf>
    <xf numFmtId="176" fontId="30" fillId="0" borderId="32" xfId="65" applyNumberFormat="1" applyFont="1" applyBorder="1" applyAlignment="1">
      <alignment horizontal="centerContinuous" vertical="center"/>
      <protection/>
    </xf>
    <xf numFmtId="176" fontId="30" fillId="0" borderId="33" xfId="65" applyNumberFormat="1" applyFont="1" applyBorder="1" applyAlignment="1">
      <alignment horizontal="centerContinuous" vertical="center"/>
      <protection/>
    </xf>
    <xf numFmtId="3" fontId="30" fillId="0" borderId="0" xfId="65" applyNumberFormat="1" applyFont="1" applyAlignment="1">
      <alignment vertical="center"/>
      <protection/>
    </xf>
    <xf numFmtId="3" fontId="30" fillId="0" borderId="18" xfId="65" applyNumberFormat="1" applyFont="1" applyBorder="1" applyAlignment="1" quotePrefix="1">
      <alignment horizontal="center" vertical="center"/>
      <protection/>
    </xf>
    <xf numFmtId="3" fontId="30" fillId="0" borderId="25" xfId="65" applyNumberFormat="1" applyFont="1" applyBorder="1" applyAlignment="1">
      <alignment horizontal="centerContinuous" vertical="center"/>
      <protection/>
    </xf>
    <xf numFmtId="3" fontId="30" fillId="0" borderId="25" xfId="65" applyNumberFormat="1" applyFont="1" applyBorder="1" applyAlignment="1">
      <alignment horizontal="center" vertical="center"/>
      <protection/>
    </xf>
    <xf numFmtId="176" fontId="30" fillId="0" borderId="24" xfId="65" applyNumberFormat="1" applyFont="1" applyBorder="1" applyAlignment="1">
      <alignment horizontal="centerContinuous" vertical="center"/>
      <protection/>
    </xf>
    <xf numFmtId="3" fontId="30" fillId="0" borderId="13" xfId="65" applyNumberFormat="1" applyFont="1" applyBorder="1" applyAlignment="1">
      <alignment horizontal="centerContinuous" vertical="center"/>
      <protection/>
    </xf>
    <xf numFmtId="3" fontId="30" fillId="0" borderId="18" xfId="65" applyNumberFormat="1" applyFont="1" applyBorder="1" applyAlignment="1" quotePrefix="1">
      <alignment horizontal="left" vertical="center"/>
      <protection/>
    </xf>
    <xf numFmtId="3" fontId="30" fillId="0" borderId="15" xfId="65" applyNumberFormat="1" applyFont="1" applyBorder="1" applyAlignment="1">
      <alignment horizontal="distributed" vertical="center"/>
      <protection/>
    </xf>
    <xf numFmtId="3" fontId="30" fillId="0" borderId="19" xfId="65" applyNumberFormat="1" applyFont="1" applyBorder="1" applyAlignment="1">
      <alignment horizontal="center" vertical="distributed" wrapText="1"/>
      <protection/>
    </xf>
    <xf numFmtId="3" fontId="30" fillId="0" borderId="20" xfId="65" applyNumberFormat="1" applyFont="1" applyBorder="1" applyAlignment="1">
      <alignment horizontal="center" vertical="distributed" wrapText="1"/>
      <protection/>
    </xf>
    <xf numFmtId="176" fontId="20" fillId="0" borderId="20" xfId="65" applyNumberFormat="1" applyFont="1" applyBorder="1" applyAlignment="1">
      <alignment horizontal="center" vertical="center" wrapText="1"/>
      <protection/>
    </xf>
    <xf numFmtId="3" fontId="30" fillId="0" borderId="19" xfId="65" applyNumberFormat="1" applyFont="1" applyBorder="1" applyAlignment="1">
      <alignment horizontal="center" vertical="distributed"/>
      <protection/>
    </xf>
    <xf numFmtId="3" fontId="30" fillId="0" borderId="20" xfId="65" applyNumberFormat="1" applyFont="1" applyBorder="1" applyAlignment="1">
      <alignment horizontal="center" vertical="distributed"/>
      <protection/>
    </xf>
    <xf numFmtId="3" fontId="30" fillId="0" borderId="16" xfId="65" applyNumberFormat="1" applyFont="1" applyBorder="1" applyAlignment="1">
      <alignment horizontal="distributed" vertical="center"/>
      <protection/>
    </xf>
    <xf numFmtId="3" fontId="20" fillId="0" borderId="10" xfId="65" applyNumberFormat="1" applyFont="1" applyBorder="1" applyAlignment="1">
      <alignment horizontal="right" vertical="center"/>
      <protection/>
    </xf>
    <xf numFmtId="3" fontId="20" fillId="0" borderId="0" xfId="65" applyNumberFormat="1" applyFont="1" applyBorder="1" applyAlignment="1">
      <alignment horizontal="right" vertical="center"/>
      <protection/>
    </xf>
    <xf numFmtId="176" fontId="20" fillId="0" borderId="16" xfId="65" applyNumberFormat="1" applyFont="1" applyBorder="1" applyAlignment="1">
      <alignment horizontal="right" vertical="center"/>
      <protection/>
    </xf>
    <xf numFmtId="3" fontId="20" fillId="0" borderId="10" xfId="65" applyNumberFormat="1" applyFont="1" applyBorder="1" applyAlignment="1" quotePrefix="1">
      <alignment horizontal="right" vertical="center"/>
      <protection/>
    </xf>
    <xf numFmtId="3" fontId="20" fillId="0" borderId="0" xfId="65" applyNumberFormat="1" applyFont="1" applyBorder="1" applyAlignment="1" quotePrefix="1">
      <alignment horizontal="right" vertical="center"/>
      <protection/>
    </xf>
    <xf numFmtId="3" fontId="30" fillId="0" borderId="0" xfId="65" applyNumberFormat="1" applyFont="1" applyBorder="1" applyAlignment="1">
      <alignment horizontal="distributed" vertical="center"/>
      <protection/>
    </xf>
    <xf numFmtId="3" fontId="20" fillId="0" borderId="0" xfId="65" applyNumberFormat="1" applyFont="1" applyAlignment="1">
      <alignment vertical="center"/>
      <protection/>
    </xf>
    <xf numFmtId="3" fontId="12" fillId="0" borderId="16" xfId="65" applyNumberFormat="1" applyFont="1" applyFill="1" applyBorder="1" applyAlignment="1">
      <alignment horizontal="distributed" vertical="center"/>
      <protection/>
    </xf>
    <xf numFmtId="3" fontId="12" fillId="0" borderId="1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vertical="center"/>
      <protection/>
    </xf>
    <xf numFmtId="176" fontId="12" fillId="0" borderId="16" xfId="64" applyNumberFormat="1" applyFont="1" applyFill="1" applyBorder="1" applyAlignment="1">
      <alignment vertical="center" shrinkToFit="1"/>
      <protection/>
    </xf>
    <xf numFmtId="3" fontId="12" fillId="0" borderId="10" xfId="65" applyNumberFormat="1" applyFont="1" applyFill="1" applyBorder="1" applyAlignment="1">
      <alignment vertical="center"/>
      <protection/>
    </xf>
    <xf numFmtId="3" fontId="12" fillId="0" borderId="0" xfId="65" applyNumberFormat="1" applyFont="1" applyFill="1" applyBorder="1" applyAlignment="1">
      <alignment vertical="center"/>
      <protection/>
    </xf>
    <xf numFmtId="176" fontId="12" fillId="0" borderId="16" xfId="65" applyNumberFormat="1" applyFont="1" applyFill="1" applyBorder="1" applyAlignment="1">
      <alignment vertical="center" shrinkToFit="1"/>
      <protection/>
    </xf>
    <xf numFmtId="3" fontId="12" fillId="0" borderId="0" xfId="65" applyNumberFormat="1" applyFont="1" applyFill="1" applyBorder="1" applyAlignment="1">
      <alignment horizontal="distributed" vertical="center"/>
      <protection/>
    </xf>
    <xf numFmtId="3" fontId="30" fillId="0" borderId="14" xfId="65" applyNumberFormat="1" applyFont="1" applyFill="1" applyBorder="1" applyAlignment="1" quotePrefix="1">
      <alignment horizontal="distributed" vertical="center"/>
      <protection/>
    </xf>
    <xf numFmtId="3" fontId="30" fillId="0" borderId="12" xfId="64" applyNumberFormat="1" applyFont="1" applyFill="1" applyBorder="1" applyAlignment="1">
      <alignment vertical="center"/>
      <protection/>
    </xf>
    <xf numFmtId="3" fontId="30" fillId="0" borderId="11" xfId="64" applyNumberFormat="1" applyFont="1" applyFill="1" applyBorder="1" applyAlignment="1">
      <alignment vertical="center"/>
      <protection/>
    </xf>
    <xf numFmtId="176" fontId="30" fillId="0" borderId="14" xfId="64" applyNumberFormat="1" applyFont="1" applyFill="1" applyBorder="1" applyAlignment="1">
      <alignment vertical="center" shrinkToFit="1"/>
      <protection/>
    </xf>
    <xf numFmtId="3" fontId="30" fillId="0" borderId="12" xfId="65" applyNumberFormat="1" applyFont="1" applyFill="1" applyBorder="1" applyAlignment="1">
      <alignment vertical="center"/>
      <protection/>
    </xf>
    <xf numFmtId="3" fontId="30" fillId="0" borderId="11" xfId="65" applyNumberFormat="1" applyFont="1" applyFill="1" applyBorder="1" applyAlignment="1">
      <alignment vertical="center"/>
      <protection/>
    </xf>
    <xf numFmtId="176" fontId="30" fillId="0" borderId="14" xfId="65" applyNumberFormat="1" applyFont="1" applyFill="1" applyBorder="1" applyAlignment="1">
      <alignment vertical="center" shrinkToFit="1"/>
      <protection/>
    </xf>
    <xf numFmtId="3" fontId="30" fillId="0" borderId="11" xfId="65" applyNumberFormat="1" applyFont="1" applyFill="1" applyBorder="1" applyAlignment="1" quotePrefix="1">
      <alignment horizontal="distributed" vertical="center"/>
      <protection/>
    </xf>
    <xf numFmtId="3" fontId="30" fillId="0" borderId="16" xfId="65" applyNumberFormat="1" applyFont="1" applyFill="1" applyBorder="1" applyAlignment="1">
      <alignment horizontal="distributed" vertical="center"/>
      <protection/>
    </xf>
    <xf numFmtId="3" fontId="30" fillId="0" borderId="10" xfId="64" applyNumberFormat="1" applyFont="1" applyFill="1" applyBorder="1" applyAlignment="1">
      <alignment horizontal="right" vertical="center"/>
      <protection/>
    </xf>
    <xf numFmtId="3" fontId="30" fillId="0" borderId="0" xfId="64" applyNumberFormat="1" applyFont="1" applyFill="1" applyBorder="1" applyAlignment="1">
      <alignment horizontal="right" vertical="center"/>
      <protection/>
    </xf>
    <xf numFmtId="176" fontId="30" fillId="0" borderId="16" xfId="64" applyNumberFormat="1" applyFont="1" applyFill="1" applyBorder="1" applyAlignment="1">
      <alignment horizontal="right" vertical="center" shrinkToFit="1"/>
      <protection/>
    </xf>
    <xf numFmtId="184" fontId="30" fillId="0" borderId="10" xfId="65" applyNumberFormat="1" applyFont="1" applyFill="1" applyBorder="1" applyAlignment="1">
      <alignment horizontal="right" vertical="center"/>
      <protection/>
    </xf>
    <xf numFmtId="184" fontId="30" fillId="0" borderId="0" xfId="65" applyNumberFormat="1" applyFont="1" applyFill="1" applyBorder="1" applyAlignment="1">
      <alignment horizontal="right" vertical="center"/>
      <protection/>
    </xf>
    <xf numFmtId="176" fontId="30" fillId="0" borderId="16" xfId="65" applyNumberFormat="1" applyFont="1" applyFill="1" applyBorder="1" applyAlignment="1">
      <alignment horizontal="right" vertical="center"/>
      <protection/>
    </xf>
    <xf numFmtId="176" fontId="30" fillId="0" borderId="16" xfId="65" applyNumberFormat="1" applyFont="1" applyFill="1" applyBorder="1" applyAlignment="1">
      <alignment horizontal="right" vertical="center" shrinkToFit="1"/>
      <protection/>
    </xf>
    <xf numFmtId="3" fontId="30" fillId="0" borderId="0" xfId="65" applyNumberFormat="1" applyFont="1" applyFill="1" applyBorder="1" applyAlignment="1">
      <alignment horizontal="distributed" vertical="center"/>
      <protection/>
    </xf>
    <xf numFmtId="3" fontId="20" fillId="0" borderId="0" xfId="65" applyNumberFormat="1" applyFont="1" applyBorder="1" applyAlignment="1">
      <alignment vertical="center"/>
      <protection/>
    </xf>
    <xf numFmtId="3" fontId="30" fillId="0" borderId="14" xfId="65" applyNumberFormat="1" applyFont="1" applyFill="1" applyBorder="1" applyAlignment="1">
      <alignment horizontal="distributed" vertical="center"/>
      <protection/>
    </xf>
    <xf numFmtId="3" fontId="30" fillId="0" borderId="12" xfId="64" applyNumberFormat="1" applyFont="1" applyFill="1" applyBorder="1" applyAlignment="1">
      <alignment horizontal="right" vertical="center"/>
      <protection/>
    </xf>
    <xf numFmtId="3" fontId="30" fillId="0" borderId="11" xfId="64" applyNumberFormat="1" applyFont="1" applyFill="1" applyBorder="1" applyAlignment="1">
      <alignment horizontal="right" vertical="center"/>
      <protection/>
    </xf>
    <xf numFmtId="176" fontId="30" fillId="0" borderId="14" xfId="64" applyNumberFormat="1" applyFont="1" applyFill="1" applyBorder="1" applyAlignment="1">
      <alignment horizontal="right" vertical="center" shrinkToFit="1"/>
      <protection/>
    </xf>
    <xf numFmtId="184" fontId="30" fillId="0" borderId="12" xfId="65" applyNumberFormat="1" applyFont="1" applyFill="1" applyBorder="1" applyAlignment="1">
      <alignment horizontal="right" vertical="center"/>
      <protection/>
    </xf>
    <xf numFmtId="184" fontId="30" fillId="0" borderId="11" xfId="65" applyNumberFormat="1" applyFont="1" applyFill="1" applyBorder="1" applyAlignment="1">
      <alignment horizontal="right" vertical="center"/>
      <protection/>
    </xf>
    <xf numFmtId="176" fontId="30" fillId="0" borderId="14" xfId="65" applyNumberFormat="1" applyFont="1" applyFill="1" applyBorder="1" applyAlignment="1">
      <alignment horizontal="right" vertical="center"/>
      <protection/>
    </xf>
    <xf numFmtId="176" fontId="30" fillId="0" borderId="14" xfId="65" applyNumberFormat="1" applyFont="1" applyFill="1" applyBorder="1" applyAlignment="1">
      <alignment horizontal="right" vertical="center" shrinkToFit="1"/>
      <protection/>
    </xf>
    <xf numFmtId="3" fontId="30" fillId="0" borderId="11" xfId="65" applyNumberFormat="1" applyFont="1" applyFill="1" applyBorder="1" applyAlignment="1">
      <alignment horizontal="distributed" vertical="center"/>
      <protection/>
    </xf>
    <xf numFmtId="3" fontId="30" fillId="0" borderId="10" xfId="64" applyNumberFormat="1" applyFont="1" applyBorder="1" applyAlignment="1">
      <alignment horizontal="right" vertical="center"/>
      <protection/>
    </xf>
    <xf numFmtId="3" fontId="30" fillId="0" borderId="0" xfId="64" applyNumberFormat="1" applyFont="1" applyBorder="1" applyAlignment="1">
      <alignment horizontal="right" vertical="center"/>
      <protection/>
    </xf>
    <xf numFmtId="176" fontId="30" fillId="0" borderId="16" xfId="64" applyNumberFormat="1" applyFont="1" applyBorder="1" applyAlignment="1">
      <alignment horizontal="right" vertical="center" shrinkToFit="1"/>
      <protection/>
    </xf>
    <xf numFmtId="184" fontId="30" fillId="0" borderId="10" xfId="65" applyNumberFormat="1" applyFont="1" applyBorder="1" applyAlignment="1">
      <alignment horizontal="right" vertical="center"/>
      <protection/>
    </xf>
    <xf numFmtId="176" fontId="30" fillId="0" borderId="16" xfId="65" applyNumberFormat="1" applyFont="1" applyBorder="1" applyAlignment="1">
      <alignment horizontal="right" vertical="center"/>
      <protection/>
    </xf>
    <xf numFmtId="184" fontId="30" fillId="0" borderId="0" xfId="65" applyNumberFormat="1" applyFont="1" applyBorder="1" applyAlignment="1">
      <alignment horizontal="right" vertical="center"/>
      <protection/>
    </xf>
    <xf numFmtId="176" fontId="30" fillId="0" borderId="16" xfId="65" applyNumberFormat="1" applyFont="1" applyBorder="1" applyAlignment="1">
      <alignment horizontal="right" vertical="center" shrinkToFit="1"/>
      <protection/>
    </xf>
    <xf numFmtId="3" fontId="30" fillId="0" borderId="14" xfId="65" applyNumberFormat="1" applyFont="1" applyBorder="1" applyAlignment="1">
      <alignment horizontal="distributed" vertical="center"/>
      <protection/>
    </xf>
    <xf numFmtId="3" fontId="30" fillId="0" borderId="12" xfId="64" applyNumberFormat="1" applyFont="1" applyBorder="1" applyAlignment="1">
      <alignment horizontal="right" vertical="center"/>
      <protection/>
    </xf>
    <xf numFmtId="3" fontId="30" fillId="0" borderId="11" xfId="64" applyNumberFormat="1" applyFont="1" applyBorder="1" applyAlignment="1">
      <alignment horizontal="right" vertical="center"/>
      <protection/>
    </xf>
    <xf numFmtId="176" fontId="30" fillId="0" borderId="14" xfId="64" applyNumberFormat="1" applyFont="1" applyBorder="1" applyAlignment="1">
      <alignment horizontal="right" vertical="center" shrinkToFit="1"/>
      <protection/>
    </xf>
    <xf numFmtId="184" fontId="30" fillId="0" borderId="12" xfId="65" applyNumberFormat="1" applyFont="1" applyBorder="1" applyAlignment="1">
      <alignment horizontal="right" vertical="center"/>
      <protection/>
    </xf>
    <xf numFmtId="176" fontId="30" fillId="0" borderId="14" xfId="65" applyNumberFormat="1" applyFont="1" applyBorder="1" applyAlignment="1">
      <alignment horizontal="right" vertical="center"/>
      <protection/>
    </xf>
    <xf numFmtId="184" fontId="30" fillId="0" borderId="11" xfId="65" applyNumberFormat="1" applyFont="1" applyBorder="1" applyAlignment="1">
      <alignment horizontal="right" vertical="center"/>
      <protection/>
    </xf>
    <xf numFmtId="176" fontId="30" fillId="0" borderId="14" xfId="65" applyNumberFormat="1" applyFont="1" applyBorder="1" applyAlignment="1">
      <alignment horizontal="right" vertical="center" shrinkToFit="1"/>
      <protection/>
    </xf>
    <xf numFmtId="3" fontId="30" fillId="0" borderId="11" xfId="65" applyNumberFormat="1" applyFont="1" applyBorder="1" applyAlignment="1">
      <alignment horizontal="distributed" vertical="center"/>
      <protection/>
    </xf>
    <xf numFmtId="3" fontId="29" fillId="0" borderId="11" xfId="65" applyNumberFormat="1" applyFont="1" applyBorder="1" applyAlignment="1">
      <alignment horizontal="distributed" vertical="center"/>
      <protection/>
    </xf>
    <xf numFmtId="3" fontId="17" fillId="0" borderId="12" xfId="65" applyNumberFormat="1" applyBorder="1" applyAlignment="1">
      <alignment vertical="center"/>
      <protection/>
    </xf>
    <xf numFmtId="3" fontId="17" fillId="0" borderId="11" xfId="65" applyNumberFormat="1" applyBorder="1" applyAlignment="1">
      <alignment vertical="center"/>
      <protection/>
    </xf>
    <xf numFmtId="176" fontId="17" fillId="0" borderId="14" xfId="65" applyNumberFormat="1" applyBorder="1" applyAlignment="1">
      <alignment vertical="center"/>
      <protection/>
    </xf>
    <xf numFmtId="176" fontId="29" fillId="0" borderId="14" xfId="65" applyNumberFormat="1" applyFont="1" applyBorder="1" applyAlignment="1">
      <alignment vertical="center"/>
      <protection/>
    </xf>
    <xf numFmtId="176" fontId="29" fillId="0" borderId="0" xfId="65" applyNumberFormat="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49" fontId="4" fillId="0" borderId="15" xfId="61" applyNumberFormat="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17" xfId="61" applyFont="1" applyBorder="1" applyAlignment="1" quotePrefix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distributed" vertical="center"/>
      <protection/>
    </xf>
    <xf numFmtId="38" fontId="8" fillId="0" borderId="18" xfId="61" applyNumberFormat="1" applyFont="1" applyBorder="1" applyAlignment="1" quotePrefix="1">
      <alignment vertical="center"/>
      <protection/>
    </xf>
    <xf numFmtId="0" fontId="8" fillId="0" borderId="18" xfId="61" applyFont="1" applyBorder="1" applyAlignment="1">
      <alignment horizontal="right" vertical="center"/>
      <protection/>
    </xf>
    <xf numFmtId="0" fontId="8" fillId="0" borderId="16" xfId="61" applyFont="1" applyBorder="1" applyAlignment="1">
      <alignment horizontal="right" vertical="center"/>
      <protection/>
    </xf>
    <xf numFmtId="0" fontId="4" fillId="0" borderId="36" xfId="61" applyFont="1" applyBorder="1" applyAlignment="1">
      <alignment vertical="center"/>
      <protection/>
    </xf>
    <xf numFmtId="0" fontId="4" fillId="0" borderId="37" xfId="61" applyFont="1" applyBorder="1" applyAlignment="1">
      <alignment horizontal="distributed" vertical="center"/>
      <protection/>
    </xf>
    <xf numFmtId="38" fontId="4" fillId="0" borderId="18" xfId="61" applyNumberFormat="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38" fontId="4" fillId="0" borderId="18" xfId="50" applyFont="1" applyBorder="1" applyAlignment="1">
      <alignment vertical="center"/>
    </xf>
    <xf numFmtId="38" fontId="4" fillId="0" borderId="16" xfId="50" applyFont="1" applyBorder="1" applyAlignment="1">
      <alignment vertical="center"/>
    </xf>
    <xf numFmtId="0" fontId="67" fillId="0" borderId="36" xfId="61" applyFont="1" applyBorder="1" applyAlignment="1">
      <alignment vertical="center"/>
      <protection/>
    </xf>
    <xf numFmtId="0" fontId="67" fillId="0" borderId="37" xfId="61" applyFont="1" applyBorder="1" applyAlignment="1">
      <alignment horizontal="distributed" vertical="center"/>
      <protection/>
    </xf>
    <xf numFmtId="38" fontId="67" fillId="0" borderId="18" xfId="50" applyFont="1" applyBorder="1" applyAlignment="1">
      <alignment vertical="center"/>
    </xf>
    <xf numFmtId="38" fontId="67" fillId="0" borderId="16" xfId="50" applyFont="1" applyBorder="1" applyAlignment="1">
      <alignment vertical="center"/>
    </xf>
    <xf numFmtId="0" fontId="67" fillId="0" borderId="0" xfId="61" applyFont="1" applyAlignment="1">
      <alignment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39" xfId="61" applyFont="1" applyBorder="1" applyAlignment="1">
      <alignment horizontal="distributed" vertical="center"/>
      <protection/>
    </xf>
    <xf numFmtId="38" fontId="4" fillId="0" borderId="15" xfId="50" applyFont="1" applyBorder="1" applyAlignment="1">
      <alignment vertical="center"/>
    </xf>
    <xf numFmtId="0" fontId="27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right" vertical="top" wrapText="1"/>
      <protection/>
    </xf>
    <xf numFmtId="0" fontId="4" fillId="0" borderId="25" xfId="61" applyFont="1" applyBorder="1" applyAlignment="1">
      <alignment horizontal="right" vertical="top" wrapText="1"/>
      <protection/>
    </xf>
    <xf numFmtId="0" fontId="8" fillId="0" borderId="0" xfId="61" applyFont="1" applyBorder="1" applyAlignment="1">
      <alignment horizontal="center" vertical="center"/>
      <protection/>
    </xf>
    <xf numFmtId="38" fontId="8" fillId="0" borderId="10" xfId="50" applyFont="1" applyBorder="1" applyAlignment="1">
      <alignment vertical="center"/>
    </xf>
    <xf numFmtId="176" fontId="2" fillId="0" borderId="0" xfId="50" applyNumberFormat="1" applyFont="1" applyFill="1" applyAlignment="1">
      <alignment vertical="center" wrapText="1"/>
    </xf>
    <xf numFmtId="185" fontId="8" fillId="0" borderId="0" xfId="50" applyNumberFormat="1" applyFont="1" applyAlignment="1">
      <alignment vertical="center"/>
    </xf>
    <xf numFmtId="176" fontId="8" fillId="0" borderId="0" xfId="50" applyNumberFormat="1" applyFont="1" applyBorder="1" applyAlignment="1">
      <alignment horizontal="right" vertical="center"/>
    </xf>
    <xf numFmtId="185" fontId="8" fillId="0" borderId="0" xfId="50" applyNumberFormat="1" applyFont="1" applyBorder="1" applyAlignment="1">
      <alignment horizontal="right" vertical="center"/>
    </xf>
    <xf numFmtId="38" fontId="4" fillId="0" borderId="10" xfId="50" applyFont="1" applyBorder="1" applyAlignment="1">
      <alignment vertical="center"/>
    </xf>
    <xf numFmtId="176" fontId="31" fillId="0" borderId="0" xfId="50" applyNumberFormat="1" applyFont="1" applyFill="1" applyAlignment="1">
      <alignment vertical="center" wrapText="1"/>
    </xf>
    <xf numFmtId="185" fontId="4" fillId="0" borderId="0" xfId="50" applyNumberFormat="1" applyFont="1" applyAlignment="1">
      <alignment vertical="center"/>
    </xf>
    <xf numFmtId="38" fontId="4" fillId="0" borderId="0" xfId="50" applyFont="1" applyBorder="1" applyAlignment="1">
      <alignment vertical="center"/>
    </xf>
    <xf numFmtId="176" fontId="31" fillId="0" borderId="0" xfId="50" applyNumberFormat="1" applyFont="1" applyFill="1" applyBorder="1" applyAlignment="1">
      <alignment vertical="center" wrapText="1"/>
    </xf>
    <xf numFmtId="185" fontId="4" fillId="0" borderId="0" xfId="50" applyNumberFormat="1" applyFont="1" applyBorder="1" applyAlignment="1">
      <alignment vertical="center"/>
    </xf>
    <xf numFmtId="0" fontId="8" fillId="0" borderId="16" xfId="61" applyFont="1" applyBorder="1" applyAlignment="1">
      <alignment vertical="center" shrinkToFit="1"/>
      <protection/>
    </xf>
    <xf numFmtId="186" fontId="69" fillId="0" borderId="0" xfId="62" applyNumberFormat="1" applyFont="1" applyFill="1" applyBorder="1" applyAlignment="1">
      <alignment horizontal="right" vertical="center"/>
      <protection/>
    </xf>
    <xf numFmtId="3" fontId="69" fillId="0" borderId="0" xfId="62" applyNumberFormat="1" applyFont="1" applyFill="1" applyBorder="1" applyAlignment="1">
      <alignment horizontal="right" vertical="center"/>
      <protection/>
    </xf>
    <xf numFmtId="0" fontId="27" fillId="0" borderId="16" xfId="61" applyFont="1" applyBorder="1" applyAlignment="1">
      <alignment vertical="center" wrapText="1" shrinkToFit="1"/>
      <protection/>
    </xf>
    <xf numFmtId="186" fontId="70" fillId="0" borderId="0" xfId="62" applyNumberFormat="1" applyFont="1" applyFill="1" applyBorder="1" applyAlignment="1">
      <alignment horizontal="right" vertical="center"/>
      <protection/>
    </xf>
    <xf numFmtId="38" fontId="27" fillId="0" borderId="0" xfId="50" applyFont="1" applyAlignment="1">
      <alignment vertical="center"/>
    </xf>
    <xf numFmtId="176" fontId="32" fillId="0" borderId="0" xfId="50" applyNumberFormat="1" applyFont="1" applyFill="1" applyAlignment="1">
      <alignment vertical="center" wrapText="1"/>
    </xf>
    <xf numFmtId="185" fontId="27" fillId="0" borderId="0" xfId="50" applyNumberFormat="1" applyFont="1" applyAlignment="1">
      <alignment vertical="center"/>
    </xf>
    <xf numFmtId="37" fontId="70" fillId="0" borderId="0" xfId="62" applyNumberFormat="1" applyFont="1" applyFill="1" applyBorder="1" applyAlignment="1">
      <alignment horizontal="right" vertical="center"/>
      <protection/>
    </xf>
    <xf numFmtId="38" fontId="27" fillId="0" borderId="0" xfId="50" applyFont="1" applyBorder="1" applyAlignment="1">
      <alignment horizontal="right" vertical="center"/>
    </xf>
    <xf numFmtId="176" fontId="27" fillId="0" borderId="0" xfId="50" applyNumberFormat="1" applyFont="1" applyBorder="1" applyAlignment="1">
      <alignment horizontal="right" vertical="center"/>
    </xf>
    <xf numFmtId="185" fontId="27" fillId="0" borderId="0" xfId="50" applyNumberFormat="1" applyFont="1" applyBorder="1" applyAlignment="1">
      <alignment horizontal="right" vertical="center"/>
    </xf>
    <xf numFmtId="0" fontId="27" fillId="0" borderId="16" xfId="61" applyFont="1" applyBorder="1" applyAlignment="1">
      <alignment vertical="center"/>
      <protection/>
    </xf>
    <xf numFmtId="38" fontId="27" fillId="0" borderId="0" xfId="50" applyFont="1" applyAlignment="1">
      <alignment horizontal="right" vertical="center"/>
    </xf>
    <xf numFmtId="176" fontId="32" fillId="0" borderId="0" xfId="50" applyNumberFormat="1" applyFont="1" applyFill="1" applyAlignment="1">
      <alignment horizontal="right" vertical="center" wrapText="1"/>
    </xf>
    <xf numFmtId="0" fontId="8" fillId="0" borderId="0" xfId="61" applyFont="1" applyBorder="1" applyAlignment="1">
      <alignment vertical="center" shrinkToFit="1"/>
      <protection/>
    </xf>
    <xf numFmtId="38" fontId="8" fillId="0" borderId="0" xfId="50" applyFont="1" applyBorder="1" applyAlignment="1">
      <alignment vertical="center"/>
    </xf>
    <xf numFmtId="0" fontId="27" fillId="0" borderId="0" xfId="61" applyFont="1" applyBorder="1" applyAlignment="1">
      <alignment vertical="center"/>
      <protection/>
    </xf>
    <xf numFmtId="38" fontId="27" fillId="0" borderId="10" xfId="50" applyFont="1" applyBorder="1" applyAlignment="1">
      <alignment vertical="center"/>
    </xf>
    <xf numFmtId="0" fontId="27" fillId="0" borderId="0" xfId="61" applyFont="1" applyBorder="1" applyAlignment="1">
      <alignment vertical="center" shrinkToFit="1"/>
      <protection/>
    </xf>
    <xf numFmtId="0" fontId="27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38" fontId="6" fillId="0" borderId="10" xfId="50" applyFont="1" applyBorder="1" applyAlignment="1">
      <alignment vertical="center"/>
    </xf>
    <xf numFmtId="38" fontId="6" fillId="0" borderId="0" xfId="50" applyFont="1" applyAlignment="1">
      <alignment vertical="center"/>
    </xf>
    <xf numFmtId="176" fontId="33" fillId="0" borderId="0" xfId="50" applyNumberFormat="1" applyFont="1" applyFill="1" applyAlignment="1">
      <alignment vertical="center" wrapText="1"/>
    </xf>
    <xf numFmtId="185" fontId="6" fillId="0" borderId="0" xfId="50" applyNumberFormat="1" applyFont="1" applyAlignment="1">
      <alignment vertical="center"/>
    </xf>
    <xf numFmtId="38" fontId="6" fillId="0" borderId="0" xfId="50" applyFont="1" applyBorder="1" applyAlignment="1">
      <alignment vertical="center"/>
    </xf>
    <xf numFmtId="176" fontId="33" fillId="0" borderId="0" xfId="50" applyNumberFormat="1" applyFont="1" applyFill="1" applyBorder="1" applyAlignment="1">
      <alignment vertical="center" wrapText="1"/>
    </xf>
    <xf numFmtId="185" fontId="6" fillId="0" borderId="0" xfId="50" applyNumberFormat="1" applyFont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 wrapText="1" shrinkToFit="1"/>
      <protection/>
    </xf>
    <xf numFmtId="38" fontId="27" fillId="0" borderId="0" xfId="50" applyFont="1" applyBorder="1" applyAlignment="1">
      <alignment vertical="center"/>
    </xf>
    <xf numFmtId="176" fontId="32" fillId="0" borderId="0" xfId="50" applyNumberFormat="1" applyFont="1" applyFill="1" applyBorder="1" applyAlignment="1">
      <alignment vertical="center" wrapText="1"/>
    </xf>
    <xf numFmtId="185" fontId="27" fillId="0" borderId="0" xfId="50" applyNumberFormat="1" applyFont="1" applyBorder="1" applyAlignment="1">
      <alignment vertical="center"/>
    </xf>
    <xf numFmtId="0" fontId="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right" vertical="center"/>
      <protection/>
    </xf>
    <xf numFmtId="0" fontId="27" fillId="0" borderId="14" xfId="61" applyFont="1" applyBorder="1" applyAlignment="1">
      <alignment vertical="center" shrinkToFit="1"/>
      <protection/>
    </xf>
    <xf numFmtId="38" fontId="27" fillId="0" borderId="11" xfId="50" applyFont="1" applyBorder="1" applyAlignment="1">
      <alignment horizontal="right" vertical="center"/>
    </xf>
    <xf numFmtId="176" fontId="27" fillId="0" borderId="11" xfId="50" applyNumberFormat="1" applyFont="1" applyBorder="1" applyAlignment="1">
      <alignment horizontal="right" vertical="center"/>
    </xf>
    <xf numFmtId="185" fontId="27" fillId="0" borderId="11" xfId="50" applyNumberFormat="1" applyFont="1" applyBorder="1" applyAlignment="1">
      <alignment horizontal="right" vertical="center"/>
    </xf>
    <xf numFmtId="0" fontId="27" fillId="0" borderId="11" xfId="61" applyFont="1" applyBorder="1" applyAlignment="1">
      <alignment horizontal="right" vertical="center"/>
      <protection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38" fontId="4" fillId="0" borderId="17" xfId="50" applyFont="1" applyBorder="1" applyAlignment="1">
      <alignment horizontal="center" vertical="center"/>
    </xf>
    <xf numFmtId="0" fontId="8" fillId="0" borderId="0" xfId="61" applyFont="1" applyAlignment="1">
      <alignment horizontal="left" vertical="center"/>
      <protection/>
    </xf>
    <xf numFmtId="0" fontId="4" fillId="0" borderId="19" xfId="61" applyFont="1" applyBorder="1" applyAlignment="1">
      <alignment horizontal="center" vertical="center"/>
      <protection/>
    </xf>
    <xf numFmtId="38" fontId="4" fillId="0" borderId="20" xfId="50" applyFont="1" applyBorder="1" applyAlignment="1">
      <alignment horizontal="center" vertical="center"/>
    </xf>
    <xf numFmtId="0" fontId="20" fillId="0" borderId="13" xfId="63" applyFont="1" applyBorder="1" applyAlignment="1">
      <alignment horizontal="center" vertical="center"/>
      <protection/>
    </xf>
    <xf numFmtId="0" fontId="20" fillId="0" borderId="25" xfId="63" applyFont="1" applyBorder="1" applyAlignment="1">
      <alignment vertical="center"/>
      <protection/>
    </xf>
    <xf numFmtId="0" fontId="20" fillId="0" borderId="10" xfId="63" applyFont="1" applyBorder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12" xfId="63" applyFont="1" applyBorder="1" applyAlignment="1">
      <alignment vertical="center"/>
      <protection/>
    </xf>
    <xf numFmtId="0" fontId="20" fillId="0" borderId="11" xfId="63" applyFont="1" applyBorder="1" applyAlignment="1">
      <alignment vertical="center"/>
      <protection/>
    </xf>
    <xf numFmtId="0" fontId="21" fillId="0" borderId="25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7" fillId="0" borderId="25" xfId="0" applyFont="1" applyFill="1" applyBorder="1" applyAlignment="1">
      <alignment vertical="top" shrinkToFit="1"/>
    </xf>
    <xf numFmtId="0" fontId="0" fillId="0" borderId="25" xfId="0" applyFont="1" applyFill="1" applyBorder="1" applyAlignment="1">
      <alignment vertical="top" shrinkToFit="1"/>
    </xf>
    <xf numFmtId="0" fontId="0" fillId="0" borderId="25" xfId="0" applyFill="1" applyBorder="1" applyAlignment="1">
      <alignment/>
    </xf>
    <xf numFmtId="0" fontId="4" fillId="0" borderId="17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 wrapText="1"/>
      <protection/>
    </xf>
    <xf numFmtId="3" fontId="4" fillId="0" borderId="0" xfId="5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速報３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28</xdr:row>
      <xdr:rowOff>0</xdr:rowOff>
    </xdr:from>
    <xdr:to>
      <xdr:col>0</xdr:col>
      <xdr:colOff>1181100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1238250</xdr:colOff>
      <xdr:row>36</xdr:row>
      <xdr:rowOff>0</xdr:rowOff>
    </xdr:from>
    <xdr:to>
      <xdr:col>0</xdr:col>
      <xdr:colOff>1238250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7022425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27022425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27022425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27022425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6010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86010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86010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86010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860107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860107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860107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860107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601075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8601075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8601075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601075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7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showGridLines="0" view="pageBreakPreview" zoomScale="65" zoomScaleNormal="6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8.796875" defaultRowHeight="24.75" customHeight="1"/>
  <cols>
    <col min="2" max="2" width="6.59765625" style="3" customWidth="1"/>
    <col min="3" max="3" width="30" style="0" customWidth="1"/>
    <col min="4" max="5" width="10.5" style="0" customWidth="1"/>
    <col min="6" max="6" width="10.5" style="1" customWidth="1"/>
    <col min="7" max="8" width="8.5" style="0" customWidth="1"/>
    <col min="9" max="10" width="10.5" style="0" customWidth="1"/>
    <col min="11" max="11" width="10.5" style="1" customWidth="1"/>
    <col min="12" max="13" width="8.5" style="0" customWidth="1"/>
    <col min="14" max="14" width="9.3984375" style="0" customWidth="1"/>
    <col min="15" max="16" width="17.19921875" style="0" customWidth="1"/>
    <col min="17" max="17" width="10.5" style="1" customWidth="1"/>
    <col min="18" max="19" width="10.5" style="0" customWidth="1"/>
    <col min="20" max="21" width="12.19921875" style="2" customWidth="1"/>
    <col min="22" max="23" width="15" style="0" customWidth="1"/>
    <col min="24" max="24" width="10.5" style="1" customWidth="1"/>
    <col min="25" max="26" width="10.09765625" style="0" customWidth="1"/>
    <col min="27" max="27" width="9.8984375" style="0" customWidth="1"/>
  </cols>
  <sheetData>
    <row r="1" spans="3:26" ht="24.75" customHeight="1">
      <c r="C1" s="158"/>
      <c r="D1" s="154"/>
      <c r="F1" s="157"/>
      <c r="G1" s="156"/>
      <c r="H1" s="156"/>
      <c r="I1" s="154"/>
      <c r="J1" s="154"/>
      <c r="K1" s="157"/>
      <c r="L1" s="156"/>
      <c r="M1" s="156"/>
      <c r="N1" s="156"/>
      <c r="O1" s="154"/>
      <c r="P1" s="154"/>
      <c r="Q1" s="157"/>
      <c r="R1" s="156"/>
      <c r="S1" s="156"/>
      <c r="T1" s="155"/>
      <c r="U1" s="155"/>
      <c r="V1" s="154"/>
      <c r="W1" s="154"/>
      <c r="Y1" s="153"/>
      <c r="Z1" s="153"/>
    </row>
    <row r="2" spans="2:27" s="50" customFormat="1" ht="24.75" customHeight="1">
      <c r="B2" s="102"/>
      <c r="C2" s="561" t="s">
        <v>167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2" t="s">
        <v>166</v>
      </c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159"/>
    </row>
    <row r="3" spans="3:26" ht="24.75" customHeight="1">
      <c r="C3" s="158"/>
      <c r="D3" s="154"/>
      <c r="E3" s="154"/>
      <c r="F3" s="157"/>
      <c r="G3" s="156"/>
      <c r="H3" s="156"/>
      <c r="I3" s="154"/>
      <c r="J3" s="154"/>
      <c r="K3" s="157"/>
      <c r="L3" s="156"/>
      <c r="M3" s="156"/>
      <c r="N3" s="156"/>
      <c r="O3" s="154"/>
      <c r="P3" s="154"/>
      <c r="Q3" s="157"/>
      <c r="R3" s="156"/>
      <c r="S3" s="156"/>
      <c r="T3" s="155"/>
      <c r="U3" s="155"/>
      <c r="V3" s="154"/>
      <c r="W3" s="154"/>
      <c r="Y3" s="153"/>
      <c r="Z3" s="153"/>
    </row>
    <row r="4" spans="1:35" s="9" customFormat="1" ht="23.25" customHeight="1">
      <c r="A4" s="120"/>
      <c r="B4" s="563" t="s">
        <v>165</v>
      </c>
      <c r="C4" s="564"/>
      <c r="D4" s="152" t="s">
        <v>164</v>
      </c>
      <c r="E4" s="151"/>
      <c r="F4" s="150"/>
      <c r="G4" s="149"/>
      <c r="H4" s="148"/>
      <c r="I4" s="147" t="s">
        <v>163</v>
      </c>
      <c r="J4" s="146"/>
      <c r="K4" s="145"/>
      <c r="L4" s="144"/>
      <c r="M4" s="143"/>
      <c r="N4" s="142"/>
      <c r="O4" s="141" t="s">
        <v>162</v>
      </c>
      <c r="P4" s="140"/>
      <c r="Q4" s="139"/>
      <c r="R4" s="138"/>
      <c r="S4" s="137"/>
      <c r="T4" s="136"/>
      <c r="U4" s="135"/>
      <c r="V4" s="134" t="s">
        <v>161</v>
      </c>
      <c r="W4" s="133"/>
      <c r="X4" s="132"/>
      <c r="Y4" s="131"/>
      <c r="Z4" s="131"/>
      <c r="AA4" s="130"/>
      <c r="AC4" s="9" t="s">
        <v>160</v>
      </c>
      <c r="AF4" s="9" t="s">
        <v>159</v>
      </c>
      <c r="AI4" s="9" t="s">
        <v>158</v>
      </c>
    </row>
    <row r="5" spans="1:27" s="9" customFormat="1" ht="30" customHeight="1">
      <c r="A5" s="120"/>
      <c r="B5" s="565"/>
      <c r="C5" s="566"/>
      <c r="D5" s="128"/>
      <c r="E5" s="128"/>
      <c r="F5" s="129" t="s">
        <v>157</v>
      </c>
      <c r="G5" s="127" t="s">
        <v>156</v>
      </c>
      <c r="H5" s="126"/>
      <c r="I5" s="128"/>
      <c r="J5" s="128"/>
      <c r="K5" s="123" t="s">
        <v>157</v>
      </c>
      <c r="L5" s="127" t="s">
        <v>156</v>
      </c>
      <c r="M5" s="126"/>
      <c r="N5" s="121" t="s">
        <v>155</v>
      </c>
      <c r="O5" s="128"/>
      <c r="P5" s="128"/>
      <c r="Q5" s="123" t="s">
        <v>157</v>
      </c>
      <c r="R5" s="127" t="s">
        <v>156</v>
      </c>
      <c r="S5" s="126"/>
      <c r="T5" s="125" t="s">
        <v>155</v>
      </c>
      <c r="U5" s="124"/>
      <c r="V5" s="115"/>
      <c r="W5" s="115"/>
      <c r="X5" s="123" t="s">
        <v>157</v>
      </c>
      <c r="Y5" s="122" t="s">
        <v>156</v>
      </c>
      <c r="Z5" s="122"/>
      <c r="AA5" s="121" t="s">
        <v>155</v>
      </c>
    </row>
    <row r="6" spans="1:27" s="9" customFormat="1" ht="24.75" customHeight="1">
      <c r="A6" s="120"/>
      <c r="B6" s="565"/>
      <c r="C6" s="566"/>
      <c r="D6" s="117" t="s">
        <v>153</v>
      </c>
      <c r="E6" s="117" t="s">
        <v>154</v>
      </c>
      <c r="F6" s="119"/>
      <c r="G6" s="115" t="s">
        <v>153</v>
      </c>
      <c r="H6" s="114" t="s">
        <v>152</v>
      </c>
      <c r="I6" s="117" t="s">
        <v>153</v>
      </c>
      <c r="J6" s="117" t="s">
        <v>152</v>
      </c>
      <c r="K6" s="119"/>
      <c r="L6" s="115" t="s">
        <v>153</v>
      </c>
      <c r="M6" s="115" t="s">
        <v>152</v>
      </c>
      <c r="N6" s="115" t="s">
        <v>151</v>
      </c>
      <c r="O6" s="117" t="s">
        <v>153</v>
      </c>
      <c r="P6" s="117" t="s">
        <v>152</v>
      </c>
      <c r="Q6" s="119"/>
      <c r="R6" s="115" t="s">
        <v>153</v>
      </c>
      <c r="S6" s="115" t="s">
        <v>152</v>
      </c>
      <c r="T6" s="118" t="s">
        <v>153</v>
      </c>
      <c r="U6" s="118" t="s">
        <v>152</v>
      </c>
      <c r="V6" s="117" t="s">
        <v>153</v>
      </c>
      <c r="W6" s="117" t="s">
        <v>152</v>
      </c>
      <c r="X6" s="116"/>
      <c r="Y6" s="115" t="s">
        <v>153</v>
      </c>
      <c r="Z6" s="115" t="s">
        <v>152</v>
      </c>
      <c r="AA6" s="114" t="s">
        <v>151</v>
      </c>
    </row>
    <row r="7" spans="2:27" s="9" customFormat="1" ht="24.75" customHeight="1">
      <c r="B7" s="567"/>
      <c r="C7" s="568"/>
      <c r="D7" s="111" t="s">
        <v>146</v>
      </c>
      <c r="E7" s="111" t="s">
        <v>150</v>
      </c>
      <c r="F7" s="112" t="s">
        <v>149</v>
      </c>
      <c r="G7" s="111" t="s">
        <v>148</v>
      </c>
      <c r="H7" s="110" t="s">
        <v>147</v>
      </c>
      <c r="I7" s="111" t="s">
        <v>148</v>
      </c>
      <c r="J7" s="111" t="s">
        <v>147</v>
      </c>
      <c r="K7" s="112" t="s">
        <v>149</v>
      </c>
      <c r="L7" s="111" t="s">
        <v>148</v>
      </c>
      <c r="M7" s="111" t="s">
        <v>147</v>
      </c>
      <c r="N7" s="111" t="s">
        <v>146</v>
      </c>
      <c r="O7" s="111" t="s">
        <v>148</v>
      </c>
      <c r="P7" s="111" t="s">
        <v>147</v>
      </c>
      <c r="Q7" s="112" t="s">
        <v>149</v>
      </c>
      <c r="R7" s="111" t="s">
        <v>148</v>
      </c>
      <c r="S7" s="111" t="s">
        <v>147</v>
      </c>
      <c r="T7" s="113" t="s">
        <v>148</v>
      </c>
      <c r="U7" s="113" t="s">
        <v>147</v>
      </c>
      <c r="V7" s="111" t="s">
        <v>148</v>
      </c>
      <c r="W7" s="111" t="s">
        <v>147</v>
      </c>
      <c r="X7" s="112" t="s">
        <v>149</v>
      </c>
      <c r="Y7" s="111" t="s">
        <v>148</v>
      </c>
      <c r="Z7" s="111" t="s">
        <v>147</v>
      </c>
      <c r="AA7" s="110" t="s">
        <v>146</v>
      </c>
    </row>
    <row r="8" spans="2:27" s="9" customFormat="1" ht="43.5" customHeight="1">
      <c r="B8" s="109"/>
      <c r="C8" s="10"/>
      <c r="D8" s="108"/>
      <c r="E8" s="105"/>
      <c r="F8" s="104" t="s">
        <v>78</v>
      </c>
      <c r="G8" s="104" t="s">
        <v>78</v>
      </c>
      <c r="H8" s="104" t="s">
        <v>78</v>
      </c>
      <c r="I8" s="105" t="s">
        <v>81</v>
      </c>
      <c r="J8" s="105" t="s">
        <v>81</v>
      </c>
      <c r="K8" s="104" t="s">
        <v>78</v>
      </c>
      <c r="L8" s="104" t="s">
        <v>78</v>
      </c>
      <c r="M8" s="104" t="s">
        <v>78</v>
      </c>
      <c r="N8" s="105" t="s">
        <v>81</v>
      </c>
      <c r="O8" s="107" t="s">
        <v>80</v>
      </c>
      <c r="P8" s="107" t="s">
        <v>80</v>
      </c>
      <c r="Q8" s="104" t="s">
        <v>78</v>
      </c>
      <c r="R8" s="104" t="s">
        <v>78</v>
      </c>
      <c r="S8" s="104" t="s">
        <v>78</v>
      </c>
      <c r="T8" s="106" t="s">
        <v>145</v>
      </c>
      <c r="U8" s="106" t="s">
        <v>144</v>
      </c>
      <c r="V8" s="105" t="s">
        <v>77</v>
      </c>
      <c r="W8" s="105" t="s">
        <v>77</v>
      </c>
      <c r="X8" s="104" t="s">
        <v>78</v>
      </c>
      <c r="Y8" s="104" t="s">
        <v>78</v>
      </c>
      <c r="Z8" s="104" t="s">
        <v>78</v>
      </c>
      <c r="AA8" s="103" t="s">
        <v>77</v>
      </c>
    </row>
    <row r="9" spans="2:27" s="50" customFormat="1" ht="43.5" customHeight="1">
      <c r="B9" s="102"/>
      <c r="C9" s="101" t="s">
        <v>143</v>
      </c>
      <c r="D9" s="100">
        <v>19941</v>
      </c>
      <c r="E9" s="96">
        <v>19393</v>
      </c>
      <c r="F9" s="95">
        <v>2.8</v>
      </c>
      <c r="G9" s="98" t="s">
        <v>142</v>
      </c>
      <c r="H9" s="98" t="s">
        <v>142</v>
      </c>
      <c r="I9" s="96">
        <v>160363</v>
      </c>
      <c r="J9" s="96">
        <v>158755</v>
      </c>
      <c r="K9" s="95">
        <v>1</v>
      </c>
      <c r="L9" s="98" t="s">
        <v>142</v>
      </c>
      <c r="M9" s="98" t="s">
        <v>142</v>
      </c>
      <c r="N9" s="99">
        <v>8</v>
      </c>
      <c r="O9" s="96">
        <v>10044140</v>
      </c>
      <c r="P9" s="96">
        <v>9023394</v>
      </c>
      <c r="Q9" s="95">
        <v>11.3</v>
      </c>
      <c r="R9" s="98" t="s">
        <v>142</v>
      </c>
      <c r="S9" s="98" t="s">
        <v>142</v>
      </c>
      <c r="T9" s="97">
        <v>50369.3</v>
      </c>
      <c r="U9" s="97">
        <v>46529.1</v>
      </c>
      <c r="V9" s="96">
        <v>2709008</v>
      </c>
      <c r="W9" s="96">
        <v>2663091</v>
      </c>
      <c r="X9" s="95">
        <v>1.7</v>
      </c>
      <c r="Y9" s="94">
        <v>100</v>
      </c>
      <c r="Z9" s="94">
        <v>100</v>
      </c>
      <c r="AA9" s="93">
        <v>202</v>
      </c>
    </row>
    <row r="10" spans="2:27" s="83" customFormat="1" ht="43.5" customHeight="1">
      <c r="B10" s="92"/>
      <c r="C10" s="91"/>
      <c r="D10" s="90"/>
      <c r="E10" s="86"/>
      <c r="F10" s="85"/>
      <c r="G10" s="89"/>
      <c r="H10" s="88"/>
      <c r="I10" s="86"/>
      <c r="J10" s="86"/>
      <c r="K10" s="85"/>
      <c r="L10" s="89"/>
      <c r="M10" s="88"/>
      <c r="N10" s="88"/>
      <c r="O10" s="86"/>
      <c r="P10" s="86"/>
      <c r="Q10" s="85"/>
      <c r="R10" s="89"/>
      <c r="S10" s="88"/>
      <c r="T10" s="87"/>
      <c r="U10" s="87"/>
      <c r="V10" s="86"/>
      <c r="W10" s="86"/>
      <c r="X10" s="85"/>
      <c r="Y10" s="84"/>
      <c r="Z10" s="84"/>
      <c r="AA10" s="84"/>
    </row>
    <row r="11" spans="2:27" s="50" customFormat="1" ht="43.5" customHeight="1">
      <c r="B11" s="63"/>
      <c r="C11" s="82" t="s">
        <v>141</v>
      </c>
      <c r="D11" s="59">
        <v>5930</v>
      </c>
      <c r="E11" s="54">
        <v>5822</v>
      </c>
      <c r="F11" s="57">
        <v>1.9</v>
      </c>
      <c r="G11" s="65" t="s">
        <v>140</v>
      </c>
      <c r="H11" s="65" t="s">
        <v>139</v>
      </c>
      <c r="I11" s="54">
        <v>55005</v>
      </c>
      <c r="J11" s="54">
        <v>53999</v>
      </c>
      <c r="K11" s="57">
        <v>1.9</v>
      </c>
      <c r="L11" s="65" t="s">
        <v>138</v>
      </c>
      <c r="M11" s="65" t="s">
        <v>137</v>
      </c>
      <c r="N11" s="58">
        <v>9.3</v>
      </c>
      <c r="O11" s="54">
        <v>7681458</v>
      </c>
      <c r="P11" s="54">
        <v>6882816</v>
      </c>
      <c r="Q11" s="57">
        <v>11.6</v>
      </c>
      <c r="R11" s="65" t="s">
        <v>136</v>
      </c>
      <c r="S11" s="65" t="s">
        <v>135</v>
      </c>
      <c r="T11" s="55">
        <v>129535.5</v>
      </c>
      <c r="U11" s="55">
        <v>118220.8</v>
      </c>
      <c r="V11" s="54">
        <v>0</v>
      </c>
      <c r="W11" s="54">
        <v>0</v>
      </c>
      <c r="X11" s="78" t="s">
        <v>82</v>
      </c>
      <c r="Y11" s="78" t="s">
        <v>82</v>
      </c>
      <c r="Z11" s="78" t="s">
        <v>82</v>
      </c>
      <c r="AA11" s="78" t="s">
        <v>82</v>
      </c>
    </row>
    <row r="12" spans="2:27" s="50" customFormat="1" ht="43.5" customHeight="1">
      <c r="B12" s="63" t="s">
        <v>134</v>
      </c>
      <c r="C12" s="60" t="s">
        <v>133</v>
      </c>
      <c r="D12" s="59">
        <v>40</v>
      </c>
      <c r="E12" s="54">
        <v>35</v>
      </c>
      <c r="F12" s="57">
        <v>14.3</v>
      </c>
      <c r="G12" s="56">
        <v>0.7</v>
      </c>
      <c r="H12" s="56">
        <v>0.6</v>
      </c>
      <c r="I12" s="54">
        <v>612</v>
      </c>
      <c r="J12" s="54">
        <v>333</v>
      </c>
      <c r="K12" s="57">
        <v>83.8</v>
      </c>
      <c r="L12" s="56">
        <v>1.1</v>
      </c>
      <c r="M12" s="56">
        <v>0.6</v>
      </c>
      <c r="N12" s="58">
        <v>15.3</v>
      </c>
      <c r="O12" s="54">
        <v>50207</v>
      </c>
      <c r="P12" s="54">
        <v>197834</v>
      </c>
      <c r="Q12" s="57">
        <v>-74.6</v>
      </c>
      <c r="R12" s="56">
        <v>0.7</v>
      </c>
      <c r="S12" s="56">
        <v>2.9</v>
      </c>
      <c r="T12" s="55">
        <v>125517.5</v>
      </c>
      <c r="U12" s="55">
        <v>565240</v>
      </c>
      <c r="V12" s="54">
        <v>0</v>
      </c>
      <c r="W12" s="54">
        <v>0</v>
      </c>
      <c r="X12" s="78" t="s">
        <v>82</v>
      </c>
      <c r="Y12" s="78" t="s">
        <v>82</v>
      </c>
      <c r="Z12" s="78" t="s">
        <v>82</v>
      </c>
      <c r="AA12" s="78" t="s">
        <v>82</v>
      </c>
    </row>
    <row r="13" spans="2:27" s="9" customFormat="1" ht="43.5" customHeight="1">
      <c r="B13" s="47" t="s">
        <v>132</v>
      </c>
      <c r="C13" s="25" t="s">
        <v>131</v>
      </c>
      <c r="D13" s="24">
        <v>40</v>
      </c>
      <c r="E13" s="42">
        <v>35</v>
      </c>
      <c r="F13" s="45">
        <v>14.3</v>
      </c>
      <c r="G13" s="44">
        <v>0.7</v>
      </c>
      <c r="H13" s="44">
        <v>0.6</v>
      </c>
      <c r="I13" s="42">
        <v>612</v>
      </c>
      <c r="J13" s="42">
        <v>333</v>
      </c>
      <c r="K13" s="45">
        <v>83.8</v>
      </c>
      <c r="L13" s="44">
        <v>1.1</v>
      </c>
      <c r="M13" s="44">
        <v>0.6</v>
      </c>
      <c r="N13" s="46">
        <v>15.3</v>
      </c>
      <c r="O13" s="42">
        <v>50207</v>
      </c>
      <c r="P13" s="42">
        <v>197834</v>
      </c>
      <c r="Q13" s="45">
        <v>-74.6</v>
      </c>
      <c r="R13" s="44">
        <v>0.7</v>
      </c>
      <c r="S13" s="44">
        <v>2.9</v>
      </c>
      <c r="T13" s="43">
        <v>125517.5</v>
      </c>
      <c r="U13" s="43">
        <v>565240</v>
      </c>
      <c r="V13" s="42">
        <v>0</v>
      </c>
      <c r="W13" s="42">
        <v>0</v>
      </c>
      <c r="X13" s="77" t="s">
        <v>82</v>
      </c>
      <c r="Y13" s="77" t="s">
        <v>82</v>
      </c>
      <c r="Z13" s="77" t="s">
        <v>82</v>
      </c>
      <c r="AA13" s="77" t="s">
        <v>82</v>
      </c>
    </row>
    <row r="14" spans="2:27" s="50" customFormat="1" ht="43.5" customHeight="1">
      <c r="B14" s="63" t="s">
        <v>130</v>
      </c>
      <c r="C14" s="60" t="s">
        <v>129</v>
      </c>
      <c r="D14" s="59">
        <v>163</v>
      </c>
      <c r="E14" s="54">
        <v>164</v>
      </c>
      <c r="F14" s="57">
        <v>-0.6</v>
      </c>
      <c r="G14" s="56">
        <v>2.7</v>
      </c>
      <c r="H14" s="56">
        <v>2.8</v>
      </c>
      <c r="I14" s="54">
        <v>1119</v>
      </c>
      <c r="J14" s="54">
        <v>1837</v>
      </c>
      <c r="K14" s="57">
        <v>-39.1</v>
      </c>
      <c r="L14" s="56">
        <v>2</v>
      </c>
      <c r="M14" s="56">
        <v>3.4</v>
      </c>
      <c r="N14" s="58">
        <v>6.9</v>
      </c>
      <c r="O14" s="54">
        <v>40620</v>
      </c>
      <c r="P14" s="54">
        <v>57558</v>
      </c>
      <c r="Q14" s="57">
        <v>-29.4</v>
      </c>
      <c r="R14" s="56">
        <v>0.5</v>
      </c>
      <c r="S14" s="56">
        <v>0.8</v>
      </c>
      <c r="T14" s="55">
        <v>24920.2</v>
      </c>
      <c r="U14" s="55">
        <v>35096.3</v>
      </c>
      <c r="V14" s="54">
        <v>0</v>
      </c>
      <c r="W14" s="54">
        <v>0</v>
      </c>
      <c r="X14" s="78" t="s">
        <v>82</v>
      </c>
      <c r="Y14" s="78" t="s">
        <v>82</v>
      </c>
      <c r="Z14" s="78" t="s">
        <v>82</v>
      </c>
      <c r="AA14" s="78" t="s">
        <v>82</v>
      </c>
    </row>
    <row r="15" spans="2:27" s="9" customFormat="1" ht="43.5" customHeight="1">
      <c r="B15" s="47" t="s">
        <v>128</v>
      </c>
      <c r="C15" s="62" t="s">
        <v>127</v>
      </c>
      <c r="D15" s="24">
        <v>19</v>
      </c>
      <c r="E15" s="42">
        <v>19</v>
      </c>
      <c r="F15" s="45">
        <v>0</v>
      </c>
      <c r="G15" s="44">
        <v>0.3</v>
      </c>
      <c r="H15" s="44">
        <v>0.3</v>
      </c>
      <c r="I15" s="42">
        <v>84</v>
      </c>
      <c r="J15" s="42">
        <v>66</v>
      </c>
      <c r="K15" s="45">
        <v>27.3</v>
      </c>
      <c r="L15" s="44">
        <v>0.2</v>
      </c>
      <c r="M15" s="44">
        <v>0.1</v>
      </c>
      <c r="N15" s="46">
        <v>4.4</v>
      </c>
      <c r="O15" s="42">
        <v>6704</v>
      </c>
      <c r="P15" s="42">
        <v>4997</v>
      </c>
      <c r="Q15" s="45">
        <v>34.2</v>
      </c>
      <c r="R15" s="44">
        <v>0.1</v>
      </c>
      <c r="S15" s="44">
        <v>0.1</v>
      </c>
      <c r="T15" s="43">
        <v>35284.2</v>
      </c>
      <c r="U15" s="43">
        <v>26300</v>
      </c>
      <c r="V15" s="42">
        <v>0</v>
      </c>
      <c r="W15" s="42">
        <v>0</v>
      </c>
      <c r="X15" s="77" t="s">
        <v>82</v>
      </c>
      <c r="Y15" s="77" t="s">
        <v>82</v>
      </c>
      <c r="Z15" s="77" t="s">
        <v>82</v>
      </c>
      <c r="AA15" s="77" t="s">
        <v>82</v>
      </c>
    </row>
    <row r="16" spans="2:27" s="9" customFormat="1" ht="43.5" customHeight="1">
      <c r="B16" s="49" t="s">
        <v>126</v>
      </c>
      <c r="C16" s="25" t="s">
        <v>125</v>
      </c>
      <c r="D16" s="24">
        <v>80</v>
      </c>
      <c r="E16" s="42">
        <v>82</v>
      </c>
      <c r="F16" s="45">
        <v>-2.4</v>
      </c>
      <c r="G16" s="44">
        <v>1.3</v>
      </c>
      <c r="H16" s="44">
        <v>1.4</v>
      </c>
      <c r="I16" s="42">
        <v>434</v>
      </c>
      <c r="J16" s="42">
        <v>1120</v>
      </c>
      <c r="K16" s="45">
        <v>-61.3</v>
      </c>
      <c r="L16" s="44">
        <v>0.8</v>
      </c>
      <c r="M16" s="44">
        <v>2.1</v>
      </c>
      <c r="N16" s="46">
        <v>5.4</v>
      </c>
      <c r="O16" s="42">
        <v>12048</v>
      </c>
      <c r="P16" s="42">
        <v>25980</v>
      </c>
      <c r="Q16" s="45">
        <v>-53.6</v>
      </c>
      <c r="R16" s="44">
        <v>0.2</v>
      </c>
      <c r="S16" s="44">
        <v>0.4</v>
      </c>
      <c r="T16" s="43">
        <v>15060</v>
      </c>
      <c r="U16" s="43">
        <v>31682.9</v>
      </c>
      <c r="V16" s="42">
        <v>0</v>
      </c>
      <c r="W16" s="42">
        <v>0</v>
      </c>
      <c r="X16" s="77" t="s">
        <v>82</v>
      </c>
      <c r="Y16" s="77" t="s">
        <v>82</v>
      </c>
      <c r="Z16" s="77" t="s">
        <v>82</v>
      </c>
      <c r="AA16" s="77" t="s">
        <v>82</v>
      </c>
    </row>
    <row r="17" spans="2:27" s="9" customFormat="1" ht="43.5" customHeight="1">
      <c r="B17" s="49" t="s">
        <v>124</v>
      </c>
      <c r="C17" s="25" t="s">
        <v>123</v>
      </c>
      <c r="D17" s="24">
        <v>64</v>
      </c>
      <c r="E17" s="42">
        <v>63</v>
      </c>
      <c r="F17" s="45">
        <v>1.6</v>
      </c>
      <c r="G17" s="44">
        <v>1.1</v>
      </c>
      <c r="H17" s="44">
        <v>1.1</v>
      </c>
      <c r="I17" s="42">
        <v>601</v>
      </c>
      <c r="J17" s="42">
        <v>651</v>
      </c>
      <c r="K17" s="45">
        <v>-7.7</v>
      </c>
      <c r="L17" s="44">
        <v>1.1</v>
      </c>
      <c r="M17" s="44">
        <v>1.2</v>
      </c>
      <c r="N17" s="46">
        <v>9.4</v>
      </c>
      <c r="O17" s="42">
        <v>21868</v>
      </c>
      <c r="P17" s="42">
        <v>26582</v>
      </c>
      <c r="Q17" s="45">
        <v>-17.7</v>
      </c>
      <c r="R17" s="44">
        <v>0.3</v>
      </c>
      <c r="S17" s="44">
        <v>0.4</v>
      </c>
      <c r="T17" s="43">
        <v>34168.8</v>
      </c>
      <c r="U17" s="43">
        <v>42193.7</v>
      </c>
      <c r="V17" s="42">
        <v>0</v>
      </c>
      <c r="W17" s="42">
        <v>0</v>
      </c>
      <c r="X17" s="77" t="s">
        <v>82</v>
      </c>
      <c r="Y17" s="77" t="s">
        <v>82</v>
      </c>
      <c r="Z17" s="77" t="s">
        <v>82</v>
      </c>
      <c r="AA17" s="77" t="s">
        <v>82</v>
      </c>
    </row>
    <row r="18" spans="2:27" s="50" customFormat="1" ht="43.5" customHeight="1">
      <c r="B18" s="63" t="s">
        <v>122</v>
      </c>
      <c r="C18" s="60" t="s">
        <v>121</v>
      </c>
      <c r="D18" s="59">
        <v>1264</v>
      </c>
      <c r="E18" s="54">
        <v>1193</v>
      </c>
      <c r="F18" s="57">
        <v>6</v>
      </c>
      <c r="G18" s="56">
        <v>21.3</v>
      </c>
      <c r="H18" s="56">
        <v>20.5</v>
      </c>
      <c r="I18" s="54">
        <v>12528</v>
      </c>
      <c r="J18" s="54">
        <v>13038</v>
      </c>
      <c r="K18" s="57">
        <v>-3.9</v>
      </c>
      <c r="L18" s="56">
        <v>22.8</v>
      </c>
      <c r="M18" s="56">
        <v>24.1</v>
      </c>
      <c r="N18" s="58">
        <v>9.9</v>
      </c>
      <c r="O18" s="54">
        <v>1852091</v>
      </c>
      <c r="P18" s="54">
        <v>1716633</v>
      </c>
      <c r="Q18" s="57">
        <v>7.9</v>
      </c>
      <c r="R18" s="56">
        <v>24.1</v>
      </c>
      <c r="S18" s="56">
        <v>24.9</v>
      </c>
      <c r="T18" s="55">
        <v>146526.2</v>
      </c>
      <c r="U18" s="55">
        <v>143892.1</v>
      </c>
      <c r="V18" s="54">
        <v>0</v>
      </c>
      <c r="W18" s="54">
        <v>0</v>
      </c>
      <c r="X18" s="78" t="s">
        <v>82</v>
      </c>
      <c r="Y18" s="78" t="s">
        <v>82</v>
      </c>
      <c r="Z18" s="78" t="s">
        <v>82</v>
      </c>
      <c r="AA18" s="78" t="s">
        <v>82</v>
      </c>
    </row>
    <row r="19" spans="2:27" s="80" customFormat="1" ht="43.5" customHeight="1">
      <c r="B19" s="49" t="s">
        <v>120</v>
      </c>
      <c r="C19" s="25" t="s">
        <v>119</v>
      </c>
      <c r="D19" s="24">
        <v>588</v>
      </c>
      <c r="E19" s="42">
        <v>540</v>
      </c>
      <c r="F19" s="45">
        <v>8.9</v>
      </c>
      <c r="G19" s="44">
        <v>9.9</v>
      </c>
      <c r="H19" s="44">
        <v>9.3</v>
      </c>
      <c r="I19" s="42">
        <v>5405</v>
      </c>
      <c r="J19" s="42">
        <v>5042</v>
      </c>
      <c r="K19" s="45">
        <v>7.2</v>
      </c>
      <c r="L19" s="44">
        <v>9.8</v>
      </c>
      <c r="M19" s="44">
        <v>9.3</v>
      </c>
      <c r="N19" s="46">
        <v>9.2</v>
      </c>
      <c r="O19" s="42">
        <v>664472</v>
      </c>
      <c r="P19" s="42">
        <v>454362</v>
      </c>
      <c r="Q19" s="45">
        <v>46.2</v>
      </c>
      <c r="R19" s="44">
        <v>8.7</v>
      </c>
      <c r="S19" s="44">
        <v>6.6</v>
      </c>
      <c r="T19" s="43">
        <v>113005.4</v>
      </c>
      <c r="U19" s="43">
        <v>84141.1</v>
      </c>
      <c r="V19" s="42">
        <v>0</v>
      </c>
      <c r="W19" s="42">
        <v>0</v>
      </c>
      <c r="X19" s="81" t="s">
        <v>82</v>
      </c>
      <c r="Y19" s="81" t="s">
        <v>82</v>
      </c>
      <c r="Z19" s="81" t="s">
        <v>82</v>
      </c>
      <c r="AA19" s="81" t="s">
        <v>82</v>
      </c>
    </row>
    <row r="20" spans="2:27" s="9" customFormat="1" ht="43.5" customHeight="1">
      <c r="B20" s="49" t="s">
        <v>118</v>
      </c>
      <c r="C20" s="25" t="s">
        <v>117</v>
      </c>
      <c r="D20" s="24">
        <v>676</v>
      </c>
      <c r="E20" s="42">
        <v>653</v>
      </c>
      <c r="F20" s="45">
        <v>3.5</v>
      </c>
      <c r="G20" s="44">
        <v>11.4</v>
      </c>
      <c r="H20" s="44">
        <v>11.2</v>
      </c>
      <c r="I20" s="42">
        <v>7123</v>
      </c>
      <c r="J20" s="42">
        <v>7996</v>
      </c>
      <c r="K20" s="45">
        <v>-10.9</v>
      </c>
      <c r="L20" s="44">
        <v>12.9</v>
      </c>
      <c r="M20" s="44">
        <v>14.8</v>
      </c>
      <c r="N20" s="46">
        <v>10.5</v>
      </c>
      <c r="O20" s="42">
        <v>1187619</v>
      </c>
      <c r="P20" s="42">
        <v>1262270</v>
      </c>
      <c r="Q20" s="45">
        <v>-5.9</v>
      </c>
      <c r="R20" s="44">
        <v>15.5</v>
      </c>
      <c r="S20" s="44">
        <v>18.3</v>
      </c>
      <c r="T20" s="43">
        <v>175683.3</v>
      </c>
      <c r="U20" s="43">
        <v>193303.2</v>
      </c>
      <c r="V20" s="42">
        <v>0</v>
      </c>
      <c r="W20" s="42">
        <v>0</v>
      </c>
      <c r="X20" s="77" t="s">
        <v>82</v>
      </c>
      <c r="Y20" s="77" t="s">
        <v>82</v>
      </c>
      <c r="Z20" s="77" t="s">
        <v>82</v>
      </c>
      <c r="AA20" s="77" t="s">
        <v>82</v>
      </c>
    </row>
    <row r="21" spans="2:27" s="50" customFormat="1" ht="43.5" customHeight="1">
      <c r="B21" s="63" t="s">
        <v>116</v>
      </c>
      <c r="C21" s="79" t="s">
        <v>115</v>
      </c>
      <c r="D21" s="59">
        <v>1457</v>
      </c>
      <c r="E21" s="54">
        <v>1397</v>
      </c>
      <c r="F21" s="57">
        <v>4.3</v>
      </c>
      <c r="G21" s="56">
        <v>24.6</v>
      </c>
      <c r="H21" s="56">
        <v>24</v>
      </c>
      <c r="I21" s="54">
        <v>12349</v>
      </c>
      <c r="J21" s="54">
        <v>10589</v>
      </c>
      <c r="K21" s="57">
        <v>16.6</v>
      </c>
      <c r="L21" s="56">
        <v>22.5</v>
      </c>
      <c r="M21" s="56">
        <v>19.6</v>
      </c>
      <c r="N21" s="58">
        <v>8.5</v>
      </c>
      <c r="O21" s="54">
        <v>2777750</v>
      </c>
      <c r="P21" s="54">
        <v>2177918</v>
      </c>
      <c r="Q21" s="57">
        <v>27.5</v>
      </c>
      <c r="R21" s="56">
        <v>36.2</v>
      </c>
      <c r="S21" s="56">
        <v>31.6</v>
      </c>
      <c r="T21" s="55">
        <v>190648.6</v>
      </c>
      <c r="U21" s="55">
        <v>155899.6</v>
      </c>
      <c r="V21" s="54">
        <v>0</v>
      </c>
      <c r="W21" s="54">
        <v>0</v>
      </c>
      <c r="X21" s="78" t="s">
        <v>82</v>
      </c>
      <c r="Y21" s="78" t="s">
        <v>82</v>
      </c>
      <c r="Z21" s="78" t="s">
        <v>82</v>
      </c>
      <c r="AA21" s="78" t="s">
        <v>82</v>
      </c>
    </row>
    <row r="22" spans="2:27" s="9" customFormat="1" ht="43.5" customHeight="1">
      <c r="B22" s="49" t="s">
        <v>114</v>
      </c>
      <c r="C22" s="25" t="s">
        <v>113</v>
      </c>
      <c r="D22" s="24">
        <v>635</v>
      </c>
      <c r="E22" s="42">
        <v>593</v>
      </c>
      <c r="F22" s="45">
        <v>7.1</v>
      </c>
      <c r="G22" s="44">
        <v>10.7</v>
      </c>
      <c r="H22" s="44">
        <v>10.2</v>
      </c>
      <c r="I22" s="42">
        <v>5264</v>
      </c>
      <c r="J22" s="42">
        <v>4494</v>
      </c>
      <c r="K22" s="45">
        <v>17.1</v>
      </c>
      <c r="L22" s="44">
        <v>9.6</v>
      </c>
      <c r="M22" s="44">
        <v>8.3</v>
      </c>
      <c r="N22" s="46">
        <v>8.3</v>
      </c>
      <c r="O22" s="42">
        <v>659655</v>
      </c>
      <c r="P22" s="42">
        <v>428840</v>
      </c>
      <c r="Q22" s="45">
        <v>53.8</v>
      </c>
      <c r="R22" s="44">
        <v>8.6</v>
      </c>
      <c r="S22" s="44">
        <v>6.2</v>
      </c>
      <c r="T22" s="43">
        <v>103882.7</v>
      </c>
      <c r="U22" s="43">
        <v>72317</v>
      </c>
      <c r="V22" s="42">
        <v>0</v>
      </c>
      <c r="W22" s="42">
        <v>0</v>
      </c>
      <c r="X22" s="77" t="s">
        <v>82</v>
      </c>
      <c r="Y22" s="77" t="s">
        <v>82</v>
      </c>
      <c r="Z22" s="77" t="s">
        <v>82</v>
      </c>
      <c r="AA22" s="77" t="s">
        <v>82</v>
      </c>
    </row>
    <row r="23" spans="2:27" s="9" customFormat="1" ht="43.5" customHeight="1">
      <c r="B23" s="49" t="s">
        <v>112</v>
      </c>
      <c r="C23" s="25" t="s">
        <v>111</v>
      </c>
      <c r="D23" s="24">
        <v>341</v>
      </c>
      <c r="E23" s="42">
        <v>325</v>
      </c>
      <c r="F23" s="45">
        <v>4.9</v>
      </c>
      <c r="G23" s="44">
        <v>5.8</v>
      </c>
      <c r="H23" s="44">
        <v>5.6</v>
      </c>
      <c r="I23" s="42">
        <v>2476</v>
      </c>
      <c r="J23" s="42">
        <v>2207</v>
      </c>
      <c r="K23" s="45">
        <v>12.2</v>
      </c>
      <c r="L23" s="44">
        <v>4.5</v>
      </c>
      <c r="M23" s="44">
        <v>4.1</v>
      </c>
      <c r="N23" s="46">
        <v>7.3</v>
      </c>
      <c r="O23" s="42">
        <v>306701</v>
      </c>
      <c r="P23" s="42">
        <v>221984</v>
      </c>
      <c r="Q23" s="45">
        <v>38.2</v>
      </c>
      <c r="R23" s="44">
        <v>4</v>
      </c>
      <c r="S23" s="44">
        <v>3.2</v>
      </c>
      <c r="T23" s="43">
        <v>89941.6</v>
      </c>
      <c r="U23" s="43">
        <v>68302.8</v>
      </c>
      <c r="V23" s="42">
        <v>0</v>
      </c>
      <c r="W23" s="42">
        <v>0</v>
      </c>
      <c r="X23" s="77" t="s">
        <v>82</v>
      </c>
      <c r="Y23" s="77" t="s">
        <v>82</v>
      </c>
      <c r="Z23" s="77" t="s">
        <v>82</v>
      </c>
      <c r="AA23" s="77" t="s">
        <v>82</v>
      </c>
    </row>
    <row r="24" spans="2:27" s="9" customFormat="1" ht="43.5" customHeight="1">
      <c r="B24" s="49" t="s">
        <v>110</v>
      </c>
      <c r="C24" s="25" t="s">
        <v>109</v>
      </c>
      <c r="D24" s="24">
        <v>126</v>
      </c>
      <c r="E24" s="42">
        <v>131</v>
      </c>
      <c r="F24" s="45">
        <v>-3.8</v>
      </c>
      <c r="G24" s="44">
        <v>2.1</v>
      </c>
      <c r="H24" s="44">
        <v>2.3</v>
      </c>
      <c r="I24" s="42">
        <v>1674</v>
      </c>
      <c r="J24" s="42">
        <v>1329</v>
      </c>
      <c r="K24" s="45">
        <v>26</v>
      </c>
      <c r="L24" s="44">
        <v>3</v>
      </c>
      <c r="M24" s="44">
        <v>2.5</v>
      </c>
      <c r="N24" s="46">
        <v>13.3</v>
      </c>
      <c r="O24" s="42">
        <v>1326705</v>
      </c>
      <c r="P24" s="42">
        <v>1124406</v>
      </c>
      <c r="Q24" s="45">
        <v>18</v>
      </c>
      <c r="R24" s="44">
        <v>17.3</v>
      </c>
      <c r="S24" s="44">
        <v>16.3</v>
      </c>
      <c r="T24" s="43">
        <v>1052940.5</v>
      </c>
      <c r="U24" s="43">
        <v>858325.2</v>
      </c>
      <c r="V24" s="42">
        <v>0</v>
      </c>
      <c r="W24" s="42">
        <v>0</v>
      </c>
      <c r="X24" s="77" t="s">
        <v>82</v>
      </c>
      <c r="Y24" s="77" t="s">
        <v>82</v>
      </c>
      <c r="Z24" s="77" t="s">
        <v>82</v>
      </c>
      <c r="AA24" s="77" t="s">
        <v>82</v>
      </c>
    </row>
    <row r="25" spans="2:27" s="9" customFormat="1" ht="43.5" customHeight="1">
      <c r="B25" s="49" t="s">
        <v>108</v>
      </c>
      <c r="C25" s="25" t="s">
        <v>107</v>
      </c>
      <c r="D25" s="24">
        <v>160</v>
      </c>
      <c r="E25" s="42">
        <v>145</v>
      </c>
      <c r="F25" s="45">
        <v>10.3</v>
      </c>
      <c r="G25" s="44">
        <v>2.7</v>
      </c>
      <c r="H25" s="44">
        <v>2.5</v>
      </c>
      <c r="I25" s="42">
        <v>1269</v>
      </c>
      <c r="J25" s="42">
        <v>1099</v>
      </c>
      <c r="K25" s="45">
        <v>15.5</v>
      </c>
      <c r="L25" s="44">
        <v>2.3</v>
      </c>
      <c r="M25" s="44">
        <v>2</v>
      </c>
      <c r="N25" s="46">
        <v>7.9</v>
      </c>
      <c r="O25" s="42">
        <v>318308</v>
      </c>
      <c r="P25" s="42">
        <v>314788</v>
      </c>
      <c r="Q25" s="45">
        <v>1.1</v>
      </c>
      <c r="R25" s="44">
        <v>4.1</v>
      </c>
      <c r="S25" s="44">
        <v>4.6</v>
      </c>
      <c r="T25" s="43">
        <v>198942.5</v>
      </c>
      <c r="U25" s="43">
        <v>217095.2</v>
      </c>
      <c r="V25" s="42">
        <v>0</v>
      </c>
      <c r="W25" s="42">
        <v>0</v>
      </c>
      <c r="X25" s="77" t="s">
        <v>82</v>
      </c>
      <c r="Y25" s="77" t="s">
        <v>82</v>
      </c>
      <c r="Z25" s="77" t="s">
        <v>82</v>
      </c>
      <c r="AA25" s="77" t="s">
        <v>82</v>
      </c>
    </row>
    <row r="26" spans="2:27" s="9" customFormat="1" ht="43.5" customHeight="1">
      <c r="B26" s="49" t="s">
        <v>106</v>
      </c>
      <c r="C26" s="25" t="s">
        <v>105</v>
      </c>
      <c r="D26" s="24">
        <v>46</v>
      </c>
      <c r="E26" s="42">
        <v>50</v>
      </c>
      <c r="F26" s="45">
        <v>-8</v>
      </c>
      <c r="G26" s="44">
        <v>0.8</v>
      </c>
      <c r="H26" s="44">
        <v>0.9</v>
      </c>
      <c r="I26" s="42">
        <v>354</v>
      </c>
      <c r="J26" s="42">
        <v>239</v>
      </c>
      <c r="K26" s="45">
        <v>48.1</v>
      </c>
      <c r="L26" s="44">
        <v>0.6</v>
      </c>
      <c r="M26" s="44">
        <v>0.4</v>
      </c>
      <c r="N26" s="46">
        <v>7.7</v>
      </c>
      <c r="O26" s="42">
        <v>98972</v>
      </c>
      <c r="P26" s="42">
        <v>42194</v>
      </c>
      <c r="Q26" s="45">
        <v>134.6</v>
      </c>
      <c r="R26" s="44">
        <v>1.3</v>
      </c>
      <c r="S26" s="44">
        <v>0.6</v>
      </c>
      <c r="T26" s="43">
        <v>215156.5</v>
      </c>
      <c r="U26" s="43">
        <v>84388</v>
      </c>
      <c r="V26" s="42">
        <v>0</v>
      </c>
      <c r="W26" s="42">
        <v>0</v>
      </c>
      <c r="X26" s="77" t="s">
        <v>82</v>
      </c>
      <c r="Y26" s="77" t="s">
        <v>82</v>
      </c>
      <c r="Z26" s="77" t="s">
        <v>82</v>
      </c>
      <c r="AA26" s="77" t="s">
        <v>82</v>
      </c>
    </row>
    <row r="27" spans="2:27" s="9" customFormat="1" ht="43.5" customHeight="1">
      <c r="B27" s="47" t="s">
        <v>104</v>
      </c>
      <c r="C27" s="25" t="s">
        <v>103</v>
      </c>
      <c r="D27" s="24">
        <v>149</v>
      </c>
      <c r="E27" s="42">
        <v>153</v>
      </c>
      <c r="F27" s="45">
        <v>-2.6</v>
      </c>
      <c r="G27" s="44">
        <v>2.5</v>
      </c>
      <c r="H27" s="44">
        <v>2.6</v>
      </c>
      <c r="I27" s="42">
        <v>1312</v>
      </c>
      <c r="J27" s="42">
        <v>1221</v>
      </c>
      <c r="K27" s="45">
        <v>7.5</v>
      </c>
      <c r="L27" s="44">
        <v>2.4</v>
      </c>
      <c r="M27" s="44">
        <v>2.3</v>
      </c>
      <c r="N27" s="46">
        <v>8.8</v>
      </c>
      <c r="O27" s="42">
        <v>67409</v>
      </c>
      <c r="P27" s="42">
        <v>45705</v>
      </c>
      <c r="Q27" s="45">
        <v>47.5</v>
      </c>
      <c r="R27" s="44">
        <v>0.9</v>
      </c>
      <c r="S27" s="44">
        <v>0.7</v>
      </c>
      <c r="T27" s="43">
        <v>45240.9</v>
      </c>
      <c r="U27" s="43">
        <v>29872.5</v>
      </c>
      <c r="V27" s="42">
        <v>0</v>
      </c>
      <c r="W27" s="42">
        <v>0</v>
      </c>
      <c r="X27" s="77" t="s">
        <v>82</v>
      </c>
      <c r="Y27" s="77" t="s">
        <v>82</v>
      </c>
      <c r="Z27" s="77" t="s">
        <v>82</v>
      </c>
      <c r="AA27" s="77" t="s">
        <v>82</v>
      </c>
    </row>
    <row r="28" spans="2:27" s="50" customFormat="1" ht="43.5" customHeight="1">
      <c r="B28" s="63" t="s">
        <v>102</v>
      </c>
      <c r="C28" s="60" t="s">
        <v>101</v>
      </c>
      <c r="D28" s="59">
        <v>1811</v>
      </c>
      <c r="E28" s="54">
        <v>1786</v>
      </c>
      <c r="F28" s="57">
        <v>1.4</v>
      </c>
      <c r="G28" s="56">
        <v>30.5</v>
      </c>
      <c r="H28" s="56">
        <v>30.7</v>
      </c>
      <c r="I28" s="54">
        <v>16554</v>
      </c>
      <c r="J28" s="54">
        <v>15487</v>
      </c>
      <c r="K28" s="57">
        <v>6.9</v>
      </c>
      <c r="L28" s="56">
        <v>30.1</v>
      </c>
      <c r="M28" s="56">
        <v>28.7</v>
      </c>
      <c r="N28" s="58">
        <v>9.1</v>
      </c>
      <c r="O28" s="54">
        <v>1758826</v>
      </c>
      <c r="P28" s="54">
        <v>1606543</v>
      </c>
      <c r="Q28" s="57">
        <v>9.5</v>
      </c>
      <c r="R28" s="56">
        <v>22.9</v>
      </c>
      <c r="S28" s="56">
        <v>23.3</v>
      </c>
      <c r="T28" s="55">
        <v>97119.1</v>
      </c>
      <c r="U28" s="55">
        <v>89952</v>
      </c>
      <c r="V28" s="54">
        <v>0</v>
      </c>
      <c r="W28" s="54">
        <v>0</v>
      </c>
      <c r="X28" s="78" t="s">
        <v>82</v>
      </c>
      <c r="Y28" s="78" t="s">
        <v>82</v>
      </c>
      <c r="Z28" s="78" t="s">
        <v>82</v>
      </c>
      <c r="AA28" s="78" t="s">
        <v>82</v>
      </c>
    </row>
    <row r="29" spans="2:27" s="9" customFormat="1" ht="43.5" customHeight="1">
      <c r="B29" s="49" t="s">
        <v>100</v>
      </c>
      <c r="C29" s="25" t="s">
        <v>99</v>
      </c>
      <c r="D29" s="24">
        <v>689</v>
      </c>
      <c r="E29" s="42">
        <v>696</v>
      </c>
      <c r="F29" s="45">
        <v>-1</v>
      </c>
      <c r="G29" s="44">
        <v>11.6</v>
      </c>
      <c r="H29" s="44">
        <v>12</v>
      </c>
      <c r="I29" s="42">
        <v>5361</v>
      </c>
      <c r="J29" s="42">
        <v>4998</v>
      </c>
      <c r="K29" s="45">
        <v>7.3</v>
      </c>
      <c r="L29" s="44">
        <v>9.7</v>
      </c>
      <c r="M29" s="44">
        <v>9.3</v>
      </c>
      <c r="N29" s="46">
        <v>7.8</v>
      </c>
      <c r="O29" s="42">
        <v>533519</v>
      </c>
      <c r="P29" s="42">
        <v>530096</v>
      </c>
      <c r="Q29" s="45">
        <v>0.6</v>
      </c>
      <c r="R29" s="44">
        <v>6.9</v>
      </c>
      <c r="S29" s="44">
        <v>7.7</v>
      </c>
      <c r="T29" s="43">
        <v>77433.8</v>
      </c>
      <c r="U29" s="43">
        <v>76163.2</v>
      </c>
      <c r="V29" s="42">
        <v>0</v>
      </c>
      <c r="W29" s="42">
        <v>0</v>
      </c>
      <c r="X29" s="77" t="s">
        <v>82</v>
      </c>
      <c r="Y29" s="77" t="s">
        <v>82</v>
      </c>
      <c r="Z29" s="77" t="s">
        <v>82</v>
      </c>
      <c r="AA29" s="77" t="s">
        <v>82</v>
      </c>
    </row>
    <row r="30" spans="2:27" s="9" customFormat="1" ht="43.5" customHeight="1">
      <c r="B30" s="49" t="s">
        <v>98</v>
      </c>
      <c r="C30" s="25" t="s">
        <v>97</v>
      </c>
      <c r="D30" s="24">
        <v>350</v>
      </c>
      <c r="E30" s="42">
        <v>294</v>
      </c>
      <c r="F30" s="45">
        <v>19</v>
      </c>
      <c r="G30" s="44">
        <v>5.9</v>
      </c>
      <c r="H30" s="44">
        <v>5</v>
      </c>
      <c r="I30" s="42">
        <v>3413</v>
      </c>
      <c r="J30" s="42">
        <v>2666</v>
      </c>
      <c r="K30" s="45">
        <v>28</v>
      </c>
      <c r="L30" s="44">
        <v>6.2</v>
      </c>
      <c r="M30" s="44">
        <v>4.9</v>
      </c>
      <c r="N30" s="46">
        <v>9.8</v>
      </c>
      <c r="O30" s="42">
        <v>226958</v>
      </c>
      <c r="P30" s="42">
        <v>177130</v>
      </c>
      <c r="Q30" s="45">
        <v>28.1</v>
      </c>
      <c r="R30" s="44">
        <v>3</v>
      </c>
      <c r="S30" s="44">
        <v>2.6</v>
      </c>
      <c r="T30" s="43">
        <v>64845.1</v>
      </c>
      <c r="U30" s="43">
        <v>60248.3</v>
      </c>
      <c r="V30" s="42">
        <v>0</v>
      </c>
      <c r="W30" s="42">
        <v>0</v>
      </c>
      <c r="X30" s="77" t="s">
        <v>82</v>
      </c>
      <c r="Y30" s="77" t="s">
        <v>82</v>
      </c>
      <c r="Z30" s="77" t="s">
        <v>82</v>
      </c>
      <c r="AA30" s="77" t="s">
        <v>82</v>
      </c>
    </row>
    <row r="31" spans="2:27" s="9" customFormat="1" ht="43.5" customHeight="1">
      <c r="B31" s="49" t="s">
        <v>96</v>
      </c>
      <c r="C31" s="25" t="s">
        <v>95</v>
      </c>
      <c r="D31" s="24">
        <v>464</v>
      </c>
      <c r="E31" s="42">
        <v>527</v>
      </c>
      <c r="F31" s="45">
        <v>-12</v>
      </c>
      <c r="G31" s="44">
        <v>7.8</v>
      </c>
      <c r="H31" s="44">
        <v>9.1</v>
      </c>
      <c r="I31" s="42">
        <v>5159</v>
      </c>
      <c r="J31" s="42">
        <v>5205</v>
      </c>
      <c r="K31" s="45">
        <v>-0.9</v>
      </c>
      <c r="L31" s="44">
        <v>9.4</v>
      </c>
      <c r="M31" s="44">
        <v>9.6</v>
      </c>
      <c r="N31" s="46">
        <v>11.1</v>
      </c>
      <c r="O31" s="42">
        <v>795120</v>
      </c>
      <c r="P31" s="42">
        <v>711617</v>
      </c>
      <c r="Q31" s="45">
        <v>11.7</v>
      </c>
      <c r="R31" s="44">
        <v>10.4</v>
      </c>
      <c r="S31" s="44">
        <v>10.3</v>
      </c>
      <c r="T31" s="43">
        <v>171362.1</v>
      </c>
      <c r="U31" s="43">
        <v>135031.7</v>
      </c>
      <c r="V31" s="42">
        <v>0</v>
      </c>
      <c r="W31" s="42">
        <v>0</v>
      </c>
      <c r="X31" s="77" t="s">
        <v>82</v>
      </c>
      <c r="Y31" s="77" t="s">
        <v>82</v>
      </c>
      <c r="Z31" s="77" t="s">
        <v>82</v>
      </c>
      <c r="AA31" s="77" t="s">
        <v>82</v>
      </c>
    </row>
    <row r="32" spans="2:27" s="9" customFormat="1" ht="43.5" customHeight="1">
      <c r="B32" s="49" t="s">
        <v>94</v>
      </c>
      <c r="C32" s="25" t="s">
        <v>93</v>
      </c>
      <c r="D32" s="24">
        <v>308</v>
      </c>
      <c r="E32" s="42">
        <v>269</v>
      </c>
      <c r="F32" s="45">
        <v>14.5</v>
      </c>
      <c r="G32" s="44">
        <v>5.2</v>
      </c>
      <c r="H32" s="44">
        <v>4.6</v>
      </c>
      <c r="I32" s="42">
        <v>2621</v>
      </c>
      <c r="J32" s="42">
        <v>2618</v>
      </c>
      <c r="K32" s="45">
        <v>0.1</v>
      </c>
      <c r="L32" s="44">
        <v>4.8</v>
      </c>
      <c r="M32" s="44">
        <v>4.8</v>
      </c>
      <c r="N32" s="46">
        <v>8.5</v>
      </c>
      <c r="O32" s="42">
        <v>203229</v>
      </c>
      <c r="P32" s="42">
        <v>187700</v>
      </c>
      <c r="Q32" s="45">
        <v>8.3</v>
      </c>
      <c r="R32" s="44">
        <v>2.6</v>
      </c>
      <c r="S32" s="44">
        <v>2.7</v>
      </c>
      <c r="T32" s="43">
        <v>65983.4</v>
      </c>
      <c r="U32" s="43">
        <v>69777</v>
      </c>
      <c r="V32" s="42">
        <v>0</v>
      </c>
      <c r="W32" s="42">
        <v>0</v>
      </c>
      <c r="X32" s="77" t="s">
        <v>82</v>
      </c>
      <c r="Y32" s="77" t="s">
        <v>82</v>
      </c>
      <c r="Z32" s="77" t="s">
        <v>82</v>
      </c>
      <c r="AA32" s="77" t="s">
        <v>82</v>
      </c>
    </row>
    <row r="33" spans="2:27" s="50" customFormat="1" ht="43.5" customHeight="1">
      <c r="B33" s="63" t="s">
        <v>92</v>
      </c>
      <c r="C33" s="60" t="s">
        <v>91</v>
      </c>
      <c r="D33" s="59">
        <v>1195</v>
      </c>
      <c r="E33" s="54">
        <v>1247</v>
      </c>
      <c r="F33" s="57">
        <v>-4.2</v>
      </c>
      <c r="G33" s="56">
        <v>20.2</v>
      </c>
      <c r="H33" s="56">
        <v>21.4</v>
      </c>
      <c r="I33" s="54">
        <v>11843</v>
      </c>
      <c r="J33" s="54">
        <v>12715</v>
      </c>
      <c r="K33" s="57">
        <v>-6.9</v>
      </c>
      <c r="L33" s="56">
        <v>21.5</v>
      </c>
      <c r="M33" s="56">
        <v>23.5</v>
      </c>
      <c r="N33" s="58">
        <v>9.9</v>
      </c>
      <c r="O33" s="54">
        <v>1201965</v>
      </c>
      <c r="P33" s="54">
        <v>1126330</v>
      </c>
      <c r="Q33" s="57">
        <v>6.7</v>
      </c>
      <c r="R33" s="56">
        <v>15.6</v>
      </c>
      <c r="S33" s="56">
        <v>16.4</v>
      </c>
      <c r="T33" s="55">
        <v>100582.8</v>
      </c>
      <c r="U33" s="55">
        <v>90323.2</v>
      </c>
      <c r="V33" s="54">
        <v>0</v>
      </c>
      <c r="W33" s="54">
        <v>0</v>
      </c>
      <c r="X33" s="78" t="s">
        <v>82</v>
      </c>
      <c r="Y33" s="78" t="s">
        <v>82</v>
      </c>
      <c r="Z33" s="78" t="s">
        <v>82</v>
      </c>
      <c r="AA33" s="78" t="s">
        <v>82</v>
      </c>
    </row>
    <row r="34" spans="2:27" s="9" customFormat="1" ht="43.5" customHeight="1">
      <c r="B34" s="49" t="s">
        <v>90</v>
      </c>
      <c r="C34" s="25" t="s">
        <v>89</v>
      </c>
      <c r="D34" s="24">
        <v>182</v>
      </c>
      <c r="E34" s="42">
        <v>180</v>
      </c>
      <c r="F34" s="45">
        <v>1.1</v>
      </c>
      <c r="G34" s="44">
        <v>3.1</v>
      </c>
      <c r="H34" s="44">
        <v>3.1</v>
      </c>
      <c r="I34" s="42">
        <v>1361</v>
      </c>
      <c r="J34" s="42">
        <v>1396</v>
      </c>
      <c r="K34" s="45">
        <v>-2.5</v>
      </c>
      <c r="L34" s="44">
        <v>2.5</v>
      </c>
      <c r="M34" s="44">
        <v>2.6</v>
      </c>
      <c r="N34" s="46">
        <v>7.5</v>
      </c>
      <c r="O34" s="42">
        <v>76901</v>
      </c>
      <c r="P34" s="42">
        <v>86260</v>
      </c>
      <c r="Q34" s="45">
        <v>-10.8</v>
      </c>
      <c r="R34" s="44">
        <v>1</v>
      </c>
      <c r="S34" s="44">
        <v>1.3</v>
      </c>
      <c r="T34" s="43">
        <v>42253.3</v>
      </c>
      <c r="U34" s="43">
        <v>47922.2</v>
      </c>
      <c r="V34" s="42">
        <v>0</v>
      </c>
      <c r="W34" s="42">
        <v>0</v>
      </c>
      <c r="X34" s="77" t="s">
        <v>82</v>
      </c>
      <c r="Y34" s="77" t="s">
        <v>82</v>
      </c>
      <c r="Z34" s="77" t="s">
        <v>82</v>
      </c>
      <c r="AA34" s="77" t="s">
        <v>82</v>
      </c>
    </row>
    <row r="35" spans="2:27" s="9" customFormat="1" ht="43.5" customHeight="1">
      <c r="B35" s="47" t="s">
        <v>88</v>
      </c>
      <c r="C35" s="25" t="s">
        <v>87</v>
      </c>
      <c r="D35" s="24">
        <v>310</v>
      </c>
      <c r="E35" s="42">
        <v>320</v>
      </c>
      <c r="F35" s="45">
        <v>-3.1</v>
      </c>
      <c r="G35" s="44">
        <v>5.2</v>
      </c>
      <c r="H35" s="44">
        <v>5.5</v>
      </c>
      <c r="I35" s="42">
        <v>5048</v>
      </c>
      <c r="J35" s="42">
        <v>5354</v>
      </c>
      <c r="K35" s="45">
        <v>-5.7</v>
      </c>
      <c r="L35" s="44">
        <v>9.2</v>
      </c>
      <c r="M35" s="44">
        <v>9.9</v>
      </c>
      <c r="N35" s="46">
        <v>16.3</v>
      </c>
      <c r="O35" s="42">
        <v>634633</v>
      </c>
      <c r="P35" s="42">
        <v>561139</v>
      </c>
      <c r="Q35" s="45">
        <v>13.1</v>
      </c>
      <c r="R35" s="44">
        <v>8.3</v>
      </c>
      <c r="S35" s="44">
        <v>8.2</v>
      </c>
      <c r="T35" s="43">
        <v>204720.3</v>
      </c>
      <c r="U35" s="43">
        <v>175355.9</v>
      </c>
      <c r="V35" s="42">
        <v>0</v>
      </c>
      <c r="W35" s="42">
        <v>0</v>
      </c>
      <c r="X35" s="77" t="s">
        <v>82</v>
      </c>
      <c r="Y35" s="77" t="s">
        <v>82</v>
      </c>
      <c r="Z35" s="77" t="s">
        <v>82</v>
      </c>
      <c r="AA35" s="77" t="s">
        <v>82</v>
      </c>
    </row>
    <row r="36" spans="2:27" s="9" customFormat="1" ht="43.5" customHeight="1">
      <c r="B36" s="47" t="s">
        <v>86</v>
      </c>
      <c r="C36" s="25" t="s">
        <v>85</v>
      </c>
      <c r="D36" s="24">
        <v>120</v>
      </c>
      <c r="E36" s="42">
        <v>116</v>
      </c>
      <c r="F36" s="45">
        <v>3.4</v>
      </c>
      <c r="G36" s="44">
        <v>2</v>
      </c>
      <c r="H36" s="44">
        <v>2</v>
      </c>
      <c r="I36" s="42">
        <v>929</v>
      </c>
      <c r="J36" s="42">
        <v>1026</v>
      </c>
      <c r="K36" s="45">
        <v>-9.5</v>
      </c>
      <c r="L36" s="44">
        <v>1.7</v>
      </c>
      <c r="M36" s="44">
        <v>1.9</v>
      </c>
      <c r="N36" s="46">
        <v>7.7</v>
      </c>
      <c r="O36" s="42">
        <v>86260</v>
      </c>
      <c r="P36" s="42">
        <v>107118</v>
      </c>
      <c r="Q36" s="45">
        <v>-19.5</v>
      </c>
      <c r="R36" s="44">
        <v>1.1</v>
      </c>
      <c r="S36" s="44">
        <v>1.6</v>
      </c>
      <c r="T36" s="43">
        <v>71883.3</v>
      </c>
      <c r="U36" s="43">
        <v>92343.1</v>
      </c>
      <c r="V36" s="42">
        <v>0</v>
      </c>
      <c r="W36" s="42">
        <v>0</v>
      </c>
      <c r="X36" s="77" t="s">
        <v>82</v>
      </c>
      <c r="Y36" s="77" t="s">
        <v>82</v>
      </c>
      <c r="Z36" s="77" t="s">
        <v>82</v>
      </c>
      <c r="AA36" s="77" t="s">
        <v>82</v>
      </c>
    </row>
    <row r="37" spans="2:27" s="9" customFormat="1" ht="43.5" customHeight="1">
      <c r="B37" s="18" t="s">
        <v>84</v>
      </c>
      <c r="C37" s="17" t="s">
        <v>83</v>
      </c>
      <c r="D37" s="16">
        <v>583</v>
      </c>
      <c r="E37" s="11">
        <v>631</v>
      </c>
      <c r="F37" s="14">
        <v>-7.6</v>
      </c>
      <c r="G37" s="13">
        <v>9.8</v>
      </c>
      <c r="H37" s="13">
        <v>10.8</v>
      </c>
      <c r="I37" s="11">
        <v>4505</v>
      </c>
      <c r="J37" s="11">
        <v>4939</v>
      </c>
      <c r="K37" s="14">
        <v>-8.8</v>
      </c>
      <c r="L37" s="13">
        <v>8.2</v>
      </c>
      <c r="M37" s="44">
        <v>9.1</v>
      </c>
      <c r="N37" s="15">
        <v>7.7</v>
      </c>
      <c r="O37" s="11">
        <v>404170</v>
      </c>
      <c r="P37" s="11">
        <v>371812</v>
      </c>
      <c r="Q37" s="14">
        <v>8.7</v>
      </c>
      <c r="R37" s="13">
        <v>5.3</v>
      </c>
      <c r="S37" s="13">
        <v>5.4</v>
      </c>
      <c r="T37" s="12">
        <v>69325.9</v>
      </c>
      <c r="U37" s="12">
        <v>58924.2</v>
      </c>
      <c r="V37" s="11">
        <v>0</v>
      </c>
      <c r="W37" s="11">
        <v>0</v>
      </c>
      <c r="X37" s="76" t="s">
        <v>82</v>
      </c>
      <c r="Y37" s="76" t="s">
        <v>82</v>
      </c>
      <c r="Z37" s="76" t="s">
        <v>82</v>
      </c>
      <c r="AA37" s="76" t="s">
        <v>82</v>
      </c>
    </row>
    <row r="38" spans="1:27" ht="36" customHeight="1">
      <c r="A38" s="75"/>
      <c r="B38" s="74"/>
      <c r="C38" s="73"/>
      <c r="D38" s="72"/>
      <c r="E38" s="69"/>
      <c r="F38" s="68" t="s">
        <v>78</v>
      </c>
      <c r="G38" s="68" t="s">
        <v>78</v>
      </c>
      <c r="H38" s="68" t="s">
        <v>78</v>
      </c>
      <c r="I38" s="69" t="s">
        <v>81</v>
      </c>
      <c r="J38" s="69" t="s">
        <v>81</v>
      </c>
      <c r="K38" s="68" t="s">
        <v>78</v>
      </c>
      <c r="L38" s="68" t="s">
        <v>78</v>
      </c>
      <c r="M38" s="68" t="s">
        <v>78</v>
      </c>
      <c r="N38" s="69" t="s">
        <v>81</v>
      </c>
      <c r="O38" s="71" t="s">
        <v>80</v>
      </c>
      <c r="P38" s="71" t="s">
        <v>80</v>
      </c>
      <c r="Q38" s="68" t="s">
        <v>78</v>
      </c>
      <c r="R38" s="68" t="s">
        <v>78</v>
      </c>
      <c r="S38" s="68" t="s">
        <v>78</v>
      </c>
      <c r="T38" s="70" t="s">
        <v>79</v>
      </c>
      <c r="U38" s="70" t="s">
        <v>79</v>
      </c>
      <c r="V38" s="69" t="s">
        <v>77</v>
      </c>
      <c r="W38" s="69" t="s">
        <v>77</v>
      </c>
      <c r="X38" s="68" t="s">
        <v>78</v>
      </c>
      <c r="Y38" s="68" t="s">
        <v>78</v>
      </c>
      <c r="Z38" s="68" t="s">
        <v>78</v>
      </c>
      <c r="AA38" s="67" t="s">
        <v>77</v>
      </c>
    </row>
    <row r="39" spans="2:27" s="50" customFormat="1" ht="36" customHeight="1">
      <c r="B39" s="63"/>
      <c r="C39" s="66" t="s">
        <v>76</v>
      </c>
      <c r="D39" s="59">
        <v>14011</v>
      </c>
      <c r="E39" s="54">
        <v>13571</v>
      </c>
      <c r="F39" s="57">
        <v>3.2</v>
      </c>
      <c r="G39" s="65" t="s">
        <v>75</v>
      </c>
      <c r="H39" s="65" t="s">
        <v>74</v>
      </c>
      <c r="I39" s="54">
        <v>105358</v>
      </c>
      <c r="J39" s="54">
        <v>104756</v>
      </c>
      <c r="K39" s="57">
        <v>0.6</v>
      </c>
      <c r="L39" s="65" t="s">
        <v>73</v>
      </c>
      <c r="M39" s="65" t="s">
        <v>72</v>
      </c>
      <c r="N39" s="58">
        <v>7.5</v>
      </c>
      <c r="O39" s="54">
        <v>2362681</v>
      </c>
      <c r="P39" s="54">
        <v>2140579</v>
      </c>
      <c r="Q39" s="57">
        <v>10.4</v>
      </c>
      <c r="R39" s="65" t="s">
        <v>71</v>
      </c>
      <c r="S39" s="65" t="s">
        <v>70</v>
      </c>
      <c r="T39" s="55">
        <v>16863</v>
      </c>
      <c r="U39" s="55">
        <v>15773.2</v>
      </c>
      <c r="V39" s="54">
        <v>2709008</v>
      </c>
      <c r="W39" s="54">
        <v>2663091</v>
      </c>
      <c r="X39" s="53">
        <v>1.7</v>
      </c>
      <c r="Y39" s="52">
        <v>100</v>
      </c>
      <c r="Z39" s="52">
        <v>100</v>
      </c>
      <c r="AA39" s="51">
        <v>202</v>
      </c>
    </row>
    <row r="40" spans="2:27" s="50" customFormat="1" ht="36" customHeight="1">
      <c r="B40" s="63" t="s">
        <v>69</v>
      </c>
      <c r="C40" s="60" t="s">
        <v>68</v>
      </c>
      <c r="D40" s="59">
        <v>95</v>
      </c>
      <c r="E40" s="54">
        <v>51</v>
      </c>
      <c r="F40" s="57">
        <v>86.3</v>
      </c>
      <c r="G40" s="56">
        <v>0.7</v>
      </c>
      <c r="H40" s="56">
        <v>0.4</v>
      </c>
      <c r="I40" s="54">
        <v>7479</v>
      </c>
      <c r="J40" s="54">
        <v>5807</v>
      </c>
      <c r="K40" s="57">
        <v>28.8</v>
      </c>
      <c r="L40" s="56">
        <v>7.1</v>
      </c>
      <c r="M40" s="56">
        <v>5.5</v>
      </c>
      <c r="N40" s="58">
        <v>78.7</v>
      </c>
      <c r="O40" s="54">
        <v>262143</v>
      </c>
      <c r="P40" s="54">
        <v>183439</v>
      </c>
      <c r="Q40" s="57">
        <v>42.9</v>
      </c>
      <c r="R40" s="56">
        <v>11.1</v>
      </c>
      <c r="S40" s="56">
        <v>8.6</v>
      </c>
      <c r="T40" s="55">
        <v>275940</v>
      </c>
      <c r="U40" s="55">
        <v>359684.3</v>
      </c>
      <c r="V40" s="54">
        <v>447746</v>
      </c>
      <c r="W40" s="54">
        <v>311169</v>
      </c>
      <c r="X40" s="53">
        <v>43.9</v>
      </c>
      <c r="Y40" s="52">
        <v>16.5</v>
      </c>
      <c r="Z40" s="52">
        <v>11.7</v>
      </c>
      <c r="AA40" s="51">
        <v>4713</v>
      </c>
    </row>
    <row r="41" spans="2:27" s="9" customFormat="1" ht="36" customHeight="1">
      <c r="B41" s="49" t="s">
        <v>67</v>
      </c>
      <c r="C41" s="25" t="s">
        <v>66</v>
      </c>
      <c r="D41" s="24">
        <v>40</v>
      </c>
      <c r="E41" s="42">
        <v>25</v>
      </c>
      <c r="F41" s="45">
        <v>60</v>
      </c>
      <c r="G41" s="44">
        <v>0.3</v>
      </c>
      <c r="H41" s="44">
        <v>0.2</v>
      </c>
      <c r="I41" s="42">
        <v>6570</v>
      </c>
      <c r="J41" s="42">
        <v>5669</v>
      </c>
      <c r="K41" s="45">
        <v>15.9</v>
      </c>
      <c r="L41" s="44">
        <v>6.2</v>
      </c>
      <c r="M41" s="44">
        <v>5.4</v>
      </c>
      <c r="N41" s="46">
        <v>164.3</v>
      </c>
      <c r="O41" s="42">
        <v>235640</v>
      </c>
      <c r="P41" s="42">
        <v>179404</v>
      </c>
      <c r="Q41" s="45">
        <v>31.3</v>
      </c>
      <c r="R41" s="44">
        <v>10</v>
      </c>
      <c r="S41" s="44">
        <v>8.4</v>
      </c>
      <c r="T41" s="43">
        <v>589100</v>
      </c>
      <c r="U41" s="43">
        <v>717616</v>
      </c>
      <c r="V41" s="42">
        <v>392139</v>
      </c>
      <c r="W41" s="42">
        <v>304620</v>
      </c>
      <c r="X41" s="41">
        <v>28.7</v>
      </c>
      <c r="Y41" s="40">
        <v>14.5</v>
      </c>
      <c r="Z41" s="40">
        <v>11.4</v>
      </c>
      <c r="AA41" s="39">
        <v>9803</v>
      </c>
    </row>
    <row r="42" spans="2:27" s="9" customFormat="1" ht="36" customHeight="1">
      <c r="B42" s="49" t="s">
        <v>65</v>
      </c>
      <c r="C42" s="62" t="s">
        <v>64</v>
      </c>
      <c r="D42" s="24">
        <v>55</v>
      </c>
      <c r="E42" s="42">
        <v>26</v>
      </c>
      <c r="F42" s="45">
        <v>111.5</v>
      </c>
      <c r="G42" s="44">
        <v>0.4</v>
      </c>
      <c r="H42" s="44">
        <v>0.2</v>
      </c>
      <c r="I42" s="42">
        <v>909</v>
      </c>
      <c r="J42" s="42">
        <v>138</v>
      </c>
      <c r="K42" s="45">
        <v>558.7</v>
      </c>
      <c r="L42" s="44">
        <v>0.9</v>
      </c>
      <c r="M42" s="44">
        <v>0.1</v>
      </c>
      <c r="N42" s="46">
        <v>16.5</v>
      </c>
      <c r="O42" s="42">
        <v>26503</v>
      </c>
      <c r="P42" s="42">
        <v>4034</v>
      </c>
      <c r="Q42" s="45">
        <v>557</v>
      </c>
      <c r="R42" s="44">
        <v>1.1</v>
      </c>
      <c r="S42" s="44">
        <v>0.2</v>
      </c>
      <c r="T42" s="43">
        <v>48187.3</v>
      </c>
      <c r="U42" s="43">
        <v>15515.4</v>
      </c>
      <c r="V42" s="42">
        <v>55607</v>
      </c>
      <c r="W42" s="42">
        <v>6549</v>
      </c>
      <c r="X42" s="41">
        <v>749.1</v>
      </c>
      <c r="Y42" s="40">
        <v>2.1</v>
      </c>
      <c r="Z42" s="40">
        <v>0.2</v>
      </c>
      <c r="AA42" s="39">
        <v>1011</v>
      </c>
    </row>
    <row r="43" spans="2:27" s="50" customFormat="1" ht="36" customHeight="1">
      <c r="B43" s="63" t="s">
        <v>63</v>
      </c>
      <c r="C43" s="64" t="s">
        <v>62</v>
      </c>
      <c r="D43" s="59">
        <v>1960</v>
      </c>
      <c r="E43" s="54">
        <v>1785</v>
      </c>
      <c r="F43" s="57">
        <v>9.8</v>
      </c>
      <c r="G43" s="56">
        <v>14</v>
      </c>
      <c r="H43" s="56">
        <v>13.2</v>
      </c>
      <c r="I43" s="54">
        <v>9470</v>
      </c>
      <c r="J43" s="54">
        <v>7866</v>
      </c>
      <c r="K43" s="57">
        <v>20.4</v>
      </c>
      <c r="L43" s="56">
        <v>9</v>
      </c>
      <c r="M43" s="56">
        <v>7.5</v>
      </c>
      <c r="N43" s="58">
        <v>4.8</v>
      </c>
      <c r="O43" s="54">
        <v>151262</v>
      </c>
      <c r="P43" s="54">
        <v>127313</v>
      </c>
      <c r="Q43" s="57">
        <v>18.8</v>
      </c>
      <c r="R43" s="56">
        <v>6.4</v>
      </c>
      <c r="S43" s="56">
        <v>5.9</v>
      </c>
      <c r="T43" s="55">
        <v>7717.4</v>
      </c>
      <c r="U43" s="55">
        <v>7132.4</v>
      </c>
      <c r="V43" s="54">
        <v>394932</v>
      </c>
      <c r="W43" s="54">
        <v>340982</v>
      </c>
      <c r="X43" s="53">
        <v>15.8</v>
      </c>
      <c r="Y43" s="52">
        <v>14.6</v>
      </c>
      <c r="Z43" s="52">
        <v>12.8</v>
      </c>
      <c r="AA43" s="51">
        <v>201</v>
      </c>
    </row>
    <row r="44" spans="2:27" s="9" customFormat="1" ht="36" customHeight="1">
      <c r="B44" s="49" t="s">
        <v>61</v>
      </c>
      <c r="C44" s="25" t="s">
        <v>60</v>
      </c>
      <c r="D44" s="24">
        <v>200</v>
      </c>
      <c r="E44" s="42">
        <v>211</v>
      </c>
      <c r="F44" s="45">
        <v>-5.2</v>
      </c>
      <c r="G44" s="44">
        <v>1.4</v>
      </c>
      <c r="H44" s="44">
        <v>1.6</v>
      </c>
      <c r="I44" s="42">
        <v>682</v>
      </c>
      <c r="J44" s="42">
        <v>693</v>
      </c>
      <c r="K44" s="45">
        <v>-1.6</v>
      </c>
      <c r="L44" s="44">
        <v>0.6</v>
      </c>
      <c r="M44" s="44">
        <v>0.7</v>
      </c>
      <c r="N44" s="46">
        <v>3.4</v>
      </c>
      <c r="O44" s="42">
        <v>9108</v>
      </c>
      <c r="P44" s="42">
        <v>12436</v>
      </c>
      <c r="Q44" s="45">
        <v>-26.8</v>
      </c>
      <c r="R44" s="44">
        <v>0.4</v>
      </c>
      <c r="S44" s="44">
        <v>0.6</v>
      </c>
      <c r="T44" s="43">
        <v>4554</v>
      </c>
      <c r="U44" s="43">
        <v>5893.8</v>
      </c>
      <c r="V44" s="42">
        <v>18992</v>
      </c>
      <c r="W44" s="42">
        <v>29008</v>
      </c>
      <c r="X44" s="41">
        <v>-34.5</v>
      </c>
      <c r="Y44" s="40">
        <v>0.7</v>
      </c>
      <c r="Z44" s="40">
        <v>1.1</v>
      </c>
      <c r="AA44" s="39">
        <v>95</v>
      </c>
    </row>
    <row r="45" spans="2:27" s="9" customFormat="1" ht="36" customHeight="1">
      <c r="B45" s="49" t="s">
        <v>59</v>
      </c>
      <c r="C45" s="25" t="s">
        <v>58</v>
      </c>
      <c r="D45" s="24">
        <v>237</v>
      </c>
      <c r="E45" s="42">
        <v>213</v>
      </c>
      <c r="F45" s="45">
        <v>11.3</v>
      </c>
      <c r="G45" s="44">
        <v>1.7</v>
      </c>
      <c r="H45" s="44">
        <v>1.6</v>
      </c>
      <c r="I45" s="42">
        <v>1248</v>
      </c>
      <c r="J45" s="42">
        <v>1007</v>
      </c>
      <c r="K45" s="45">
        <v>23.9</v>
      </c>
      <c r="L45" s="44">
        <v>1.2</v>
      </c>
      <c r="M45" s="44">
        <v>1</v>
      </c>
      <c r="N45" s="46">
        <v>5.3</v>
      </c>
      <c r="O45" s="42">
        <v>24557</v>
      </c>
      <c r="P45" s="42">
        <v>18727</v>
      </c>
      <c r="Q45" s="45">
        <v>31.1</v>
      </c>
      <c r="R45" s="44">
        <v>1</v>
      </c>
      <c r="S45" s="44">
        <v>0.9</v>
      </c>
      <c r="T45" s="43">
        <v>10361.6</v>
      </c>
      <c r="U45" s="43">
        <v>8792</v>
      </c>
      <c r="V45" s="42">
        <v>70527</v>
      </c>
      <c r="W45" s="42">
        <v>62577</v>
      </c>
      <c r="X45" s="41">
        <v>12.7</v>
      </c>
      <c r="Y45" s="40">
        <v>2.6</v>
      </c>
      <c r="Z45" s="40">
        <v>2.3</v>
      </c>
      <c r="AA45" s="39">
        <v>298</v>
      </c>
    </row>
    <row r="46" spans="2:27" s="9" customFormat="1" ht="36" customHeight="1">
      <c r="B46" s="49" t="s">
        <v>57</v>
      </c>
      <c r="C46" s="25" t="s">
        <v>56</v>
      </c>
      <c r="D46" s="24">
        <v>874</v>
      </c>
      <c r="E46" s="42">
        <v>813</v>
      </c>
      <c r="F46" s="45">
        <v>7.5</v>
      </c>
      <c r="G46" s="44">
        <v>6.2</v>
      </c>
      <c r="H46" s="44">
        <v>6</v>
      </c>
      <c r="I46" s="42">
        <v>4248</v>
      </c>
      <c r="J46" s="42">
        <v>3898</v>
      </c>
      <c r="K46" s="45">
        <v>9</v>
      </c>
      <c r="L46" s="44">
        <v>4</v>
      </c>
      <c r="M46" s="44">
        <v>3.7</v>
      </c>
      <c r="N46" s="46">
        <v>4.9</v>
      </c>
      <c r="O46" s="42">
        <v>69137</v>
      </c>
      <c r="P46" s="42">
        <v>59858</v>
      </c>
      <c r="Q46" s="45">
        <v>15.5</v>
      </c>
      <c r="R46" s="44">
        <v>2.9</v>
      </c>
      <c r="S46" s="44">
        <v>2.8</v>
      </c>
      <c r="T46" s="43">
        <v>7910.4</v>
      </c>
      <c r="U46" s="43">
        <v>7362.6</v>
      </c>
      <c r="V46" s="42">
        <v>172998</v>
      </c>
      <c r="W46" s="42">
        <v>164346</v>
      </c>
      <c r="X46" s="41">
        <v>5.3</v>
      </c>
      <c r="Y46" s="40">
        <v>6.4</v>
      </c>
      <c r="Z46" s="40">
        <v>6.2</v>
      </c>
      <c r="AA46" s="39">
        <v>198</v>
      </c>
    </row>
    <row r="47" spans="2:27" s="9" customFormat="1" ht="36" customHeight="1">
      <c r="B47" s="49" t="s">
        <v>55</v>
      </c>
      <c r="C47" s="25" t="s">
        <v>54</v>
      </c>
      <c r="D47" s="24">
        <v>173</v>
      </c>
      <c r="E47" s="42">
        <v>186</v>
      </c>
      <c r="F47" s="45">
        <v>-7</v>
      </c>
      <c r="G47" s="44">
        <v>1.2</v>
      </c>
      <c r="H47" s="44">
        <v>1.4</v>
      </c>
      <c r="I47" s="42">
        <v>661</v>
      </c>
      <c r="J47" s="42">
        <v>801</v>
      </c>
      <c r="K47" s="45">
        <v>-17.5</v>
      </c>
      <c r="L47" s="44">
        <v>0.6</v>
      </c>
      <c r="M47" s="44">
        <v>0.8</v>
      </c>
      <c r="N47" s="46">
        <v>3.8</v>
      </c>
      <c r="O47" s="42">
        <v>14182</v>
      </c>
      <c r="P47" s="42">
        <v>13003</v>
      </c>
      <c r="Q47" s="45">
        <v>9.1</v>
      </c>
      <c r="R47" s="44">
        <v>0.6</v>
      </c>
      <c r="S47" s="44">
        <v>0.6</v>
      </c>
      <c r="T47" s="43">
        <v>8197.7</v>
      </c>
      <c r="U47" s="43">
        <v>6990.9</v>
      </c>
      <c r="V47" s="42">
        <v>27164</v>
      </c>
      <c r="W47" s="42">
        <v>32117</v>
      </c>
      <c r="X47" s="41">
        <v>-15.4</v>
      </c>
      <c r="Y47" s="40">
        <v>1</v>
      </c>
      <c r="Z47" s="40">
        <v>1.2</v>
      </c>
      <c r="AA47" s="39">
        <v>157</v>
      </c>
    </row>
    <row r="48" spans="2:27" s="9" customFormat="1" ht="36" customHeight="1">
      <c r="B48" s="49" t="s">
        <v>53</v>
      </c>
      <c r="C48" s="62" t="s">
        <v>52</v>
      </c>
      <c r="D48" s="24">
        <v>476</v>
      </c>
      <c r="E48" s="42">
        <v>362</v>
      </c>
      <c r="F48" s="45">
        <v>31.5</v>
      </c>
      <c r="G48" s="44">
        <v>3.4</v>
      </c>
      <c r="H48" s="44">
        <v>2.7</v>
      </c>
      <c r="I48" s="42">
        <v>2631</v>
      </c>
      <c r="J48" s="42">
        <v>1467</v>
      </c>
      <c r="K48" s="45">
        <v>79.3</v>
      </c>
      <c r="L48" s="44">
        <v>2.5</v>
      </c>
      <c r="M48" s="44">
        <v>1.4</v>
      </c>
      <c r="N48" s="46">
        <v>5.5</v>
      </c>
      <c r="O48" s="42">
        <v>34277</v>
      </c>
      <c r="P48" s="42">
        <v>23288</v>
      </c>
      <c r="Q48" s="45">
        <v>47.2</v>
      </c>
      <c r="R48" s="44">
        <v>1.5</v>
      </c>
      <c r="S48" s="44">
        <v>1.1</v>
      </c>
      <c r="T48" s="43">
        <v>7201.1</v>
      </c>
      <c r="U48" s="43">
        <v>6433.1</v>
      </c>
      <c r="V48" s="42">
        <v>105251</v>
      </c>
      <c r="W48" s="42">
        <v>52934</v>
      </c>
      <c r="X48" s="41">
        <v>98.8</v>
      </c>
      <c r="Y48" s="40">
        <v>3.9</v>
      </c>
      <c r="Z48" s="40">
        <v>2</v>
      </c>
      <c r="AA48" s="39">
        <v>221</v>
      </c>
    </row>
    <row r="49" spans="2:27" s="50" customFormat="1" ht="36" customHeight="1">
      <c r="B49" s="63" t="s">
        <v>51</v>
      </c>
      <c r="C49" s="60" t="s">
        <v>50</v>
      </c>
      <c r="D49" s="59">
        <v>4359</v>
      </c>
      <c r="E49" s="54">
        <v>4451</v>
      </c>
      <c r="F49" s="57">
        <v>-2.1</v>
      </c>
      <c r="G49" s="56">
        <v>31.1</v>
      </c>
      <c r="H49" s="56">
        <v>32.8</v>
      </c>
      <c r="I49" s="54">
        <v>35396</v>
      </c>
      <c r="J49" s="54">
        <v>41221</v>
      </c>
      <c r="K49" s="57">
        <v>-14.1</v>
      </c>
      <c r="L49" s="56">
        <v>33.6</v>
      </c>
      <c r="M49" s="56">
        <v>39.3</v>
      </c>
      <c r="N49" s="58">
        <v>8.1</v>
      </c>
      <c r="O49" s="54">
        <v>516774</v>
      </c>
      <c r="P49" s="54">
        <v>592177</v>
      </c>
      <c r="Q49" s="57">
        <v>-12.7</v>
      </c>
      <c r="R49" s="56">
        <v>21.9</v>
      </c>
      <c r="S49" s="56">
        <v>27.7</v>
      </c>
      <c r="T49" s="55">
        <v>11855.3</v>
      </c>
      <c r="U49" s="55">
        <v>13304.4</v>
      </c>
      <c r="V49" s="54">
        <v>535803</v>
      </c>
      <c r="W49" s="54">
        <v>741560</v>
      </c>
      <c r="X49" s="53">
        <v>-27.7</v>
      </c>
      <c r="Y49" s="52">
        <v>19.8</v>
      </c>
      <c r="Z49" s="52">
        <v>27.8</v>
      </c>
      <c r="AA49" s="51">
        <v>123</v>
      </c>
    </row>
    <row r="50" spans="2:27" s="9" customFormat="1" ht="36" customHeight="1">
      <c r="B50" s="47" t="s">
        <v>49</v>
      </c>
      <c r="C50" s="25" t="s">
        <v>48</v>
      </c>
      <c r="D50" s="24">
        <v>375</v>
      </c>
      <c r="E50" s="42">
        <v>489</v>
      </c>
      <c r="F50" s="45">
        <v>-23.3</v>
      </c>
      <c r="G50" s="44">
        <v>2.7</v>
      </c>
      <c r="H50" s="44">
        <v>3.6</v>
      </c>
      <c r="I50" s="42">
        <v>7898</v>
      </c>
      <c r="J50" s="42">
        <v>16153</v>
      </c>
      <c r="K50" s="45">
        <v>-51.1</v>
      </c>
      <c r="L50" s="44">
        <v>7.5</v>
      </c>
      <c r="M50" s="44">
        <v>15.4</v>
      </c>
      <c r="N50" s="46">
        <v>21.1</v>
      </c>
      <c r="O50" s="42">
        <v>195421</v>
      </c>
      <c r="P50" s="42">
        <v>295581</v>
      </c>
      <c r="Q50" s="45">
        <v>-33.9</v>
      </c>
      <c r="R50" s="44">
        <v>8.3</v>
      </c>
      <c r="S50" s="44">
        <v>13.8</v>
      </c>
      <c r="T50" s="43">
        <v>52112.3</v>
      </c>
      <c r="U50" s="43">
        <v>60446</v>
      </c>
      <c r="V50" s="42">
        <v>209669</v>
      </c>
      <c r="W50" s="42">
        <v>398151</v>
      </c>
      <c r="X50" s="41">
        <v>-47.3</v>
      </c>
      <c r="Y50" s="40">
        <v>7.7</v>
      </c>
      <c r="Z50" s="40">
        <v>15</v>
      </c>
      <c r="AA50" s="39">
        <v>559</v>
      </c>
    </row>
    <row r="51" spans="2:27" s="9" customFormat="1" ht="36" customHeight="1">
      <c r="B51" s="49" t="s">
        <v>47</v>
      </c>
      <c r="C51" s="25" t="s">
        <v>46</v>
      </c>
      <c r="D51" s="24">
        <v>281</v>
      </c>
      <c r="E51" s="42">
        <v>292</v>
      </c>
      <c r="F51" s="45">
        <v>-3.8</v>
      </c>
      <c r="G51" s="44">
        <v>2</v>
      </c>
      <c r="H51" s="44">
        <v>2.2</v>
      </c>
      <c r="I51" s="42">
        <v>1276</v>
      </c>
      <c r="J51" s="42">
        <v>1328</v>
      </c>
      <c r="K51" s="45">
        <v>-3.9</v>
      </c>
      <c r="L51" s="44">
        <v>1.2</v>
      </c>
      <c r="M51" s="44">
        <v>1.3</v>
      </c>
      <c r="N51" s="46">
        <v>4.5</v>
      </c>
      <c r="O51" s="42">
        <v>15146</v>
      </c>
      <c r="P51" s="42">
        <v>14752</v>
      </c>
      <c r="Q51" s="45">
        <v>2.7</v>
      </c>
      <c r="R51" s="44">
        <v>0.6</v>
      </c>
      <c r="S51" s="44">
        <v>0.7</v>
      </c>
      <c r="T51" s="43">
        <v>5390</v>
      </c>
      <c r="U51" s="43">
        <v>5052.1</v>
      </c>
      <c r="V51" s="42">
        <v>23180</v>
      </c>
      <c r="W51" s="42">
        <v>27091</v>
      </c>
      <c r="X51" s="41">
        <v>-14.4</v>
      </c>
      <c r="Y51" s="40">
        <v>0.9</v>
      </c>
      <c r="Z51" s="40">
        <v>1</v>
      </c>
      <c r="AA51" s="39">
        <v>82</v>
      </c>
    </row>
    <row r="52" spans="2:27" s="9" customFormat="1" ht="36" customHeight="1">
      <c r="B52" s="47" t="s">
        <v>45</v>
      </c>
      <c r="C52" s="25" t="s">
        <v>44</v>
      </c>
      <c r="D52" s="24">
        <v>141</v>
      </c>
      <c r="E52" s="42">
        <v>140</v>
      </c>
      <c r="F52" s="45">
        <v>0.7</v>
      </c>
      <c r="G52" s="44">
        <v>1</v>
      </c>
      <c r="H52" s="44">
        <v>1</v>
      </c>
      <c r="I52" s="42">
        <v>751</v>
      </c>
      <c r="J52" s="42">
        <v>460</v>
      </c>
      <c r="K52" s="45">
        <v>63.3</v>
      </c>
      <c r="L52" s="44">
        <v>0.7</v>
      </c>
      <c r="M52" s="44">
        <v>0.4</v>
      </c>
      <c r="N52" s="46">
        <v>5.3</v>
      </c>
      <c r="O52" s="42">
        <v>8134</v>
      </c>
      <c r="P52" s="42">
        <v>4682</v>
      </c>
      <c r="Q52" s="45">
        <v>73.7</v>
      </c>
      <c r="R52" s="44">
        <v>0.3</v>
      </c>
      <c r="S52" s="44">
        <v>0.2</v>
      </c>
      <c r="T52" s="43">
        <v>5768.8</v>
      </c>
      <c r="U52" s="43">
        <v>3344.3</v>
      </c>
      <c r="V52" s="42">
        <v>10815</v>
      </c>
      <c r="W52" s="42">
        <v>7223</v>
      </c>
      <c r="X52" s="41">
        <v>49.7</v>
      </c>
      <c r="Y52" s="40">
        <v>0.4</v>
      </c>
      <c r="Z52" s="40">
        <v>0.3</v>
      </c>
      <c r="AA52" s="39">
        <v>77</v>
      </c>
    </row>
    <row r="53" spans="2:27" s="9" customFormat="1" ht="36" customHeight="1">
      <c r="B53" s="47" t="s">
        <v>43</v>
      </c>
      <c r="C53" s="25" t="s">
        <v>42</v>
      </c>
      <c r="D53" s="24">
        <v>266</v>
      </c>
      <c r="E53" s="42">
        <v>274</v>
      </c>
      <c r="F53" s="45">
        <v>-2.9</v>
      </c>
      <c r="G53" s="44">
        <v>1.9</v>
      </c>
      <c r="H53" s="44">
        <v>2</v>
      </c>
      <c r="I53" s="42">
        <v>848</v>
      </c>
      <c r="J53" s="42">
        <v>827</v>
      </c>
      <c r="K53" s="45">
        <v>2.5</v>
      </c>
      <c r="L53" s="44">
        <v>0.8</v>
      </c>
      <c r="M53" s="44">
        <v>0.8</v>
      </c>
      <c r="N53" s="46">
        <v>3.2</v>
      </c>
      <c r="O53" s="42">
        <v>10160</v>
      </c>
      <c r="P53" s="42">
        <v>9699</v>
      </c>
      <c r="Q53" s="45">
        <v>4.8</v>
      </c>
      <c r="R53" s="44">
        <v>0.4</v>
      </c>
      <c r="S53" s="44">
        <v>0.5</v>
      </c>
      <c r="T53" s="43">
        <v>3819.5</v>
      </c>
      <c r="U53" s="43">
        <v>3539.8</v>
      </c>
      <c r="V53" s="42">
        <v>14932</v>
      </c>
      <c r="W53" s="42">
        <v>16136</v>
      </c>
      <c r="X53" s="41">
        <v>-7.5</v>
      </c>
      <c r="Y53" s="40">
        <v>0.6</v>
      </c>
      <c r="Z53" s="40">
        <v>0.6</v>
      </c>
      <c r="AA53" s="39">
        <v>56</v>
      </c>
    </row>
    <row r="54" spans="2:27" s="9" customFormat="1" ht="36" customHeight="1">
      <c r="B54" s="47" t="s">
        <v>41</v>
      </c>
      <c r="C54" s="25" t="s">
        <v>40</v>
      </c>
      <c r="D54" s="24">
        <v>477</v>
      </c>
      <c r="E54" s="42">
        <v>515</v>
      </c>
      <c r="F54" s="45">
        <v>-7.4</v>
      </c>
      <c r="G54" s="44">
        <v>3.4</v>
      </c>
      <c r="H54" s="44">
        <v>3.8</v>
      </c>
      <c r="I54" s="42">
        <v>1714</v>
      </c>
      <c r="J54" s="42">
        <v>1681</v>
      </c>
      <c r="K54" s="45">
        <v>2</v>
      </c>
      <c r="L54" s="44">
        <v>1.6</v>
      </c>
      <c r="M54" s="44">
        <v>1.6</v>
      </c>
      <c r="N54" s="46">
        <v>3.6</v>
      </c>
      <c r="O54" s="42">
        <v>33961</v>
      </c>
      <c r="P54" s="42">
        <v>32830</v>
      </c>
      <c r="Q54" s="45">
        <v>3.4</v>
      </c>
      <c r="R54" s="44">
        <v>1.4</v>
      </c>
      <c r="S54" s="44">
        <v>1.5</v>
      </c>
      <c r="T54" s="43">
        <v>7119.7</v>
      </c>
      <c r="U54" s="43">
        <v>6374.8</v>
      </c>
      <c r="V54" s="42">
        <v>56025</v>
      </c>
      <c r="W54" s="42">
        <v>51988</v>
      </c>
      <c r="X54" s="41">
        <v>7.8</v>
      </c>
      <c r="Y54" s="40">
        <v>2.1</v>
      </c>
      <c r="Z54" s="40">
        <v>2</v>
      </c>
      <c r="AA54" s="39">
        <v>117</v>
      </c>
    </row>
    <row r="55" spans="2:27" s="9" customFormat="1" ht="36" customHeight="1">
      <c r="B55" s="47" t="s">
        <v>39</v>
      </c>
      <c r="C55" s="25" t="s">
        <v>38</v>
      </c>
      <c r="D55" s="24">
        <v>920</v>
      </c>
      <c r="E55" s="42">
        <v>879</v>
      </c>
      <c r="F55" s="45">
        <v>4.7</v>
      </c>
      <c r="G55" s="44">
        <v>6.6</v>
      </c>
      <c r="H55" s="44">
        <v>6.5</v>
      </c>
      <c r="I55" s="42">
        <v>4786</v>
      </c>
      <c r="J55" s="42">
        <v>4795</v>
      </c>
      <c r="K55" s="45">
        <v>-0.2</v>
      </c>
      <c r="L55" s="44">
        <v>4.5</v>
      </c>
      <c r="M55" s="44">
        <v>4.6</v>
      </c>
      <c r="N55" s="46">
        <v>5.2</v>
      </c>
      <c r="O55" s="42">
        <v>36134</v>
      </c>
      <c r="P55" s="42">
        <v>34251</v>
      </c>
      <c r="Q55" s="45">
        <v>5.5</v>
      </c>
      <c r="R55" s="44">
        <v>1.5</v>
      </c>
      <c r="S55" s="44">
        <v>1.6</v>
      </c>
      <c r="T55" s="43">
        <v>3927.6</v>
      </c>
      <c r="U55" s="43">
        <v>3896.6</v>
      </c>
      <c r="V55" s="42">
        <v>46495</v>
      </c>
      <c r="W55" s="42">
        <v>45358</v>
      </c>
      <c r="X55" s="41">
        <v>2.5</v>
      </c>
      <c r="Y55" s="40">
        <v>1.7</v>
      </c>
      <c r="Z55" s="40">
        <v>1.7</v>
      </c>
      <c r="AA55" s="39">
        <v>51</v>
      </c>
    </row>
    <row r="56" spans="2:27" s="9" customFormat="1" ht="36" customHeight="1">
      <c r="B56" s="47" t="s">
        <v>37</v>
      </c>
      <c r="C56" s="25" t="s">
        <v>36</v>
      </c>
      <c r="D56" s="24">
        <v>1899</v>
      </c>
      <c r="E56" s="42">
        <v>1862</v>
      </c>
      <c r="F56" s="45">
        <v>2</v>
      </c>
      <c r="G56" s="44">
        <v>13.6</v>
      </c>
      <c r="H56" s="44">
        <v>13.7</v>
      </c>
      <c r="I56" s="42">
        <v>18123</v>
      </c>
      <c r="J56" s="42">
        <v>15977</v>
      </c>
      <c r="K56" s="45">
        <v>13.4</v>
      </c>
      <c r="L56" s="44">
        <v>17.2</v>
      </c>
      <c r="M56" s="44">
        <v>15.3</v>
      </c>
      <c r="N56" s="46">
        <v>9.5</v>
      </c>
      <c r="O56" s="42">
        <v>217819</v>
      </c>
      <c r="P56" s="42">
        <v>200383</v>
      </c>
      <c r="Q56" s="45">
        <v>8.7</v>
      </c>
      <c r="R56" s="44">
        <v>9.2</v>
      </c>
      <c r="S56" s="44">
        <v>9.4</v>
      </c>
      <c r="T56" s="43">
        <v>11470.2</v>
      </c>
      <c r="U56" s="43">
        <v>10761.7</v>
      </c>
      <c r="V56" s="42">
        <v>174687</v>
      </c>
      <c r="W56" s="42">
        <v>195613</v>
      </c>
      <c r="X56" s="41">
        <v>-10.7</v>
      </c>
      <c r="Y56" s="40">
        <v>6.4</v>
      </c>
      <c r="Z56" s="40">
        <v>7.3</v>
      </c>
      <c r="AA56" s="39">
        <v>92</v>
      </c>
    </row>
    <row r="57" spans="2:27" s="50" customFormat="1" ht="36" customHeight="1">
      <c r="B57" s="63" t="s">
        <v>35</v>
      </c>
      <c r="C57" s="60" t="s">
        <v>34</v>
      </c>
      <c r="D57" s="59">
        <v>1733</v>
      </c>
      <c r="E57" s="54">
        <v>1710</v>
      </c>
      <c r="F57" s="57">
        <v>1.3</v>
      </c>
      <c r="G57" s="56">
        <v>12.4</v>
      </c>
      <c r="H57" s="56">
        <v>12.6</v>
      </c>
      <c r="I57" s="54">
        <v>12611</v>
      </c>
      <c r="J57" s="54">
        <v>11717</v>
      </c>
      <c r="K57" s="57">
        <v>7.6</v>
      </c>
      <c r="L57" s="56">
        <v>12</v>
      </c>
      <c r="M57" s="56">
        <v>11.2</v>
      </c>
      <c r="N57" s="58">
        <v>7.3</v>
      </c>
      <c r="O57" s="54">
        <v>454809</v>
      </c>
      <c r="P57" s="54">
        <v>395037</v>
      </c>
      <c r="Q57" s="57">
        <v>15.1</v>
      </c>
      <c r="R57" s="56">
        <v>19.2</v>
      </c>
      <c r="S57" s="56">
        <v>18.5</v>
      </c>
      <c r="T57" s="55">
        <v>26244</v>
      </c>
      <c r="U57" s="55">
        <v>23101.6</v>
      </c>
      <c r="V57" s="54">
        <v>257476</v>
      </c>
      <c r="W57" s="54">
        <v>230479</v>
      </c>
      <c r="X57" s="53">
        <v>11.7</v>
      </c>
      <c r="Y57" s="52">
        <v>9.5</v>
      </c>
      <c r="Z57" s="52">
        <v>8.7</v>
      </c>
      <c r="AA57" s="51">
        <v>149</v>
      </c>
    </row>
    <row r="58" spans="2:27" s="9" customFormat="1" ht="36" customHeight="1">
      <c r="B58" s="49" t="s">
        <v>33</v>
      </c>
      <c r="C58" s="25" t="s">
        <v>32</v>
      </c>
      <c r="D58" s="24">
        <v>1066</v>
      </c>
      <c r="E58" s="42">
        <v>1021</v>
      </c>
      <c r="F58" s="45">
        <v>4.4</v>
      </c>
      <c r="G58" s="44">
        <v>7.6</v>
      </c>
      <c r="H58" s="44">
        <v>7.5</v>
      </c>
      <c r="I58" s="42">
        <v>8655</v>
      </c>
      <c r="J58" s="42">
        <v>8177</v>
      </c>
      <c r="K58" s="45">
        <v>5.8</v>
      </c>
      <c r="L58" s="44">
        <v>8.2</v>
      </c>
      <c r="M58" s="44">
        <v>7.8</v>
      </c>
      <c r="N58" s="46">
        <v>8.1</v>
      </c>
      <c r="O58" s="42">
        <v>282246</v>
      </c>
      <c r="P58" s="42">
        <v>235847</v>
      </c>
      <c r="Q58" s="45">
        <v>19.7</v>
      </c>
      <c r="R58" s="44">
        <v>11.9</v>
      </c>
      <c r="S58" s="44">
        <v>11</v>
      </c>
      <c r="T58" s="43">
        <v>26477.1</v>
      </c>
      <c r="U58" s="43">
        <v>23099.6</v>
      </c>
      <c r="V58" s="42">
        <v>76265</v>
      </c>
      <c r="W58" s="42">
        <v>65230</v>
      </c>
      <c r="X58" s="41">
        <v>16.9</v>
      </c>
      <c r="Y58" s="40">
        <v>2.8</v>
      </c>
      <c r="Z58" s="40">
        <v>2.4</v>
      </c>
      <c r="AA58" s="39">
        <v>72</v>
      </c>
    </row>
    <row r="59" spans="2:27" s="9" customFormat="1" ht="36" customHeight="1">
      <c r="B59" s="49" t="s">
        <v>31</v>
      </c>
      <c r="C59" s="25" t="s">
        <v>30</v>
      </c>
      <c r="D59" s="24">
        <v>147</v>
      </c>
      <c r="E59" s="42">
        <v>169</v>
      </c>
      <c r="F59" s="45">
        <v>-13</v>
      </c>
      <c r="G59" s="44">
        <v>1</v>
      </c>
      <c r="H59" s="44">
        <v>1.2</v>
      </c>
      <c r="I59" s="42">
        <v>297</v>
      </c>
      <c r="J59" s="42">
        <v>328</v>
      </c>
      <c r="K59" s="45">
        <v>-9.5</v>
      </c>
      <c r="L59" s="44">
        <v>0.3</v>
      </c>
      <c r="M59" s="44">
        <v>0.3</v>
      </c>
      <c r="N59" s="46">
        <v>2</v>
      </c>
      <c r="O59" s="42">
        <v>1725</v>
      </c>
      <c r="P59" s="42">
        <v>3587</v>
      </c>
      <c r="Q59" s="45">
        <v>-51.9</v>
      </c>
      <c r="R59" s="44">
        <v>0.1</v>
      </c>
      <c r="S59" s="44">
        <v>0.2</v>
      </c>
      <c r="T59" s="43">
        <v>1173.5</v>
      </c>
      <c r="U59" s="43">
        <v>2122.5</v>
      </c>
      <c r="V59" s="42">
        <v>15275</v>
      </c>
      <c r="W59" s="42">
        <v>16209</v>
      </c>
      <c r="X59" s="41">
        <v>-5.8</v>
      </c>
      <c r="Y59" s="40">
        <v>0.6</v>
      </c>
      <c r="Z59" s="40">
        <v>0.6</v>
      </c>
      <c r="AA59" s="39">
        <v>104</v>
      </c>
    </row>
    <row r="60" spans="2:27" s="9" customFormat="1" ht="36" customHeight="1">
      <c r="B60" s="49" t="s">
        <v>29</v>
      </c>
      <c r="C60" s="62" t="s">
        <v>28</v>
      </c>
      <c r="D60" s="24">
        <v>520</v>
      </c>
      <c r="E60" s="42">
        <v>520</v>
      </c>
      <c r="F60" s="45">
        <v>0</v>
      </c>
      <c r="G60" s="44">
        <v>3.7</v>
      </c>
      <c r="H60" s="44">
        <v>3.8</v>
      </c>
      <c r="I60" s="42">
        <v>3659</v>
      </c>
      <c r="J60" s="42">
        <v>3212</v>
      </c>
      <c r="K60" s="45">
        <v>13.9</v>
      </c>
      <c r="L60" s="44">
        <v>3.5</v>
      </c>
      <c r="M60" s="44">
        <v>3.1</v>
      </c>
      <c r="N60" s="46">
        <v>7</v>
      </c>
      <c r="O60" s="42">
        <v>170838</v>
      </c>
      <c r="P60" s="42">
        <v>155604</v>
      </c>
      <c r="Q60" s="45">
        <v>9.8</v>
      </c>
      <c r="R60" s="44">
        <v>7.2</v>
      </c>
      <c r="S60" s="44">
        <v>7.3</v>
      </c>
      <c r="T60" s="43">
        <v>32853.5</v>
      </c>
      <c r="U60" s="43">
        <v>29923.8</v>
      </c>
      <c r="V60" s="42">
        <v>165936</v>
      </c>
      <c r="W60" s="42">
        <v>149040</v>
      </c>
      <c r="X60" s="41">
        <v>11.3</v>
      </c>
      <c r="Y60" s="40">
        <v>6.1</v>
      </c>
      <c r="Z60" s="40">
        <v>5.6</v>
      </c>
      <c r="AA60" s="39">
        <v>319</v>
      </c>
    </row>
    <row r="61" spans="2:27" s="50" customFormat="1" ht="36" customHeight="1">
      <c r="B61" s="61" t="s">
        <v>27</v>
      </c>
      <c r="C61" s="60" t="s">
        <v>26</v>
      </c>
      <c r="D61" s="59">
        <v>5294</v>
      </c>
      <c r="E61" s="54">
        <v>5054</v>
      </c>
      <c r="F61" s="57">
        <v>4.7</v>
      </c>
      <c r="G61" s="56">
        <v>37.8</v>
      </c>
      <c r="H61" s="56">
        <v>37.2</v>
      </c>
      <c r="I61" s="54">
        <v>36701</v>
      </c>
      <c r="J61" s="54">
        <v>34576</v>
      </c>
      <c r="K61" s="57">
        <v>6.1</v>
      </c>
      <c r="L61" s="56">
        <v>34.8</v>
      </c>
      <c r="M61" s="56">
        <v>33</v>
      </c>
      <c r="N61" s="58">
        <v>6.9</v>
      </c>
      <c r="O61" s="54">
        <v>869048</v>
      </c>
      <c r="P61" s="54">
        <v>744928</v>
      </c>
      <c r="Q61" s="57">
        <v>16.7</v>
      </c>
      <c r="R61" s="56">
        <v>36.8</v>
      </c>
      <c r="S61" s="56">
        <v>34.8</v>
      </c>
      <c r="T61" s="55">
        <v>16415.7</v>
      </c>
      <c r="U61" s="55">
        <v>14739.4</v>
      </c>
      <c r="V61" s="54">
        <v>1073051</v>
      </c>
      <c r="W61" s="54">
        <v>1038901</v>
      </c>
      <c r="X61" s="53">
        <v>3.3</v>
      </c>
      <c r="Y61" s="52">
        <v>39.6</v>
      </c>
      <c r="Z61" s="52">
        <v>39</v>
      </c>
      <c r="AA61" s="51">
        <v>203</v>
      </c>
    </row>
    <row r="62" spans="2:27" s="9" customFormat="1" ht="36" customHeight="1">
      <c r="B62" s="49" t="s">
        <v>25</v>
      </c>
      <c r="C62" s="25" t="s">
        <v>24</v>
      </c>
      <c r="D62" s="24">
        <v>294</v>
      </c>
      <c r="E62" s="42">
        <v>294</v>
      </c>
      <c r="F62" s="45">
        <v>0</v>
      </c>
      <c r="G62" s="44">
        <v>2.1</v>
      </c>
      <c r="H62" s="44">
        <v>2.2</v>
      </c>
      <c r="I62" s="42">
        <v>1549</v>
      </c>
      <c r="J62" s="42">
        <v>1373</v>
      </c>
      <c r="K62" s="45">
        <v>12.8</v>
      </c>
      <c r="L62" s="44">
        <v>1.5</v>
      </c>
      <c r="M62" s="44">
        <v>1.3</v>
      </c>
      <c r="N62" s="46">
        <v>5.3</v>
      </c>
      <c r="O62" s="42">
        <v>31355</v>
      </c>
      <c r="P62" s="42">
        <v>26007</v>
      </c>
      <c r="Q62" s="45">
        <v>20.6</v>
      </c>
      <c r="R62" s="44">
        <v>1.3</v>
      </c>
      <c r="S62" s="44">
        <v>1.2</v>
      </c>
      <c r="T62" s="43">
        <v>10665</v>
      </c>
      <c r="U62" s="43">
        <v>8845.9</v>
      </c>
      <c r="V62" s="42">
        <v>127176</v>
      </c>
      <c r="W62" s="42">
        <v>93267</v>
      </c>
      <c r="X62" s="41">
        <v>36.4</v>
      </c>
      <c r="Y62" s="40">
        <v>4.7</v>
      </c>
      <c r="Z62" s="40">
        <v>3.5</v>
      </c>
      <c r="AA62" s="39">
        <v>433</v>
      </c>
    </row>
    <row r="63" spans="2:27" s="9" customFormat="1" ht="36" customHeight="1">
      <c r="B63" s="49" t="s">
        <v>23</v>
      </c>
      <c r="C63" s="25" t="s">
        <v>22</v>
      </c>
      <c r="D63" s="24">
        <v>169</v>
      </c>
      <c r="E63" s="42">
        <v>213</v>
      </c>
      <c r="F63" s="45">
        <v>-20.7</v>
      </c>
      <c r="G63" s="44">
        <v>1.2</v>
      </c>
      <c r="H63" s="44">
        <v>1.6</v>
      </c>
      <c r="I63" s="42">
        <v>479</v>
      </c>
      <c r="J63" s="42">
        <v>656</v>
      </c>
      <c r="K63" s="45">
        <v>-27</v>
      </c>
      <c r="L63" s="44">
        <v>0.5</v>
      </c>
      <c r="M63" s="44">
        <v>0.6</v>
      </c>
      <c r="N63" s="46">
        <v>2.8</v>
      </c>
      <c r="O63" s="42">
        <v>5030</v>
      </c>
      <c r="P63" s="42">
        <v>6216</v>
      </c>
      <c r="Q63" s="45">
        <v>-19.1</v>
      </c>
      <c r="R63" s="44">
        <v>0.2</v>
      </c>
      <c r="S63" s="44">
        <v>0.3</v>
      </c>
      <c r="T63" s="43">
        <v>2976.3</v>
      </c>
      <c r="U63" s="43">
        <v>2918.3</v>
      </c>
      <c r="V63" s="42">
        <v>15192</v>
      </c>
      <c r="W63" s="42">
        <v>21719</v>
      </c>
      <c r="X63" s="41">
        <v>-30.1</v>
      </c>
      <c r="Y63" s="40">
        <v>0.6</v>
      </c>
      <c r="Z63" s="40">
        <v>0.8</v>
      </c>
      <c r="AA63" s="39">
        <v>90</v>
      </c>
    </row>
    <row r="64" spans="2:27" s="9" customFormat="1" ht="36" customHeight="1">
      <c r="B64" s="47" t="s">
        <v>21</v>
      </c>
      <c r="C64" s="25" t="s">
        <v>20</v>
      </c>
      <c r="D64" s="24">
        <v>1347</v>
      </c>
      <c r="E64" s="42">
        <v>1130</v>
      </c>
      <c r="F64" s="45">
        <v>19.2</v>
      </c>
      <c r="G64" s="44">
        <v>9.6</v>
      </c>
      <c r="H64" s="44">
        <v>8.3</v>
      </c>
      <c r="I64" s="42">
        <v>8879</v>
      </c>
      <c r="J64" s="42">
        <v>7584</v>
      </c>
      <c r="K64" s="45">
        <v>17.1</v>
      </c>
      <c r="L64" s="44">
        <v>8.4</v>
      </c>
      <c r="M64" s="44">
        <v>7.2</v>
      </c>
      <c r="N64" s="46">
        <v>6.6</v>
      </c>
      <c r="O64" s="42">
        <v>204135</v>
      </c>
      <c r="P64" s="42">
        <v>174138</v>
      </c>
      <c r="Q64" s="45">
        <v>17.2</v>
      </c>
      <c r="R64" s="44">
        <v>8.6</v>
      </c>
      <c r="S64" s="44">
        <v>8.1</v>
      </c>
      <c r="T64" s="43">
        <v>15154.8</v>
      </c>
      <c r="U64" s="43">
        <v>15410.4</v>
      </c>
      <c r="V64" s="42">
        <v>226695</v>
      </c>
      <c r="W64" s="42">
        <v>215150</v>
      </c>
      <c r="X64" s="41">
        <v>5.4</v>
      </c>
      <c r="Y64" s="40">
        <v>8.4</v>
      </c>
      <c r="Z64" s="40">
        <v>8.1</v>
      </c>
      <c r="AA64" s="39">
        <v>168</v>
      </c>
    </row>
    <row r="65" spans="2:27" s="9" customFormat="1" ht="36" customHeight="1">
      <c r="B65" s="47" t="s">
        <v>19</v>
      </c>
      <c r="C65" s="25" t="s">
        <v>18</v>
      </c>
      <c r="D65" s="24">
        <v>215</v>
      </c>
      <c r="E65" s="42">
        <v>226</v>
      </c>
      <c r="F65" s="45">
        <v>-4.9</v>
      </c>
      <c r="G65" s="44">
        <v>1.5</v>
      </c>
      <c r="H65" s="44">
        <v>1.7</v>
      </c>
      <c r="I65" s="42">
        <v>1249</v>
      </c>
      <c r="J65" s="42">
        <v>1273</v>
      </c>
      <c r="K65" s="45">
        <v>-1.9</v>
      </c>
      <c r="L65" s="44">
        <v>1.2</v>
      </c>
      <c r="M65" s="44">
        <v>1.2</v>
      </c>
      <c r="N65" s="46">
        <v>5.8</v>
      </c>
      <c r="O65" s="42">
        <v>44926</v>
      </c>
      <c r="P65" s="42">
        <v>42446</v>
      </c>
      <c r="Q65" s="45">
        <v>5.8</v>
      </c>
      <c r="R65" s="44">
        <v>1.9</v>
      </c>
      <c r="S65" s="44">
        <v>2</v>
      </c>
      <c r="T65" s="43">
        <v>20895.8</v>
      </c>
      <c r="U65" s="43">
        <v>18781.4</v>
      </c>
      <c r="V65" s="42">
        <v>42143</v>
      </c>
      <c r="W65" s="42">
        <v>38692</v>
      </c>
      <c r="X65" s="41">
        <v>8.9</v>
      </c>
      <c r="Y65" s="40">
        <v>1.6</v>
      </c>
      <c r="Z65" s="40">
        <v>1.5</v>
      </c>
      <c r="AA65" s="39">
        <v>196</v>
      </c>
    </row>
    <row r="66" spans="2:27" s="9" customFormat="1" ht="36" customHeight="1">
      <c r="B66" s="47" t="s">
        <v>17</v>
      </c>
      <c r="C66" s="25" t="s">
        <v>16</v>
      </c>
      <c r="D66" s="24">
        <v>948</v>
      </c>
      <c r="E66" s="42">
        <v>906</v>
      </c>
      <c r="F66" s="45">
        <v>4.6</v>
      </c>
      <c r="G66" s="44">
        <v>6.8</v>
      </c>
      <c r="H66" s="44">
        <v>6.7</v>
      </c>
      <c r="I66" s="42">
        <v>6343</v>
      </c>
      <c r="J66" s="42">
        <v>5751</v>
      </c>
      <c r="K66" s="45">
        <v>10.3</v>
      </c>
      <c r="L66" s="44">
        <v>6</v>
      </c>
      <c r="M66" s="44">
        <v>5.5</v>
      </c>
      <c r="N66" s="46">
        <v>6.7</v>
      </c>
      <c r="O66" s="42">
        <v>349317</v>
      </c>
      <c r="P66" s="42">
        <v>267746</v>
      </c>
      <c r="Q66" s="45">
        <v>30.5</v>
      </c>
      <c r="R66" s="44">
        <v>14.8</v>
      </c>
      <c r="S66" s="44">
        <v>12.5</v>
      </c>
      <c r="T66" s="43">
        <v>36847.8</v>
      </c>
      <c r="U66" s="43">
        <v>29552.5</v>
      </c>
      <c r="V66" s="42">
        <v>20633</v>
      </c>
      <c r="W66" s="42">
        <v>28717</v>
      </c>
      <c r="X66" s="41">
        <v>-28.2</v>
      </c>
      <c r="Y66" s="40">
        <v>0.8</v>
      </c>
      <c r="Z66" s="40">
        <v>1.1</v>
      </c>
      <c r="AA66" s="39">
        <v>22</v>
      </c>
    </row>
    <row r="67" spans="2:27" s="9" customFormat="1" ht="36" customHeight="1">
      <c r="B67" s="47" t="s">
        <v>15</v>
      </c>
      <c r="C67" s="25" t="s">
        <v>14</v>
      </c>
      <c r="D67" s="24">
        <v>425</v>
      </c>
      <c r="E67" s="42">
        <v>479</v>
      </c>
      <c r="F67" s="45">
        <v>-11.3</v>
      </c>
      <c r="G67" s="44">
        <v>3</v>
      </c>
      <c r="H67" s="44">
        <v>3.5</v>
      </c>
      <c r="I67" s="42">
        <v>7902</v>
      </c>
      <c r="J67" s="42">
        <v>7386</v>
      </c>
      <c r="K67" s="45">
        <v>7</v>
      </c>
      <c r="L67" s="44">
        <v>7.5</v>
      </c>
      <c r="M67" s="44">
        <v>7.1</v>
      </c>
      <c r="N67" s="46">
        <v>18.6</v>
      </c>
      <c r="O67" s="42">
        <v>47863</v>
      </c>
      <c r="P67" s="42">
        <v>52247</v>
      </c>
      <c r="Q67" s="45">
        <v>-8.4</v>
      </c>
      <c r="R67" s="44">
        <v>2</v>
      </c>
      <c r="S67" s="44">
        <v>2.4</v>
      </c>
      <c r="T67" s="43">
        <v>11261.9</v>
      </c>
      <c r="U67" s="43">
        <v>10907.5</v>
      </c>
      <c r="V67" s="42">
        <v>83907</v>
      </c>
      <c r="W67" s="42">
        <v>55181</v>
      </c>
      <c r="X67" s="41">
        <v>52.1</v>
      </c>
      <c r="Y67" s="40">
        <v>3.1</v>
      </c>
      <c r="Z67" s="40">
        <v>2.1</v>
      </c>
      <c r="AA67" s="39">
        <v>197</v>
      </c>
    </row>
    <row r="68" spans="2:27" s="9" customFormat="1" ht="36" customHeight="1">
      <c r="B68" s="47" t="s">
        <v>13</v>
      </c>
      <c r="C68" s="48" t="s">
        <v>12</v>
      </c>
      <c r="D68" s="24">
        <v>276</v>
      </c>
      <c r="E68" s="42">
        <v>266</v>
      </c>
      <c r="F68" s="45">
        <v>3.8</v>
      </c>
      <c r="G68" s="44">
        <v>2</v>
      </c>
      <c r="H68" s="44">
        <v>2</v>
      </c>
      <c r="I68" s="42">
        <v>1803</v>
      </c>
      <c r="J68" s="42">
        <v>1679</v>
      </c>
      <c r="K68" s="45">
        <v>7.4</v>
      </c>
      <c r="L68" s="44">
        <v>1.7</v>
      </c>
      <c r="M68" s="44">
        <v>1.6</v>
      </c>
      <c r="N68" s="46">
        <v>6.5</v>
      </c>
      <c r="O68" s="42">
        <v>35018</v>
      </c>
      <c r="P68" s="42">
        <v>28130</v>
      </c>
      <c r="Q68" s="45">
        <v>24.5</v>
      </c>
      <c r="R68" s="44">
        <v>1.5</v>
      </c>
      <c r="S68" s="44">
        <v>1.3</v>
      </c>
      <c r="T68" s="43">
        <v>12687.7</v>
      </c>
      <c r="U68" s="43">
        <v>10575.2</v>
      </c>
      <c r="V68" s="42">
        <v>67824</v>
      </c>
      <c r="W68" s="42">
        <v>75536</v>
      </c>
      <c r="X68" s="41">
        <v>-10.2</v>
      </c>
      <c r="Y68" s="40">
        <v>2.5</v>
      </c>
      <c r="Z68" s="40">
        <v>2.8</v>
      </c>
      <c r="AA68" s="39">
        <v>246</v>
      </c>
    </row>
    <row r="69" spans="2:27" s="9" customFormat="1" ht="36" customHeight="1">
      <c r="B69" s="47" t="s">
        <v>11</v>
      </c>
      <c r="C69" s="25" t="s">
        <v>10</v>
      </c>
      <c r="D69" s="24">
        <v>281</v>
      </c>
      <c r="E69" s="42">
        <v>268</v>
      </c>
      <c r="F69" s="45">
        <v>4.9</v>
      </c>
      <c r="G69" s="44">
        <v>2</v>
      </c>
      <c r="H69" s="44">
        <v>2</v>
      </c>
      <c r="I69" s="42">
        <v>1046</v>
      </c>
      <c r="J69" s="42">
        <v>1026</v>
      </c>
      <c r="K69" s="45">
        <v>1.9</v>
      </c>
      <c r="L69" s="44">
        <v>1</v>
      </c>
      <c r="M69" s="44">
        <v>1</v>
      </c>
      <c r="N69" s="46">
        <v>3.7</v>
      </c>
      <c r="O69" s="42">
        <v>15120</v>
      </c>
      <c r="P69" s="42">
        <v>15635</v>
      </c>
      <c r="Q69" s="45">
        <v>-3.3</v>
      </c>
      <c r="R69" s="44">
        <v>0.6</v>
      </c>
      <c r="S69" s="44">
        <v>0.7</v>
      </c>
      <c r="T69" s="43">
        <v>5380.8</v>
      </c>
      <c r="U69" s="43">
        <v>5834</v>
      </c>
      <c r="V69" s="42">
        <v>19780</v>
      </c>
      <c r="W69" s="42">
        <v>23087</v>
      </c>
      <c r="X69" s="41">
        <v>-14.3</v>
      </c>
      <c r="Y69" s="40">
        <v>0.7</v>
      </c>
      <c r="Z69" s="40">
        <v>0.9</v>
      </c>
      <c r="AA69" s="39">
        <v>70</v>
      </c>
    </row>
    <row r="70" spans="2:29" s="9" customFormat="1" ht="36" customHeight="1">
      <c r="B70" s="26" t="s">
        <v>9</v>
      </c>
      <c r="C70" s="25" t="s">
        <v>8</v>
      </c>
      <c r="D70" s="24">
        <v>1339</v>
      </c>
      <c r="E70" s="19">
        <v>1272</v>
      </c>
      <c r="F70" s="22">
        <v>5.3</v>
      </c>
      <c r="G70" s="21">
        <v>9.6</v>
      </c>
      <c r="H70" s="21">
        <v>9.4</v>
      </c>
      <c r="I70" s="19">
        <v>7451</v>
      </c>
      <c r="J70" s="19">
        <v>7848</v>
      </c>
      <c r="K70" s="22">
        <v>-5.1</v>
      </c>
      <c r="L70" s="21">
        <v>7.1</v>
      </c>
      <c r="M70" s="21">
        <v>7.5</v>
      </c>
      <c r="N70" s="23">
        <v>5.6</v>
      </c>
      <c r="O70" s="19">
        <v>136283</v>
      </c>
      <c r="P70" s="19">
        <v>132363</v>
      </c>
      <c r="Q70" s="22">
        <v>3</v>
      </c>
      <c r="R70" s="21">
        <v>5.8</v>
      </c>
      <c r="S70" s="21">
        <v>6.2</v>
      </c>
      <c r="T70" s="20">
        <v>10178</v>
      </c>
      <c r="U70" s="20">
        <v>10405.9</v>
      </c>
      <c r="V70" s="19">
        <v>469701</v>
      </c>
      <c r="W70" s="19">
        <v>487552</v>
      </c>
      <c r="X70" s="38">
        <v>-3.7</v>
      </c>
      <c r="Y70" s="37">
        <v>17.3</v>
      </c>
      <c r="Z70" s="37">
        <v>18.3</v>
      </c>
      <c r="AA70" s="36">
        <v>351</v>
      </c>
      <c r="AB70" s="10"/>
      <c r="AC70" s="10"/>
    </row>
    <row r="71" spans="2:29" s="9" customFormat="1" ht="36" customHeight="1">
      <c r="B71" s="35" t="s">
        <v>7</v>
      </c>
      <c r="C71" s="34" t="s">
        <v>6</v>
      </c>
      <c r="D71" s="33">
        <v>570</v>
      </c>
      <c r="E71" s="28">
        <v>520</v>
      </c>
      <c r="F71" s="31">
        <v>9.6</v>
      </c>
      <c r="G71" s="30">
        <v>4.1</v>
      </c>
      <c r="H71" s="30">
        <v>3.8</v>
      </c>
      <c r="I71" s="28">
        <v>3701</v>
      </c>
      <c r="J71" s="28">
        <v>3569</v>
      </c>
      <c r="K71" s="31">
        <v>3.7</v>
      </c>
      <c r="L71" s="30">
        <v>3.5</v>
      </c>
      <c r="M71" s="30">
        <v>3.4</v>
      </c>
      <c r="N71" s="32">
        <v>6.5</v>
      </c>
      <c r="O71" s="28">
        <v>108646</v>
      </c>
      <c r="P71" s="28">
        <v>97685</v>
      </c>
      <c r="Q71" s="31">
        <v>11.2</v>
      </c>
      <c r="R71" s="30">
        <v>4.6</v>
      </c>
      <c r="S71" s="30">
        <v>4.6</v>
      </c>
      <c r="T71" s="29">
        <v>19060.7</v>
      </c>
      <c r="U71" s="29">
        <v>18785.6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7"/>
      <c r="AC71" s="27"/>
    </row>
    <row r="72" spans="2:29" s="9" customFormat="1" ht="36" customHeight="1">
      <c r="B72" s="26" t="s">
        <v>5</v>
      </c>
      <c r="C72" s="25" t="s">
        <v>4</v>
      </c>
      <c r="D72" s="24">
        <v>444</v>
      </c>
      <c r="E72" s="19">
        <v>394</v>
      </c>
      <c r="F72" s="22">
        <v>12.7</v>
      </c>
      <c r="G72" s="21">
        <v>3.2</v>
      </c>
      <c r="H72" s="21">
        <v>2.9</v>
      </c>
      <c r="I72" s="19">
        <v>2568</v>
      </c>
      <c r="J72" s="19">
        <v>2843</v>
      </c>
      <c r="K72" s="22">
        <v>-9.7</v>
      </c>
      <c r="L72" s="21">
        <v>2.4</v>
      </c>
      <c r="M72" s="21">
        <v>2.7</v>
      </c>
      <c r="N72" s="23">
        <v>5.8</v>
      </c>
      <c r="O72" s="19">
        <v>71500</v>
      </c>
      <c r="P72" s="19">
        <v>81678</v>
      </c>
      <c r="Q72" s="22">
        <v>-12.5</v>
      </c>
      <c r="R72" s="21">
        <v>3</v>
      </c>
      <c r="S72" s="21">
        <v>3.8</v>
      </c>
      <c r="T72" s="20">
        <v>16103.6</v>
      </c>
      <c r="U72" s="20">
        <v>20730.5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0"/>
      <c r="AC72" s="10"/>
    </row>
    <row r="73" spans="2:29" s="9" customFormat="1" ht="36" customHeight="1">
      <c r="B73" s="26" t="s">
        <v>3</v>
      </c>
      <c r="C73" s="25" t="s">
        <v>2</v>
      </c>
      <c r="D73" s="24">
        <v>61</v>
      </c>
      <c r="E73" s="19">
        <v>53</v>
      </c>
      <c r="F73" s="22">
        <v>15.1</v>
      </c>
      <c r="G73" s="21">
        <v>0.4</v>
      </c>
      <c r="H73" s="21">
        <v>0.4</v>
      </c>
      <c r="I73" s="19">
        <v>673</v>
      </c>
      <c r="J73" s="19">
        <v>280</v>
      </c>
      <c r="K73" s="22">
        <v>140.4</v>
      </c>
      <c r="L73" s="21">
        <v>0.6</v>
      </c>
      <c r="M73" s="21">
        <v>0.3</v>
      </c>
      <c r="N73" s="23">
        <v>11</v>
      </c>
      <c r="O73" s="19">
        <v>27219</v>
      </c>
      <c r="P73" s="19">
        <v>9387</v>
      </c>
      <c r="Q73" s="22">
        <v>190</v>
      </c>
      <c r="R73" s="21">
        <v>1.2</v>
      </c>
      <c r="S73" s="21">
        <v>0.4</v>
      </c>
      <c r="T73" s="20">
        <v>44621.3</v>
      </c>
      <c r="U73" s="20">
        <v>17711.3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0"/>
      <c r="AC73" s="10"/>
    </row>
    <row r="74" spans="2:29" s="9" customFormat="1" ht="36" customHeight="1">
      <c r="B74" s="18" t="s">
        <v>1</v>
      </c>
      <c r="C74" s="17" t="s">
        <v>0</v>
      </c>
      <c r="D74" s="16">
        <v>65</v>
      </c>
      <c r="E74" s="11">
        <v>73</v>
      </c>
      <c r="F74" s="14">
        <v>-11</v>
      </c>
      <c r="G74" s="13">
        <v>0.5</v>
      </c>
      <c r="H74" s="13">
        <v>0.5</v>
      </c>
      <c r="I74" s="11">
        <v>460</v>
      </c>
      <c r="J74" s="11">
        <v>446</v>
      </c>
      <c r="K74" s="14">
        <v>3.1</v>
      </c>
      <c r="L74" s="13">
        <v>0.4</v>
      </c>
      <c r="M74" s="13">
        <v>0.4</v>
      </c>
      <c r="N74" s="15">
        <v>7.1</v>
      </c>
      <c r="O74" s="11">
        <v>9927</v>
      </c>
      <c r="P74" s="11">
        <v>6620</v>
      </c>
      <c r="Q74" s="14">
        <v>50</v>
      </c>
      <c r="R74" s="13">
        <v>0.4</v>
      </c>
      <c r="S74" s="13">
        <v>0.3</v>
      </c>
      <c r="T74" s="12">
        <v>15272.3</v>
      </c>
      <c r="U74" s="12">
        <v>9068.5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0"/>
      <c r="AC74" s="10"/>
    </row>
    <row r="75" spans="2:26" ht="24.75" customHeight="1">
      <c r="B75" s="8"/>
      <c r="D75" s="7"/>
      <c r="F75" s="5"/>
      <c r="G75" s="4"/>
      <c r="H75" s="4"/>
      <c r="I75" s="4"/>
      <c r="J75" s="4"/>
      <c r="K75" s="5"/>
      <c r="L75" s="4"/>
      <c r="M75" s="4"/>
      <c r="N75" s="4"/>
      <c r="O75" s="4" t="e">
        <f>ROUND(#REF!/100,0)</f>
        <v>#REF!</v>
      </c>
      <c r="P75" s="4"/>
      <c r="Q75" s="5"/>
      <c r="R75" s="4" t="e">
        <f>ROUND(O75/$O$39*100,1)</f>
        <v>#REF!</v>
      </c>
      <c r="S75" s="4"/>
      <c r="T75" s="6"/>
      <c r="U75" s="6"/>
      <c r="V75" s="4"/>
      <c r="W75" s="4"/>
      <c r="X75" s="5"/>
      <c r="Y75" s="4"/>
      <c r="Z75" s="4"/>
    </row>
    <row r="76" spans="6:26" ht="24.75" customHeight="1">
      <c r="F76" s="5"/>
      <c r="G76" s="4"/>
      <c r="H76" s="4"/>
      <c r="I76" s="4"/>
      <c r="J76" s="4"/>
      <c r="K76" s="5"/>
      <c r="L76" s="4"/>
      <c r="M76" s="4"/>
      <c r="N76" s="4"/>
      <c r="O76" s="4"/>
      <c r="P76" s="4"/>
      <c r="Q76" s="5"/>
      <c r="R76" s="4"/>
      <c r="S76" s="4"/>
      <c r="T76" s="6"/>
      <c r="U76" s="6"/>
      <c r="V76" s="4"/>
      <c r="W76" s="4"/>
      <c r="X76" s="5"/>
      <c r="Y76" s="4"/>
      <c r="Z76" s="4"/>
    </row>
    <row r="77" spans="6:26" ht="24.75" customHeight="1">
      <c r="F77" s="5"/>
      <c r="G77" s="4"/>
      <c r="H77" s="4"/>
      <c r="I77" s="4"/>
      <c r="J77" s="4"/>
      <c r="K77" s="5"/>
      <c r="L77" s="4"/>
      <c r="M77" s="4"/>
      <c r="N77" s="4"/>
      <c r="O77" s="4"/>
      <c r="P77" s="4"/>
      <c r="Q77" s="5"/>
      <c r="R77" s="4"/>
      <c r="S77" s="4"/>
      <c r="T77" s="6"/>
      <c r="U77" s="6"/>
      <c r="V77" s="4"/>
      <c r="W77" s="4"/>
      <c r="X77" s="5"/>
      <c r="Y77" s="4"/>
      <c r="Z77" s="4"/>
    </row>
  </sheetData>
  <sheetProtection/>
  <mergeCells count="3">
    <mergeCell ref="C2:N2"/>
    <mergeCell ref="O2:Z2"/>
    <mergeCell ref="B4:C7"/>
  </mergeCells>
  <printOptions/>
  <pageMargins left="0.6299212598425197" right="0.5905511811023623" top="0.5905511811023623" bottom="0.5905511811023623" header="0.5118110236220472" footer="0.3937007874015748"/>
  <pageSetup firstPageNumber="46" useFirstPageNumber="1" fitToHeight="0" horizontalDpi="600" verticalDpi="600" orientation="portrait" pageOrder="overThenDown" paperSize="9" scale="54" r:id="rId1"/>
  <headerFooter alignWithMargins="0">
    <oddFooter>&amp;C&amp;"ＭＳ 明朝,標準"&amp;18
－ &amp;P －</oddFooter>
  </headerFooter>
  <rowBreaks count="1" manualBreakCount="1">
    <brk id="37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tabSelected="1" view="pageBreakPreview" zoomScaleSheetLayoutView="100" workbookViewId="0" topLeftCell="E1">
      <selection activeCell="P12" sqref="P12"/>
    </sheetView>
  </sheetViews>
  <sheetFormatPr defaultColWidth="8.796875" defaultRowHeight="14.25"/>
  <cols>
    <col min="1" max="1" width="4.3984375" style="203" customWidth="1"/>
    <col min="2" max="2" width="26.19921875" style="203" bestFit="1" customWidth="1"/>
    <col min="3" max="4" width="9.19921875" style="240" bestFit="1" customWidth="1"/>
    <col min="5" max="5" width="7.5" style="240" customWidth="1"/>
    <col min="6" max="7" width="9.19921875" style="240" bestFit="1" customWidth="1"/>
    <col min="8" max="8" width="9.5" style="240" customWidth="1"/>
    <col min="9" max="10" width="10.5" style="240" bestFit="1" customWidth="1"/>
    <col min="11" max="11" width="8.19921875" style="240" customWidth="1"/>
    <col min="12" max="14" width="8.09765625" style="240" customWidth="1"/>
    <col min="15" max="15" width="14.09765625" style="240" bestFit="1" customWidth="1"/>
    <col min="16" max="16" width="15.59765625" style="240" bestFit="1" customWidth="1"/>
    <col min="17" max="17" width="8.09765625" style="240" customWidth="1"/>
    <col min="18" max="19" width="9.3984375" style="240" customWidth="1"/>
    <col min="20" max="20" width="13.09765625" style="240" bestFit="1" customWidth="1"/>
    <col min="21" max="22" width="12.5" style="240" hidden="1" customWidth="1"/>
    <col min="23" max="23" width="12.59765625" style="240" hidden="1" customWidth="1"/>
    <col min="24" max="24" width="10.5" style="240" hidden="1" customWidth="1"/>
    <col min="25" max="16384" width="9" style="203" customWidth="1"/>
  </cols>
  <sheetData>
    <row r="1" spans="2:24" s="160" customFormat="1" ht="15" customHeight="1">
      <c r="B1" s="571" t="s">
        <v>168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161"/>
      <c r="U1" s="161"/>
      <c r="V1" s="161"/>
      <c r="W1" s="161"/>
      <c r="X1" s="161"/>
    </row>
    <row r="3" spans="1:24" s="164" customFormat="1" ht="15" customHeight="1">
      <c r="A3" s="572" t="s">
        <v>169</v>
      </c>
      <c r="B3" s="572"/>
      <c r="C3" s="569" t="s">
        <v>170</v>
      </c>
      <c r="D3" s="569"/>
      <c r="E3" s="569"/>
      <c r="F3" s="569"/>
      <c r="G3" s="569"/>
      <c r="H3" s="569"/>
      <c r="I3" s="569" t="s">
        <v>171</v>
      </c>
      <c r="J3" s="569"/>
      <c r="K3" s="569"/>
      <c r="L3" s="569"/>
      <c r="M3" s="569"/>
      <c r="N3" s="569"/>
      <c r="O3" s="569" t="s">
        <v>172</v>
      </c>
      <c r="P3" s="569"/>
      <c r="Q3" s="569"/>
      <c r="R3" s="569"/>
      <c r="S3" s="569"/>
      <c r="T3" s="569"/>
      <c r="U3" s="573" t="s">
        <v>173</v>
      </c>
      <c r="V3" s="569"/>
      <c r="W3" s="569" t="s">
        <v>174</v>
      </c>
      <c r="X3" s="569"/>
    </row>
    <row r="4" spans="1:24" s="164" customFormat="1" ht="15" customHeight="1">
      <c r="A4" s="572"/>
      <c r="B4" s="572"/>
      <c r="C4" s="570" t="s">
        <v>175</v>
      </c>
      <c r="D4" s="570"/>
      <c r="E4" s="570"/>
      <c r="F4" s="570" t="s">
        <v>176</v>
      </c>
      <c r="G4" s="570"/>
      <c r="H4" s="570"/>
      <c r="I4" s="569" t="s">
        <v>175</v>
      </c>
      <c r="J4" s="569"/>
      <c r="K4" s="569"/>
      <c r="L4" s="569" t="s">
        <v>176</v>
      </c>
      <c r="M4" s="569"/>
      <c r="N4" s="569"/>
      <c r="O4" s="569" t="s">
        <v>175</v>
      </c>
      <c r="P4" s="569"/>
      <c r="Q4" s="569"/>
      <c r="R4" s="569" t="s">
        <v>176</v>
      </c>
      <c r="S4" s="569"/>
      <c r="T4" s="569"/>
      <c r="U4" s="163" t="s">
        <v>175</v>
      </c>
      <c r="V4" s="162" t="s">
        <v>176</v>
      </c>
      <c r="W4" s="162" t="s">
        <v>175</v>
      </c>
      <c r="X4" s="162" t="s">
        <v>176</v>
      </c>
    </row>
    <row r="5" spans="1:24" s="164" customFormat="1" ht="30.75" customHeight="1">
      <c r="A5" s="572"/>
      <c r="B5" s="572"/>
      <c r="C5" s="165" t="s">
        <v>177</v>
      </c>
      <c r="D5" s="165" t="s">
        <v>178</v>
      </c>
      <c r="E5" s="166" t="s">
        <v>179</v>
      </c>
      <c r="F5" s="165" t="s">
        <v>177</v>
      </c>
      <c r="G5" s="165" t="s">
        <v>178</v>
      </c>
      <c r="H5" s="166" t="s">
        <v>179</v>
      </c>
      <c r="I5" s="165" t="s">
        <v>177</v>
      </c>
      <c r="J5" s="165" t="s">
        <v>178</v>
      </c>
      <c r="K5" s="166" t="s">
        <v>179</v>
      </c>
      <c r="L5" s="165" t="s">
        <v>177</v>
      </c>
      <c r="M5" s="165" t="s">
        <v>178</v>
      </c>
      <c r="N5" s="166" t="s">
        <v>179</v>
      </c>
      <c r="O5" s="165" t="s">
        <v>177</v>
      </c>
      <c r="P5" s="165" t="s">
        <v>178</v>
      </c>
      <c r="Q5" s="166" t="s">
        <v>179</v>
      </c>
      <c r="R5" s="165" t="s">
        <v>177</v>
      </c>
      <c r="S5" s="165" t="s">
        <v>178</v>
      </c>
      <c r="T5" s="166" t="s">
        <v>179</v>
      </c>
      <c r="U5" s="167" t="s">
        <v>177</v>
      </c>
      <c r="V5" s="165" t="s">
        <v>178</v>
      </c>
      <c r="W5" s="165" t="s">
        <v>177</v>
      </c>
      <c r="X5" s="165" t="s">
        <v>178</v>
      </c>
    </row>
    <row r="6" spans="1:24" s="173" customFormat="1" ht="15" customHeight="1">
      <c r="A6" s="168"/>
      <c r="B6" s="169"/>
      <c r="C6" s="170"/>
      <c r="D6" s="171"/>
      <c r="E6" s="171" t="s">
        <v>180</v>
      </c>
      <c r="F6" s="171"/>
      <c r="G6" s="171"/>
      <c r="H6" s="171" t="s">
        <v>180</v>
      </c>
      <c r="I6" s="170" t="s">
        <v>181</v>
      </c>
      <c r="J6" s="171" t="s">
        <v>181</v>
      </c>
      <c r="K6" s="171" t="s">
        <v>182</v>
      </c>
      <c r="L6" s="171" t="s">
        <v>181</v>
      </c>
      <c r="M6" s="171" t="s">
        <v>181</v>
      </c>
      <c r="N6" s="171" t="s">
        <v>182</v>
      </c>
      <c r="O6" s="170" t="s">
        <v>183</v>
      </c>
      <c r="P6" s="171" t="s">
        <v>183</v>
      </c>
      <c r="Q6" s="171" t="s">
        <v>182</v>
      </c>
      <c r="R6" s="171" t="s">
        <v>183</v>
      </c>
      <c r="S6" s="171" t="s">
        <v>183</v>
      </c>
      <c r="T6" s="171" t="s">
        <v>182</v>
      </c>
      <c r="U6" s="171" t="s">
        <v>183</v>
      </c>
      <c r="V6" s="172" t="s">
        <v>183</v>
      </c>
      <c r="W6" s="170" t="s">
        <v>184</v>
      </c>
      <c r="X6" s="172" t="s">
        <v>184</v>
      </c>
    </row>
    <row r="7" spans="1:24" s="160" customFormat="1" ht="15" customHeight="1">
      <c r="A7" s="174"/>
      <c r="B7" s="175" t="s">
        <v>185</v>
      </c>
      <c r="C7" s="176">
        <v>14089</v>
      </c>
      <c r="D7" s="177">
        <v>12987</v>
      </c>
      <c r="E7" s="178">
        <v>8.5</v>
      </c>
      <c r="F7" s="177">
        <v>5852</v>
      </c>
      <c r="G7" s="177">
        <v>6406</v>
      </c>
      <c r="H7" s="179">
        <v>-8.6</v>
      </c>
      <c r="I7" s="177">
        <v>141086</v>
      </c>
      <c r="J7" s="177">
        <v>139521</v>
      </c>
      <c r="K7" s="178">
        <v>1.1</v>
      </c>
      <c r="L7" s="177">
        <v>19277</v>
      </c>
      <c r="M7" s="177">
        <v>19234</v>
      </c>
      <c r="N7" s="179">
        <v>0.2</v>
      </c>
      <c r="O7" s="176">
        <v>9879407</v>
      </c>
      <c r="P7" s="177">
        <v>8805475</v>
      </c>
      <c r="Q7" s="178">
        <v>12.2</v>
      </c>
      <c r="R7" s="177">
        <v>164732.8</v>
      </c>
      <c r="S7" s="177">
        <v>217919.4</v>
      </c>
      <c r="T7" s="178">
        <v>-24.4</v>
      </c>
      <c r="U7" s="180" t="e">
        <f>ROUND(#REF!/100,0)</f>
        <v>#REF!</v>
      </c>
      <c r="V7" s="181" t="e">
        <f>ROUND(#REF!/100,0)</f>
        <v>#REF!</v>
      </c>
      <c r="W7" s="180">
        <v>2709008</v>
      </c>
      <c r="X7" s="181" t="e">
        <f>X38</f>
        <v>#REF!</v>
      </c>
    </row>
    <row r="8" spans="1:24" s="190" customFormat="1" ht="11.25" customHeight="1">
      <c r="A8" s="182"/>
      <c r="B8" s="183"/>
      <c r="C8" s="184"/>
      <c r="D8" s="185"/>
      <c r="E8" s="186"/>
      <c r="F8" s="185"/>
      <c r="G8" s="185"/>
      <c r="H8" s="187"/>
      <c r="I8" s="185"/>
      <c r="J8" s="185"/>
      <c r="K8" s="186"/>
      <c r="L8" s="185"/>
      <c r="M8" s="185"/>
      <c r="N8" s="187"/>
      <c r="O8" s="184"/>
      <c r="P8" s="185"/>
      <c r="Q8" s="186"/>
      <c r="R8" s="185"/>
      <c r="S8" s="185"/>
      <c r="T8" s="186"/>
      <c r="U8" s="188"/>
      <c r="V8" s="189"/>
      <c r="W8" s="188"/>
      <c r="X8" s="189"/>
    </row>
    <row r="9" spans="1:24" s="160" customFormat="1" ht="15" customHeight="1">
      <c r="A9" s="174"/>
      <c r="B9" s="191" t="s">
        <v>186</v>
      </c>
      <c r="C9" s="177">
        <v>5378</v>
      </c>
      <c r="D9" s="177">
        <v>5281</v>
      </c>
      <c r="E9" s="178">
        <v>1.8</v>
      </c>
      <c r="F9" s="177">
        <v>552</v>
      </c>
      <c r="G9" s="177">
        <v>541</v>
      </c>
      <c r="H9" s="179">
        <v>2</v>
      </c>
      <c r="I9" s="177">
        <v>53667</v>
      </c>
      <c r="J9" s="177">
        <v>52591</v>
      </c>
      <c r="K9" s="178">
        <v>2</v>
      </c>
      <c r="L9" s="177">
        <v>1338</v>
      </c>
      <c r="M9" s="177">
        <v>1408</v>
      </c>
      <c r="N9" s="179">
        <v>-5</v>
      </c>
      <c r="O9" s="176">
        <v>7665233</v>
      </c>
      <c r="P9" s="177">
        <v>6807105.4</v>
      </c>
      <c r="Q9" s="178">
        <v>12.6</v>
      </c>
      <c r="R9" s="177">
        <v>16224.9</v>
      </c>
      <c r="S9" s="177">
        <v>75710.4</v>
      </c>
      <c r="T9" s="178">
        <v>-78.6</v>
      </c>
      <c r="U9" s="180" t="e">
        <f>ROUND(#REF!/100,0)</f>
        <v>#REF!</v>
      </c>
      <c r="V9" s="181" t="e">
        <f>ROUND(#REF!/100,0)</f>
        <v>#REF!</v>
      </c>
      <c r="W9" s="180" t="s">
        <v>82</v>
      </c>
      <c r="X9" s="181" t="s">
        <v>82</v>
      </c>
    </row>
    <row r="10" spans="1:24" s="190" customFormat="1" ht="11.25" customHeight="1">
      <c r="A10" s="182"/>
      <c r="B10" s="183"/>
      <c r="C10" s="184"/>
      <c r="D10" s="185"/>
      <c r="E10" s="186"/>
      <c r="F10" s="185"/>
      <c r="G10" s="185"/>
      <c r="H10" s="187"/>
      <c r="I10" s="185"/>
      <c r="J10" s="185"/>
      <c r="K10" s="186"/>
      <c r="L10" s="185"/>
      <c r="M10" s="185"/>
      <c r="N10" s="187"/>
      <c r="O10" s="184"/>
      <c r="P10" s="185"/>
      <c r="Q10" s="186"/>
      <c r="R10" s="185"/>
      <c r="S10" s="185"/>
      <c r="T10" s="186"/>
      <c r="U10" s="188"/>
      <c r="V10" s="189"/>
      <c r="W10" s="188"/>
      <c r="X10" s="189"/>
    </row>
    <row r="11" spans="1:24" s="160" customFormat="1" ht="15" customHeight="1">
      <c r="A11" s="192" t="s">
        <v>187</v>
      </c>
      <c r="B11" s="193" t="s">
        <v>188</v>
      </c>
      <c r="C11" s="176">
        <v>37</v>
      </c>
      <c r="D11" s="177">
        <v>31</v>
      </c>
      <c r="E11" s="178">
        <v>19.4</v>
      </c>
      <c r="F11" s="177">
        <v>3</v>
      </c>
      <c r="G11" s="194">
        <v>4</v>
      </c>
      <c r="H11" s="179">
        <v>-25</v>
      </c>
      <c r="I11" s="177">
        <v>603</v>
      </c>
      <c r="J11" s="177">
        <v>324</v>
      </c>
      <c r="K11" s="178">
        <v>86.1</v>
      </c>
      <c r="L11" s="177">
        <v>9</v>
      </c>
      <c r="M11" s="177">
        <v>9</v>
      </c>
      <c r="N11" s="195">
        <v>0</v>
      </c>
      <c r="O11" s="176">
        <v>50076</v>
      </c>
      <c r="P11" s="177">
        <v>197792.6</v>
      </c>
      <c r="Q11" s="178">
        <v>-74.7</v>
      </c>
      <c r="R11" s="177">
        <v>131</v>
      </c>
      <c r="S11" s="177">
        <v>41.8</v>
      </c>
      <c r="T11" s="178">
        <v>0</v>
      </c>
      <c r="U11" s="180" t="e">
        <f>ROUND(#REF!/100,0)</f>
        <v>#REF!</v>
      </c>
      <c r="V11" s="181" t="e">
        <f>ROUND(#REF!/100,0)</f>
        <v>#REF!</v>
      </c>
      <c r="W11" s="180" t="s">
        <v>82</v>
      </c>
      <c r="X11" s="181" t="s">
        <v>82</v>
      </c>
    </row>
    <row r="12" spans="1:24" ht="15" customHeight="1">
      <c r="A12" s="196">
        <v>501</v>
      </c>
      <c r="B12" s="197" t="s">
        <v>188</v>
      </c>
      <c r="C12" s="198">
        <v>37</v>
      </c>
      <c r="D12" s="199">
        <v>31</v>
      </c>
      <c r="E12" s="200">
        <v>19.4</v>
      </c>
      <c r="F12" s="199">
        <v>3</v>
      </c>
      <c r="G12" s="199">
        <v>4</v>
      </c>
      <c r="H12" s="195">
        <v>-25</v>
      </c>
      <c r="I12" s="199">
        <v>603</v>
      </c>
      <c r="J12" s="199">
        <v>324</v>
      </c>
      <c r="K12" s="200">
        <v>86.1</v>
      </c>
      <c r="L12" s="199">
        <v>9</v>
      </c>
      <c r="M12" s="177">
        <v>9</v>
      </c>
      <c r="N12" s="195">
        <v>0</v>
      </c>
      <c r="O12" s="198">
        <v>50076</v>
      </c>
      <c r="P12" s="590">
        <v>197792.6</v>
      </c>
      <c r="Q12" s="178">
        <v>-74.7</v>
      </c>
      <c r="R12" s="199">
        <v>131</v>
      </c>
      <c r="S12" s="199">
        <v>41.8</v>
      </c>
      <c r="T12" s="200">
        <v>0</v>
      </c>
      <c r="U12" s="201" t="e">
        <f>ROUND(#REF!/100,0)</f>
        <v>#REF!</v>
      </c>
      <c r="V12" s="202" t="e">
        <f>ROUND(#REF!/100,0)</f>
        <v>#REF!</v>
      </c>
      <c r="W12" s="201" t="s">
        <v>82</v>
      </c>
      <c r="X12" s="202" t="s">
        <v>82</v>
      </c>
    </row>
    <row r="13" spans="1:24" s="160" customFormat="1" ht="15" customHeight="1">
      <c r="A13" s="192" t="s">
        <v>189</v>
      </c>
      <c r="B13" s="191" t="s">
        <v>190</v>
      </c>
      <c r="C13" s="176">
        <v>139</v>
      </c>
      <c r="D13" s="177">
        <v>148</v>
      </c>
      <c r="E13" s="178">
        <v>-6.1</v>
      </c>
      <c r="F13" s="177">
        <v>24</v>
      </c>
      <c r="G13" s="177">
        <v>16</v>
      </c>
      <c r="H13" s="179">
        <v>50</v>
      </c>
      <c r="I13" s="177">
        <v>1077</v>
      </c>
      <c r="J13" s="177">
        <v>1807</v>
      </c>
      <c r="K13" s="178">
        <v>-40.4</v>
      </c>
      <c r="L13" s="177">
        <v>42</v>
      </c>
      <c r="M13" s="177">
        <v>30</v>
      </c>
      <c r="N13" s="179">
        <v>40</v>
      </c>
      <c r="O13" s="176">
        <v>40290</v>
      </c>
      <c r="P13" s="177">
        <v>57312.1</v>
      </c>
      <c r="Q13" s="178">
        <v>-29.7</v>
      </c>
      <c r="R13" s="177">
        <v>329.9</v>
      </c>
      <c r="S13" s="177">
        <v>246.1</v>
      </c>
      <c r="T13" s="178">
        <v>34.1</v>
      </c>
      <c r="U13" s="180" t="e">
        <f>ROUND(#REF!/100,0)</f>
        <v>#REF!</v>
      </c>
      <c r="V13" s="181" t="e">
        <f>ROUND(#REF!/100,0)</f>
        <v>#REF!</v>
      </c>
      <c r="W13" s="180" t="s">
        <v>82</v>
      </c>
      <c r="X13" s="181" t="s">
        <v>82</v>
      </c>
    </row>
    <row r="14" spans="1:24" ht="27">
      <c r="A14" s="196">
        <v>511</v>
      </c>
      <c r="B14" s="204" t="s">
        <v>191</v>
      </c>
      <c r="C14" s="198">
        <v>15</v>
      </c>
      <c r="D14" s="199">
        <v>17</v>
      </c>
      <c r="E14" s="200">
        <v>-11.8</v>
      </c>
      <c r="F14" s="199">
        <v>4</v>
      </c>
      <c r="G14" s="199">
        <v>2</v>
      </c>
      <c r="H14" s="195">
        <v>100</v>
      </c>
      <c r="I14" s="199">
        <v>79</v>
      </c>
      <c r="J14" s="199">
        <v>63</v>
      </c>
      <c r="K14" s="200">
        <v>25.4</v>
      </c>
      <c r="L14" s="199">
        <v>5</v>
      </c>
      <c r="M14" s="199">
        <v>3</v>
      </c>
      <c r="N14" s="195">
        <v>66.7</v>
      </c>
      <c r="O14" s="198" t="s">
        <v>192</v>
      </c>
      <c r="P14" s="199" t="s">
        <v>192</v>
      </c>
      <c r="Q14" s="178" t="s">
        <v>192</v>
      </c>
      <c r="R14" s="199" t="s">
        <v>192</v>
      </c>
      <c r="S14" s="199" t="s">
        <v>192</v>
      </c>
      <c r="T14" s="178" t="s">
        <v>192</v>
      </c>
      <c r="U14" s="201" t="e">
        <f>ROUND(#REF!/100,0)</f>
        <v>#REF!</v>
      </c>
      <c r="V14" s="202" t="e">
        <f>ROUND(#REF!/100,0)</f>
        <v>#REF!</v>
      </c>
      <c r="W14" s="201" t="s">
        <v>82</v>
      </c>
      <c r="X14" s="202" t="s">
        <v>82</v>
      </c>
    </row>
    <row r="15" spans="1:24" ht="15" customHeight="1">
      <c r="A15" s="196">
        <v>512</v>
      </c>
      <c r="B15" s="205" t="s">
        <v>193</v>
      </c>
      <c r="C15" s="198">
        <v>64</v>
      </c>
      <c r="D15" s="199">
        <v>71</v>
      </c>
      <c r="E15" s="200">
        <v>-9.9</v>
      </c>
      <c r="F15" s="199">
        <v>16</v>
      </c>
      <c r="G15" s="199">
        <v>11</v>
      </c>
      <c r="H15" s="195">
        <v>45.5</v>
      </c>
      <c r="I15" s="199">
        <v>407</v>
      </c>
      <c r="J15" s="199">
        <v>1102</v>
      </c>
      <c r="K15" s="200">
        <v>-63.1</v>
      </c>
      <c r="L15" s="199">
        <v>27</v>
      </c>
      <c r="M15" s="199">
        <v>18</v>
      </c>
      <c r="N15" s="195">
        <v>50</v>
      </c>
      <c r="O15" s="198" t="s">
        <v>192</v>
      </c>
      <c r="P15" s="199" t="s">
        <v>192</v>
      </c>
      <c r="Q15" s="178" t="s">
        <v>192</v>
      </c>
      <c r="R15" s="199" t="s">
        <v>192</v>
      </c>
      <c r="S15" s="199" t="s">
        <v>192</v>
      </c>
      <c r="T15" s="178" t="s">
        <v>192</v>
      </c>
      <c r="U15" s="201" t="e">
        <f>ROUND(#REF!/100,0)</f>
        <v>#REF!</v>
      </c>
      <c r="V15" s="202" t="e">
        <f>ROUND(#REF!/100,0)</f>
        <v>#REF!</v>
      </c>
      <c r="W15" s="201" t="s">
        <v>82</v>
      </c>
      <c r="X15" s="202" t="s">
        <v>82</v>
      </c>
    </row>
    <row r="16" spans="1:24" ht="15" customHeight="1">
      <c r="A16" s="196">
        <v>513</v>
      </c>
      <c r="B16" s="205" t="s">
        <v>194</v>
      </c>
      <c r="C16" s="198">
        <v>60</v>
      </c>
      <c r="D16" s="199">
        <v>60</v>
      </c>
      <c r="E16" s="200">
        <v>0</v>
      </c>
      <c r="F16" s="199">
        <v>4</v>
      </c>
      <c r="G16" s="199">
        <v>3</v>
      </c>
      <c r="H16" s="195">
        <v>33.3</v>
      </c>
      <c r="I16" s="199">
        <v>591</v>
      </c>
      <c r="J16" s="199">
        <v>642</v>
      </c>
      <c r="K16" s="200">
        <v>-7.9</v>
      </c>
      <c r="L16" s="199">
        <v>10</v>
      </c>
      <c r="M16" s="199">
        <v>9</v>
      </c>
      <c r="N16" s="195">
        <v>11.1</v>
      </c>
      <c r="O16" s="198" t="s">
        <v>192</v>
      </c>
      <c r="P16" s="199" t="s">
        <v>192</v>
      </c>
      <c r="Q16" s="178" t="s">
        <v>192</v>
      </c>
      <c r="R16" s="199" t="s">
        <v>192</v>
      </c>
      <c r="S16" s="199" t="s">
        <v>192</v>
      </c>
      <c r="T16" s="178" t="s">
        <v>192</v>
      </c>
      <c r="U16" s="201"/>
      <c r="V16" s="202"/>
      <c r="W16" s="201"/>
      <c r="X16" s="202"/>
    </row>
    <row r="17" spans="1:24" s="160" customFormat="1" ht="15" customHeight="1">
      <c r="A17" s="192" t="s">
        <v>195</v>
      </c>
      <c r="B17" s="191" t="s">
        <v>196</v>
      </c>
      <c r="C17" s="176">
        <v>1032</v>
      </c>
      <c r="D17" s="177">
        <v>1000</v>
      </c>
      <c r="E17" s="178">
        <v>3.2</v>
      </c>
      <c r="F17" s="177">
        <v>232</v>
      </c>
      <c r="G17" s="177">
        <v>193</v>
      </c>
      <c r="H17" s="179">
        <v>20.2</v>
      </c>
      <c r="I17" s="177">
        <v>11942</v>
      </c>
      <c r="J17" s="177">
        <v>12417</v>
      </c>
      <c r="K17" s="178">
        <v>-3.8</v>
      </c>
      <c r="L17" s="177">
        <v>586</v>
      </c>
      <c r="M17" s="177">
        <v>621</v>
      </c>
      <c r="N17" s="179">
        <v>-5.6</v>
      </c>
      <c r="O17" s="176">
        <v>1844847</v>
      </c>
      <c r="P17" s="177">
        <v>1647720.4</v>
      </c>
      <c r="Q17" s="178">
        <v>12</v>
      </c>
      <c r="R17" s="177">
        <v>7243.9</v>
      </c>
      <c r="S17" s="177">
        <v>68912.3</v>
      </c>
      <c r="T17" s="178">
        <v>-89.5</v>
      </c>
      <c r="U17" s="180" t="e">
        <f>ROUND(#REF!/100,0)</f>
        <v>#REF!</v>
      </c>
      <c r="V17" s="181" t="e">
        <f>ROUND(#REF!/100,0)</f>
        <v>#REF!</v>
      </c>
      <c r="W17" s="180" t="s">
        <v>82</v>
      </c>
      <c r="X17" s="181" t="s">
        <v>82</v>
      </c>
    </row>
    <row r="18" spans="1:24" ht="15" customHeight="1">
      <c r="A18" s="196">
        <v>521</v>
      </c>
      <c r="B18" s="205" t="s">
        <v>197</v>
      </c>
      <c r="C18" s="198">
        <v>429</v>
      </c>
      <c r="D18" s="199">
        <v>405</v>
      </c>
      <c r="E18" s="200">
        <v>5.9</v>
      </c>
      <c r="F18" s="199">
        <v>159</v>
      </c>
      <c r="G18" s="199">
        <v>135</v>
      </c>
      <c r="H18" s="195">
        <v>17.8</v>
      </c>
      <c r="I18" s="199">
        <v>4994</v>
      </c>
      <c r="J18" s="199">
        <v>4635</v>
      </c>
      <c r="K18" s="200">
        <v>7.7</v>
      </c>
      <c r="L18" s="199">
        <v>411</v>
      </c>
      <c r="M18" s="199">
        <v>407</v>
      </c>
      <c r="N18" s="195">
        <v>1</v>
      </c>
      <c r="O18" s="198">
        <v>658366</v>
      </c>
      <c r="P18" s="199">
        <v>448173.3</v>
      </c>
      <c r="Q18" s="178">
        <v>46.9</v>
      </c>
      <c r="R18" s="199">
        <v>6105.9</v>
      </c>
      <c r="S18" s="199">
        <v>6189.1</v>
      </c>
      <c r="T18" s="178">
        <v>-1.3</v>
      </c>
      <c r="U18" s="201" t="e">
        <f>ROUND(#REF!/100,0)</f>
        <v>#REF!</v>
      </c>
      <c r="V18" s="202" t="e">
        <f>ROUND(#REF!/100,0)</f>
        <v>#REF!</v>
      </c>
      <c r="W18" s="201" t="s">
        <v>82</v>
      </c>
      <c r="X18" s="202" t="s">
        <v>82</v>
      </c>
    </row>
    <row r="19" spans="1:24" ht="15" customHeight="1">
      <c r="A19" s="196">
        <v>522</v>
      </c>
      <c r="B19" s="205" t="s">
        <v>198</v>
      </c>
      <c r="C19" s="198">
        <v>603</v>
      </c>
      <c r="D19" s="199">
        <v>595</v>
      </c>
      <c r="E19" s="200">
        <v>1.3</v>
      </c>
      <c r="F19" s="199">
        <v>73</v>
      </c>
      <c r="G19" s="199">
        <v>58</v>
      </c>
      <c r="H19" s="195">
        <v>25.9</v>
      </c>
      <c r="I19" s="199">
        <v>6948</v>
      </c>
      <c r="J19" s="199">
        <v>7782</v>
      </c>
      <c r="K19" s="200">
        <v>-10.7</v>
      </c>
      <c r="L19" s="199">
        <v>175</v>
      </c>
      <c r="M19" s="199">
        <v>214</v>
      </c>
      <c r="N19" s="195">
        <v>-18.2</v>
      </c>
      <c r="O19" s="198">
        <v>1186481</v>
      </c>
      <c r="P19" s="199">
        <v>1199547.1</v>
      </c>
      <c r="Q19" s="178">
        <v>-1.1</v>
      </c>
      <c r="R19" s="199">
        <v>1138.1</v>
      </c>
      <c r="S19" s="199">
        <v>62723.3</v>
      </c>
      <c r="T19" s="178">
        <v>-98.2</v>
      </c>
      <c r="U19" s="201" t="e">
        <f>ROUND(#REF!/100,0)</f>
        <v>#REF!</v>
      </c>
      <c r="V19" s="202" t="e">
        <f>ROUND(#REF!/100,0)</f>
        <v>#REF!</v>
      </c>
      <c r="W19" s="201" t="s">
        <v>82</v>
      </c>
      <c r="X19" s="202" t="s">
        <v>82</v>
      </c>
    </row>
    <row r="20" spans="1:24" s="160" customFormat="1" ht="15" customHeight="1">
      <c r="A20" s="192" t="s">
        <v>199</v>
      </c>
      <c r="B20" s="206" t="s">
        <v>200</v>
      </c>
      <c r="C20" s="176">
        <v>1352</v>
      </c>
      <c r="D20" s="177">
        <v>1266</v>
      </c>
      <c r="E20" s="178">
        <v>6.8</v>
      </c>
      <c r="F20" s="177">
        <v>105</v>
      </c>
      <c r="G20" s="177">
        <v>131</v>
      </c>
      <c r="H20" s="179">
        <v>-19.8</v>
      </c>
      <c r="I20" s="177">
        <v>12094</v>
      </c>
      <c r="J20" s="177">
        <v>10296</v>
      </c>
      <c r="K20" s="178">
        <v>17.5</v>
      </c>
      <c r="L20" s="177">
        <v>255</v>
      </c>
      <c r="M20" s="177">
        <v>293</v>
      </c>
      <c r="N20" s="179">
        <v>-13</v>
      </c>
      <c r="O20" s="176">
        <v>2774791</v>
      </c>
      <c r="P20" s="177">
        <v>2175456.8</v>
      </c>
      <c r="Q20" s="178">
        <v>27.5</v>
      </c>
      <c r="R20" s="177">
        <v>2959.1</v>
      </c>
      <c r="S20" s="177">
        <v>2460.8</v>
      </c>
      <c r="T20" s="178">
        <v>20.2</v>
      </c>
      <c r="U20" s="180" t="e">
        <f>ROUND(#REF!/100,0)</f>
        <v>#REF!</v>
      </c>
      <c r="V20" s="181" t="e">
        <f>ROUND(#REF!/100,0)</f>
        <v>#REF!</v>
      </c>
      <c r="W20" s="180" t="s">
        <v>82</v>
      </c>
      <c r="X20" s="181" t="s">
        <v>82</v>
      </c>
    </row>
    <row r="21" spans="1:24" ht="15" customHeight="1">
      <c r="A21" s="196">
        <v>531</v>
      </c>
      <c r="B21" s="197" t="s">
        <v>201</v>
      </c>
      <c r="C21" s="198">
        <v>581</v>
      </c>
      <c r="D21" s="199">
        <v>534</v>
      </c>
      <c r="E21" s="200">
        <v>8.8</v>
      </c>
      <c r="F21" s="199">
        <v>54</v>
      </c>
      <c r="G21" s="199">
        <v>59</v>
      </c>
      <c r="H21" s="195">
        <v>-8.5</v>
      </c>
      <c r="I21" s="199">
        <v>5145</v>
      </c>
      <c r="J21" s="199">
        <v>4368</v>
      </c>
      <c r="K21" s="200">
        <v>17.8</v>
      </c>
      <c r="L21" s="199">
        <v>119</v>
      </c>
      <c r="M21" s="199">
        <v>126</v>
      </c>
      <c r="N21" s="195">
        <v>-5.6</v>
      </c>
      <c r="O21" s="198">
        <v>657816</v>
      </c>
      <c r="P21" s="199">
        <v>427581.3</v>
      </c>
      <c r="Q21" s="178">
        <v>53.8</v>
      </c>
      <c r="R21" s="199">
        <v>1839</v>
      </c>
      <c r="S21" s="199">
        <v>1258.7</v>
      </c>
      <c r="T21" s="178">
        <v>46.1</v>
      </c>
      <c r="U21" s="201" t="e">
        <f>ROUND(#REF!/100,0)</f>
        <v>#REF!</v>
      </c>
      <c r="V21" s="202" t="e">
        <f>ROUND(#REF!/100,0)</f>
        <v>#REF!</v>
      </c>
      <c r="W21" s="201" t="s">
        <v>82</v>
      </c>
      <c r="X21" s="202" t="s">
        <v>82</v>
      </c>
    </row>
    <row r="22" spans="1:24" ht="15" customHeight="1">
      <c r="A22" s="196">
        <v>532</v>
      </c>
      <c r="B22" s="197" t="s">
        <v>202</v>
      </c>
      <c r="C22" s="198">
        <v>335</v>
      </c>
      <c r="D22" s="199">
        <v>320</v>
      </c>
      <c r="E22" s="200">
        <v>4.7</v>
      </c>
      <c r="F22" s="199">
        <v>6</v>
      </c>
      <c r="G22" s="199">
        <v>5</v>
      </c>
      <c r="H22" s="195">
        <v>20</v>
      </c>
      <c r="I22" s="199">
        <v>2462</v>
      </c>
      <c r="J22" s="199">
        <v>2197</v>
      </c>
      <c r="K22" s="200">
        <v>12.1</v>
      </c>
      <c r="L22" s="199">
        <v>14</v>
      </c>
      <c r="M22" s="199">
        <v>10</v>
      </c>
      <c r="N22" s="195">
        <v>40</v>
      </c>
      <c r="O22" s="198">
        <v>306529</v>
      </c>
      <c r="P22" s="199">
        <v>221905.5</v>
      </c>
      <c r="Q22" s="178">
        <v>38.1</v>
      </c>
      <c r="R22" s="199">
        <v>171.7</v>
      </c>
      <c r="S22" s="199">
        <v>78.7</v>
      </c>
      <c r="T22" s="178">
        <v>118.2</v>
      </c>
      <c r="U22" s="201" t="e">
        <f>ROUND(#REF!/100,0)</f>
        <v>#REF!</v>
      </c>
      <c r="V22" s="202" t="e">
        <f>ROUND(#REF!/100,0)</f>
        <v>#REF!</v>
      </c>
      <c r="W22" s="201" t="s">
        <v>82</v>
      </c>
      <c r="X22" s="202" t="s">
        <v>82</v>
      </c>
    </row>
    <row r="23" spans="1:24" ht="15" customHeight="1">
      <c r="A23" s="196">
        <v>533</v>
      </c>
      <c r="B23" s="197" t="s">
        <v>203</v>
      </c>
      <c r="C23" s="198">
        <v>125</v>
      </c>
      <c r="D23" s="199">
        <v>126</v>
      </c>
      <c r="E23" s="200">
        <v>-0.8</v>
      </c>
      <c r="F23" s="199">
        <v>1</v>
      </c>
      <c r="G23" s="199">
        <v>5</v>
      </c>
      <c r="H23" s="195">
        <v>-80</v>
      </c>
      <c r="I23" s="199">
        <v>1673</v>
      </c>
      <c r="J23" s="199">
        <v>1312</v>
      </c>
      <c r="K23" s="200">
        <v>27.5</v>
      </c>
      <c r="L23" s="199">
        <v>1</v>
      </c>
      <c r="M23" s="199">
        <v>17</v>
      </c>
      <c r="N23" s="195">
        <v>-94.1</v>
      </c>
      <c r="O23" s="198" t="s">
        <v>192</v>
      </c>
      <c r="P23" s="199" t="s">
        <v>192</v>
      </c>
      <c r="Q23" s="178" t="s">
        <v>192</v>
      </c>
      <c r="R23" s="199" t="s">
        <v>192</v>
      </c>
      <c r="S23" s="199" t="s">
        <v>192</v>
      </c>
      <c r="T23" s="178" t="s">
        <v>192</v>
      </c>
      <c r="U23" s="201" t="e">
        <f>ROUND(#REF!/100,0)</f>
        <v>#REF!</v>
      </c>
      <c r="V23" s="202" t="e">
        <f>ROUND(#REF!/100,0)</f>
        <v>#REF!</v>
      </c>
      <c r="W23" s="201" t="s">
        <v>82</v>
      </c>
      <c r="X23" s="202" t="s">
        <v>82</v>
      </c>
    </row>
    <row r="24" spans="1:24" ht="15" customHeight="1">
      <c r="A24" s="196">
        <v>534</v>
      </c>
      <c r="B24" s="197" t="s">
        <v>204</v>
      </c>
      <c r="C24" s="198">
        <v>157</v>
      </c>
      <c r="D24" s="199">
        <v>143</v>
      </c>
      <c r="E24" s="200">
        <v>9.8</v>
      </c>
      <c r="F24" s="199">
        <v>3</v>
      </c>
      <c r="G24" s="199">
        <v>2</v>
      </c>
      <c r="H24" s="195">
        <v>50</v>
      </c>
      <c r="I24" s="199">
        <v>1263</v>
      </c>
      <c r="J24" s="199">
        <v>1094</v>
      </c>
      <c r="K24" s="200">
        <v>15.4</v>
      </c>
      <c r="L24" s="199">
        <v>6</v>
      </c>
      <c r="M24" s="199">
        <v>5</v>
      </c>
      <c r="N24" s="195">
        <v>20</v>
      </c>
      <c r="O24" s="198" t="s">
        <v>192</v>
      </c>
      <c r="P24" s="199" t="s">
        <v>192</v>
      </c>
      <c r="Q24" s="178" t="s">
        <v>192</v>
      </c>
      <c r="R24" s="199" t="s">
        <v>192</v>
      </c>
      <c r="S24" s="199" t="s">
        <v>192</v>
      </c>
      <c r="T24" s="178" t="s">
        <v>192</v>
      </c>
      <c r="U24" s="201"/>
      <c r="V24" s="202"/>
      <c r="W24" s="201" t="s">
        <v>82</v>
      </c>
      <c r="X24" s="202" t="s">
        <v>82</v>
      </c>
    </row>
    <row r="25" spans="1:24" ht="15" customHeight="1">
      <c r="A25" s="196">
        <v>535</v>
      </c>
      <c r="B25" s="197" t="s">
        <v>205</v>
      </c>
      <c r="C25" s="198">
        <v>44</v>
      </c>
      <c r="D25" s="199">
        <v>43</v>
      </c>
      <c r="E25" s="200">
        <v>2.3</v>
      </c>
      <c r="F25" s="199">
        <v>2</v>
      </c>
      <c r="G25" s="199">
        <v>7</v>
      </c>
      <c r="H25" s="195">
        <v>-71.4</v>
      </c>
      <c r="I25" s="199">
        <v>351</v>
      </c>
      <c r="J25" s="199">
        <v>226</v>
      </c>
      <c r="K25" s="200">
        <v>55.3</v>
      </c>
      <c r="L25" s="199">
        <v>3</v>
      </c>
      <c r="M25" s="199">
        <v>13</v>
      </c>
      <c r="N25" s="195">
        <v>-76.9</v>
      </c>
      <c r="O25" s="198" t="s">
        <v>192</v>
      </c>
      <c r="P25" s="199" t="s">
        <v>192</v>
      </c>
      <c r="Q25" s="178" t="s">
        <v>192</v>
      </c>
      <c r="R25" s="199" t="s">
        <v>192</v>
      </c>
      <c r="S25" s="199" t="s">
        <v>192</v>
      </c>
      <c r="T25" s="178" t="s">
        <v>192</v>
      </c>
      <c r="U25" s="201"/>
      <c r="V25" s="202"/>
      <c r="W25" s="201" t="s">
        <v>82</v>
      </c>
      <c r="X25" s="202" t="s">
        <v>82</v>
      </c>
    </row>
    <row r="26" spans="1:24" ht="15" customHeight="1">
      <c r="A26" s="196">
        <v>536</v>
      </c>
      <c r="B26" s="197" t="s">
        <v>206</v>
      </c>
      <c r="C26" s="198">
        <v>110</v>
      </c>
      <c r="D26" s="199">
        <v>100</v>
      </c>
      <c r="E26" s="200">
        <v>10</v>
      </c>
      <c r="F26" s="199">
        <v>39</v>
      </c>
      <c r="G26" s="199">
        <v>53</v>
      </c>
      <c r="H26" s="195">
        <v>-26.4</v>
      </c>
      <c r="I26" s="199">
        <v>1200</v>
      </c>
      <c r="J26" s="199">
        <v>1099</v>
      </c>
      <c r="K26" s="200">
        <v>9.2</v>
      </c>
      <c r="L26" s="199">
        <v>112</v>
      </c>
      <c r="M26" s="199">
        <v>122</v>
      </c>
      <c r="N26" s="195">
        <v>-8.2</v>
      </c>
      <c r="O26" s="198">
        <v>66633</v>
      </c>
      <c r="P26" s="199">
        <v>44931.1</v>
      </c>
      <c r="Q26" s="178">
        <v>48.3</v>
      </c>
      <c r="R26" s="199">
        <v>776</v>
      </c>
      <c r="S26" s="199">
        <v>774.3</v>
      </c>
      <c r="T26" s="178">
        <v>0.2</v>
      </c>
      <c r="U26" s="201"/>
      <c r="V26" s="202"/>
      <c r="W26" s="201" t="s">
        <v>82</v>
      </c>
      <c r="X26" s="202" t="s">
        <v>82</v>
      </c>
    </row>
    <row r="27" spans="1:24" s="160" customFormat="1" ht="15" customHeight="1">
      <c r="A27" s="192" t="s">
        <v>207</v>
      </c>
      <c r="B27" s="193" t="s">
        <v>208</v>
      </c>
      <c r="C27" s="176">
        <v>1737</v>
      </c>
      <c r="D27" s="177">
        <v>1714</v>
      </c>
      <c r="E27" s="178">
        <v>1.3</v>
      </c>
      <c r="F27" s="177">
        <v>74</v>
      </c>
      <c r="G27" s="177">
        <v>72</v>
      </c>
      <c r="H27" s="179">
        <v>2.8</v>
      </c>
      <c r="I27" s="177">
        <v>16376</v>
      </c>
      <c r="J27" s="177">
        <v>15312</v>
      </c>
      <c r="K27" s="178">
        <v>6.9</v>
      </c>
      <c r="L27" s="177">
        <v>178</v>
      </c>
      <c r="M27" s="177">
        <v>175</v>
      </c>
      <c r="N27" s="179">
        <v>1.7</v>
      </c>
      <c r="O27" s="176">
        <v>1755565</v>
      </c>
      <c r="P27" s="177">
        <v>1604200.5</v>
      </c>
      <c r="Q27" s="178">
        <v>9.4</v>
      </c>
      <c r="R27" s="177">
        <v>3261.3</v>
      </c>
      <c r="S27" s="177">
        <v>2342.7</v>
      </c>
      <c r="T27" s="178">
        <v>39.2</v>
      </c>
      <c r="U27" s="180" t="e">
        <f>ROUND(#REF!/100,0)</f>
        <v>#REF!</v>
      </c>
      <c r="V27" s="181" t="e">
        <f>ROUND(#REF!/100,0)</f>
        <v>#REF!</v>
      </c>
      <c r="W27" s="180" t="s">
        <v>82</v>
      </c>
      <c r="X27" s="181" t="s">
        <v>82</v>
      </c>
    </row>
    <row r="28" spans="1:24" ht="15" customHeight="1">
      <c r="A28" s="196">
        <v>541</v>
      </c>
      <c r="B28" s="197" t="s">
        <v>209</v>
      </c>
      <c r="C28" s="198">
        <v>664</v>
      </c>
      <c r="D28" s="199">
        <v>669</v>
      </c>
      <c r="E28" s="200">
        <v>-0.7</v>
      </c>
      <c r="F28" s="199">
        <v>25</v>
      </c>
      <c r="G28" s="199">
        <v>27</v>
      </c>
      <c r="H28" s="195">
        <v>-7.4</v>
      </c>
      <c r="I28" s="199">
        <v>5294</v>
      </c>
      <c r="J28" s="199">
        <v>4934</v>
      </c>
      <c r="K28" s="200">
        <v>7.3</v>
      </c>
      <c r="L28" s="199">
        <v>67</v>
      </c>
      <c r="M28" s="199">
        <v>64</v>
      </c>
      <c r="N28" s="195">
        <v>4.7</v>
      </c>
      <c r="O28" s="198">
        <v>531390</v>
      </c>
      <c r="P28" s="199">
        <v>528929</v>
      </c>
      <c r="Q28" s="178">
        <v>0.5</v>
      </c>
      <c r="R28" s="199">
        <v>2129.4</v>
      </c>
      <c r="S28" s="199">
        <v>1166.8</v>
      </c>
      <c r="T28" s="178">
        <v>82.5</v>
      </c>
      <c r="U28" s="201" t="e">
        <f>ROUND(#REF!/100,0)</f>
        <v>#REF!</v>
      </c>
      <c r="V28" s="202" t="e">
        <f>ROUND(#REF!/100,0)</f>
        <v>#REF!</v>
      </c>
      <c r="W28" s="201" t="s">
        <v>82</v>
      </c>
      <c r="X28" s="202" t="s">
        <v>82</v>
      </c>
    </row>
    <row r="29" spans="1:24" ht="15" customHeight="1">
      <c r="A29" s="196">
        <v>542</v>
      </c>
      <c r="B29" s="197" t="s">
        <v>210</v>
      </c>
      <c r="C29" s="198">
        <v>316</v>
      </c>
      <c r="D29" s="199">
        <v>263</v>
      </c>
      <c r="E29" s="200">
        <v>20.2</v>
      </c>
      <c r="F29" s="199">
        <v>34</v>
      </c>
      <c r="G29" s="199">
        <v>31</v>
      </c>
      <c r="H29" s="195">
        <v>9.7</v>
      </c>
      <c r="I29" s="199">
        <v>3335</v>
      </c>
      <c r="J29" s="199">
        <v>2582</v>
      </c>
      <c r="K29" s="200">
        <v>29.2</v>
      </c>
      <c r="L29" s="199">
        <v>78</v>
      </c>
      <c r="M29" s="199">
        <v>84</v>
      </c>
      <c r="N29" s="195">
        <v>-7.1</v>
      </c>
      <c r="O29" s="198">
        <v>226067</v>
      </c>
      <c r="P29" s="199">
        <v>176245.7</v>
      </c>
      <c r="Q29" s="178">
        <v>28.3</v>
      </c>
      <c r="R29" s="199">
        <v>890.4</v>
      </c>
      <c r="S29" s="199">
        <v>884.7</v>
      </c>
      <c r="T29" s="178">
        <v>0.6</v>
      </c>
      <c r="U29" s="201" t="e">
        <f>ROUND(#REF!/100,0)</f>
        <v>#REF!</v>
      </c>
      <c r="V29" s="202" t="e">
        <f>ROUND(#REF!/100,0)</f>
        <v>#REF!</v>
      </c>
      <c r="W29" s="201" t="s">
        <v>82</v>
      </c>
      <c r="X29" s="202" t="s">
        <v>82</v>
      </c>
    </row>
    <row r="30" spans="1:24" ht="15" customHeight="1">
      <c r="A30" s="196">
        <v>543</v>
      </c>
      <c r="B30" s="197" t="s">
        <v>211</v>
      </c>
      <c r="C30" s="198">
        <v>453</v>
      </c>
      <c r="D30" s="199">
        <v>517</v>
      </c>
      <c r="E30" s="200">
        <v>-12.4</v>
      </c>
      <c r="F30" s="199">
        <v>11</v>
      </c>
      <c r="G30" s="199">
        <v>10</v>
      </c>
      <c r="H30" s="195">
        <v>10</v>
      </c>
      <c r="I30" s="199">
        <v>5134</v>
      </c>
      <c r="J30" s="199">
        <v>5185</v>
      </c>
      <c r="K30" s="200">
        <v>-1</v>
      </c>
      <c r="L30" s="199">
        <v>25</v>
      </c>
      <c r="M30" s="199">
        <v>20</v>
      </c>
      <c r="N30" s="195">
        <v>25</v>
      </c>
      <c r="O30" s="198">
        <v>794904</v>
      </c>
      <c r="P30" s="199">
        <v>711401.5</v>
      </c>
      <c r="Q30" s="178">
        <v>11.7</v>
      </c>
      <c r="R30" s="199">
        <v>216.6</v>
      </c>
      <c r="S30" s="199">
        <v>215.6</v>
      </c>
      <c r="T30" s="178">
        <v>0.5</v>
      </c>
      <c r="U30" s="201" t="e">
        <f>ROUND(#REF!/100,0)</f>
        <v>#REF!</v>
      </c>
      <c r="V30" s="202" t="e">
        <f>ROUND(#REF!/100,0)</f>
        <v>#REF!</v>
      </c>
      <c r="W30" s="201" t="s">
        <v>82</v>
      </c>
      <c r="X30" s="202" t="s">
        <v>82</v>
      </c>
    </row>
    <row r="31" spans="1:24" ht="15" customHeight="1">
      <c r="A31" s="196">
        <v>549</v>
      </c>
      <c r="B31" s="197" t="s">
        <v>212</v>
      </c>
      <c r="C31" s="198">
        <v>304</v>
      </c>
      <c r="D31" s="199">
        <v>265</v>
      </c>
      <c r="E31" s="200">
        <v>14.7</v>
      </c>
      <c r="F31" s="199">
        <v>4</v>
      </c>
      <c r="G31" s="199">
        <v>4</v>
      </c>
      <c r="H31" s="195">
        <v>0</v>
      </c>
      <c r="I31" s="199">
        <v>2613</v>
      </c>
      <c r="J31" s="199">
        <v>2611</v>
      </c>
      <c r="K31" s="200">
        <v>0.1</v>
      </c>
      <c r="L31" s="199">
        <v>8</v>
      </c>
      <c r="M31" s="199">
        <v>7</v>
      </c>
      <c r="N31" s="195">
        <v>14.3</v>
      </c>
      <c r="O31" s="198">
        <v>203204</v>
      </c>
      <c r="P31" s="199">
        <v>187624.4</v>
      </c>
      <c r="Q31" s="178">
        <v>8.3</v>
      </c>
      <c r="R31" s="199">
        <v>25</v>
      </c>
      <c r="S31" s="199">
        <v>75.6</v>
      </c>
      <c r="T31" s="178">
        <v>-66.9</v>
      </c>
      <c r="U31" s="201" t="e">
        <f>ROUND(#REF!/100,0)</f>
        <v>#REF!</v>
      </c>
      <c r="V31" s="202" t="e">
        <f>ROUND(#REF!/100,0)</f>
        <v>#REF!</v>
      </c>
      <c r="W31" s="201" t="s">
        <v>82</v>
      </c>
      <c r="X31" s="202" t="s">
        <v>82</v>
      </c>
    </row>
    <row r="32" spans="1:24" s="160" customFormat="1" ht="15" customHeight="1">
      <c r="A32" s="192" t="s">
        <v>213</v>
      </c>
      <c r="B32" s="193" t="s">
        <v>214</v>
      </c>
      <c r="C32" s="176">
        <v>1081</v>
      </c>
      <c r="D32" s="177">
        <v>1122</v>
      </c>
      <c r="E32" s="178">
        <v>-3.7</v>
      </c>
      <c r="F32" s="177">
        <v>114</v>
      </c>
      <c r="G32" s="177">
        <v>125</v>
      </c>
      <c r="H32" s="179">
        <v>-8.8</v>
      </c>
      <c r="I32" s="177">
        <v>11575</v>
      </c>
      <c r="J32" s="177">
        <v>12435</v>
      </c>
      <c r="K32" s="178">
        <v>-6.9</v>
      </c>
      <c r="L32" s="177">
        <v>268</v>
      </c>
      <c r="M32" s="177">
        <v>280</v>
      </c>
      <c r="N32" s="179">
        <v>-4.3</v>
      </c>
      <c r="O32" s="176">
        <v>1199665</v>
      </c>
      <c r="P32" s="177">
        <v>1124623.1</v>
      </c>
      <c r="Q32" s="178">
        <v>6.7</v>
      </c>
      <c r="R32" s="177">
        <v>2299.7</v>
      </c>
      <c r="S32" s="177">
        <v>1706.7</v>
      </c>
      <c r="T32" s="178">
        <v>34.7</v>
      </c>
      <c r="U32" s="180" t="e">
        <f>ROUND(#REF!/100,0)</f>
        <v>#REF!</v>
      </c>
      <c r="V32" s="181" t="e">
        <f>ROUND(#REF!/100,0)</f>
        <v>#REF!</v>
      </c>
      <c r="W32" s="180" t="s">
        <v>82</v>
      </c>
      <c r="X32" s="181" t="s">
        <v>82</v>
      </c>
    </row>
    <row r="33" spans="1:24" ht="15" customHeight="1">
      <c r="A33" s="196">
        <v>551</v>
      </c>
      <c r="B33" s="197" t="s">
        <v>215</v>
      </c>
      <c r="C33" s="198">
        <v>162</v>
      </c>
      <c r="D33" s="199">
        <v>163</v>
      </c>
      <c r="E33" s="200">
        <v>-0.6</v>
      </c>
      <c r="F33" s="199">
        <v>20</v>
      </c>
      <c r="G33" s="199">
        <v>17</v>
      </c>
      <c r="H33" s="195">
        <v>17.6</v>
      </c>
      <c r="I33" s="199">
        <v>1323</v>
      </c>
      <c r="J33" s="199">
        <v>1362</v>
      </c>
      <c r="K33" s="200">
        <v>-2.9</v>
      </c>
      <c r="L33" s="199">
        <v>38</v>
      </c>
      <c r="M33" s="199">
        <v>34</v>
      </c>
      <c r="N33" s="195">
        <v>11.8</v>
      </c>
      <c r="O33" s="198">
        <v>76648</v>
      </c>
      <c r="P33" s="199">
        <v>86009</v>
      </c>
      <c r="Q33" s="178">
        <v>-10.9</v>
      </c>
      <c r="R33" s="199">
        <v>252.9</v>
      </c>
      <c r="S33" s="199">
        <v>250.7</v>
      </c>
      <c r="T33" s="178">
        <v>0.9</v>
      </c>
      <c r="U33" s="201" t="e">
        <f>ROUND(#REF!/100,0)</f>
        <v>#REF!</v>
      </c>
      <c r="V33" s="202" t="e">
        <f>ROUND(#REF!/100,0)</f>
        <v>#REF!</v>
      </c>
      <c r="W33" s="201" t="s">
        <v>82</v>
      </c>
      <c r="X33" s="202" t="s">
        <v>82</v>
      </c>
    </row>
    <row r="34" spans="1:24" ht="15" customHeight="1">
      <c r="A34" s="196">
        <v>552</v>
      </c>
      <c r="B34" s="197" t="s">
        <v>216</v>
      </c>
      <c r="C34" s="198">
        <v>272</v>
      </c>
      <c r="D34" s="199">
        <v>282</v>
      </c>
      <c r="E34" s="200">
        <v>-3.5</v>
      </c>
      <c r="F34" s="199">
        <v>38</v>
      </c>
      <c r="G34" s="199">
        <v>38</v>
      </c>
      <c r="H34" s="195">
        <v>0</v>
      </c>
      <c r="I34" s="199">
        <v>4975</v>
      </c>
      <c r="J34" s="199">
        <v>5285</v>
      </c>
      <c r="K34" s="200">
        <v>-5.9</v>
      </c>
      <c r="L34" s="199">
        <v>73</v>
      </c>
      <c r="M34" s="199">
        <v>69</v>
      </c>
      <c r="N34" s="195">
        <v>5.8</v>
      </c>
      <c r="O34" s="198">
        <v>633817</v>
      </c>
      <c r="P34" s="199">
        <v>560735.9</v>
      </c>
      <c r="Q34" s="178">
        <v>13</v>
      </c>
      <c r="R34" s="199">
        <v>816.2</v>
      </c>
      <c r="S34" s="199">
        <v>403.4</v>
      </c>
      <c r="T34" s="178">
        <v>102.3</v>
      </c>
      <c r="U34" s="201" t="e">
        <f>ROUND(#REF!/100,0)</f>
        <v>#REF!</v>
      </c>
      <c r="V34" s="202" t="e">
        <f>ROUND(#REF!/100,0)</f>
        <v>#REF!</v>
      </c>
      <c r="W34" s="201" t="s">
        <v>82</v>
      </c>
      <c r="X34" s="202" t="s">
        <v>82</v>
      </c>
    </row>
    <row r="35" spans="1:24" ht="15" customHeight="1">
      <c r="A35" s="196">
        <v>553</v>
      </c>
      <c r="B35" s="197" t="s">
        <v>217</v>
      </c>
      <c r="C35" s="198">
        <v>112</v>
      </c>
      <c r="D35" s="199">
        <v>108</v>
      </c>
      <c r="E35" s="200">
        <v>3.7</v>
      </c>
      <c r="F35" s="199">
        <v>8</v>
      </c>
      <c r="G35" s="199">
        <v>8</v>
      </c>
      <c r="H35" s="195">
        <v>0</v>
      </c>
      <c r="I35" s="199">
        <v>911</v>
      </c>
      <c r="J35" s="199">
        <v>1008</v>
      </c>
      <c r="K35" s="200">
        <v>-9.6</v>
      </c>
      <c r="L35" s="199">
        <v>18</v>
      </c>
      <c r="M35" s="199">
        <v>18</v>
      </c>
      <c r="N35" s="195">
        <v>0</v>
      </c>
      <c r="O35" s="198">
        <v>86160</v>
      </c>
      <c r="P35" s="199">
        <v>106993.2</v>
      </c>
      <c r="Q35" s="178">
        <v>-19.5</v>
      </c>
      <c r="R35" s="199">
        <v>100.4</v>
      </c>
      <c r="S35" s="199">
        <v>125.2</v>
      </c>
      <c r="T35" s="178">
        <v>-19.8</v>
      </c>
      <c r="U35" s="201"/>
      <c r="V35" s="202"/>
      <c r="W35" s="201" t="s">
        <v>82</v>
      </c>
      <c r="X35" s="202" t="s">
        <v>82</v>
      </c>
    </row>
    <row r="36" spans="1:24" ht="15" customHeight="1">
      <c r="A36" s="196">
        <v>559</v>
      </c>
      <c r="B36" s="197" t="s">
        <v>218</v>
      </c>
      <c r="C36" s="198">
        <v>535</v>
      </c>
      <c r="D36" s="199">
        <v>569</v>
      </c>
      <c r="E36" s="200">
        <v>-6</v>
      </c>
      <c r="F36" s="199">
        <v>48</v>
      </c>
      <c r="G36" s="199">
        <v>62</v>
      </c>
      <c r="H36" s="195">
        <v>-22.6</v>
      </c>
      <c r="I36" s="199">
        <v>4366</v>
      </c>
      <c r="J36" s="199">
        <v>4780</v>
      </c>
      <c r="K36" s="200">
        <v>-8.7</v>
      </c>
      <c r="L36" s="199">
        <v>139</v>
      </c>
      <c r="M36" s="199">
        <v>159</v>
      </c>
      <c r="N36" s="195">
        <v>-12.6</v>
      </c>
      <c r="O36" s="198">
        <v>403040</v>
      </c>
      <c r="P36" s="199">
        <v>370884.9</v>
      </c>
      <c r="Q36" s="178">
        <v>8.7</v>
      </c>
      <c r="R36" s="199">
        <v>1130.3</v>
      </c>
      <c r="S36" s="199">
        <v>927.4</v>
      </c>
      <c r="T36" s="178">
        <v>21.9</v>
      </c>
      <c r="U36" s="201" t="e">
        <f>ROUND(#REF!/100,0)</f>
        <v>#REF!</v>
      </c>
      <c r="V36" s="202" t="e">
        <f>ROUND(#REF!/100,0)</f>
        <v>#REF!</v>
      </c>
      <c r="W36" s="201" t="s">
        <v>82</v>
      </c>
      <c r="X36" s="202" t="s">
        <v>82</v>
      </c>
    </row>
    <row r="37" spans="1:24" ht="11.25" customHeight="1">
      <c r="A37" s="207"/>
      <c r="B37" s="208"/>
      <c r="C37" s="198"/>
      <c r="D37" s="199"/>
      <c r="E37" s="200"/>
      <c r="F37" s="199"/>
      <c r="G37" s="199"/>
      <c r="H37" s="195"/>
      <c r="I37" s="199"/>
      <c r="J37" s="199"/>
      <c r="K37" s="200"/>
      <c r="L37" s="199"/>
      <c r="M37" s="199"/>
      <c r="N37" s="195"/>
      <c r="O37" s="198"/>
      <c r="P37" s="199"/>
      <c r="Q37" s="200"/>
      <c r="R37" s="199"/>
      <c r="S37" s="199"/>
      <c r="T37" s="200"/>
      <c r="U37" s="201"/>
      <c r="V37" s="202"/>
      <c r="W37" s="201"/>
      <c r="X37" s="202"/>
    </row>
    <row r="38" spans="1:24" s="160" customFormat="1" ht="15" customHeight="1">
      <c r="A38" s="174"/>
      <c r="B38" s="209" t="s">
        <v>219</v>
      </c>
      <c r="C38" s="176">
        <v>8711</v>
      </c>
      <c r="D38" s="177">
        <v>7706</v>
      </c>
      <c r="E38" s="178">
        <v>13</v>
      </c>
      <c r="F38" s="177">
        <v>5300</v>
      </c>
      <c r="G38" s="177">
        <v>5865</v>
      </c>
      <c r="H38" s="179">
        <v>-9.6</v>
      </c>
      <c r="I38" s="177">
        <v>87419</v>
      </c>
      <c r="J38" s="177">
        <v>86930</v>
      </c>
      <c r="K38" s="178">
        <v>0.6</v>
      </c>
      <c r="L38" s="210">
        <v>17939</v>
      </c>
      <c r="M38" s="177">
        <v>17826</v>
      </c>
      <c r="N38" s="179">
        <v>0.6</v>
      </c>
      <c r="O38" s="176">
        <v>2214174</v>
      </c>
      <c r="P38" s="194">
        <v>1998369.7</v>
      </c>
      <c r="Q38" s="178">
        <v>10.8</v>
      </c>
      <c r="R38" s="177">
        <v>148507.9</v>
      </c>
      <c r="S38" s="177">
        <v>142209</v>
      </c>
      <c r="T38" s="178">
        <v>4.4</v>
      </c>
      <c r="U38" s="180" t="e">
        <f>ROUND(#REF!/100,0)</f>
        <v>#REF!</v>
      </c>
      <c r="V38" s="181" t="e">
        <f>ROUND(#REF!/100,0)</f>
        <v>#REF!</v>
      </c>
      <c r="W38" s="180">
        <v>2709008</v>
      </c>
      <c r="X38" s="181" t="e">
        <f>SUM(X40,X43,X49,X57,X61,#REF!)</f>
        <v>#REF!</v>
      </c>
    </row>
    <row r="39" spans="1:24" s="219" customFormat="1" ht="11.25" customHeight="1">
      <c r="A39" s="211"/>
      <c r="B39" s="212"/>
      <c r="C39" s="213"/>
      <c r="D39" s="214"/>
      <c r="E39" s="215"/>
      <c r="F39" s="214"/>
      <c r="G39" s="214"/>
      <c r="H39" s="216"/>
      <c r="I39" s="214"/>
      <c r="J39" s="214"/>
      <c r="K39" s="215"/>
      <c r="L39" s="214"/>
      <c r="M39" s="214"/>
      <c r="N39" s="216"/>
      <c r="O39" s="213"/>
      <c r="P39" s="214"/>
      <c r="Q39" s="215"/>
      <c r="R39" s="214"/>
      <c r="S39" s="214"/>
      <c r="T39" s="215"/>
      <c r="U39" s="217"/>
      <c r="V39" s="218"/>
      <c r="W39" s="217"/>
      <c r="X39" s="218"/>
    </row>
    <row r="40" spans="1:24" s="160" customFormat="1" ht="15" customHeight="1">
      <c r="A40" s="192" t="s">
        <v>220</v>
      </c>
      <c r="B40" s="193" t="s">
        <v>221</v>
      </c>
      <c r="C40" s="176">
        <v>86</v>
      </c>
      <c r="D40" s="177">
        <v>41</v>
      </c>
      <c r="E40" s="178">
        <v>109.8</v>
      </c>
      <c r="F40" s="177">
        <v>9</v>
      </c>
      <c r="G40" s="177">
        <v>10</v>
      </c>
      <c r="H40" s="179">
        <v>-10</v>
      </c>
      <c r="I40" s="177">
        <v>7463</v>
      </c>
      <c r="J40" s="177">
        <v>5792</v>
      </c>
      <c r="K40" s="178">
        <v>28.9</v>
      </c>
      <c r="L40" s="177">
        <v>16</v>
      </c>
      <c r="M40" s="177">
        <v>15</v>
      </c>
      <c r="N40" s="179">
        <v>6.7</v>
      </c>
      <c r="O40" s="176">
        <v>262015</v>
      </c>
      <c r="P40" s="177">
        <v>183308.4</v>
      </c>
      <c r="Q40" s="178">
        <v>42.9</v>
      </c>
      <c r="R40" s="177">
        <v>127.9</v>
      </c>
      <c r="S40" s="177">
        <v>130.4</v>
      </c>
      <c r="T40" s="178">
        <v>-1.9</v>
      </c>
      <c r="U40" s="180" t="e">
        <f>ROUND(#REF!/100,0)</f>
        <v>#REF!</v>
      </c>
      <c r="V40" s="181" t="e">
        <f>ROUND(#REF!/100,0)</f>
        <v>#REF!</v>
      </c>
      <c r="W40" s="180">
        <v>447746</v>
      </c>
      <c r="X40" s="181">
        <f>SUM(X41:X42)</f>
        <v>0</v>
      </c>
    </row>
    <row r="41" spans="1:24" ht="15" customHeight="1">
      <c r="A41" s="196">
        <v>561</v>
      </c>
      <c r="B41" s="197" t="s">
        <v>222</v>
      </c>
      <c r="C41" s="198">
        <v>40</v>
      </c>
      <c r="D41" s="199">
        <v>25</v>
      </c>
      <c r="E41" s="200">
        <v>60</v>
      </c>
      <c r="F41" s="199">
        <v>0</v>
      </c>
      <c r="G41" s="199" t="s">
        <v>223</v>
      </c>
      <c r="H41" s="195" t="s">
        <v>82</v>
      </c>
      <c r="I41" s="199">
        <v>6570</v>
      </c>
      <c r="J41" s="199">
        <v>5669</v>
      </c>
      <c r="K41" s="200">
        <v>15.9</v>
      </c>
      <c r="L41" s="199">
        <v>0</v>
      </c>
      <c r="M41" s="199" t="s">
        <v>223</v>
      </c>
      <c r="N41" s="195" t="s">
        <v>223</v>
      </c>
      <c r="O41" s="198">
        <v>235640</v>
      </c>
      <c r="P41" s="199">
        <v>179404.5</v>
      </c>
      <c r="Q41" s="200">
        <v>31.3</v>
      </c>
      <c r="R41" s="199">
        <v>0</v>
      </c>
      <c r="S41" s="199">
        <v>0</v>
      </c>
      <c r="T41" s="200" t="s">
        <v>223</v>
      </c>
      <c r="U41" s="201" t="e">
        <f>ROUND(#REF!/100,0)</f>
        <v>#REF!</v>
      </c>
      <c r="V41" s="202" t="s">
        <v>224</v>
      </c>
      <c r="W41" s="201">
        <v>392139</v>
      </c>
      <c r="X41" s="202" t="s">
        <v>224</v>
      </c>
    </row>
    <row r="42" spans="1:24" ht="21">
      <c r="A42" s="196">
        <v>569</v>
      </c>
      <c r="B42" s="220" t="s">
        <v>225</v>
      </c>
      <c r="C42" s="198">
        <v>46</v>
      </c>
      <c r="D42" s="199">
        <v>16</v>
      </c>
      <c r="E42" s="200">
        <v>187.5</v>
      </c>
      <c r="F42" s="199">
        <v>9</v>
      </c>
      <c r="G42" s="199">
        <v>10</v>
      </c>
      <c r="H42" s="195">
        <v>-10</v>
      </c>
      <c r="I42" s="199">
        <v>893</v>
      </c>
      <c r="J42" s="199">
        <v>123</v>
      </c>
      <c r="K42" s="200">
        <v>626</v>
      </c>
      <c r="L42" s="199">
        <v>16</v>
      </c>
      <c r="M42" s="199">
        <v>15</v>
      </c>
      <c r="N42" s="195">
        <v>6.7</v>
      </c>
      <c r="O42" s="198">
        <v>26375</v>
      </c>
      <c r="P42" s="199">
        <v>3903.9</v>
      </c>
      <c r="Q42" s="200">
        <v>575.6</v>
      </c>
      <c r="R42" s="199">
        <v>127.9</v>
      </c>
      <c r="S42" s="199">
        <v>130.4</v>
      </c>
      <c r="T42" s="200">
        <v>-1.9</v>
      </c>
      <c r="U42" s="201" t="e">
        <f>ROUND(#REF!/100,0)</f>
        <v>#REF!</v>
      </c>
      <c r="V42" s="202" t="e">
        <f>ROUND(#REF!/100,0)</f>
        <v>#REF!</v>
      </c>
      <c r="W42" s="201">
        <v>55607</v>
      </c>
      <c r="X42" s="202"/>
    </row>
    <row r="43" spans="1:24" s="160" customFormat="1" ht="15" customHeight="1">
      <c r="A43" s="192" t="s">
        <v>226</v>
      </c>
      <c r="B43" s="221" t="s">
        <v>227</v>
      </c>
      <c r="C43" s="177">
        <v>1398</v>
      </c>
      <c r="D43" s="177">
        <v>1153</v>
      </c>
      <c r="E43" s="178">
        <v>21.2</v>
      </c>
      <c r="F43" s="177">
        <v>562</v>
      </c>
      <c r="G43" s="177">
        <v>632</v>
      </c>
      <c r="H43" s="179">
        <v>-11.1</v>
      </c>
      <c r="I43" s="177">
        <v>8384</v>
      </c>
      <c r="J43" s="177">
        <v>6622</v>
      </c>
      <c r="K43" s="178">
        <v>26.6</v>
      </c>
      <c r="L43" s="177">
        <v>1086</v>
      </c>
      <c r="M43" s="177">
        <v>1244</v>
      </c>
      <c r="N43" s="179">
        <v>-12.7</v>
      </c>
      <c r="O43" s="176">
        <v>145220</v>
      </c>
      <c r="P43" s="177">
        <v>121424.3</v>
      </c>
      <c r="Q43" s="178">
        <v>19.6</v>
      </c>
      <c r="R43" s="177">
        <v>6041.3</v>
      </c>
      <c r="S43" s="177">
        <v>5888.7</v>
      </c>
      <c r="T43" s="178">
        <v>2.6</v>
      </c>
      <c r="U43" s="180" t="e">
        <f>ROUND(#REF!/100,0)</f>
        <v>#REF!</v>
      </c>
      <c r="V43" s="181" t="e">
        <f>ROUND(#REF!/100,0)</f>
        <v>#REF!</v>
      </c>
      <c r="W43" s="180">
        <v>394932</v>
      </c>
      <c r="X43" s="181">
        <f>SUM(X44,X45,X46,X47,X48)</f>
        <v>0</v>
      </c>
    </row>
    <row r="44" spans="1:24" ht="15" customHeight="1">
      <c r="A44" s="196">
        <v>571</v>
      </c>
      <c r="B44" s="197" t="s">
        <v>228</v>
      </c>
      <c r="C44" s="198">
        <v>105</v>
      </c>
      <c r="D44" s="199">
        <v>90</v>
      </c>
      <c r="E44" s="200">
        <v>16.7</v>
      </c>
      <c r="F44" s="199">
        <v>95</v>
      </c>
      <c r="G44" s="199">
        <v>121</v>
      </c>
      <c r="H44" s="195">
        <v>-21.5</v>
      </c>
      <c r="I44" s="199">
        <v>500</v>
      </c>
      <c r="J44" s="199">
        <v>447</v>
      </c>
      <c r="K44" s="200">
        <v>11.9</v>
      </c>
      <c r="L44" s="199">
        <v>182</v>
      </c>
      <c r="M44" s="199">
        <v>246</v>
      </c>
      <c r="N44" s="195">
        <v>-26</v>
      </c>
      <c r="O44" s="198">
        <v>8512</v>
      </c>
      <c r="P44" s="199">
        <v>11605.9</v>
      </c>
      <c r="Q44" s="200">
        <v>-26.7</v>
      </c>
      <c r="R44" s="199">
        <v>596.1</v>
      </c>
      <c r="S44" s="199">
        <v>830.4</v>
      </c>
      <c r="T44" s="200">
        <v>-28.2</v>
      </c>
      <c r="U44" s="201" t="e">
        <f>ROUND(#REF!/100,0)</f>
        <v>#REF!</v>
      </c>
      <c r="V44" s="202" t="e">
        <f>ROUND(#REF!/100,0)</f>
        <v>#REF!</v>
      </c>
      <c r="W44" s="201">
        <v>18992</v>
      </c>
      <c r="X44" s="202"/>
    </row>
    <row r="45" spans="1:24" ht="15" customHeight="1">
      <c r="A45" s="196">
        <v>572</v>
      </c>
      <c r="B45" s="197" t="s">
        <v>229</v>
      </c>
      <c r="C45" s="198">
        <v>184</v>
      </c>
      <c r="D45" s="199">
        <v>153</v>
      </c>
      <c r="E45" s="200">
        <v>20.3</v>
      </c>
      <c r="F45" s="199">
        <v>53</v>
      </c>
      <c r="G45" s="199">
        <v>60</v>
      </c>
      <c r="H45" s="195">
        <v>-11.7</v>
      </c>
      <c r="I45" s="199">
        <v>1141</v>
      </c>
      <c r="J45" s="199">
        <v>891</v>
      </c>
      <c r="K45" s="200">
        <v>28.1</v>
      </c>
      <c r="L45" s="199">
        <v>107</v>
      </c>
      <c r="M45" s="199">
        <v>116</v>
      </c>
      <c r="N45" s="195">
        <v>-7.8</v>
      </c>
      <c r="O45" s="198">
        <v>23154</v>
      </c>
      <c r="P45" s="199">
        <v>17574.2</v>
      </c>
      <c r="Q45" s="200">
        <v>31.7</v>
      </c>
      <c r="R45" s="199">
        <v>1403.2</v>
      </c>
      <c r="S45" s="199">
        <v>1153.2</v>
      </c>
      <c r="T45" s="200">
        <v>21.7</v>
      </c>
      <c r="U45" s="201" t="e">
        <f>ROUND(#REF!/100,0)</f>
        <v>#REF!</v>
      </c>
      <c r="V45" s="202" t="e">
        <f>ROUND(#REF!/100,0)</f>
        <v>#REF!</v>
      </c>
      <c r="W45" s="201">
        <v>70527</v>
      </c>
      <c r="X45" s="202"/>
    </row>
    <row r="46" spans="1:24" ht="15" customHeight="1">
      <c r="A46" s="196">
        <v>573</v>
      </c>
      <c r="B46" s="197" t="s">
        <v>230</v>
      </c>
      <c r="C46" s="198">
        <v>619</v>
      </c>
      <c r="D46" s="199">
        <v>538</v>
      </c>
      <c r="E46" s="200">
        <v>15.1</v>
      </c>
      <c r="F46" s="199">
        <v>255</v>
      </c>
      <c r="G46" s="199">
        <v>275</v>
      </c>
      <c r="H46" s="195">
        <v>-7.3</v>
      </c>
      <c r="I46" s="199">
        <v>3758</v>
      </c>
      <c r="J46" s="199">
        <v>3365</v>
      </c>
      <c r="K46" s="200">
        <v>11.7</v>
      </c>
      <c r="L46" s="199">
        <v>490</v>
      </c>
      <c r="M46" s="199">
        <v>533</v>
      </c>
      <c r="N46" s="195">
        <v>-8.1</v>
      </c>
      <c r="O46" s="198">
        <v>66446</v>
      </c>
      <c r="P46" s="199">
        <v>57341.8</v>
      </c>
      <c r="Q46" s="200">
        <v>15.9</v>
      </c>
      <c r="R46" s="199">
        <v>2691.4</v>
      </c>
      <c r="S46" s="199">
        <v>2516.3</v>
      </c>
      <c r="T46" s="200">
        <v>7</v>
      </c>
      <c r="U46" s="201" t="e">
        <f>ROUND(#REF!/100,0)</f>
        <v>#REF!</v>
      </c>
      <c r="V46" s="202" t="e">
        <f>ROUND(#REF!/100,0)</f>
        <v>#REF!</v>
      </c>
      <c r="W46" s="201">
        <v>172998</v>
      </c>
      <c r="X46" s="202"/>
    </row>
    <row r="47" spans="1:24" ht="15" customHeight="1">
      <c r="A47" s="196">
        <v>574</v>
      </c>
      <c r="B47" s="197" t="s">
        <v>231</v>
      </c>
      <c r="C47" s="198">
        <v>130</v>
      </c>
      <c r="D47" s="199">
        <v>132</v>
      </c>
      <c r="E47" s="200">
        <v>-1.5</v>
      </c>
      <c r="F47" s="199">
        <v>43</v>
      </c>
      <c r="G47" s="199">
        <v>54</v>
      </c>
      <c r="H47" s="195">
        <v>-20.4</v>
      </c>
      <c r="I47" s="199">
        <v>579</v>
      </c>
      <c r="J47" s="199">
        <v>697</v>
      </c>
      <c r="K47" s="200">
        <v>-16.9</v>
      </c>
      <c r="L47" s="199">
        <v>82</v>
      </c>
      <c r="M47" s="199">
        <v>104</v>
      </c>
      <c r="N47" s="195">
        <v>-21.2</v>
      </c>
      <c r="O47" s="198">
        <v>13943</v>
      </c>
      <c r="P47" s="199">
        <v>12690.2</v>
      </c>
      <c r="Q47" s="200">
        <v>9.9</v>
      </c>
      <c r="R47" s="199">
        <v>239.1</v>
      </c>
      <c r="S47" s="199">
        <v>312.9</v>
      </c>
      <c r="T47" s="200">
        <v>-23.6</v>
      </c>
      <c r="U47" s="201" t="e">
        <f>ROUND(#REF!/100,0)</f>
        <v>#REF!</v>
      </c>
      <c r="V47" s="202" t="e">
        <f>ROUND(#REF!/100,0)</f>
        <v>#REF!</v>
      </c>
      <c r="W47" s="201">
        <v>27164</v>
      </c>
      <c r="X47" s="202"/>
    </row>
    <row r="48" spans="1:24" ht="15" customHeight="1">
      <c r="A48" s="196">
        <v>579</v>
      </c>
      <c r="B48" s="222" t="s">
        <v>232</v>
      </c>
      <c r="C48" s="198">
        <v>360</v>
      </c>
      <c r="D48" s="199">
        <v>240</v>
      </c>
      <c r="E48" s="200">
        <v>50</v>
      </c>
      <c r="F48" s="199">
        <v>116</v>
      </c>
      <c r="G48" s="199">
        <v>122</v>
      </c>
      <c r="H48" s="195">
        <v>-4.9</v>
      </c>
      <c r="I48" s="199">
        <v>2406</v>
      </c>
      <c r="J48" s="199">
        <v>1222</v>
      </c>
      <c r="K48" s="200">
        <v>96.9</v>
      </c>
      <c r="L48" s="199">
        <v>225</v>
      </c>
      <c r="M48" s="199">
        <v>245</v>
      </c>
      <c r="N48" s="195">
        <v>-8.2</v>
      </c>
      <c r="O48" s="198">
        <v>33166</v>
      </c>
      <c r="P48" s="199">
        <v>22212.3</v>
      </c>
      <c r="Q48" s="200">
        <v>49.3</v>
      </c>
      <c r="R48" s="199">
        <v>1111.4</v>
      </c>
      <c r="S48" s="199">
        <v>1075.8</v>
      </c>
      <c r="T48" s="200">
        <v>3.3</v>
      </c>
      <c r="U48" s="201" t="e">
        <f>ROUND(#REF!/100,0)</f>
        <v>#REF!</v>
      </c>
      <c r="V48" s="202" t="e">
        <f>ROUND(#REF!/100,0)</f>
        <v>#REF!</v>
      </c>
      <c r="W48" s="201">
        <v>105251</v>
      </c>
      <c r="X48" s="202"/>
    </row>
    <row r="49" spans="1:24" s="160" customFormat="1" ht="15" customHeight="1">
      <c r="A49" s="192" t="s">
        <v>233</v>
      </c>
      <c r="B49" s="193" t="s">
        <v>234</v>
      </c>
      <c r="C49" s="176">
        <v>2060</v>
      </c>
      <c r="D49" s="177">
        <v>1920</v>
      </c>
      <c r="E49" s="178">
        <v>7.3</v>
      </c>
      <c r="F49" s="177">
        <v>2299</v>
      </c>
      <c r="G49" s="177">
        <v>2531</v>
      </c>
      <c r="H49" s="179">
        <v>-9.2</v>
      </c>
      <c r="I49" s="177">
        <v>25030</v>
      </c>
      <c r="J49" s="177">
        <v>31273</v>
      </c>
      <c r="K49" s="178">
        <v>-20</v>
      </c>
      <c r="L49" s="177">
        <v>10366</v>
      </c>
      <c r="M49" s="177">
        <v>9948</v>
      </c>
      <c r="N49" s="179">
        <v>4.2</v>
      </c>
      <c r="O49" s="176">
        <v>413257</v>
      </c>
      <c r="P49" s="177">
        <v>497444.2</v>
      </c>
      <c r="Q49" s="178">
        <v>-16.9</v>
      </c>
      <c r="R49" s="177">
        <v>103517.8</v>
      </c>
      <c r="S49" s="177">
        <v>94732.3</v>
      </c>
      <c r="T49" s="178">
        <v>9.3</v>
      </c>
      <c r="U49" s="180" t="e">
        <f>ROUND(#REF!/100,0)</f>
        <v>#REF!</v>
      </c>
      <c r="V49" s="181" t="e">
        <f>ROUND(#REF!/100,0)</f>
        <v>#REF!</v>
      </c>
      <c r="W49" s="180">
        <v>535803</v>
      </c>
      <c r="X49" s="181" t="e">
        <f>SUM(X50,X51,X52,X53,X54,X55,#REF!,X56)</f>
        <v>#REF!</v>
      </c>
    </row>
    <row r="50" spans="1:24" ht="15" customHeight="1">
      <c r="A50" s="196">
        <v>581</v>
      </c>
      <c r="B50" s="197" t="s">
        <v>235</v>
      </c>
      <c r="C50" s="198">
        <v>233</v>
      </c>
      <c r="D50" s="199">
        <v>314</v>
      </c>
      <c r="E50" s="200">
        <v>-25.8</v>
      </c>
      <c r="F50" s="199">
        <v>142</v>
      </c>
      <c r="G50" s="199">
        <v>175</v>
      </c>
      <c r="H50" s="195">
        <v>-18.9</v>
      </c>
      <c r="I50" s="199">
        <v>7546</v>
      </c>
      <c r="J50" s="199">
        <v>15728</v>
      </c>
      <c r="K50" s="200">
        <v>-52</v>
      </c>
      <c r="L50" s="199">
        <v>352</v>
      </c>
      <c r="M50" s="199">
        <v>425</v>
      </c>
      <c r="N50" s="195">
        <v>-17.2</v>
      </c>
      <c r="O50" s="198">
        <v>192997</v>
      </c>
      <c r="P50" s="199">
        <v>292259.1</v>
      </c>
      <c r="Q50" s="200">
        <v>-34</v>
      </c>
      <c r="R50" s="199">
        <v>2424.3</v>
      </c>
      <c r="S50" s="199">
        <v>3321.5</v>
      </c>
      <c r="T50" s="200">
        <v>-27</v>
      </c>
      <c r="U50" s="201" t="e">
        <f>ROUND(#REF!/100,0)</f>
        <v>#REF!</v>
      </c>
      <c r="V50" s="202" t="e">
        <f>ROUND(#REF!/100,0)</f>
        <v>#REF!</v>
      </c>
      <c r="W50" s="201">
        <v>209669</v>
      </c>
      <c r="X50" s="202"/>
    </row>
    <row r="51" spans="1:24" ht="15" customHeight="1">
      <c r="A51" s="196">
        <v>582</v>
      </c>
      <c r="B51" s="197" t="s">
        <v>236</v>
      </c>
      <c r="C51" s="198">
        <v>102</v>
      </c>
      <c r="D51" s="199">
        <v>95</v>
      </c>
      <c r="E51" s="200">
        <v>7.4</v>
      </c>
      <c r="F51" s="199">
        <v>179</v>
      </c>
      <c r="G51" s="199">
        <v>197</v>
      </c>
      <c r="H51" s="195">
        <v>-9.1</v>
      </c>
      <c r="I51" s="199">
        <v>755</v>
      </c>
      <c r="J51" s="199">
        <v>741</v>
      </c>
      <c r="K51" s="200">
        <v>1.9</v>
      </c>
      <c r="L51" s="199">
        <v>521</v>
      </c>
      <c r="M51" s="199">
        <v>587</v>
      </c>
      <c r="N51" s="195">
        <v>-11.2</v>
      </c>
      <c r="O51" s="198">
        <v>11230</v>
      </c>
      <c r="P51" s="199">
        <v>11012.9</v>
      </c>
      <c r="Q51" s="200">
        <v>2</v>
      </c>
      <c r="R51" s="199">
        <v>3916.2</v>
      </c>
      <c r="S51" s="199">
        <v>3738.7</v>
      </c>
      <c r="T51" s="200">
        <v>4.7</v>
      </c>
      <c r="U51" s="201" t="e">
        <f>ROUND(#REF!/100,0)</f>
        <v>#REF!</v>
      </c>
      <c r="V51" s="202" t="e">
        <f>ROUND(#REF!/100,0)</f>
        <v>#REF!</v>
      </c>
      <c r="W51" s="201">
        <v>23180</v>
      </c>
      <c r="X51" s="202"/>
    </row>
    <row r="52" spans="1:24" ht="15" customHeight="1">
      <c r="A52" s="196">
        <v>583</v>
      </c>
      <c r="B52" s="197" t="s">
        <v>237</v>
      </c>
      <c r="C52" s="198">
        <v>71</v>
      </c>
      <c r="D52" s="199">
        <v>47</v>
      </c>
      <c r="E52" s="200">
        <v>51.1</v>
      </c>
      <c r="F52" s="199">
        <v>70</v>
      </c>
      <c r="G52" s="199">
        <v>93</v>
      </c>
      <c r="H52" s="195">
        <v>-24.7</v>
      </c>
      <c r="I52" s="199">
        <v>602</v>
      </c>
      <c r="J52" s="199">
        <v>241</v>
      </c>
      <c r="K52" s="200">
        <v>149.8</v>
      </c>
      <c r="L52" s="199">
        <v>149</v>
      </c>
      <c r="M52" s="199">
        <v>219</v>
      </c>
      <c r="N52" s="195">
        <v>-32</v>
      </c>
      <c r="O52" s="198">
        <v>7239</v>
      </c>
      <c r="P52" s="199">
        <v>3272.9</v>
      </c>
      <c r="Q52" s="200">
        <v>121.2</v>
      </c>
      <c r="R52" s="199">
        <v>894.4</v>
      </c>
      <c r="S52" s="199">
        <v>1409.1</v>
      </c>
      <c r="T52" s="200">
        <v>-36.5</v>
      </c>
      <c r="U52" s="201" t="e">
        <f>ROUND(#REF!/100,0)</f>
        <v>#REF!</v>
      </c>
      <c r="V52" s="202" t="e">
        <f>ROUND(#REF!/100,0)</f>
        <v>#REF!</v>
      </c>
      <c r="W52" s="201">
        <v>10815</v>
      </c>
      <c r="X52" s="202"/>
    </row>
    <row r="53" spans="1:24" ht="15" customHeight="1">
      <c r="A53" s="196">
        <v>584</v>
      </c>
      <c r="B53" s="197" t="s">
        <v>238</v>
      </c>
      <c r="C53" s="198">
        <v>79</v>
      </c>
      <c r="D53" s="199">
        <v>68</v>
      </c>
      <c r="E53" s="200">
        <v>16.2</v>
      </c>
      <c r="F53" s="199">
        <v>187</v>
      </c>
      <c r="G53" s="199">
        <v>206</v>
      </c>
      <c r="H53" s="195">
        <v>-9.2</v>
      </c>
      <c r="I53" s="199">
        <v>404</v>
      </c>
      <c r="J53" s="199">
        <v>369</v>
      </c>
      <c r="K53" s="200">
        <v>9.5</v>
      </c>
      <c r="L53" s="199">
        <v>444</v>
      </c>
      <c r="M53" s="199">
        <v>458</v>
      </c>
      <c r="N53" s="195">
        <v>-3.1</v>
      </c>
      <c r="O53" s="198">
        <v>6646</v>
      </c>
      <c r="P53" s="199">
        <v>6584</v>
      </c>
      <c r="Q53" s="200">
        <v>0.9</v>
      </c>
      <c r="R53" s="199">
        <v>3513.4</v>
      </c>
      <c r="S53" s="199">
        <v>3114.9</v>
      </c>
      <c r="T53" s="200">
        <v>12.8</v>
      </c>
      <c r="U53" s="201" t="e">
        <f>ROUND(#REF!/100,0)</f>
        <v>#REF!</v>
      </c>
      <c r="V53" s="202" t="e">
        <f>ROUND(#REF!/100,0)</f>
        <v>#REF!</v>
      </c>
      <c r="W53" s="201">
        <v>14932</v>
      </c>
      <c r="X53" s="202"/>
    </row>
    <row r="54" spans="1:24" ht="15" customHeight="1">
      <c r="A54" s="196">
        <v>585</v>
      </c>
      <c r="B54" s="197" t="s">
        <v>239</v>
      </c>
      <c r="C54" s="198">
        <v>192</v>
      </c>
      <c r="D54" s="199">
        <v>182</v>
      </c>
      <c r="E54" s="200">
        <v>5.5</v>
      </c>
      <c r="F54" s="199">
        <v>285</v>
      </c>
      <c r="G54" s="199">
        <v>333</v>
      </c>
      <c r="H54" s="195">
        <v>-14.4</v>
      </c>
      <c r="I54" s="199">
        <v>1129</v>
      </c>
      <c r="J54" s="199">
        <v>959</v>
      </c>
      <c r="K54" s="200">
        <v>17.7</v>
      </c>
      <c r="L54" s="199">
        <v>585</v>
      </c>
      <c r="M54" s="199">
        <v>722</v>
      </c>
      <c r="N54" s="195">
        <v>-19</v>
      </c>
      <c r="O54" s="198">
        <v>29826</v>
      </c>
      <c r="P54" s="199">
        <v>27227.8</v>
      </c>
      <c r="Q54" s="200">
        <v>9.5</v>
      </c>
      <c r="R54" s="199">
        <v>4134.2</v>
      </c>
      <c r="S54" s="199">
        <v>5601.7</v>
      </c>
      <c r="T54" s="200">
        <v>-26.2</v>
      </c>
      <c r="U54" s="201" t="e">
        <f>ROUND(#REF!/100,0)</f>
        <v>#REF!</v>
      </c>
      <c r="V54" s="202" t="e">
        <f>ROUND(#REF!/100,0)</f>
        <v>#REF!</v>
      </c>
      <c r="W54" s="201">
        <v>56025</v>
      </c>
      <c r="X54" s="202"/>
    </row>
    <row r="55" spans="1:24" ht="15" customHeight="1">
      <c r="A55" s="196">
        <v>586</v>
      </c>
      <c r="B55" s="197" t="s">
        <v>240</v>
      </c>
      <c r="C55" s="198">
        <v>504</v>
      </c>
      <c r="D55" s="199">
        <v>447</v>
      </c>
      <c r="E55" s="200">
        <v>12.8</v>
      </c>
      <c r="F55" s="199">
        <v>416</v>
      </c>
      <c r="G55" s="199">
        <v>432</v>
      </c>
      <c r="H55" s="195">
        <v>-3.7</v>
      </c>
      <c r="I55" s="199">
        <v>3733</v>
      </c>
      <c r="J55" s="199">
        <v>3678</v>
      </c>
      <c r="K55" s="200">
        <v>1.5</v>
      </c>
      <c r="L55" s="199">
        <v>1053</v>
      </c>
      <c r="M55" s="199">
        <v>1117</v>
      </c>
      <c r="N55" s="195">
        <v>-5.7</v>
      </c>
      <c r="O55" s="198">
        <v>32449</v>
      </c>
      <c r="P55" s="199">
        <v>30329.5</v>
      </c>
      <c r="Q55" s="200">
        <v>7</v>
      </c>
      <c r="R55" s="199">
        <v>3685.3</v>
      </c>
      <c r="S55" s="199">
        <v>3921.3</v>
      </c>
      <c r="T55" s="200">
        <v>-6</v>
      </c>
      <c r="U55" s="201" t="e">
        <f>ROUND(#REF!/100,0)</f>
        <v>#REF!</v>
      </c>
      <c r="V55" s="202" t="e">
        <f>ROUND(#REF!/100,0)</f>
        <v>#REF!</v>
      </c>
      <c r="W55" s="201">
        <v>46495</v>
      </c>
      <c r="X55" s="202"/>
    </row>
    <row r="56" spans="1:24" ht="15" customHeight="1">
      <c r="A56" s="196">
        <v>589</v>
      </c>
      <c r="B56" s="197" t="s">
        <v>241</v>
      </c>
      <c r="C56" s="198">
        <v>879</v>
      </c>
      <c r="D56" s="199">
        <v>767</v>
      </c>
      <c r="E56" s="200">
        <v>14.6</v>
      </c>
      <c r="F56" s="199">
        <v>1020</v>
      </c>
      <c r="G56" s="199">
        <v>1095</v>
      </c>
      <c r="H56" s="195">
        <v>-6.8</v>
      </c>
      <c r="I56" s="199">
        <v>10861</v>
      </c>
      <c r="J56" s="199">
        <v>9557</v>
      </c>
      <c r="K56" s="200">
        <v>13.6</v>
      </c>
      <c r="L56" s="199">
        <v>7262</v>
      </c>
      <c r="M56" s="199">
        <v>6420</v>
      </c>
      <c r="N56" s="195">
        <v>13.1</v>
      </c>
      <c r="O56" s="198">
        <v>132869</v>
      </c>
      <c r="P56" s="199">
        <v>126758.1</v>
      </c>
      <c r="Q56" s="200">
        <v>4.8</v>
      </c>
      <c r="R56" s="199">
        <v>84950.1</v>
      </c>
      <c r="S56" s="199">
        <v>73625.2</v>
      </c>
      <c r="T56" s="200">
        <v>15.4</v>
      </c>
      <c r="U56" s="201" t="e">
        <f>ROUND(#REF!/100,0)</f>
        <v>#REF!</v>
      </c>
      <c r="V56" s="202" t="e">
        <f>ROUND(#REF!/100,0)</f>
        <v>#REF!</v>
      </c>
      <c r="W56" s="201">
        <v>174687</v>
      </c>
      <c r="X56" s="202"/>
    </row>
    <row r="57" spans="1:24" s="160" customFormat="1" ht="15" customHeight="1">
      <c r="A57" s="192" t="s">
        <v>242</v>
      </c>
      <c r="B57" s="193" t="s">
        <v>243</v>
      </c>
      <c r="C57" s="176">
        <v>1117</v>
      </c>
      <c r="D57" s="177">
        <v>1016</v>
      </c>
      <c r="E57" s="178">
        <v>9.9</v>
      </c>
      <c r="F57" s="177">
        <v>616</v>
      </c>
      <c r="G57" s="177">
        <v>694</v>
      </c>
      <c r="H57" s="179">
        <v>-11.2</v>
      </c>
      <c r="I57" s="177">
        <v>11290</v>
      </c>
      <c r="J57" s="177">
        <v>10240</v>
      </c>
      <c r="K57" s="178">
        <v>10.3</v>
      </c>
      <c r="L57" s="177">
        <v>1321</v>
      </c>
      <c r="M57" s="177">
        <v>1477</v>
      </c>
      <c r="N57" s="179">
        <v>-10.6</v>
      </c>
      <c r="O57" s="176">
        <v>445464</v>
      </c>
      <c r="P57" s="177">
        <v>384382.2</v>
      </c>
      <c r="Q57" s="178">
        <v>15.9</v>
      </c>
      <c r="R57" s="177">
        <v>9345</v>
      </c>
      <c r="S57" s="177">
        <v>10655.3</v>
      </c>
      <c r="T57" s="178">
        <v>-12.3</v>
      </c>
      <c r="U57" s="180" t="e">
        <f>ROUND(#REF!/100,0)</f>
        <v>#REF!</v>
      </c>
      <c r="V57" s="181" t="e">
        <f>ROUND(#REF!/100,0)</f>
        <v>#REF!</v>
      </c>
      <c r="W57" s="180">
        <v>257476</v>
      </c>
      <c r="X57" s="181">
        <f>SUM(X58,X59)</f>
        <v>0</v>
      </c>
    </row>
    <row r="58" spans="1:24" ht="15" customHeight="1">
      <c r="A58" s="196">
        <v>591</v>
      </c>
      <c r="B58" s="197" t="s">
        <v>244</v>
      </c>
      <c r="C58" s="198">
        <v>793</v>
      </c>
      <c r="D58" s="199">
        <v>731</v>
      </c>
      <c r="E58" s="200">
        <v>8.5</v>
      </c>
      <c r="F58" s="199">
        <v>273</v>
      </c>
      <c r="G58" s="199">
        <v>290</v>
      </c>
      <c r="H58" s="195">
        <v>-5.9</v>
      </c>
      <c r="I58" s="199">
        <v>8026</v>
      </c>
      <c r="J58" s="199">
        <v>7481</v>
      </c>
      <c r="K58" s="200">
        <v>7.3</v>
      </c>
      <c r="L58" s="199">
        <v>629</v>
      </c>
      <c r="M58" s="199">
        <v>696</v>
      </c>
      <c r="N58" s="195">
        <v>-9.6</v>
      </c>
      <c r="O58" s="198">
        <v>276244</v>
      </c>
      <c r="P58" s="199">
        <v>229704</v>
      </c>
      <c r="Q58" s="200">
        <v>20.3</v>
      </c>
      <c r="R58" s="199">
        <v>6001.9</v>
      </c>
      <c r="S58" s="199">
        <v>6143</v>
      </c>
      <c r="T58" s="200">
        <v>-2.3</v>
      </c>
      <c r="U58" s="201" t="e">
        <f>ROUND(#REF!/100,0)</f>
        <v>#REF!</v>
      </c>
      <c r="V58" s="202" t="e">
        <f>ROUND(#REF!/100,0)</f>
        <v>#REF!</v>
      </c>
      <c r="W58" s="201">
        <v>76265</v>
      </c>
      <c r="X58" s="202"/>
    </row>
    <row r="59" spans="1:24" ht="15" customHeight="1">
      <c r="A59" s="196">
        <v>592</v>
      </c>
      <c r="B59" s="197" t="s">
        <v>245</v>
      </c>
      <c r="C59" s="198">
        <v>28</v>
      </c>
      <c r="D59" s="199">
        <v>30</v>
      </c>
      <c r="E59" s="200">
        <v>-6.7</v>
      </c>
      <c r="F59" s="199">
        <v>119</v>
      </c>
      <c r="G59" s="199">
        <v>139</v>
      </c>
      <c r="H59" s="195">
        <v>-14.4</v>
      </c>
      <c r="I59" s="199">
        <v>105</v>
      </c>
      <c r="J59" s="199">
        <v>122</v>
      </c>
      <c r="K59" s="200">
        <v>-13.9</v>
      </c>
      <c r="L59" s="199">
        <v>192</v>
      </c>
      <c r="M59" s="199">
        <v>206</v>
      </c>
      <c r="N59" s="195">
        <v>-6.8</v>
      </c>
      <c r="O59" s="198">
        <v>1306</v>
      </c>
      <c r="P59" s="199">
        <v>3090.3</v>
      </c>
      <c r="Q59" s="200">
        <v>-57.7</v>
      </c>
      <c r="R59" s="199">
        <v>419.1</v>
      </c>
      <c r="S59" s="199">
        <v>496.5</v>
      </c>
      <c r="T59" s="200">
        <v>-15.6</v>
      </c>
      <c r="U59" s="201" t="e">
        <f>ROUND(#REF!/100,0)</f>
        <v>#REF!</v>
      </c>
      <c r="V59" s="202" t="e">
        <f>ROUND(#REF!/100,0)</f>
        <v>#REF!</v>
      </c>
      <c r="W59" s="201">
        <v>15275</v>
      </c>
      <c r="X59" s="202"/>
    </row>
    <row r="60" spans="1:24" ht="27">
      <c r="A60" s="196">
        <v>593</v>
      </c>
      <c r="B60" s="204" t="s">
        <v>246</v>
      </c>
      <c r="C60" s="198">
        <v>296</v>
      </c>
      <c r="D60" s="199">
        <v>255</v>
      </c>
      <c r="E60" s="200">
        <v>16.1</v>
      </c>
      <c r="F60" s="199">
        <v>224</v>
      </c>
      <c r="G60" s="199">
        <v>265</v>
      </c>
      <c r="H60" s="195">
        <v>-15.5</v>
      </c>
      <c r="I60" s="199">
        <v>3159</v>
      </c>
      <c r="J60" s="199">
        <v>2637</v>
      </c>
      <c r="K60" s="200">
        <v>19.8</v>
      </c>
      <c r="L60" s="199">
        <v>500</v>
      </c>
      <c r="M60" s="199">
        <v>575</v>
      </c>
      <c r="N60" s="195">
        <v>-13</v>
      </c>
      <c r="O60" s="198">
        <v>167914</v>
      </c>
      <c r="P60" s="199">
        <v>151587.8</v>
      </c>
      <c r="Q60" s="200">
        <v>10.8</v>
      </c>
      <c r="R60" s="199">
        <v>2924</v>
      </c>
      <c r="S60" s="199">
        <v>4015.9</v>
      </c>
      <c r="T60" s="200">
        <v>-27.2</v>
      </c>
      <c r="U60" s="201"/>
      <c r="V60" s="202"/>
      <c r="W60" s="201">
        <v>165936</v>
      </c>
      <c r="X60" s="202"/>
    </row>
    <row r="61" spans="1:24" s="160" customFormat="1" ht="15" customHeight="1">
      <c r="A61" s="192" t="s">
        <v>247</v>
      </c>
      <c r="B61" s="193" t="s">
        <v>248</v>
      </c>
      <c r="C61" s="176">
        <v>3675</v>
      </c>
      <c r="D61" s="177">
        <v>3260</v>
      </c>
      <c r="E61" s="178">
        <v>12.7</v>
      </c>
      <c r="F61" s="177">
        <v>1619</v>
      </c>
      <c r="G61" s="177">
        <v>1794</v>
      </c>
      <c r="H61" s="179">
        <v>-9.8</v>
      </c>
      <c r="I61" s="177">
        <v>31915</v>
      </c>
      <c r="J61" s="177">
        <v>29761</v>
      </c>
      <c r="K61" s="178">
        <v>7.2</v>
      </c>
      <c r="L61" s="177">
        <v>4786</v>
      </c>
      <c r="M61" s="177">
        <v>4815</v>
      </c>
      <c r="N61" s="179">
        <v>-0.6</v>
      </c>
      <c r="O61" s="176">
        <v>841444</v>
      </c>
      <c r="P61" s="177">
        <v>715820.1</v>
      </c>
      <c r="Q61" s="178">
        <v>17.5</v>
      </c>
      <c r="R61" s="177">
        <v>27603.2</v>
      </c>
      <c r="S61" s="177">
        <v>29107.7</v>
      </c>
      <c r="T61" s="178">
        <v>-5.2</v>
      </c>
      <c r="U61" s="180" t="e">
        <f>ROUND(#REF!/100,0)</f>
        <v>#REF!</v>
      </c>
      <c r="V61" s="181" t="e">
        <f>ROUND(#REF!/100,0)</f>
        <v>#REF!</v>
      </c>
      <c r="W61" s="180">
        <v>1073051</v>
      </c>
      <c r="X61" s="181">
        <f>SUM(X62,X63,X64)</f>
        <v>0</v>
      </c>
    </row>
    <row r="62" spans="1:24" ht="15" customHeight="1">
      <c r="A62" s="196">
        <v>601</v>
      </c>
      <c r="B62" s="197" t="s">
        <v>249</v>
      </c>
      <c r="C62" s="198">
        <v>139</v>
      </c>
      <c r="D62" s="199">
        <v>114</v>
      </c>
      <c r="E62" s="200">
        <v>21.9</v>
      </c>
      <c r="F62" s="199">
        <v>155</v>
      </c>
      <c r="G62" s="199">
        <v>180</v>
      </c>
      <c r="H62" s="195">
        <v>-13.9</v>
      </c>
      <c r="I62" s="199">
        <v>1231</v>
      </c>
      <c r="J62" s="199">
        <v>1035</v>
      </c>
      <c r="K62" s="200">
        <v>18.9</v>
      </c>
      <c r="L62" s="199">
        <v>318</v>
      </c>
      <c r="M62" s="199">
        <v>338</v>
      </c>
      <c r="N62" s="195">
        <v>-5.9</v>
      </c>
      <c r="O62" s="198">
        <v>29982</v>
      </c>
      <c r="P62" s="199">
        <v>24427.3</v>
      </c>
      <c r="Q62" s="200">
        <v>22.7</v>
      </c>
      <c r="R62" s="199">
        <v>1373.1</v>
      </c>
      <c r="S62" s="199">
        <v>1580.1</v>
      </c>
      <c r="T62" s="200">
        <v>-13.1</v>
      </c>
      <c r="U62" s="201" t="e">
        <f>ROUND(#REF!/100,0)</f>
        <v>#REF!</v>
      </c>
      <c r="V62" s="202" t="e">
        <f>ROUND(#REF!/100,0)</f>
        <v>#REF!</v>
      </c>
      <c r="W62" s="201">
        <v>127176</v>
      </c>
      <c r="X62" s="202"/>
    </row>
    <row r="63" spans="1:24" ht="15" customHeight="1">
      <c r="A63" s="196">
        <v>602</v>
      </c>
      <c r="B63" s="197" t="s">
        <v>250</v>
      </c>
      <c r="C63" s="198">
        <v>74</v>
      </c>
      <c r="D63" s="199">
        <v>92</v>
      </c>
      <c r="E63" s="200">
        <v>-19.6</v>
      </c>
      <c r="F63" s="199">
        <v>95</v>
      </c>
      <c r="G63" s="199">
        <v>121</v>
      </c>
      <c r="H63" s="195">
        <v>-21.5</v>
      </c>
      <c r="I63" s="199">
        <v>303</v>
      </c>
      <c r="J63" s="199">
        <v>433</v>
      </c>
      <c r="K63" s="200">
        <v>-30</v>
      </c>
      <c r="L63" s="199">
        <v>176</v>
      </c>
      <c r="M63" s="199">
        <v>223</v>
      </c>
      <c r="N63" s="195">
        <v>-21.1</v>
      </c>
      <c r="O63" s="198">
        <v>4427</v>
      </c>
      <c r="P63" s="199">
        <v>5469.9</v>
      </c>
      <c r="Q63" s="200">
        <v>-19.1</v>
      </c>
      <c r="R63" s="199">
        <v>603.1</v>
      </c>
      <c r="S63" s="199">
        <v>746</v>
      </c>
      <c r="T63" s="200">
        <v>-19.2</v>
      </c>
      <c r="U63" s="201" t="e">
        <f>ROUND(#REF!/100,0)</f>
        <v>#REF!</v>
      </c>
      <c r="V63" s="202" t="e">
        <f>ROUND(#REF!/100,0)</f>
        <v>#REF!</v>
      </c>
      <c r="W63" s="201">
        <v>15192</v>
      </c>
      <c r="X63" s="202"/>
    </row>
    <row r="64" spans="1:24" ht="15" customHeight="1">
      <c r="A64" s="196">
        <v>603</v>
      </c>
      <c r="B64" s="197" t="s">
        <v>251</v>
      </c>
      <c r="C64" s="198">
        <v>1157</v>
      </c>
      <c r="D64" s="199">
        <v>929</v>
      </c>
      <c r="E64" s="200">
        <v>24.5</v>
      </c>
      <c r="F64" s="199">
        <v>190</v>
      </c>
      <c r="G64" s="199">
        <v>201</v>
      </c>
      <c r="H64" s="195">
        <v>-5.5</v>
      </c>
      <c r="I64" s="199">
        <v>8419</v>
      </c>
      <c r="J64" s="199">
        <v>7109</v>
      </c>
      <c r="K64" s="200">
        <v>18.4</v>
      </c>
      <c r="L64" s="199">
        <v>460</v>
      </c>
      <c r="M64" s="199">
        <v>475</v>
      </c>
      <c r="N64" s="195">
        <v>-3.2</v>
      </c>
      <c r="O64" s="198">
        <v>199890</v>
      </c>
      <c r="P64" s="199">
        <v>169610.2</v>
      </c>
      <c r="Q64" s="200">
        <v>17.9</v>
      </c>
      <c r="R64" s="199">
        <v>4244.6</v>
      </c>
      <c r="S64" s="199">
        <v>4528.2</v>
      </c>
      <c r="T64" s="200">
        <v>-6.3</v>
      </c>
      <c r="U64" s="201" t="e">
        <f>ROUND(#REF!/100,0)</f>
        <v>#REF!</v>
      </c>
      <c r="V64" s="202" t="e">
        <f>ROUND(#REF!/100,0)</f>
        <v>#REF!</v>
      </c>
      <c r="W64" s="201">
        <v>226695</v>
      </c>
      <c r="X64" s="202"/>
    </row>
    <row r="65" spans="1:24" ht="15" customHeight="1">
      <c r="A65" s="196">
        <v>604</v>
      </c>
      <c r="B65" s="197" t="s">
        <v>252</v>
      </c>
      <c r="C65" s="198">
        <v>155</v>
      </c>
      <c r="D65" s="199">
        <v>164</v>
      </c>
      <c r="E65" s="200">
        <v>-5.5</v>
      </c>
      <c r="F65" s="199">
        <v>60</v>
      </c>
      <c r="G65" s="199">
        <v>62</v>
      </c>
      <c r="H65" s="195">
        <v>-3.2</v>
      </c>
      <c r="I65" s="199">
        <v>1097</v>
      </c>
      <c r="J65" s="199">
        <v>1124</v>
      </c>
      <c r="K65" s="200">
        <v>-2.4</v>
      </c>
      <c r="L65" s="199">
        <v>152</v>
      </c>
      <c r="M65" s="199">
        <v>149</v>
      </c>
      <c r="N65" s="195">
        <v>2</v>
      </c>
      <c r="O65" s="198">
        <v>43256</v>
      </c>
      <c r="P65" s="199">
        <v>41406.7</v>
      </c>
      <c r="Q65" s="200">
        <v>4.5</v>
      </c>
      <c r="R65" s="199">
        <v>1670</v>
      </c>
      <c r="S65" s="199">
        <v>1039.3</v>
      </c>
      <c r="T65" s="200">
        <v>60.7</v>
      </c>
      <c r="U65" s="201" t="e">
        <f>ROUND(#REF!/100,0)</f>
        <v>#REF!</v>
      </c>
      <c r="V65" s="202" t="e">
        <f>ROUND(#REF!/100,0)</f>
        <v>#REF!</v>
      </c>
      <c r="W65" s="201">
        <v>42143</v>
      </c>
      <c r="X65" s="202"/>
    </row>
    <row r="66" spans="1:24" ht="15" customHeight="1">
      <c r="A66" s="196">
        <v>605</v>
      </c>
      <c r="B66" s="197" t="s">
        <v>253</v>
      </c>
      <c r="C66" s="198">
        <v>753</v>
      </c>
      <c r="D66" s="199">
        <v>702</v>
      </c>
      <c r="E66" s="200">
        <v>7.3</v>
      </c>
      <c r="F66" s="199">
        <v>195</v>
      </c>
      <c r="G66" s="199">
        <v>204</v>
      </c>
      <c r="H66" s="195">
        <v>-4.4</v>
      </c>
      <c r="I66" s="199">
        <v>5807</v>
      </c>
      <c r="J66" s="199">
        <v>5197</v>
      </c>
      <c r="K66" s="200">
        <v>11.7</v>
      </c>
      <c r="L66" s="199">
        <v>536</v>
      </c>
      <c r="M66" s="199">
        <v>554</v>
      </c>
      <c r="N66" s="195">
        <v>-3.2</v>
      </c>
      <c r="O66" s="198">
        <v>342221</v>
      </c>
      <c r="P66" s="199">
        <v>261220</v>
      </c>
      <c r="Q66" s="200">
        <v>31</v>
      </c>
      <c r="R66" s="199">
        <v>7096</v>
      </c>
      <c r="S66" s="199">
        <v>6526</v>
      </c>
      <c r="T66" s="200">
        <v>8.7</v>
      </c>
      <c r="U66" s="201" t="e">
        <f>ROUND(#REF!/100,0)</f>
        <v>#REF!</v>
      </c>
      <c r="V66" s="202" t="e">
        <f>ROUND(#REF!/100,0)</f>
        <v>#REF!</v>
      </c>
      <c r="W66" s="201">
        <v>20633</v>
      </c>
      <c r="X66" s="202"/>
    </row>
    <row r="67" spans="1:24" ht="15" customHeight="1">
      <c r="A67" s="196">
        <v>606</v>
      </c>
      <c r="B67" s="197" t="s">
        <v>254</v>
      </c>
      <c r="C67" s="198">
        <v>283</v>
      </c>
      <c r="D67" s="199">
        <v>306</v>
      </c>
      <c r="E67" s="200">
        <v>-7.5</v>
      </c>
      <c r="F67" s="199">
        <v>142</v>
      </c>
      <c r="G67" s="199">
        <v>173</v>
      </c>
      <c r="H67" s="195">
        <v>-17.9</v>
      </c>
      <c r="I67" s="199">
        <v>6496</v>
      </c>
      <c r="J67" s="199">
        <v>6199</v>
      </c>
      <c r="K67" s="200">
        <v>4.8</v>
      </c>
      <c r="L67" s="199">
        <v>1406</v>
      </c>
      <c r="M67" s="199">
        <v>1187</v>
      </c>
      <c r="N67" s="195">
        <v>18.4</v>
      </c>
      <c r="O67" s="198">
        <v>44084</v>
      </c>
      <c r="P67" s="199">
        <v>47869.8</v>
      </c>
      <c r="Q67" s="200">
        <v>-7.9</v>
      </c>
      <c r="R67" s="199">
        <v>3778.7</v>
      </c>
      <c r="S67" s="199">
        <v>4376.8</v>
      </c>
      <c r="T67" s="200">
        <v>-13.7</v>
      </c>
      <c r="U67" s="201" t="e">
        <f>ROUND(#REF!/100,0)</f>
        <v>#REF!</v>
      </c>
      <c r="V67" s="202" t="e">
        <f>ROUND(#REF!/100,0)</f>
        <v>#REF!</v>
      </c>
      <c r="W67" s="201">
        <v>83907</v>
      </c>
      <c r="X67" s="202"/>
    </row>
    <row r="68" spans="1:24" ht="27">
      <c r="A68" s="196">
        <v>607</v>
      </c>
      <c r="B68" s="204" t="s">
        <v>255</v>
      </c>
      <c r="C68" s="198">
        <v>178</v>
      </c>
      <c r="D68" s="199">
        <v>168</v>
      </c>
      <c r="E68" s="200">
        <v>6</v>
      </c>
      <c r="F68" s="199">
        <v>98</v>
      </c>
      <c r="G68" s="199">
        <v>98</v>
      </c>
      <c r="H68" s="195">
        <v>0</v>
      </c>
      <c r="I68" s="199">
        <v>1589</v>
      </c>
      <c r="J68" s="199">
        <v>1479</v>
      </c>
      <c r="K68" s="200">
        <v>7.4</v>
      </c>
      <c r="L68" s="199">
        <v>214</v>
      </c>
      <c r="M68" s="199">
        <v>200</v>
      </c>
      <c r="N68" s="195">
        <v>7</v>
      </c>
      <c r="O68" s="198">
        <v>33603</v>
      </c>
      <c r="P68" s="199">
        <v>26858.3</v>
      </c>
      <c r="Q68" s="200">
        <v>25.1</v>
      </c>
      <c r="R68" s="199">
        <v>1414.9</v>
      </c>
      <c r="S68" s="199">
        <v>1271.3</v>
      </c>
      <c r="T68" s="200">
        <v>11.3</v>
      </c>
      <c r="U68" s="201" t="e">
        <f>ROUND(#REF!/100,0)</f>
        <v>#REF!</v>
      </c>
      <c r="V68" s="202" t="e">
        <f>ROUND(#REF!/100,0)</f>
        <v>#REF!</v>
      </c>
      <c r="W68" s="201">
        <v>67824</v>
      </c>
      <c r="X68" s="202"/>
    </row>
    <row r="69" spans="1:24" ht="15" customHeight="1">
      <c r="A69" s="196">
        <v>608</v>
      </c>
      <c r="B69" s="222" t="s">
        <v>256</v>
      </c>
      <c r="C69" s="198">
        <v>196</v>
      </c>
      <c r="D69" s="199">
        <v>159</v>
      </c>
      <c r="E69" s="200">
        <v>23.3</v>
      </c>
      <c r="F69" s="199">
        <v>85</v>
      </c>
      <c r="G69" s="199">
        <v>109</v>
      </c>
      <c r="H69" s="195">
        <v>-22</v>
      </c>
      <c r="I69" s="199">
        <v>902</v>
      </c>
      <c r="J69" s="199">
        <v>840</v>
      </c>
      <c r="K69" s="200">
        <v>7.4</v>
      </c>
      <c r="L69" s="199">
        <v>144</v>
      </c>
      <c r="M69" s="199">
        <v>186</v>
      </c>
      <c r="N69" s="195">
        <v>-22.6</v>
      </c>
      <c r="O69" s="198">
        <v>14687</v>
      </c>
      <c r="P69" s="199">
        <v>15059.1</v>
      </c>
      <c r="Q69" s="200">
        <v>-2.5</v>
      </c>
      <c r="R69" s="199">
        <v>433.5</v>
      </c>
      <c r="S69" s="199">
        <v>576.1</v>
      </c>
      <c r="T69" s="200">
        <v>-24.8</v>
      </c>
      <c r="U69" s="201" t="e">
        <f>ROUND(#REF!/100,0)</f>
        <v>#REF!</v>
      </c>
      <c r="V69" s="202" t="e">
        <f>ROUND(#REF!/100,0)</f>
        <v>#REF!</v>
      </c>
      <c r="W69" s="201">
        <v>19780</v>
      </c>
      <c r="X69" s="202"/>
    </row>
    <row r="70" spans="1:24" ht="15" customHeight="1">
      <c r="A70" s="196">
        <v>609</v>
      </c>
      <c r="B70" s="197" t="s">
        <v>257</v>
      </c>
      <c r="C70" s="198">
        <v>740</v>
      </c>
      <c r="D70" s="199">
        <v>626</v>
      </c>
      <c r="E70" s="200">
        <v>18.2</v>
      </c>
      <c r="F70" s="199">
        <v>599</v>
      </c>
      <c r="G70" s="199">
        <v>646</v>
      </c>
      <c r="H70" s="195">
        <v>-7.3</v>
      </c>
      <c r="I70" s="199">
        <v>6071</v>
      </c>
      <c r="J70" s="199">
        <v>6345</v>
      </c>
      <c r="K70" s="200">
        <v>-4.3</v>
      </c>
      <c r="L70" s="199">
        <v>1380</v>
      </c>
      <c r="M70" s="199">
        <v>1503</v>
      </c>
      <c r="N70" s="195">
        <v>-8.2</v>
      </c>
      <c r="O70" s="198">
        <v>129294</v>
      </c>
      <c r="P70" s="199">
        <v>123898.8</v>
      </c>
      <c r="Q70" s="200">
        <v>4.4</v>
      </c>
      <c r="R70" s="199">
        <v>6989.3</v>
      </c>
      <c r="S70" s="199">
        <v>8463.9</v>
      </c>
      <c r="T70" s="200">
        <v>-17.4</v>
      </c>
      <c r="U70" s="201" t="e">
        <f>ROUND(#REF!/100,0)</f>
        <v>#REF!</v>
      </c>
      <c r="V70" s="202" t="e">
        <f>ROUND(#REF!/100,0)</f>
        <v>#REF!</v>
      </c>
      <c r="W70" s="201">
        <v>469701</v>
      </c>
      <c r="X70" s="202"/>
    </row>
    <row r="71" spans="1:24" s="231" customFormat="1" ht="15" customHeight="1">
      <c r="A71" s="223" t="s">
        <v>258</v>
      </c>
      <c r="B71" s="224" t="s">
        <v>259</v>
      </c>
      <c r="C71" s="225">
        <v>375</v>
      </c>
      <c r="D71" s="226">
        <v>316</v>
      </c>
      <c r="E71" s="227">
        <v>18.7</v>
      </c>
      <c r="F71" s="226">
        <v>195</v>
      </c>
      <c r="G71" s="226">
        <v>204</v>
      </c>
      <c r="H71" s="228">
        <v>-4.4</v>
      </c>
      <c r="I71" s="226">
        <v>3337</v>
      </c>
      <c r="J71" s="226">
        <v>3242</v>
      </c>
      <c r="K71" s="227">
        <v>2.9</v>
      </c>
      <c r="L71" s="226">
        <v>364</v>
      </c>
      <c r="M71" s="226">
        <v>327</v>
      </c>
      <c r="N71" s="228">
        <v>11.3</v>
      </c>
      <c r="O71" s="225">
        <v>106773</v>
      </c>
      <c r="P71" s="226">
        <v>95990.4</v>
      </c>
      <c r="Q71" s="227">
        <v>11.2</v>
      </c>
      <c r="R71" s="226">
        <v>1872.7</v>
      </c>
      <c r="S71" s="226">
        <v>1694.6</v>
      </c>
      <c r="T71" s="227">
        <v>10.5</v>
      </c>
      <c r="U71" s="229" t="e">
        <f>ROUND(#REF!/100,0)</f>
        <v>#REF!</v>
      </c>
      <c r="V71" s="230" t="e">
        <f>ROUND(#REF!/100,0)</f>
        <v>#REF!</v>
      </c>
      <c r="W71" s="229" t="s">
        <v>82</v>
      </c>
      <c r="X71" s="230" t="s">
        <v>82</v>
      </c>
    </row>
    <row r="72" spans="1:24" ht="15" customHeight="1">
      <c r="A72" s="196" t="s">
        <v>260</v>
      </c>
      <c r="B72" s="197" t="s">
        <v>261</v>
      </c>
      <c r="C72" s="198">
        <v>303</v>
      </c>
      <c r="D72" s="199">
        <v>257</v>
      </c>
      <c r="E72" s="200">
        <v>17.9</v>
      </c>
      <c r="F72" s="199">
        <v>141</v>
      </c>
      <c r="G72" s="199">
        <v>137</v>
      </c>
      <c r="H72" s="195">
        <v>2.9</v>
      </c>
      <c r="I72" s="199">
        <v>2331</v>
      </c>
      <c r="J72" s="199">
        <v>2626</v>
      </c>
      <c r="K72" s="200">
        <v>-11.2</v>
      </c>
      <c r="L72" s="199">
        <v>237</v>
      </c>
      <c r="M72" s="199">
        <v>217</v>
      </c>
      <c r="N72" s="195">
        <v>9.2</v>
      </c>
      <c r="O72" s="198">
        <v>70077</v>
      </c>
      <c r="P72" s="199">
        <v>80492.1</v>
      </c>
      <c r="Q72" s="200">
        <v>-12.9</v>
      </c>
      <c r="R72" s="199">
        <v>1423.5</v>
      </c>
      <c r="S72" s="199">
        <v>1186.1</v>
      </c>
      <c r="T72" s="200">
        <v>20</v>
      </c>
      <c r="U72" s="201"/>
      <c r="V72" s="202"/>
      <c r="W72" s="201" t="s">
        <v>82</v>
      </c>
      <c r="X72" s="202" t="s">
        <v>82</v>
      </c>
    </row>
    <row r="73" spans="1:24" ht="15" customHeight="1">
      <c r="A73" s="196" t="s">
        <v>262</v>
      </c>
      <c r="B73" s="197" t="s">
        <v>263</v>
      </c>
      <c r="C73" s="198">
        <v>31</v>
      </c>
      <c r="D73" s="199">
        <v>17</v>
      </c>
      <c r="E73" s="200">
        <v>82.4</v>
      </c>
      <c r="F73" s="199">
        <v>30</v>
      </c>
      <c r="G73" s="199">
        <v>36</v>
      </c>
      <c r="H73" s="195">
        <v>-16.7</v>
      </c>
      <c r="I73" s="199">
        <v>624</v>
      </c>
      <c r="J73" s="199">
        <v>233</v>
      </c>
      <c r="K73" s="200">
        <v>167.8</v>
      </c>
      <c r="L73" s="199">
        <v>49</v>
      </c>
      <c r="M73" s="199">
        <v>47</v>
      </c>
      <c r="N73" s="195">
        <v>4.3</v>
      </c>
      <c r="O73" s="198">
        <v>27160</v>
      </c>
      <c r="P73" s="199">
        <v>9276.1</v>
      </c>
      <c r="Q73" s="200">
        <v>192.8</v>
      </c>
      <c r="R73" s="199">
        <v>58.7</v>
      </c>
      <c r="S73" s="199">
        <v>111.2</v>
      </c>
      <c r="T73" s="200">
        <v>-47.2</v>
      </c>
      <c r="U73" s="201"/>
      <c r="V73" s="202"/>
      <c r="W73" s="201" t="s">
        <v>82</v>
      </c>
      <c r="X73" s="202" t="s">
        <v>82</v>
      </c>
    </row>
    <row r="74" spans="1:24" ht="15" customHeight="1">
      <c r="A74" s="232" t="s">
        <v>264</v>
      </c>
      <c r="B74" s="233" t="s">
        <v>265</v>
      </c>
      <c r="C74" s="234">
        <v>41</v>
      </c>
      <c r="D74" s="235">
        <v>42</v>
      </c>
      <c r="E74" s="236">
        <v>-2.4</v>
      </c>
      <c r="F74" s="235">
        <v>24</v>
      </c>
      <c r="G74" s="235">
        <v>31</v>
      </c>
      <c r="H74" s="237">
        <v>-22.6</v>
      </c>
      <c r="I74" s="234">
        <v>382</v>
      </c>
      <c r="J74" s="235">
        <v>383</v>
      </c>
      <c r="K74" s="236">
        <v>-0.3</v>
      </c>
      <c r="L74" s="235">
        <v>78</v>
      </c>
      <c r="M74" s="235">
        <v>63</v>
      </c>
      <c r="N74" s="237">
        <v>23.8</v>
      </c>
      <c r="O74" s="234">
        <v>9537</v>
      </c>
      <c r="P74" s="235">
        <v>6222.2</v>
      </c>
      <c r="Q74" s="236">
        <v>53.3</v>
      </c>
      <c r="R74" s="235">
        <v>390.5</v>
      </c>
      <c r="S74" s="235">
        <v>397.3</v>
      </c>
      <c r="T74" s="236">
        <v>-1.7</v>
      </c>
      <c r="U74" s="238" t="e">
        <f>ROUND(#REF!/100,0)</f>
        <v>#REF!</v>
      </c>
      <c r="V74" s="239" t="e">
        <f>ROUND(#REF!/100,0)</f>
        <v>#REF!</v>
      </c>
      <c r="W74" s="238" t="s">
        <v>82</v>
      </c>
      <c r="X74" s="239" t="s">
        <v>82</v>
      </c>
    </row>
  </sheetData>
  <sheetProtection/>
  <mergeCells count="13">
    <mergeCell ref="B1:S1"/>
    <mergeCell ref="A3:B5"/>
    <mergeCell ref="C3:H3"/>
    <mergeCell ref="I3:N3"/>
    <mergeCell ref="O3:T3"/>
    <mergeCell ref="U3:V3"/>
    <mergeCell ref="W3:X3"/>
    <mergeCell ref="C4:E4"/>
    <mergeCell ref="F4:H4"/>
    <mergeCell ref="I4:K4"/>
    <mergeCell ref="L4:N4"/>
    <mergeCell ref="O4:Q4"/>
    <mergeCell ref="R4:T4"/>
  </mergeCells>
  <printOptions/>
  <pageMargins left="0.5905511811023623" right="0.5905511811023623" top="0.5905511811023623" bottom="0.5905511811023623" header="0.5118110236220472" footer="0.3937007874015748"/>
  <pageSetup firstPageNumber="50" useFirstPageNumber="1" horizontalDpi="600" verticalDpi="600" orientation="portrait" paperSize="9" scale="70" r:id="rId1"/>
  <headerFooter alignWithMargins="0">
    <oddFooter>&amp;C&amp;"ＭＳ 明朝,標準"&amp;14－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="65" zoomScaleNormal="65" zoomScalePageLayoutView="0" workbookViewId="0" topLeftCell="A1">
      <selection activeCell="I12" sqref="I12"/>
    </sheetView>
  </sheetViews>
  <sheetFormatPr defaultColWidth="8.796875" defaultRowHeight="31.5" customHeight="1"/>
  <cols>
    <col min="1" max="1" width="18.8984375" style="246" customWidth="1"/>
    <col min="2" max="2" width="3.09765625" style="246" customWidth="1"/>
    <col min="3" max="4" width="12" style="247" customWidth="1"/>
    <col min="5" max="5" width="10.8984375" style="248" customWidth="1"/>
    <col min="6" max="7" width="10.8984375" style="249" customWidth="1"/>
    <col min="8" max="9" width="12" style="247" customWidth="1"/>
    <col min="10" max="10" width="10.8984375" style="248" customWidth="1"/>
    <col min="11" max="12" width="10.8984375" style="246" customWidth="1"/>
    <col min="13" max="13" width="18.3984375" style="247" customWidth="1"/>
    <col min="14" max="14" width="18.5" style="247" customWidth="1"/>
    <col min="15" max="15" width="10.8984375" style="248" customWidth="1"/>
    <col min="16" max="17" width="10.8984375" style="246" customWidth="1"/>
    <col min="18" max="19" width="18.5" style="247" customWidth="1"/>
    <col min="20" max="20" width="10.8984375" style="247" customWidth="1"/>
    <col min="21" max="22" width="10.8984375" style="246" customWidth="1"/>
    <col min="23" max="16384" width="9" style="246" customWidth="1"/>
  </cols>
  <sheetData>
    <row r="1" spans="1:20" s="242" customFormat="1" ht="31.5" customHeight="1">
      <c r="A1" s="241" t="s">
        <v>266</v>
      </c>
      <c r="C1" s="243"/>
      <c r="D1" s="243"/>
      <c r="E1" s="244"/>
      <c r="F1" s="245"/>
      <c r="G1" s="245"/>
      <c r="H1" s="243"/>
      <c r="I1" s="243"/>
      <c r="J1" s="244"/>
      <c r="M1" s="243"/>
      <c r="N1" s="243"/>
      <c r="O1" s="244"/>
      <c r="R1" s="243"/>
      <c r="S1" s="243"/>
      <c r="T1" s="243"/>
    </row>
    <row r="2" ht="31.5" customHeight="1"/>
    <row r="3" spans="1:22" s="262" customFormat="1" ht="39" customHeight="1">
      <c r="A3" s="574" t="s">
        <v>267</v>
      </c>
      <c r="B3" s="575"/>
      <c r="C3" s="250" t="s">
        <v>268</v>
      </c>
      <c r="D3" s="251"/>
      <c r="E3" s="252"/>
      <c r="F3" s="253"/>
      <c r="G3" s="254"/>
      <c r="H3" s="251" t="s">
        <v>269</v>
      </c>
      <c r="I3" s="251"/>
      <c r="J3" s="252"/>
      <c r="K3" s="253"/>
      <c r="L3" s="253"/>
      <c r="M3" s="255" t="s">
        <v>270</v>
      </c>
      <c r="N3" s="256" t="s">
        <v>271</v>
      </c>
      <c r="O3" s="257"/>
      <c r="P3" s="258"/>
      <c r="Q3" s="259"/>
      <c r="R3" s="260" t="s">
        <v>272</v>
      </c>
      <c r="S3" s="251"/>
      <c r="T3" s="251"/>
      <c r="U3" s="251"/>
      <c r="V3" s="261"/>
    </row>
    <row r="4" spans="1:22" s="262" customFormat="1" ht="36.75" customHeight="1">
      <c r="A4" s="576"/>
      <c r="B4" s="577"/>
      <c r="C4" s="263"/>
      <c r="D4" s="263"/>
      <c r="E4" s="264" t="s">
        <v>157</v>
      </c>
      <c r="F4" s="265" t="s">
        <v>156</v>
      </c>
      <c r="G4" s="266"/>
      <c r="H4" s="263"/>
      <c r="I4" s="263"/>
      <c r="J4" s="264" t="s">
        <v>157</v>
      </c>
      <c r="K4" s="265" t="s">
        <v>156</v>
      </c>
      <c r="L4" s="266"/>
      <c r="M4" s="263"/>
      <c r="N4" s="263"/>
      <c r="O4" s="264" t="s">
        <v>157</v>
      </c>
      <c r="P4" s="265" t="s">
        <v>156</v>
      </c>
      <c r="Q4" s="266"/>
      <c r="R4" s="263"/>
      <c r="S4" s="263"/>
      <c r="T4" s="264" t="s">
        <v>157</v>
      </c>
      <c r="U4" s="265" t="s">
        <v>156</v>
      </c>
      <c r="V4" s="266"/>
    </row>
    <row r="5" spans="1:22" s="262" customFormat="1" ht="19.5" customHeight="1">
      <c r="A5" s="576"/>
      <c r="B5" s="577"/>
      <c r="C5" s="267" t="s">
        <v>273</v>
      </c>
      <c r="D5" s="267" t="s">
        <v>274</v>
      </c>
      <c r="E5" s="268"/>
      <c r="F5" s="269"/>
      <c r="G5" s="270"/>
      <c r="H5" s="267" t="s">
        <v>275</v>
      </c>
      <c r="I5" s="267" t="s">
        <v>152</v>
      </c>
      <c r="J5" s="268"/>
      <c r="K5" s="269"/>
      <c r="L5" s="271"/>
      <c r="M5" s="267" t="s">
        <v>275</v>
      </c>
      <c r="N5" s="267" t="s">
        <v>152</v>
      </c>
      <c r="O5" s="268"/>
      <c r="P5" s="269"/>
      <c r="Q5" s="270"/>
      <c r="R5" s="267" t="s">
        <v>275</v>
      </c>
      <c r="S5" s="267" t="s">
        <v>152</v>
      </c>
      <c r="T5" s="268"/>
      <c r="U5" s="269"/>
      <c r="V5" s="270"/>
    </row>
    <row r="6" spans="1:22" s="262" customFormat="1" ht="19.5" customHeight="1">
      <c r="A6" s="576"/>
      <c r="B6" s="577"/>
      <c r="C6" s="272" t="s">
        <v>276</v>
      </c>
      <c r="D6" s="272" t="s">
        <v>276</v>
      </c>
      <c r="E6" s="268" t="s">
        <v>149</v>
      </c>
      <c r="F6" s="273" t="s">
        <v>275</v>
      </c>
      <c r="G6" s="270" t="s">
        <v>152</v>
      </c>
      <c r="H6" s="272" t="s">
        <v>276</v>
      </c>
      <c r="I6" s="272" t="s">
        <v>276</v>
      </c>
      <c r="J6" s="268" t="s">
        <v>149</v>
      </c>
      <c r="K6" s="273" t="s">
        <v>275</v>
      </c>
      <c r="L6" s="271" t="s">
        <v>152</v>
      </c>
      <c r="M6" s="272" t="s">
        <v>276</v>
      </c>
      <c r="N6" s="272" t="s">
        <v>276</v>
      </c>
      <c r="O6" s="268" t="s">
        <v>149</v>
      </c>
      <c r="P6" s="273" t="s">
        <v>275</v>
      </c>
      <c r="Q6" s="270" t="s">
        <v>152</v>
      </c>
      <c r="R6" s="272" t="s">
        <v>276</v>
      </c>
      <c r="S6" s="272" t="s">
        <v>276</v>
      </c>
      <c r="T6" s="268" t="s">
        <v>149</v>
      </c>
      <c r="U6" s="273" t="s">
        <v>275</v>
      </c>
      <c r="V6" s="270" t="s">
        <v>152</v>
      </c>
    </row>
    <row r="7" spans="1:22" s="262" customFormat="1" ht="19.5" customHeight="1">
      <c r="A7" s="578"/>
      <c r="B7" s="579"/>
      <c r="C7" s="274" t="s">
        <v>277</v>
      </c>
      <c r="D7" s="274" t="s">
        <v>278</v>
      </c>
      <c r="E7" s="275"/>
      <c r="F7" s="274" t="s">
        <v>148</v>
      </c>
      <c r="G7" s="276" t="s">
        <v>147</v>
      </c>
      <c r="H7" s="274" t="s">
        <v>148</v>
      </c>
      <c r="I7" s="274" t="s">
        <v>147</v>
      </c>
      <c r="J7" s="275"/>
      <c r="K7" s="274" t="s">
        <v>148</v>
      </c>
      <c r="L7" s="277" t="s">
        <v>147</v>
      </c>
      <c r="M7" s="274" t="s">
        <v>148</v>
      </c>
      <c r="N7" s="274" t="s">
        <v>147</v>
      </c>
      <c r="O7" s="278" t="s">
        <v>276</v>
      </c>
      <c r="P7" s="274" t="s">
        <v>148</v>
      </c>
      <c r="Q7" s="276" t="s">
        <v>147</v>
      </c>
      <c r="R7" s="274" t="s">
        <v>148</v>
      </c>
      <c r="S7" s="274" t="s">
        <v>147</v>
      </c>
      <c r="T7" s="278" t="s">
        <v>276</v>
      </c>
      <c r="U7" s="274" t="s">
        <v>148</v>
      </c>
      <c r="V7" s="276" t="s">
        <v>147</v>
      </c>
    </row>
    <row r="8" spans="1:22" s="284" customFormat="1" ht="39" customHeight="1">
      <c r="A8" s="279"/>
      <c r="B8" s="279"/>
      <c r="C8" s="280"/>
      <c r="D8" s="281"/>
      <c r="E8" s="282" t="s">
        <v>78</v>
      </c>
      <c r="F8" s="282" t="s">
        <v>78</v>
      </c>
      <c r="G8" s="282" t="s">
        <v>78</v>
      </c>
      <c r="H8" s="281" t="s">
        <v>81</v>
      </c>
      <c r="I8" s="281" t="s">
        <v>81</v>
      </c>
      <c r="J8" s="282" t="s">
        <v>78</v>
      </c>
      <c r="K8" s="282" t="s">
        <v>78</v>
      </c>
      <c r="L8" s="282" t="s">
        <v>78</v>
      </c>
      <c r="M8" s="283" t="s">
        <v>80</v>
      </c>
      <c r="N8" s="283" t="s">
        <v>80</v>
      </c>
      <c r="O8" s="282" t="s">
        <v>78</v>
      </c>
      <c r="P8" s="282" t="s">
        <v>78</v>
      </c>
      <c r="Q8" s="282" t="s">
        <v>78</v>
      </c>
      <c r="R8" s="281" t="s">
        <v>77</v>
      </c>
      <c r="S8" s="281" t="s">
        <v>77</v>
      </c>
      <c r="T8" s="281" t="s">
        <v>279</v>
      </c>
      <c r="U8" s="282" t="s">
        <v>78</v>
      </c>
      <c r="V8" s="282" t="s">
        <v>78</v>
      </c>
    </row>
    <row r="9" spans="1:23" s="289" customFormat="1" ht="39" customHeight="1">
      <c r="A9" s="285" t="s">
        <v>280</v>
      </c>
      <c r="B9" s="285"/>
      <c r="C9" s="286">
        <v>19941</v>
      </c>
      <c r="D9" s="243">
        <v>19393</v>
      </c>
      <c r="E9" s="244">
        <v>2.8</v>
      </c>
      <c r="F9" s="245">
        <v>100</v>
      </c>
      <c r="G9" s="245">
        <v>100</v>
      </c>
      <c r="H9" s="243">
        <v>160363</v>
      </c>
      <c r="I9" s="243">
        <v>158755</v>
      </c>
      <c r="J9" s="244">
        <v>1</v>
      </c>
      <c r="K9" s="245">
        <v>100</v>
      </c>
      <c r="L9" s="245">
        <v>100</v>
      </c>
      <c r="M9" s="243">
        <v>10044139.7</v>
      </c>
      <c r="N9" s="243">
        <v>9023394.4</v>
      </c>
      <c r="O9" s="244">
        <v>11.3</v>
      </c>
      <c r="P9" s="245">
        <v>100</v>
      </c>
      <c r="Q9" s="245">
        <v>100</v>
      </c>
      <c r="R9" s="243">
        <v>2709008</v>
      </c>
      <c r="S9" s="243">
        <v>2663091</v>
      </c>
      <c r="T9" s="287">
        <v>1.7</v>
      </c>
      <c r="U9" s="288">
        <v>100</v>
      </c>
      <c r="V9" s="288">
        <v>100</v>
      </c>
      <c r="W9" s="242"/>
    </row>
    <row r="10" spans="1:22" s="299" customFormat="1" ht="36.75" customHeight="1">
      <c r="A10" s="290" t="s">
        <v>281</v>
      </c>
      <c r="B10" s="291"/>
      <c r="C10" s="292">
        <v>6514</v>
      </c>
      <c r="D10" s="293">
        <v>6989</v>
      </c>
      <c r="E10" s="294">
        <v>-6.8</v>
      </c>
      <c r="F10" s="295">
        <v>32.7</v>
      </c>
      <c r="G10" s="296">
        <v>36</v>
      </c>
      <c r="H10" s="293">
        <v>10311</v>
      </c>
      <c r="I10" s="293">
        <v>11147</v>
      </c>
      <c r="J10" s="294">
        <v>-7.5</v>
      </c>
      <c r="K10" s="295">
        <v>6.4</v>
      </c>
      <c r="L10" s="295">
        <v>7</v>
      </c>
      <c r="M10" s="293">
        <v>341679.8</v>
      </c>
      <c r="N10" s="293">
        <v>293159.1</v>
      </c>
      <c r="O10" s="294">
        <v>16.6</v>
      </c>
      <c r="P10" s="295">
        <v>3.4</v>
      </c>
      <c r="Q10" s="295">
        <v>3.2</v>
      </c>
      <c r="R10" s="293">
        <v>242455</v>
      </c>
      <c r="S10" s="293">
        <v>279977</v>
      </c>
      <c r="T10" s="297">
        <v>-13.4</v>
      </c>
      <c r="U10" s="295">
        <v>8.9</v>
      </c>
      <c r="V10" s="298">
        <v>10.5</v>
      </c>
    </row>
    <row r="11" spans="1:22" s="299" customFormat="1" ht="36.75" customHeight="1">
      <c r="A11" s="290" t="s">
        <v>282</v>
      </c>
      <c r="B11" s="291"/>
      <c r="C11" s="292">
        <v>4454</v>
      </c>
      <c r="D11" s="293">
        <v>4242</v>
      </c>
      <c r="E11" s="294">
        <v>5</v>
      </c>
      <c r="F11" s="295">
        <v>22.3</v>
      </c>
      <c r="G11" s="295">
        <v>21.9</v>
      </c>
      <c r="H11" s="293">
        <v>15284</v>
      </c>
      <c r="I11" s="293">
        <v>14473</v>
      </c>
      <c r="J11" s="294">
        <v>5.6</v>
      </c>
      <c r="K11" s="295">
        <v>9.5</v>
      </c>
      <c r="L11" s="295">
        <v>9.1</v>
      </c>
      <c r="M11" s="293">
        <v>653324.3</v>
      </c>
      <c r="N11" s="293">
        <v>603986.6</v>
      </c>
      <c r="O11" s="294">
        <v>8.2</v>
      </c>
      <c r="P11" s="295">
        <v>6.5</v>
      </c>
      <c r="Q11" s="295">
        <v>6.7</v>
      </c>
      <c r="R11" s="293">
        <v>219495</v>
      </c>
      <c r="S11" s="293">
        <v>233181</v>
      </c>
      <c r="T11" s="297">
        <v>-5.9</v>
      </c>
      <c r="U11" s="298">
        <v>8.1</v>
      </c>
      <c r="V11" s="300">
        <v>8.8</v>
      </c>
    </row>
    <row r="12" spans="1:22" s="299" customFormat="1" ht="36.75" customHeight="1">
      <c r="A12" s="290" t="s">
        <v>283</v>
      </c>
      <c r="B12" s="291"/>
      <c r="C12" s="292">
        <v>4574</v>
      </c>
      <c r="D12" s="293">
        <v>4189</v>
      </c>
      <c r="E12" s="294">
        <v>9.2</v>
      </c>
      <c r="F12" s="295">
        <v>22.9</v>
      </c>
      <c r="G12" s="295">
        <v>21.6</v>
      </c>
      <c r="H12" s="293">
        <v>29972</v>
      </c>
      <c r="I12" s="293">
        <v>27291</v>
      </c>
      <c r="J12" s="294">
        <v>9.8</v>
      </c>
      <c r="K12" s="295">
        <v>18.7</v>
      </c>
      <c r="L12" s="295">
        <v>17.2</v>
      </c>
      <c r="M12" s="293">
        <v>1912857.9</v>
      </c>
      <c r="N12" s="293">
        <v>1636435.1</v>
      </c>
      <c r="O12" s="294">
        <v>16.9</v>
      </c>
      <c r="P12" s="295">
        <v>19</v>
      </c>
      <c r="Q12" s="295">
        <v>18.1</v>
      </c>
      <c r="R12" s="293">
        <v>493614</v>
      </c>
      <c r="S12" s="293">
        <v>416405</v>
      </c>
      <c r="T12" s="297">
        <v>18.5</v>
      </c>
      <c r="U12" s="298">
        <v>18.2</v>
      </c>
      <c r="V12" s="298">
        <v>15.6</v>
      </c>
    </row>
    <row r="13" spans="1:22" s="299" customFormat="1" ht="36.75" customHeight="1">
      <c r="A13" s="290" t="s">
        <v>284</v>
      </c>
      <c r="B13" s="291"/>
      <c r="C13" s="292">
        <v>2821</v>
      </c>
      <c r="D13" s="293">
        <v>2446</v>
      </c>
      <c r="E13" s="294">
        <v>15.3</v>
      </c>
      <c r="F13" s="296">
        <v>14.1</v>
      </c>
      <c r="G13" s="295">
        <v>12.6</v>
      </c>
      <c r="H13" s="293">
        <v>37825</v>
      </c>
      <c r="I13" s="293">
        <v>32854</v>
      </c>
      <c r="J13" s="294">
        <v>15.1</v>
      </c>
      <c r="K13" s="295">
        <v>23.6</v>
      </c>
      <c r="L13" s="295">
        <v>20.7</v>
      </c>
      <c r="M13" s="293">
        <v>2461124.8</v>
      </c>
      <c r="N13" s="293">
        <v>2140238.6</v>
      </c>
      <c r="O13" s="294">
        <v>15</v>
      </c>
      <c r="P13" s="295">
        <v>24.5</v>
      </c>
      <c r="Q13" s="295">
        <v>23.7</v>
      </c>
      <c r="R13" s="293">
        <v>475250</v>
      </c>
      <c r="S13" s="293">
        <v>372527</v>
      </c>
      <c r="T13" s="297">
        <v>27.6</v>
      </c>
      <c r="U13" s="300">
        <v>17.5</v>
      </c>
      <c r="V13" s="298">
        <v>14</v>
      </c>
    </row>
    <row r="14" spans="1:22" s="299" customFormat="1" ht="36.75" customHeight="1">
      <c r="A14" s="290" t="s">
        <v>285</v>
      </c>
      <c r="B14" s="291"/>
      <c r="C14" s="292">
        <v>795</v>
      </c>
      <c r="D14" s="293">
        <v>681</v>
      </c>
      <c r="E14" s="294">
        <v>16.7</v>
      </c>
      <c r="F14" s="295">
        <v>4</v>
      </c>
      <c r="G14" s="295">
        <v>3.5</v>
      </c>
      <c r="H14" s="293">
        <v>18788</v>
      </c>
      <c r="I14" s="293">
        <v>16097</v>
      </c>
      <c r="J14" s="294">
        <v>16.7</v>
      </c>
      <c r="K14" s="295">
        <v>11.7</v>
      </c>
      <c r="L14" s="295">
        <v>10.1</v>
      </c>
      <c r="M14" s="293">
        <v>1020317.8</v>
      </c>
      <c r="N14" s="293">
        <v>1100340</v>
      </c>
      <c r="O14" s="294">
        <v>-7.3</v>
      </c>
      <c r="P14" s="295">
        <v>10.2</v>
      </c>
      <c r="Q14" s="295">
        <v>12.2</v>
      </c>
      <c r="R14" s="293">
        <v>188514</v>
      </c>
      <c r="S14" s="293">
        <v>186256</v>
      </c>
      <c r="T14" s="297">
        <v>1.2</v>
      </c>
      <c r="U14" s="298">
        <v>7</v>
      </c>
      <c r="V14" s="298">
        <v>7</v>
      </c>
    </row>
    <row r="15" spans="1:22" s="299" customFormat="1" ht="36.75" customHeight="1">
      <c r="A15" s="290" t="s">
        <v>286</v>
      </c>
      <c r="B15" s="291"/>
      <c r="C15" s="292">
        <v>456</v>
      </c>
      <c r="D15" s="293">
        <v>457</v>
      </c>
      <c r="E15" s="294">
        <v>-0.2</v>
      </c>
      <c r="F15" s="295">
        <v>2.3</v>
      </c>
      <c r="G15" s="295">
        <v>2.4</v>
      </c>
      <c r="H15" s="293">
        <v>17134</v>
      </c>
      <c r="I15" s="293">
        <v>17248</v>
      </c>
      <c r="J15" s="294">
        <v>-0.7</v>
      </c>
      <c r="K15" s="295">
        <v>10.7</v>
      </c>
      <c r="L15" s="295">
        <v>10.9</v>
      </c>
      <c r="M15" s="293">
        <v>1043802.9</v>
      </c>
      <c r="N15" s="293">
        <v>959625.5</v>
      </c>
      <c r="O15" s="294">
        <v>8.8</v>
      </c>
      <c r="P15" s="295">
        <v>10.4</v>
      </c>
      <c r="Q15" s="295">
        <v>10.6</v>
      </c>
      <c r="R15" s="293">
        <v>276925</v>
      </c>
      <c r="S15" s="293">
        <v>265327</v>
      </c>
      <c r="T15" s="297">
        <v>4.4</v>
      </c>
      <c r="U15" s="298">
        <v>10.2</v>
      </c>
      <c r="V15" s="298">
        <v>10</v>
      </c>
    </row>
    <row r="16" spans="1:22" s="299" customFormat="1" ht="36.75" customHeight="1">
      <c r="A16" s="290" t="s">
        <v>287</v>
      </c>
      <c r="B16" s="291"/>
      <c r="C16" s="292">
        <v>245</v>
      </c>
      <c r="D16" s="293">
        <v>254</v>
      </c>
      <c r="E16" s="294">
        <v>-3.5</v>
      </c>
      <c r="F16" s="295">
        <v>1.2</v>
      </c>
      <c r="G16" s="295">
        <v>1.3</v>
      </c>
      <c r="H16" s="293">
        <v>16254</v>
      </c>
      <c r="I16" s="293">
        <v>17564</v>
      </c>
      <c r="J16" s="294">
        <v>-7.5</v>
      </c>
      <c r="K16" s="295">
        <v>10.2</v>
      </c>
      <c r="L16" s="295">
        <v>11.1</v>
      </c>
      <c r="M16" s="293">
        <v>1618989.5</v>
      </c>
      <c r="N16" s="293">
        <v>1285076.2</v>
      </c>
      <c r="O16" s="294">
        <v>26</v>
      </c>
      <c r="P16" s="295">
        <v>16.1</v>
      </c>
      <c r="Q16" s="295">
        <v>14.2</v>
      </c>
      <c r="R16" s="293">
        <v>421941</v>
      </c>
      <c r="S16" s="293">
        <v>321977</v>
      </c>
      <c r="T16" s="297">
        <v>31</v>
      </c>
      <c r="U16" s="298">
        <v>15.6</v>
      </c>
      <c r="V16" s="298">
        <v>12.1</v>
      </c>
    </row>
    <row r="17" spans="1:22" s="299" customFormat="1" ht="36.75" customHeight="1">
      <c r="A17" s="290" t="s">
        <v>288</v>
      </c>
      <c r="B17" s="291"/>
      <c r="C17" s="292">
        <v>82</v>
      </c>
      <c r="D17" s="293">
        <v>135</v>
      </c>
      <c r="E17" s="294">
        <v>-39.3</v>
      </c>
      <c r="F17" s="295">
        <v>0.4</v>
      </c>
      <c r="G17" s="295">
        <v>0.7</v>
      </c>
      <c r="H17" s="293">
        <v>14795</v>
      </c>
      <c r="I17" s="293">
        <v>22081</v>
      </c>
      <c r="J17" s="294">
        <v>-33</v>
      </c>
      <c r="K17" s="295">
        <v>9.2</v>
      </c>
      <c r="L17" s="295">
        <v>13.9</v>
      </c>
      <c r="M17" s="293">
        <v>992042.6</v>
      </c>
      <c r="N17" s="293">
        <v>1004533.5</v>
      </c>
      <c r="O17" s="294">
        <v>-1.2</v>
      </c>
      <c r="P17" s="295">
        <v>9.9</v>
      </c>
      <c r="Q17" s="295">
        <v>11.1</v>
      </c>
      <c r="R17" s="293">
        <v>390814</v>
      </c>
      <c r="S17" s="293">
        <v>587441</v>
      </c>
      <c r="T17" s="297">
        <v>-33.5</v>
      </c>
      <c r="U17" s="298">
        <v>14.4</v>
      </c>
      <c r="V17" s="298">
        <v>22.1</v>
      </c>
    </row>
    <row r="18" spans="1:20" ht="36.75" customHeight="1">
      <c r="A18" s="301"/>
      <c r="B18" s="302"/>
      <c r="C18" s="303"/>
      <c r="T18" s="304"/>
    </row>
    <row r="19" spans="1:23" s="289" customFormat="1" ht="36.75" customHeight="1">
      <c r="A19" s="285" t="s">
        <v>289</v>
      </c>
      <c r="B19" s="285"/>
      <c r="C19" s="286">
        <v>5930</v>
      </c>
      <c r="D19" s="305">
        <v>5822</v>
      </c>
      <c r="E19" s="244">
        <v>1.9</v>
      </c>
      <c r="F19" s="245">
        <v>100</v>
      </c>
      <c r="G19" s="245">
        <v>100</v>
      </c>
      <c r="H19" s="243">
        <v>55005</v>
      </c>
      <c r="I19" s="243">
        <v>53999</v>
      </c>
      <c r="J19" s="244">
        <v>1.9</v>
      </c>
      <c r="K19" s="245">
        <v>100</v>
      </c>
      <c r="L19" s="245">
        <v>100</v>
      </c>
      <c r="M19" s="243">
        <v>7681458.3</v>
      </c>
      <c r="N19" s="243">
        <v>6882815.8</v>
      </c>
      <c r="O19" s="244">
        <v>11.6</v>
      </c>
      <c r="P19" s="245">
        <v>100</v>
      </c>
      <c r="Q19" s="245">
        <v>100</v>
      </c>
      <c r="R19" s="306" t="s">
        <v>82</v>
      </c>
      <c r="S19" s="306" t="s">
        <v>82</v>
      </c>
      <c r="T19" s="307" t="s">
        <v>82</v>
      </c>
      <c r="U19" s="306" t="s">
        <v>82</v>
      </c>
      <c r="V19" s="306" t="s">
        <v>82</v>
      </c>
      <c r="W19" s="242"/>
    </row>
    <row r="20" spans="1:22" s="299" customFormat="1" ht="36.75" customHeight="1">
      <c r="A20" s="290" t="s">
        <v>281</v>
      </c>
      <c r="B20" s="291"/>
      <c r="C20" s="292">
        <v>1393</v>
      </c>
      <c r="D20" s="293">
        <v>1464</v>
      </c>
      <c r="E20" s="294">
        <v>-4.8</v>
      </c>
      <c r="F20" s="295">
        <v>23.5</v>
      </c>
      <c r="G20" s="295">
        <v>25.1</v>
      </c>
      <c r="H20" s="293">
        <v>2215</v>
      </c>
      <c r="I20" s="293">
        <v>2295</v>
      </c>
      <c r="J20" s="294">
        <v>-3.5</v>
      </c>
      <c r="K20" s="295">
        <v>4</v>
      </c>
      <c r="L20" s="295">
        <v>4.3</v>
      </c>
      <c r="M20" s="293">
        <v>249993.4</v>
      </c>
      <c r="N20" s="293">
        <v>203218.7</v>
      </c>
      <c r="O20" s="294">
        <v>23</v>
      </c>
      <c r="P20" s="295">
        <v>3.3</v>
      </c>
      <c r="Q20" s="295">
        <v>3</v>
      </c>
      <c r="R20" s="308" t="s">
        <v>82</v>
      </c>
      <c r="S20" s="308" t="s">
        <v>82</v>
      </c>
      <c r="T20" s="309" t="s">
        <v>82</v>
      </c>
      <c r="U20" s="308" t="s">
        <v>82</v>
      </c>
      <c r="V20" s="308" t="s">
        <v>82</v>
      </c>
    </row>
    <row r="21" spans="1:22" s="299" customFormat="1" ht="36.75" customHeight="1">
      <c r="A21" s="290" t="s">
        <v>282</v>
      </c>
      <c r="B21" s="291"/>
      <c r="C21" s="292">
        <v>1367</v>
      </c>
      <c r="D21" s="293">
        <v>1329</v>
      </c>
      <c r="E21" s="294">
        <v>2.9</v>
      </c>
      <c r="F21" s="295">
        <v>23.1</v>
      </c>
      <c r="G21" s="295">
        <v>22.8</v>
      </c>
      <c r="H21" s="293">
        <v>4709</v>
      </c>
      <c r="I21" s="293">
        <v>4580</v>
      </c>
      <c r="J21" s="294">
        <v>2.8</v>
      </c>
      <c r="K21" s="295">
        <v>8.6</v>
      </c>
      <c r="L21" s="295">
        <v>8.5</v>
      </c>
      <c r="M21" s="293">
        <v>471229.5</v>
      </c>
      <c r="N21" s="293">
        <v>461976.3</v>
      </c>
      <c r="O21" s="294">
        <v>2</v>
      </c>
      <c r="P21" s="295">
        <v>6.1</v>
      </c>
      <c r="Q21" s="295">
        <v>6.7</v>
      </c>
      <c r="R21" s="308" t="s">
        <v>82</v>
      </c>
      <c r="S21" s="308" t="s">
        <v>82</v>
      </c>
      <c r="T21" s="309" t="s">
        <v>82</v>
      </c>
      <c r="U21" s="308" t="s">
        <v>82</v>
      </c>
      <c r="V21" s="308" t="s">
        <v>82</v>
      </c>
    </row>
    <row r="22" spans="1:22" s="299" customFormat="1" ht="36.75" customHeight="1">
      <c r="A22" s="290" t="s">
        <v>283</v>
      </c>
      <c r="B22" s="291"/>
      <c r="C22" s="292">
        <v>1648</v>
      </c>
      <c r="D22" s="293">
        <v>1564</v>
      </c>
      <c r="E22" s="294">
        <v>5.4</v>
      </c>
      <c r="F22" s="295">
        <v>27.8</v>
      </c>
      <c r="G22" s="295">
        <v>26.9</v>
      </c>
      <c r="H22" s="293">
        <v>10871</v>
      </c>
      <c r="I22" s="293">
        <v>10269</v>
      </c>
      <c r="J22" s="294">
        <v>5.9</v>
      </c>
      <c r="K22" s="295">
        <v>19.8</v>
      </c>
      <c r="L22" s="295">
        <v>19</v>
      </c>
      <c r="M22" s="293">
        <v>1438843</v>
      </c>
      <c r="N22" s="293">
        <v>1239941.5</v>
      </c>
      <c r="O22" s="294">
        <v>16</v>
      </c>
      <c r="P22" s="295">
        <v>18.7</v>
      </c>
      <c r="Q22" s="295">
        <v>18</v>
      </c>
      <c r="R22" s="308" t="s">
        <v>82</v>
      </c>
      <c r="S22" s="308" t="s">
        <v>82</v>
      </c>
      <c r="T22" s="309" t="s">
        <v>82</v>
      </c>
      <c r="U22" s="308" t="s">
        <v>82</v>
      </c>
      <c r="V22" s="308" t="s">
        <v>82</v>
      </c>
    </row>
    <row r="23" spans="1:22" s="299" customFormat="1" ht="36.75" customHeight="1">
      <c r="A23" s="290" t="s">
        <v>284</v>
      </c>
      <c r="B23" s="291"/>
      <c r="C23" s="292">
        <v>976</v>
      </c>
      <c r="D23" s="293">
        <v>905</v>
      </c>
      <c r="E23" s="294">
        <v>7.8</v>
      </c>
      <c r="F23" s="295">
        <v>16.5</v>
      </c>
      <c r="G23" s="296">
        <v>15.5</v>
      </c>
      <c r="H23" s="293">
        <v>13041</v>
      </c>
      <c r="I23" s="293">
        <v>11900</v>
      </c>
      <c r="J23" s="294">
        <v>9.6</v>
      </c>
      <c r="K23" s="295">
        <v>23.7</v>
      </c>
      <c r="L23" s="295">
        <v>22</v>
      </c>
      <c r="M23" s="293">
        <v>1893227.8</v>
      </c>
      <c r="N23" s="293">
        <v>1673672.9</v>
      </c>
      <c r="O23" s="294">
        <v>13.1</v>
      </c>
      <c r="P23" s="295">
        <v>24.6</v>
      </c>
      <c r="Q23" s="295">
        <v>24.3</v>
      </c>
      <c r="R23" s="308" t="s">
        <v>82</v>
      </c>
      <c r="S23" s="308" t="s">
        <v>82</v>
      </c>
      <c r="T23" s="309" t="s">
        <v>82</v>
      </c>
      <c r="U23" s="308" t="s">
        <v>82</v>
      </c>
      <c r="V23" s="308" t="s">
        <v>82</v>
      </c>
    </row>
    <row r="24" spans="1:22" s="299" customFormat="1" ht="36.75" customHeight="1">
      <c r="A24" s="290" t="s">
        <v>290</v>
      </c>
      <c r="B24" s="291"/>
      <c r="C24" s="292">
        <v>263</v>
      </c>
      <c r="D24" s="293">
        <v>276</v>
      </c>
      <c r="E24" s="294">
        <v>-4.7</v>
      </c>
      <c r="F24" s="295">
        <v>4.4</v>
      </c>
      <c r="G24" s="295">
        <v>4.7</v>
      </c>
      <c r="H24" s="293">
        <v>6284</v>
      </c>
      <c r="I24" s="293">
        <v>6461</v>
      </c>
      <c r="J24" s="294">
        <v>-2.7</v>
      </c>
      <c r="K24" s="295">
        <v>11.4</v>
      </c>
      <c r="L24" s="295">
        <v>12</v>
      </c>
      <c r="M24" s="293">
        <v>783987.7</v>
      </c>
      <c r="N24" s="293">
        <v>910566.6</v>
      </c>
      <c r="O24" s="294">
        <v>-13.9</v>
      </c>
      <c r="P24" s="295">
        <v>10.2</v>
      </c>
      <c r="Q24" s="295">
        <v>13.2</v>
      </c>
      <c r="R24" s="308" t="s">
        <v>82</v>
      </c>
      <c r="S24" s="308" t="s">
        <v>82</v>
      </c>
      <c r="T24" s="309" t="s">
        <v>82</v>
      </c>
      <c r="U24" s="308" t="s">
        <v>82</v>
      </c>
      <c r="V24" s="308" t="s">
        <v>82</v>
      </c>
    </row>
    <row r="25" spans="1:22" s="299" customFormat="1" ht="36.75" customHeight="1">
      <c r="A25" s="290" t="s">
        <v>286</v>
      </c>
      <c r="B25" s="291"/>
      <c r="C25" s="292">
        <v>161</v>
      </c>
      <c r="D25" s="293">
        <v>162</v>
      </c>
      <c r="E25" s="294">
        <v>-0.6</v>
      </c>
      <c r="F25" s="295">
        <v>2.7</v>
      </c>
      <c r="G25" s="295">
        <v>2.8</v>
      </c>
      <c r="H25" s="293">
        <v>6102</v>
      </c>
      <c r="I25" s="293">
        <v>6042</v>
      </c>
      <c r="J25" s="294">
        <v>1</v>
      </c>
      <c r="K25" s="295">
        <v>11.1</v>
      </c>
      <c r="L25" s="295">
        <v>11.2</v>
      </c>
      <c r="M25" s="293">
        <v>800080.9</v>
      </c>
      <c r="N25" s="293">
        <v>734301.4</v>
      </c>
      <c r="O25" s="294">
        <v>9</v>
      </c>
      <c r="P25" s="295">
        <v>10.4</v>
      </c>
      <c r="Q25" s="295">
        <v>10.7</v>
      </c>
      <c r="R25" s="308" t="s">
        <v>82</v>
      </c>
      <c r="S25" s="308" t="s">
        <v>82</v>
      </c>
      <c r="T25" s="309" t="s">
        <v>82</v>
      </c>
      <c r="U25" s="308" t="s">
        <v>82</v>
      </c>
      <c r="V25" s="308" t="s">
        <v>82</v>
      </c>
    </row>
    <row r="26" spans="1:22" s="299" customFormat="1" ht="36.75" customHeight="1">
      <c r="A26" s="290" t="s">
        <v>287</v>
      </c>
      <c r="B26" s="291"/>
      <c r="C26" s="292">
        <v>86</v>
      </c>
      <c r="D26" s="293">
        <v>86</v>
      </c>
      <c r="E26" s="294">
        <v>0</v>
      </c>
      <c r="F26" s="296">
        <v>1.5</v>
      </c>
      <c r="G26" s="295">
        <v>1.5</v>
      </c>
      <c r="H26" s="293">
        <v>5771</v>
      </c>
      <c r="I26" s="293">
        <v>5804</v>
      </c>
      <c r="J26" s="294">
        <v>-0.6</v>
      </c>
      <c r="K26" s="295">
        <v>10.5</v>
      </c>
      <c r="L26" s="295">
        <v>10.7</v>
      </c>
      <c r="M26" s="293">
        <v>1348495.4</v>
      </c>
      <c r="N26" s="293">
        <v>1040891.5</v>
      </c>
      <c r="O26" s="294">
        <v>29.6</v>
      </c>
      <c r="P26" s="295">
        <v>17.6</v>
      </c>
      <c r="Q26" s="295">
        <v>15.1</v>
      </c>
      <c r="R26" s="308" t="s">
        <v>82</v>
      </c>
      <c r="S26" s="308" t="s">
        <v>82</v>
      </c>
      <c r="T26" s="309" t="s">
        <v>82</v>
      </c>
      <c r="U26" s="308" t="s">
        <v>82</v>
      </c>
      <c r="V26" s="308" t="s">
        <v>82</v>
      </c>
    </row>
    <row r="27" spans="1:22" s="299" customFormat="1" ht="36.75" customHeight="1">
      <c r="A27" s="290" t="s">
        <v>288</v>
      </c>
      <c r="B27" s="291"/>
      <c r="C27" s="292">
        <v>36</v>
      </c>
      <c r="D27" s="293">
        <v>36</v>
      </c>
      <c r="E27" s="294">
        <v>0</v>
      </c>
      <c r="F27" s="295">
        <v>0.6</v>
      </c>
      <c r="G27" s="295">
        <v>0.6</v>
      </c>
      <c r="H27" s="293">
        <v>6012</v>
      </c>
      <c r="I27" s="293">
        <v>6648</v>
      </c>
      <c r="J27" s="294">
        <v>-9.6</v>
      </c>
      <c r="K27" s="295">
        <v>10.9</v>
      </c>
      <c r="L27" s="295">
        <v>12.3</v>
      </c>
      <c r="M27" s="293">
        <v>695600.6</v>
      </c>
      <c r="N27" s="293">
        <v>618246.9</v>
      </c>
      <c r="O27" s="294">
        <v>12.5</v>
      </c>
      <c r="P27" s="295">
        <v>9.1</v>
      </c>
      <c r="Q27" s="295">
        <v>9</v>
      </c>
      <c r="R27" s="308" t="s">
        <v>82</v>
      </c>
      <c r="S27" s="308" t="s">
        <v>82</v>
      </c>
      <c r="T27" s="309" t="s">
        <v>82</v>
      </c>
      <c r="U27" s="308" t="s">
        <v>82</v>
      </c>
      <c r="V27" s="308" t="s">
        <v>82</v>
      </c>
    </row>
    <row r="28" spans="1:20" ht="36.75" customHeight="1">
      <c r="A28" s="301"/>
      <c r="B28" s="302"/>
      <c r="C28" s="303"/>
      <c r="T28" s="304"/>
    </row>
    <row r="29" spans="1:23" s="289" customFormat="1" ht="36.75" customHeight="1">
      <c r="A29" s="285" t="s">
        <v>291</v>
      </c>
      <c r="B29" s="285"/>
      <c r="C29" s="286">
        <v>14011</v>
      </c>
      <c r="D29" s="305">
        <v>13571</v>
      </c>
      <c r="E29" s="244">
        <v>3.2</v>
      </c>
      <c r="F29" s="245">
        <v>100</v>
      </c>
      <c r="G29" s="245">
        <v>100</v>
      </c>
      <c r="H29" s="243">
        <v>105358</v>
      </c>
      <c r="I29" s="243">
        <v>104756</v>
      </c>
      <c r="J29" s="244">
        <v>0.6</v>
      </c>
      <c r="K29" s="245">
        <v>100</v>
      </c>
      <c r="L29" s="245">
        <v>100</v>
      </c>
      <c r="M29" s="243">
        <v>2362681.4</v>
      </c>
      <c r="N29" s="243">
        <v>2140578.6</v>
      </c>
      <c r="O29" s="244">
        <v>10.4</v>
      </c>
      <c r="P29" s="245">
        <v>100</v>
      </c>
      <c r="Q29" s="245">
        <v>100</v>
      </c>
      <c r="R29" s="243">
        <v>2709008</v>
      </c>
      <c r="S29" s="243">
        <v>2663091</v>
      </c>
      <c r="T29" s="287">
        <v>1.7</v>
      </c>
      <c r="U29" s="245">
        <v>100</v>
      </c>
      <c r="V29" s="245">
        <v>100</v>
      </c>
      <c r="W29" s="242"/>
    </row>
    <row r="30" spans="1:22" s="299" customFormat="1" ht="36.75" customHeight="1">
      <c r="A30" s="290" t="s">
        <v>281</v>
      </c>
      <c r="B30" s="291"/>
      <c r="C30" s="292">
        <v>5121</v>
      </c>
      <c r="D30" s="293">
        <v>5525</v>
      </c>
      <c r="E30" s="294">
        <v>-7.3</v>
      </c>
      <c r="F30" s="295">
        <v>36.5</v>
      </c>
      <c r="G30" s="295">
        <v>40.7</v>
      </c>
      <c r="H30" s="293">
        <v>8096</v>
      </c>
      <c r="I30" s="293">
        <v>8852</v>
      </c>
      <c r="J30" s="294">
        <v>-8.5</v>
      </c>
      <c r="K30" s="295">
        <v>7.7</v>
      </c>
      <c r="L30" s="295">
        <v>8.5</v>
      </c>
      <c r="M30" s="293">
        <v>91686.4</v>
      </c>
      <c r="N30" s="293">
        <v>89940.3</v>
      </c>
      <c r="O30" s="294">
        <v>1.9</v>
      </c>
      <c r="P30" s="295">
        <v>3.9</v>
      </c>
      <c r="Q30" s="295">
        <v>4.2</v>
      </c>
      <c r="R30" s="293">
        <v>242455</v>
      </c>
      <c r="S30" s="293">
        <v>279977</v>
      </c>
      <c r="T30" s="297">
        <v>-13.4</v>
      </c>
      <c r="U30" s="295">
        <v>8.9</v>
      </c>
      <c r="V30" s="295">
        <v>10.5</v>
      </c>
    </row>
    <row r="31" spans="1:22" s="299" customFormat="1" ht="36.75" customHeight="1">
      <c r="A31" s="290" t="s">
        <v>282</v>
      </c>
      <c r="B31" s="291"/>
      <c r="C31" s="292">
        <v>3087</v>
      </c>
      <c r="D31" s="293">
        <v>2913</v>
      </c>
      <c r="E31" s="294">
        <v>6</v>
      </c>
      <c r="F31" s="295">
        <v>22</v>
      </c>
      <c r="G31" s="295">
        <v>21.5</v>
      </c>
      <c r="H31" s="293">
        <v>10575</v>
      </c>
      <c r="I31" s="293">
        <v>9893</v>
      </c>
      <c r="J31" s="294">
        <v>6.9</v>
      </c>
      <c r="K31" s="296">
        <v>10</v>
      </c>
      <c r="L31" s="296">
        <v>9.4</v>
      </c>
      <c r="M31" s="293">
        <v>182094.9</v>
      </c>
      <c r="N31" s="293">
        <v>142010.3</v>
      </c>
      <c r="O31" s="294">
        <v>28.2</v>
      </c>
      <c r="P31" s="295">
        <v>7.7</v>
      </c>
      <c r="Q31" s="295">
        <v>6.6</v>
      </c>
      <c r="R31" s="293">
        <v>219495</v>
      </c>
      <c r="S31" s="293">
        <v>233181</v>
      </c>
      <c r="T31" s="297">
        <v>-5.9</v>
      </c>
      <c r="U31" s="295">
        <v>8.1</v>
      </c>
      <c r="V31" s="296">
        <v>8.8</v>
      </c>
    </row>
    <row r="32" spans="1:22" s="299" customFormat="1" ht="36.75" customHeight="1">
      <c r="A32" s="290" t="s">
        <v>283</v>
      </c>
      <c r="B32" s="291"/>
      <c r="C32" s="292">
        <v>2926</v>
      </c>
      <c r="D32" s="293">
        <v>2625</v>
      </c>
      <c r="E32" s="294">
        <v>11.5</v>
      </c>
      <c r="F32" s="295">
        <v>20.9</v>
      </c>
      <c r="G32" s="295">
        <v>19.3</v>
      </c>
      <c r="H32" s="293">
        <v>19101</v>
      </c>
      <c r="I32" s="293">
        <v>17022</v>
      </c>
      <c r="J32" s="294">
        <v>12.2</v>
      </c>
      <c r="K32" s="295">
        <v>18.1</v>
      </c>
      <c r="L32" s="295">
        <v>16.2</v>
      </c>
      <c r="M32" s="293">
        <v>474014.9</v>
      </c>
      <c r="N32" s="293">
        <v>396493.6</v>
      </c>
      <c r="O32" s="294">
        <v>19.6</v>
      </c>
      <c r="P32" s="295">
        <v>20.1</v>
      </c>
      <c r="Q32" s="295">
        <v>18.5</v>
      </c>
      <c r="R32" s="293">
        <v>493614</v>
      </c>
      <c r="S32" s="293">
        <v>416405</v>
      </c>
      <c r="T32" s="297">
        <v>18.5</v>
      </c>
      <c r="U32" s="295">
        <v>18.2</v>
      </c>
      <c r="V32" s="295">
        <v>15.6</v>
      </c>
    </row>
    <row r="33" spans="1:22" s="299" customFormat="1" ht="36.75" customHeight="1">
      <c r="A33" s="290" t="s">
        <v>284</v>
      </c>
      <c r="B33" s="291"/>
      <c r="C33" s="292">
        <v>1845</v>
      </c>
      <c r="D33" s="293">
        <v>1541</v>
      </c>
      <c r="E33" s="294">
        <v>19.7</v>
      </c>
      <c r="F33" s="295">
        <v>13.2</v>
      </c>
      <c r="G33" s="295">
        <v>11.4</v>
      </c>
      <c r="H33" s="293">
        <v>24784</v>
      </c>
      <c r="I33" s="293">
        <v>20954</v>
      </c>
      <c r="J33" s="294">
        <v>18.3</v>
      </c>
      <c r="K33" s="295">
        <v>23.5</v>
      </c>
      <c r="L33" s="295">
        <v>20</v>
      </c>
      <c r="M33" s="293">
        <v>567897.1</v>
      </c>
      <c r="N33" s="293">
        <v>466565.7</v>
      </c>
      <c r="O33" s="294">
        <v>21.7</v>
      </c>
      <c r="P33" s="295">
        <v>24</v>
      </c>
      <c r="Q33" s="295">
        <v>21.8</v>
      </c>
      <c r="R33" s="293">
        <v>475250</v>
      </c>
      <c r="S33" s="293">
        <v>372527</v>
      </c>
      <c r="T33" s="297">
        <v>27.6</v>
      </c>
      <c r="U33" s="296">
        <v>17.5</v>
      </c>
      <c r="V33" s="295">
        <v>14</v>
      </c>
    </row>
    <row r="34" spans="1:22" s="299" customFormat="1" ht="36.75" customHeight="1">
      <c r="A34" s="290" t="s">
        <v>290</v>
      </c>
      <c r="B34" s="291"/>
      <c r="C34" s="292">
        <v>532</v>
      </c>
      <c r="D34" s="293">
        <v>405</v>
      </c>
      <c r="E34" s="294">
        <v>31.4</v>
      </c>
      <c r="F34" s="295">
        <v>3.8</v>
      </c>
      <c r="G34" s="295">
        <v>3</v>
      </c>
      <c r="H34" s="293">
        <v>12504</v>
      </c>
      <c r="I34" s="293">
        <v>9636</v>
      </c>
      <c r="J34" s="294">
        <v>29.8</v>
      </c>
      <c r="K34" s="295">
        <v>11.9</v>
      </c>
      <c r="L34" s="295">
        <v>9.2</v>
      </c>
      <c r="M34" s="293">
        <v>236330.1</v>
      </c>
      <c r="N34" s="293">
        <v>189773.4</v>
      </c>
      <c r="O34" s="294">
        <v>24.5</v>
      </c>
      <c r="P34" s="295">
        <v>10</v>
      </c>
      <c r="Q34" s="295">
        <v>8.9</v>
      </c>
      <c r="R34" s="293">
        <v>188514</v>
      </c>
      <c r="S34" s="293">
        <v>186256</v>
      </c>
      <c r="T34" s="297">
        <v>1.2</v>
      </c>
      <c r="U34" s="295">
        <v>7</v>
      </c>
      <c r="V34" s="295">
        <v>7</v>
      </c>
    </row>
    <row r="35" spans="1:22" s="299" customFormat="1" ht="36.75" customHeight="1">
      <c r="A35" s="290" t="s">
        <v>286</v>
      </c>
      <c r="B35" s="291"/>
      <c r="C35" s="292">
        <v>295</v>
      </c>
      <c r="D35" s="293">
        <v>295</v>
      </c>
      <c r="E35" s="294">
        <v>0</v>
      </c>
      <c r="F35" s="295">
        <v>2.1</v>
      </c>
      <c r="G35" s="295">
        <v>2.2</v>
      </c>
      <c r="H35" s="293">
        <v>11032</v>
      </c>
      <c r="I35" s="293">
        <v>11206</v>
      </c>
      <c r="J35" s="294">
        <v>-1.6</v>
      </c>
      <c r="K35" s="295">
        <v>10.5</v>
      </c>
      <c r="L35" s="295">
        <v>10.7</v>
      </c>
      <c r="M35" s="293">
        <v>243722</v>
      </c>
      <c r="N35" s="293">
        <v>225324.1</v>
      </c>
      <c r="O35" s="294">
        <v>8.2</v>
      </c>
      <c r="P35" s="295">
        <v>10.3</v>
      </c>
      <c r="Q35" s="295">
        <v>10.5</v>
      </c>
      <c r="R35" s="293">
        <v>276925</v>
      </c>
      <c r="S35" s="293">
        <v>265327</v>
      </c>
      <c r="T35" s="297">
        <v>4.4</v>
      </c>
      <c r="U35" s="295">
        <v>10.2</v>
      </c>
      <c r="V35" s="295">
        <v>10</v>
      </c>
    </row>
    <row r="36" spans="1:22" s="299" customFormat="1" ht="36.75" customHeight="1">
      <c r="A36" s="290" t="s">
        <v>287</v>
      </c>
      <c r="B36" s="291"/>
      <c r="C36" s="292">
        <v>159</v>
      </c>
      <c r="D36" s="293">
        <v>168</v>
      </c>
      <c r="E36" s="294">
        <v>-5.4</v>
      </c>
      <c r="F36" s="296">
        <v>1.1</v>
      </c>
      <c r="G36" s="295">
        <v>1.2</v>
      </c>
      <c r="H36" s="293">
        <v>10483</v>
      </c>
      <c r="I36" s="293">
        <v>11760</v>
      </c>
      <c r="J36" s="294">
        <v>-10.9</v>
      </c>
      <c r="K36" s="295">
        <v>9.9</v>
      </c>
      <c r="L36" s="295">
        <v>11.2</v>
      </c>
      <c r="M36" s="293">
        <v>270494.1</v>
      </c>
      <c r="N36" s="293">
        <v>244184.7</v>
      </c>
      <c r="O36" s="294">
        <v>10.8</v>
      </c>
      <c r="P36" s="296">
        <v>11.4</v>
      </c>
      <c r="Q36" s="296">
        <v>11.4</v>
      </c>
      <c r="R36" s="293">
        <v>421941</v>
      </c>
      <c r="S36" s="293">
        <v>321977</v>
      </c>
      <c r="T36" s="297">
        <v>31</v>
      </c>
      <c r="U36" s="295">
        <v>15.6</v>
      </c>
      <c r="V36" s="295">
        <v>12.1</v>
      </c>
    </row>
    <row r="37" spans="1:22" s="299" customFormat="1" ht="36.75" customHeight="1">
      <c r="A37" s="290" t="s">
        <v>288</v>
      </c>
      <c r="B37" s="291"/>
      <c r="C37" s="292">
        <v>46</v>
      </c>
      <c r="D37" s="293">
        <v>99</v>
      </c>
      <c r="E37" s="294">
        <v>-53.5</v>
      </c>
      <c r="F37" s="295">
        <v>0.3</v>
      </c>
      <c r="G37" s="295">
        <v>0.7</v>
      </c>
      <c r="H37" s="293">
        <v>8783</v>
      </c>
      <c r="I37" s="293">
        <v>15433</v>
      </c>
      <c r="J37" s="294">
        <v>-43.1</v>
      </c>
      <c r="K37" s="295">
        <v>8.3</v>
      </c>
      <c r="L37" s="295">
        <v>14.7</v>
      </c>
      <c r="M37" s="293">
        <v>296442.1</v>
      </c>
      <c r="N37" s="293">
        <v>386286.5</v>
      </c>
      <c r="O37" s="294">
        <v>-23.3</v>
      </c>
      <c r="P37" s="296">
        <v>12.5</v>
      </c>
      <c r="Q37" s="296">
        <v>18</v>
      </c>
      <c r="R37" s="293">
        <v>390814</v>
      </c>
      <c r="S37" s="293">
        <v>587441</v>
      </c>
      <c r="T37" s="297">
        <v>-33.5</v>
      </c>
      <c r="U37" s="295">
        <v>14.4</v>
      </c>
      <c r="V37" s="295">
        <v>22.1</v>
      </c>
    </row>
    <row r="38" spans="1:22" ht="36.75" customHeight="1">
      <c r="A38" s="310"/>
      <c r="B38" s="311"/>
      <c r="C38" s="312"/>
      <c r="D38" s="313"/>
      <c r="E38" s="314"/>
      <c r="F38" s="315"/>
      <c r="G38" s="315"/>
      <c r="H38" s="313"/>
      <c r="I38" s="313"/>
      <c r="J38" s="314"/>
      <c r="K38" s="311"/>
      <c r="L38" s="311"/>
      <c r="M38" s="313"/>
      <c r="N38" s="313"/>
      <c r="O38" s="314"/>
      <c r="P38" s="311"/>
      <c r="Q38" s="311"/>
      <c r="R38" s="313"/>
      <c r="S38" s="313"/>
      <c r="T38" s="316"/>
      <c r="U38" s="311"/>
      <c r="V38" s="311"/>
    </row>
    <row r="39" spans="1:22" ht="36.75" customHeight="1">
      <c r="A39" s="317"/>
      <c r="B39" s="318"/>
      <c r="C39" s="319"/>
      <c r="D39" s="319"/>
      <c r="E39" s="320"/>
      <c r="F39" s="321"/>
      <c r="G39" s="321"/>
      <c r="H39" s="319"/>
      <c r="I39" s="319"/>
      <c r="J39" s="320"/>
      <c r="K39" s="318"/>
      <c r="L39" s="318"/>
      <c r="M39" s="319"/>
      <c r="N39" s="319"/>
      <c r="O39" s="320"/>
      <c r="P39" s="318"/>
      <c r="R39" s="246"/>
      <c r="S39" s="322"/>
      <c r="T39" s="322"/>
      <c r="U39" s="322"/>
      <c r="V39" s="318"/>
    </row>
  </sheetData>
  <sheetProtection/>
  <mergeCells count="1">
    <mergeCell ref="A3:B7"/>
  </mergeCells>
  <printOptions/>
  <pageMargins left="0.7086614173228347" right="0.7874015748031497" top="0.5905511811023623" bottom="0.5511811023622047" header="0.5118110236220472" footer="0.3937007874015748"/>
  <pageSetup firstPageNumber="52" useFirstPageNumber="1" horizontalDpi="600" verticalDpi="600" orientation="portrait" paperSize="9" scale="56" r:id="rId2"/>
  <headerFooter alignWithMargins="0">
    <oddFooter>&amp;C&amp;"ＭＳ 明朝,標準"&amp;18－ &amp;P －</oddFooter>
  </headerFooter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SheetLayoutView="75" zoomScalePageLayoutView="0" workbookViewId="0" topLeftCell="A1">
      <selection activeCell="N10" sqref="N10"/>
    </sheetView>
  </sheetViews>
  <sheetFormatPr defaultColWidth="8.796875" defaultRowHeight="24.75" customHeight="1"/>
  <cols>
    <col min="1" max="1" width="3.69921875" style="330" customWidth="1"/>
    <col min="2" max="2" width="21.09765625" style="331" customWidth="1"/>
    <col min="3" max="3" width="3.69921875" style="331" customWidth="1"/>
    <col min="4" max="4" width="14.69921875" style="332" customWidth="1"/>
    <col min="5" max="5" width="10.69921875" style="333" customWidth="1"/>
    <col min="6" max="6" width="15" style="332" customWidth="1"/>
    <col min="7" max="7" width="10.69921875" style="333" customWidth="1"/>
    <col min="8" max="8" width="10.69921875" style="334" customWidth="1"/>
    <col min="9" max="16384" width="9" style="331" customWidth="1"/>
  </cols>
  <sheetData>
    <row r="1" spans="1:8" s="329" customFormat="1" ht="60" customHeight="1">
      <c r="A1" s="323"/>
      <c r="B1" s="324" t="s">
        <v>292</v>
      </c>
      <c r="C1" s="325"/>
      <c r="D1" s="326"/>
      <c r="E1" s="327"/>
      <c r="F1" s="326"/>
      <c r="G1" s="327"/>
      <c r="H1" s="328"/>
    </row>
    <row r="2" ht="19.5" customHeight="1"/>
    <row r="3" spans="1:8" s="342" customFormat="1" ht="24.75" customHeight="1">
      <c r="A3" s="335"/>
      <c r="B3" s="580" t="s">
        <v>293</v>
      </c>
      <c r="C3" s="336"/>
      <c r="D3" s="337" t="s">
        <v>294</v>
      </c>
      <c r="E3" s="338"/>
      <c r="F3" s="339" t="s">
        <v>295</v>
      </c>
      <c r="G3" s="340"/>
      <c r="H3" s="341"/>
    </row>
    <row r="4" spans="1:8" s="342" customFormat="1" ht="24" customHeight="1">
      <c r="A4" s="343"/>
      <c r="B4" s="581"/>
      <c r="C4" s="344"/>
      <c r="D4" s="345" t="s">
        <v>296</v>
      </c>
      <c r="E4" s="346" t="s">
        <v>156</v>
      </c>
      <c r="F4" s="347" t="s">
        <v>296</v>
      </c>
      <c r="G4" s="348" t="s">
        <v>149</v>
      </c>
      <c r="H4" s="349" t="s">
        <v>156</v>
      </c>
    </row>
    <row r="5" spans="1:8" s="355" customFormat="1" ht="15" customHeight="1">
      <c r="A5" s="350"/>
      <c r="B5" s="351"/>
      <c r="C5" s="352"/>
      <c r="D5" s="353"/>
      <c r="E5" s="354" t="s">
        <v>78</v>
      </c>
      <c r="F5" s="353"/>
      <c r="G5" s="354" t="s">
        <v>78</v>
      </c>
      <c r="H5" s="354" t="s">
        <v>78</v>
      </c>
    </row>
    <row r="6" spans="2:8" s="356" customFormat="1" ht="30" customHeight="1">
      <c r="B6" s="357" t="s">
        <v>297</v>
      </c>
      <c r="C6" s="358"/>
      <c r="D6" s="359">
        <v>19393</v>
      </c>
      <c r="E6" s="360">
        <v>100</v>
      </c>
      <c r="F6" s="359">
        <v>19941</v>
      </c>
      <c r="G6" s="361">
        <v>2.8</v>
      </c>
      <c r="H6" s="360">
        <v>100</v>
      </c>
    </row>
    <row r="7" spans="2:8" s="342" customFormat="1" ht="30" customHeight="1">
      <c r="B7" s="362" t="s">
        <v>298</v>
      </c>
      <c r="C7" s="363"/>
      <c r="D7" s="364">
        <v>1625</v>
      </c>
      <c r="E7" s="365">
        <v>8.4</v>
      </c>
      <c r="F7" s="364">
        <v>1597</v>
      </c>
      <c r="G7" s="366">
        <v>-1.7</v>
      </c>
      <c r="H7" s="365">
        <v>8</v>
      </c>
    </row>
    <row r="8" spans="2:8" s="342" customFormat="1" ht="30" customHeight="1">
      <c r="B8" s="362" t="s">
        <v>299</v>
      </c>
      <c r="C8" s="363"/>
      <c r="D8" s="364">
        <v>12275</v>
      </c>
      <c r="E8" s="365">
        <v>63.3</v>
      </c>
      <c r="F8" s="364">
        <v>12826</v>
      </c>
      <c r="G8" s="366">
        <v>4.5</v>
      </c>
      <c r="H8" s="365">
        <v>64.3</v>
      </c>
    </row>
    <row r="9" spans="2:8" s="342" customFormat="1" ht="30" customHeight="1">
      <c r="B9" s="362" t="s">
        <v>300</v>
      </c>
      <c r="C9" s="363"/>
      <c r="D9" s="364">
        <v>2006</v>
      </c>
      <c r="E9" s="367">
        <v>10.3</v>
      </c>
      <c r="F9" s="364">
        <v>1963</v>
      </c>
      <c r="G9" s="366">
        <v>-2.1</v>
      </c>
      <c r="H9" s="367">
        <v>9.8</v>
      </c>
    </row>
    <row r="10" spans="2:14" s="342" customFormat="1" ht="30" customHeight="1">
      <c r="B10" s="362" t="s">
        <v>301</v>
      </c>
      <c r="C10" s="363"/>
      <c r="D10" s="364">
        <v>840</v>
      </c>
      <c r="E10" s="365">
        <v>4.3</v>
      </c>
      <c r="F10" s="364">
        <v>804</v>
      </c>
      <c r="G10" s="366">
        <v>-4.3</v>
      </c>
      <c r="H10" s="365">
        <v>4</v>
      </c>
      <c r="N10" s="342" t="s">
        <v>302</v>
      </c>
    </row>
    <row r="11" spans="2:8" s="342" customFormat="1" ht="30" customHeight="1">
      <c r="B11" s="362" t="s">
        <v>303</v>
      </c>
      <c r="C11" s="363"/>
      <c r="D11" s="364">
        <v>919</v>
      </c>
      <c r="E11" s="365">
        <v>4.7</v>
      </c>
      <c r="F11" s="364">
        <v>857</v>
      </c>
      <c r="G11" s="366">
        <v>-6.7</v>
      </c>
      <c r="H11" s="365">
        <v>4.3</v>
      </c>
    </row>
    <row r="12" spans="2:8" s="342" customFormat="1" ht="30" customHeight="1">
      <c r="B12" s="362" t="s">
        <v>304</v>
      </c>
      <c r="C12" s="363"/>
      <c r="D12" s="364">
        <v>1216</v>
      </c>
      <c r="E12" s="365">
        <v>6.3</v>
      </c>
      <c r="F12" s="364">
        <v>1289</v>
      </c>
      <c r="G12" s="366">
        <v>6</v>
      </c>
      <c r="H12" s="365">
        <v>6.5</v>
      </c>
    </row>
    <row r="13" spans="2:8" s="342" customFormat="1" ht="30" customHeight="1">
      <c r="B13" s="362" t="s">
        <v>305</v>
      </c>
      <c r="C13" s="363"/>
      <c r="D13" s="364">
        <v>512</v>
      </c>
      <c r="E13" s="365">
        <v>2.6</v>
      </c>
      <c r="F13" s="364">
        <v>605</v>
      </c>
      <c r="G13" s="366">
        <v>18.2</v>
      </c>
      <c r="H13" s="365">
        <v>3</v>
      </c>
    </row>
    <row r="14" spans="1:8" ht="15" customHeight="1">
      <c r="A14" s="368"/>
      <c r="B14" s="369"/>
      <c r="C14" s="370"/>
      <c r="D14" s="371"/>
      <c r="E14" s="369"/>
      <c r="F14" s="371"/>
      <c r="G14" s="369"/>
      <c r="H14" s="369"/>
    </row>
    <row r="15" spans="1:8" ht="15" customHeight="1">
      <c r="A15" s="372"/>
      <c r="B15" s="582"/>
      <c r="C15" s="583"/>
      <c r="D15" s="583"/>
      <c r="E15" s="583"/>
      <c r="F15" s="583"/>
      <c r="G15" s="583"/>
      <c r="H15" s="583"/>
    </row>
    <row r="16" spans="1:8" s="329" customFormat="1" ht="60" customHeight="1">
      <c r="A16" s="323"/>
      <c r="B16" s="324" t="s">
        <v>306</v>
      </c>
      <c r="C16" s="325"/>
      <c r="D16" s="326"/>
      <c r="E16" s="328"/>
      <c r="F16" s="373"/>
      <c r="G16" s="327"/>
      <c r="H16" s="374"/>
    </row>
    <row r="17" spans="5:8" ht="19.5" customHeight="1">
      <c r="E17" s="334"/>
      <c r="H17" s="375"/>
    </row>
    <row r="18" spans="1:8" s="342" customFormat="1" ht="24.75" customHeight="1">
      <c r="A18" s="376"/>
      <c r="B18" s="580" t="s">
        <v>307</v>
      </c>
      <c r="C18" s="377"/>
      <c r="D18" s="337" t="s">
        <v>308</v>
      </c>
      <c r="E18" s="338"/>
      <c r="F18" s="339" t="s">
        <v>295</v>
      </c>
      <c r="G18" s="340"/>
      <c r="H18" s="341"/>
    </row>
    <row r="19" spans="1:8" s="342" customFormat="1" ht="24" customHeight="1">
      <c r="A19" s="378"/>
      <c r="B19" s="581"/>
      <c r="C19" s="379"/>
      <c r="D19" s="345" t="s">
        <v>296</v>
      </c>
      <c r="E19" s="346" t="s">
        <v>156</v>
      </c>
      <c r="F19" s="347" t="s">
        <v>296</v>
      </c>
      <c r="G19" s="348" t="s">
        <v>149</v>
      </c>
      <c r="H19" s="349" t="s">
        <v>156</v>
      </c>
    </row>
    <row r="20" spans="1:8" s="355" customFormat="1" ht="15" customHeight="1">
      <c r="A20" s="350"/>
      <c r="B20" s="351"/>
      <c r="C20" s="352"/>
      <c r="D20" s="353" t="s">
        <v>81</v>
      </c>
      <c r="E20" s="354" t="s">
        <v>78</v>
      </c>
      <c r="F20" s="353" t="s">
        <v>81</v>
      </c>
      <c r="G20" s="354" t="s">
        <v>78</v>
      </c>
      <c r="H20" s="354" t="s">
        <v>78</v>
      </c>
    </row>
    <row r="21" spans="2:8" s="356" customFormat="1" ht="30" customHeight="1">
      <c r="B21" s="357" t="s">
        <v>297</v>
      </c>
      <c r="C21" s="358"/>
      <c r="D21" s="359">
        <v>158755</v>
      </c>
      <c r="E21" s="360">
        <v>100</v>
      </c>
      <c r="F21" s="359">
        <v>160363</v>
      </c>
      <c r="G21" s="361">
        <v>1</v>
      </c>
      <c r="H21" s="360">
        <v>100</v>
      </c>
    </row>
    <row r="22" spans="2:8" s="342" customFormat="1" ht="30" customHeight="1">
      <c r="B22" s="362" t="s">
        <v>298</v>
      </c>
      <c r="C22" s="363"/>
      <c r="D22" s="364">
        <v>9459</v>
      </c>
      <c r="E22" s="365">
        <v>6</v>
      </c>
      <c r="F22" s="364">
        <v>9494</v>
      </c>
      <c r="G22" s="366">
        <v>0.4</v>
      </c>
      <c r="H22" s="365">
        <v>5.9</v>
      </c>
    </row>
    <row r="23" spans="2:8" s="342" customFormat="1" ht="30" customHeight="1">
      <c r="B23" s="362" t="s">
        <v>299</v>
      </c>
      <c r="C23" s="363"/>
      <c r="D23" s="364">
        <v>114131</v>
      </c>
      <c r="E23" s="365">
        <v>71.9</v>
      </c>
      <c r="F23" s="364">
        <v>114970</v>
      </c>
      <c r="G23" s="366">
        <v>0.7</v>
      </c>
      <c r="H23" s="365">
        <v>71.7</v>
      </c>
    </row>
    <row r="24" spans="2:8" s="342" customFormat="1" ht="30" customHeight="1">
      <c r="B24" s="362" t="s">
        <v>300</v>
      </c>
      <c r="C24" s="363"/>
      <c r="D24" s="364">
        <v>12754</v>
      </c>
      <c r="E24" s="365">
        <v>8</v>
      </c>
      <c r="F24" s="364">
        <v>12437</v>
      </c>
      <c r="G24" s="366">
        <v>-2.5</v>
      </c>
      <c r="H24" s="365">
        <v>7.8</v>
      </c>
    </row>
    <row r="25" spans="2:8" s="342" customFormat="1" ht="30" customHeight="1">
      <c r="B25" s="362" t="s">
        <v>301</v>
      </c>
      <c r="C25" s="363"/>
      <c r="D25" s="364">
        <v>4319</v>
      </c>
      <c r="E25" s="365">
        <v>2.7</v>
      </c>
      <c r="F25" s="364">
        <v>4254</v>
      </c>
      <c r="G25" s="366">
        <v>-1.5</v>
      </c>
      <c r="H25" s="367">
        <v>2.7</v>
      </c>
    </row>
    <row r="26" spans="2:8" s="342" customFormat="1" ht="30" customHeight="1">
      <c r="B26" s="362" t="s">
        <v>303</v>
      </c>
      <c r="C26" s="363"/>
      <c r="D26" s="364">
        <v>5091</v>
      </c>
      <c r="E26" s="365">
        <v>3.2</v>
      </c>
      <c r="F26" s="364">
        <v>4948</v>
      </c>
      <c r="G26" s="366">
        <v>-2.8</v>
      </c>
      <c r="H26" s="365">
        <v>3.1</v>
      </c>
    </row>
    <row r="27" spans="2:8" s="342" customFormat="1" ht="30" customHeight="1">
      <c r="B27" s="362" t="s">
        <v>304</v>
      </c>
      <c r="C27" s="363"/>
      <c r="D27" s="364">
        <v>9676</v>
      </c>
      <c r="E27" s="365">
        <v>6.1</v>
      </c>
      <c r="F27" s="364">
        <v>10061</v>
      </c>
      <c r="G27" s="366">
        <v>4</v>
      </c>
      <c r="H27" s="365">
        <v>6.3</v>
      </c>
    </row>
    <row r="28" spans="2:8" s="342" customFormat="1" ht="30" customHeight="1">
      <c r="B28" s="362" t="s">
        <v>305</v>
      </c>
      <c r="C28" s="363"/>
      <c r="D28" s="364">
        <v>3325</v>
      </c>
      <c r="E28" s="365">
        <v>2.1</v>
      </c>
      <c r="F28" s="364">
        <v>4199</v>
      </c>
      <c r="G28" s="366">
        <v>26.3</v>
      </c>
      <c r="H28" s="365">
        <v>2.6</v>
      </c>
    </row>
    <row r="29" spans="1:8" ht="15" customHeight="1">
      <c r="A29" s="368"/>
      <c r="B29" s="369"/>
      <c r="C29" s="370"/>
      <c r="D29" s="371"/>
      <c r="E29" s="369"/>
      <c r="F29" s="371"/>
      <c r="G29" s="369"/>
      <c r="H29" s="369"/>
    </row>
    <row r="30" spans="1:8" ht="15" customHeight="1">
      <c r="A30" s="372"/>
      <c r="B30" s="582"/>
      <c r="C30" s="583"/>
      <c r="D30" s="583"/>
      <c r="E30" s="583"/>
      <c r="F30" s="583"/>
      <c r="G30" s="583"/>
      <c r="H30" s="583"/>
    </row>
    <row r="31" spans="1:8" s="329" customFormat="1" ht="60" customHeight="1">
      <c r="A31" s="323"/>
      <c r="B31" s="324" t="s">
        <v>309</v>
      </c>
      <c r="C31" s="325"/>
      <c r="D31" s="326"/>
      <c r="E31" s="328"/>
      <c r="F31" s="373"/>
      <c r="G31" s="327"/>
      <c r="H31" s="374"/>
    </row>
    <row r="32" spans="5:8" ht="19.5" customHeight="1">
      <c r="E32" s="334"/>
      <c r="H32" s="375"/>
    </row>
    <row r="33" spans="1:8" s="342" customFormat="1" ht="24.75" customHeight="1">
      <c r="A33" s="376"/>
      <c r="B33" s="580" t="s">
        <v>307</v>
      </c>
      <c r="C33" s="377"/>
      <c r="D33" s="337" t="s">
        <v>294</v>
      </c>
      <c r="E33" s="338"/>
      <c r="F33" s="339" t="s">
        <v>295</v>
      </c>
      <c r="G33" s="340"/>
      <c r="H33" s="341"/>
    </row>
    <row r="34" spans="1:8" s="342" customFormat="1" ht="24" customHeight="1">
      <c r="A34" s="378"/>
      <c r="B34" s="581"/>
      <c r="C34" s="379"/>
      <c r="D34" s="345" t="s">
        <v>296</v>
      </c>
      <c r="E34" s="346" t="s">
        <v>156</v>
      </c>
      <c r="F34" s="347" t="s">
        <v>296</v>
      </c>
      <c r="G34" s="348" t="s">
        <v>149</v>
      </c>
      <c r="H34" s="349" t="s">
        <v>156</v>
      </c>
    </row>
    <row r="35" spans="1:8" s="355" customFormat="1" ht="15" customHeight="1">
      <c r="A35" s="350"/>
      <c r="B35" s="351"/>
      <c r="C35" s="352"/>
      <c r="D35" s="353" t="s">
        <v>80</v>
      </c>
      <c r="E35" s="354" t="s">
        <v>78</v>
      </c>
      <c r="F35" s="353" t="s">
        <v>80</v>
      </c>
      <c r="G35" s="354" t="s">
        <v>78</v>
      </c>
      <c r="H35" s="354" t="s">
        <v>78</v>
      </c>
    </row>
    <row r="36" spans="2:8" s="356" customFormat="1" ht="30" customHeight="1">
      <c r="B36" s="357" t="s">
        <v>297</v>
      </c>
      <c r="C36" s="358"/>
      <c r="D36" s="359">
        <v>9023394</v>
      </c>
      <c r="E36" s="360">
        <v>100</v>
      </c>
      <c r="F36" s="359">
        <v>10044140</v>
      </c>
      <c r="G36" s="361">
        <v>11.3</v>
      </c>
      <c r="H36" s="360">
        <v>100</v>
      </c>
    </row>
    <row r="37" spans="2:8" s="342" customFormat="1" ht="30" customHeight="1">
      <c r="B37" s="362" t="s">
        <v>298</v>
      </c>
      <c r="C37" s="363"/>
      <c r="D37" s="364">
        <v>197454</v>
      </c>
      <c r="E37" s="365">
        <v>2.2</v>
      </c>
      <c r="F37" s="364">
        <v>248957</v>
      </c>
      <c r="G37" s="366">
        <v>26.1</v>
      </c>
      <c r="H37" s="365">
        <v>2.5</v>
      </c>
    </row>
    <row r="38" spans="2:8" s="342" customFormat="1" ht="30" customHeight="1">
      <c r="B38" s="362" t="s">
        <v>299</v>
      </c>
      <c r="C38" s="363"/>
      <c r="D38" s="364">
        <v>7947921</v>
      </c>
      <c r="E38" s="365">
        <v>88.1</v>
      </c>
      <c r="F38" s="364">
        <v>8787153</v>
      </c>
      <c r="G38" s="366">
        <v>10.6</v>
      </c>
      <c r="H38" s="365">
        <v>87.5</v>
      </c>
    </row>
    <row r="39" spans="2:8" s="342" customFormat="1" ht="30" customHeight="1">
      <c r="B39" s="362" t="s">
        <v>300</v>
      </c>
      <c r="C39" s="363"/>
      <c r="D39" s="364">
        <v>312984</v>
      </c>
      <c r="E39" s="367">
        <v>3.5</v>
      </c>
      <c r="F39" s="364">
        <v>332588</v>
      </c>
      <c r="G39" s="366">
        <v>6.3</v>
      </c>
      <c r="H39" s="365">
        <v>3.3</v>
      </c>
    </row>
    <row r="40" spans="2:8" s="342" customFormat="1" ht="30" customHeight="1">
      <c r="B40" s="362" t="s">
        <v>301</v>
      </c>
      <c r="C40" s="363"/>
      <c r="D40" s="364">
        <v>90953</v>
      </c>
      <c r="E40" s="365">
        <v>1</v>
      </c>
      <c r="F40" s="364">
        <v>102098</v>
      </c>
      <c r="G40" s="366">
        <v>12.3</v>
      </c>
      <c r="H40" s="365">
        <v>1</v>
      </c>
    </row>
    <row r="41" spans="2:8" s="342" customFormat="1" ht="30" customHeight="1">
      <c r="B41" s="362" t="s">
        <v>303</v>
      </c>
      <c r="C41" s="363"/>
      <c r="D41" s="364">
        <v>108642</v>
      </c>
      <c r="E41" s="365">
        <v>1.2</v>
      </c>
      <c r="F41" s="364">
        <v>113048</v>
      </c>
      <c r="G41" s="366">
        <v>4.1</v>
      </c>
      <c r="H41" s="365">
        <v>1.1</v>
      </c>
    </row>
    <row r="42" spans="2:8" s="342" customFormat="1" ht="30" customHeight="1">
      <c r="B42" s="362" t="s">
        <v>304</v>
      </c>
      <c r="C42" s="363"/>
      <c r="D42" s="364">
        <v>268914</v>
      </c>
      <c r="E42" s="365">
        <v>3</v>
      </c>
      <c r="F42" s="364">
        <v>324746</v>
      </c>
      <c r="G42" s="366">
        <v>20.8</v>
      </c>
      <c r="H42" s="367">
        <v>3.2</v>
      </c>
    </row>
    <row r="43" spans="2:8" s="342" customFormat="1" ht="30" customHeight="1">
      <c r="B43" s="362" t="s">
        <v>305</v>
      </c>
      <c r="C43" s="363"/>
      <c r="D43" s="364">
        <v>96527</v>
      </c>
      <c r="E43" s="365">
        <v>1.1</v>
      </c>
      <c r="F43" s="364">
        <v>135551</v>
      </c>
      <c r="G43" s="366">
        <v>40.4</v>
      </c>
      <c r="H43" s="367">
        <v>1.3</v>
      </c>
    </row>
    <row r="44" spans="1:8" ht="15" customHeight="1">
      <c r="A44" s="368"/>
      <c r="B44" s="369"/>
      <c r="C44" s="370"/>
      <c r="D44" s="371"/>
      <c r="E44" s="369"/>
      <c r="F44" s="371"/>
      <c r="G44" s="369"/>
      <c r="H44" s="369"/>
    </row>
    <row r="45" spans="1:8" ht="24.75" customHeight="1">
      <c r="A45" s="380"/>
      <c r="B45" s="582"/>
      <c r="C45" s="584"/>
      <c r="D45" s="584"/>
      <c r="E45" s="584"/>
      <c r="F45" s="584"/>
      <c r="G45" s="584"/>
      <c r="H45" s="584"/>
    </row>
  </sheetData>
  <sheetProtection/>
  <mergeCells count="6">
    <mergeCell ref="B3:B4"/>
    <mergeCell ref="B15:H15"/>
    <mergeCell ref="B18:B19"/>
    <mergeCell ref="B30:H30"/>
    <mergeCell ref="B33:B34"/>
    <mergeCell ref="B45:H45"/>
  </mergeCells>
  <printOptions/>
  <pageMargins left="0.984251968503937" right="0.7874015748031497" top="0.5905511811023623" bottom="0.3937007874015748" header="0.1968503937007874" footer="0.3937007874015748"/>
  <pageSetup firstPageNumber="54" useFirstPageNumber="1" fitToWidth="0" horizontalDpi="600" verticalDpi="600" orientation="portrait" paperSize="9" scale="60" r:id="rId2"/>
  <headerFooter alignWithMargins="0">
    <oddFooter>&amp;C&amp;"ＭＳ 明朝,標準"&amp;17-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1"/>
  <sheetViews>
    <sheetView showGridLines="0" zoomScale="50" zoomScaleNormal="50" zoomScalePageLayoutView="0" workbookViewId="0" topLeftCell="A1">
      <selection activeCell="F18" sqref="F18"/>
    </sheetView>
  </sheetViews>
  <sheetFormatPr defaultColWidth="11" defaultRowHeight="39" customHeight="1"/>
  <cols>
    <col min="1" max="1" width="19.69921875" style="386" customWidth="1"/>
    <col min="2" max="3" width="11.69921875" style="387" customWidth="1"/>
    <col min="4" max="4" width="10.3984375" style="388" customWidth="1"/>
    <col min="5" max="6" width="12.59765625" style="387" customWidth="1"/>
    <col min="7" max="7" width="10.3984375" style="388" customWidth="1"/>
    <col min="8" max="8" width="19" style="387" customWidth="1"/>
    <col min="9" max="9" width="17.59765625" style="387" customWidth="1"/>
    <col min="10" max="10" width="10.3984375" style="388" customWidth="1"/>
    <col min="11" max="12" width="11.69921875" style="387" customWidth="1"/>
    <col min="13" max="13" width="14.09765625" style="388" bestFit="1" customWidth="1"/>
    <col min="14" max="15" width="12.59765625" style="387" customWidth="1"/>
    <col min="16" max="16" width="11.59765625" style="388" customWidth="1"/>
    <col min="17" max="18" width="16.59765625" style="387" customWidth="1"/>
    <col min="19" max="19" width="11.59765625" style="388" customWidth="1"/>
    <col min="20" max="21" width="13.5" style="387" customWidth="1"/>
    <col min="22" max="22" width="11.09765625" style="388" customWidth="1"/>
    <col min="23" max="24" width="14.09765625" style="387" customWidth="1"/>
    <col min="25" max="25" width="11.09765625" style="388" customWidth="1"/>
    <col min="26" max="27" width="16.59765625" style="387" customWidth="1"/>
    <col min="28" max="28" width="11.09765625" style="388" customWidth="1"/>
    <col min="29" max="29" width="19.69921875" style="386" customWidth="1"/>
    <col min="30" max="16384" width="11" style="387" customWidth="1"/>
  </cols>
  <sheetData>
    <row r="1" spans="1:29" s="383" customFormat="1" ht="36.75" customHeight="1">
      <c r="A1" s="381" t="s">
        <v>310</v>
      </c>
      <c r="B1" s="382"/>
      <c r="D1" s="384"/>
      <c r="G1" s="384"/>
      <c r="J1" s="384"/>
      <c r="M1" s="384"/>
      <c r="P1" s="384"/>
      <c r="S1" s="384"/>
      <c r="V1" s="384"/>
      <c r="Y1" s="384"/>
      <c r="AB1" s="384"/>
      <c r="AC1" s="385"/>
    </row>
    <row r="2" ht="36.75" customHeight="1" thickBot="1"/>
    <row r="3" spans="1:29" s="394" customFormat="1" ht="36.75" customHeight="1">
      <c r="A3" s="389"/>
      <c r="B3" s="390" t="s">
        <v>311</v>
      </c>
      <c r="C3" s="391"/>
      <c r="D3" s="392"/>
      <c r="E3" s="391"/>
      <c r="F3" s="391"/>
      <c r="G3" s="392"/>
      <c r="H3" s="391"/>
      <c r="I3" s="391"/>
      <c r="J3" s="393"/>
      <c r="K3" s="390" t="s">
        <v>312</v>
      </c>
      <c r="L3" s="391"/>
      <c r="M3" s="392"/>
      <c r="N3" s="391"/>
      <c r="O3" s="391"/>
      <c r="P3" s="392"/>
      <c r="Q3" s="391"/>
      <c r="R3" s="391"/>
      <c r="S3" s="393"/>
      <c r="T3" s="390" t="s">
        <v>313</v>
      </c>
      <c r="U3" s="391"/>
      <c r="V3" s="392"/>
      <c r="W3" s="391"/>
      <c r="X3" s="391"/>
      <c r="Y3" s="392"/>
      <c r="Z3" s="391"/>
      <c r="AA3" s="391"/>
      <c r="AB3" s="393"/>
      <c r="AC3" s="389"/>
    </row>
    <row r="4" spans="1:29" s="394" customFormat="1" ht="36.75" customHeight="1">
      <c r="A4" s="395" t="s">
        <v>314</v>
      </c>
      <c r="B4" s="396"/>
      <c r="C4" s="397" t="s">
        <v>315</v>
      </c>
      <c r="D4" s="398"/>
      <c r="E4" s="396" t="s">
        <v>316</v>
      </c>
      <c r="F4" s="396"/>
      <c r="G4" s="398"/>
      <c r="H4" s="396" t="s">
        <v>317</v>
      </c>
      <c r="I4" s="396"/>
      <c r="J4" s="398"/>
      <c r="K4" s="396" t="s">
        <v>315</v>
      </c>
      <c r="L4" s="396"/>
      <c r="M4" s="398"/>
      <c r="N4" s="396" t="s">
        <v>316</v>
      </c>
      <c r="O4" s="396"/>
      <c r="P4" s="398"/>
      <c r="Q4" s="399" t="s">
        <v>317</v>
      </c>
      <c r="R4" s="396"/>
      <c r="S4" s="398"/>
      <c r="T4" s="399" t="s">
        <v>315</v>
      </c>
      <c r="U4" s="396"/>
      <c r="V4" s="398"/>
      <c r="W4" s="396" t="s">
        <v>316</v>
      </c>
      <c r="X4" s="396"/>
      <c r="Y4" s="398"/>
      <c r="Z4" s="396" t="s">
        <v>317</v>
      </c>
      <c r="AA4" s="396"/>
      <c r="AB4" s="398"/>
      <c r="AC4" s="400" t="s">
        <v>314</v>
      </c>
    </row>
    <row r="5" spans="1:29" s="394" customFormat="1" ht="36.75" customHeight="1">
      <c r="A5" s="401"/>
      <c r="B5" s="402" t="s">
        <v>318</v>
      </c>
      <c r="C5" s="403" t="s">
        <v>319</v>
      </c>
      <c r="D5" s="404" t="s">
        <v>320</v>
      </c>
      <c r="E5" s="405" t="str">
        <f>B5</f>
        <v>26年
(2014)</v>
      </c>
      <c r="F5" s="406" t="str">
        <f>C5</f>
        <v>24年
(2012)</v>
      </c>
      <c r="G5" s="404" t="s">
        <v>320</v>
      </c>
      <c r="H5" s="405" t="str">
        <f>E5</f>
        <v>26年
(2014)</v>
      </c>
      <c r="I5" s="406" t="str">
        <f>F5</f>
        <v>24年
(2012)</v>
      </c>
      <c r="J5" s="404" t="s">
        <v>320</v>
      </c>
      <c r="K5" s="405" t="str">
        <f>H5</f>
        <v>26年
(2014)</v>
      </c>
      <c r="L5" s="406" t="str">
        <f>I5</f>
        <v>24年
(2012)</v>
      </c>
      <c r="M5" s="404" t="s">
        <v>320</v>
      </c>
      <c r="N5" s="405" t="str">
        <f>K5</f>
        <v>26年
(2014)</v>
      </c>
      <c r="O5" s="406" t="str">
        <f>L5</f>
        <v>24年
(2012)</v>
      </c>
      <c r="P5" s="404" t="s">
        <v>320</v>
      </c>
      <c r="Q5" s="405" t="str">
        <f>N5</f>
        <v>26年
(2014)</v>
      </c>
      <c r="R5" s="406" t="str">
        <f>O5</f>
        <v>24年
(2012)</v>
      </c>
      <c r="S5" s="404" t="s">
        <v>320</v>
      </c>
      <c r="T5" s="405" t="str">
        <f>Q5</f>
        <v>26年
(2014)</v>
      </c>
      <c r="U5" s="406" t="str">
        <f>R5</f>
        <v>24年
(2012)</v>
      </c>
      <c r="V5" s="404" t="s">
        <v>320</v>
      </c>
      <c r="W5" s="405" t="str">
        <f>T5</f>
        <v>26年
(2014)</v>
      </c>
      <c r="X5" s="406" t="str">
        <f>U5</f>
        <v>24年
(2012)</v>
      </c>
      <c r="Y5" s="404" t="s">
        <v>320</v>
      </c>
      <c r="Z5" s="405" t="str">
        <f>W5</f>
        <v>26年
(2014)</v>
      </c>
      <c r="AA5" s="406" t="str">
        <f>X5</f>
        <v>24年
(2012)</v>
      </c>
      <c r="AB5" s="404" t="s">
        <v>320</v>
      </c>
      <c r="AC5" s="401"/>
    </row>
    <row r="6" spans="1:29" s="414" customFormat="1" ht="36.75" customHeight="1">
      <c r="A6" s="407"/>
      <c r="B6" s="408"/>
      <c r="C6" s="409"/>
      <c r="D6" s="410" t="s">
        <v>78</v>
      </c>
      <c r="E6" s="408" t="s">
        <v>81</v>
      </c>
      <c r="F6" s="409" t="s">
        <v>81</v>
      </c>
      <c r="G6" s="410" t="s">
        <v>78</v>
      </c>
      <c r="H6" s="411" t="s">
        <v>80</v>
      </c>
      <c r="I6" s="412" t="s">
        <v>80</v>
      </c>
      <c r="J6" s="410" t="s">
        <v>78</v>
      </c>
      <c r="K6" s="408"/>
      <c r="L6" s="409"/>
      <c r="M6" s="410" t="s">
        <v>78</v>
      </c>
      <c r="N6" s="408" t="s">
        <v>81</v>
      </c>
      <c r="O6" s="409" t="s">
        <v>81</v>
      </c>
      <c r="P6" s="410" t="s">
        <v>78</v>
      </c>
      <c r="Q6" s="411" t="s">
        <v>80</v>
      </c>
      <c r="R6" s="412" t="s">
        <v>80</v>
      </c>
      <c r="S6" s="410" t="s">
        <v>78</v>
      </c>
      <c r="T6" s="408"/>
      <c r="U6" s="409"/>
      <c r="V6" s="410" t="s">
        <v>78</v>
      </c>
      <c r="W6" s="408" t="s">
        <v>81</v>
      </c>
      <c r="X6" s="409" t="s">
        <v>81</v>
      </c>
      <c r="Y6" s="410" t="s">
        <v>78</v>
      </c>
      <c r="Z6" s="411" t="s">
        <v>80</v>
      </c>
      <c r="AA6" s="412" t="s">
        <v>80</v>
      </c>
      <c r="AB6" s="410" t="s">
        <v>78</v>
      </c>
      <c r="AC6" s="413"/>
    </row>
    <row r="7" spans="1:29" s="383" customFormat="1" ht="35.25" customHeight="1">
      <c r="A7" s="415" t="s">
        <v>297</v>
      </c>
      <c r="B7" s="416">
        <v>19941</v>
      </c>
      <c r="C7" s="417">
        <v>19393</v>
      </c>
      <c r="D7" s="418">
        <v>2.8</v>
      </c>
      <c r="E7" s="416">
        <v>160363</v>
      </c>
      <c r="F7" s="417">
        <v>158755</v>
      </c>
      <c r="G7" s="418">
        <v>1</v>
      </c>
      <c r="H7" s="416">
        <v>10044140</v>
      </c>
      <c r="I7" s="417">
        <v>9023394</v>
      </c>
      <c r="J7" s="418">
        <v>11.3</v>
      </c>
      <c r="K7" s="419">
        <v>5930</v>
      </c>
      <c r="L7" s="420">
        <v>5822</v>
      </c>
      <c r="M7" s="421">
        <v>1.9</v>
      </c>
      <c r="N7" s="419">
        <v>55005</v>
      </c>
      <c r="O7" s="420">
        <v>53999</v>
      </c>
      <c r="P7" s="421">
        <v>1.9</v>
      </c>
      <c r="Q7" s="419">
        <v>7681458</v>
      </c>
      <c r="R7" s="420">
        <v>6882816</v>
      </c>
      <c r="S7" s="421">
        <v>11.6</v>
      </c>
      <c r="T7" s="419">
        <v>14011</v>
      </c>
      <c r="U7" s="420">
        <v>13571</v>
      </c>
      <c r="V7" s="421">
        <v>3.2</v>
      </c>
      <c r="W7" s="419">
        <v>105358</v>
      </c>
      <c r="X7" s="420">
        <v>104756</v>
      </c>
      <c r="Y7" s="421">
        <v>0.6</v>
      </c>
      <c r="Z7" s="419">
        <v>2362681</v>
      </c>
      <c r="AA7" s="420">
        <v>2140579</v>
      </c>
      <c r="AB7" s="421">
        <v>10.4</v>
      </c>
      <c r="AC7" s="422" t="s">
        <v>297</v>
      </c>
    </row>
    <row r="8" spans="1:29" s="383" customFormat="1" ht="35.25" customHeight="1">
      <c r="A8" s="415" t="s">
        <v>321</v>
      </c>
      <c r="B8" s="416">
        <v>17006</v>
      </c>
      <c r="C8" s="417">
        <v>16525</v>
      </c>
      <c r="D8" s="418">
        <v>2.9</v>
      </c>
      <c r="E8" s="416">
        <v>140659</v>
      </c>
      <c r="F8" s="417">
        <v>139076</v>
      </c>
      <c r="G8" s="418">
        <v>1.1</v>
      </c>
      <c r="H8" s="416">
        <v>9476140</v>
      </c>
      <c r="I8" s="417">
        <v>8523839</v>
      </c>
      <c r="J8" s="418">
        <v>11.2</v>
      </c>
      <c r="K8" s="419">
        <v>5447</v>
      </c>
      <c r="L8" s="420">
        <v>5374</v>
      </c>
      <c r="M8" s="421">
        <v>1.4</v>
      </c>
      <c r="N8" s="419">
        <v>51265</v>
      </c>
      <c r="O8" s="420">
        <v>50747</v>
      </c>
      <c r="P8" s="421">
        <v>1</v>
      </c>
      <c r="Q8" s="419">
        <v>7437998</v>
      </c>
      <c r="R8" s="420">
        <v>6687934</v>
      </c>
      <c r="S8" s="421">
        <v>11.2</v>
      </c>
      <c r="T8" s="419">
        <v>11559</v>
      </c>
      <c r="U8" s="420">
        <v>11151</v>
      </c>
      <c r="V8" s="421">
        <v>3.7</v>
      </c>
      <c r="W8" s="419">
        <v>89394</v>
      </c>
      <c r="X8" s="420">
        <v>88329</v>
      </c>
      <c r="Y8" s="421">
        <v>1.2</v>
      </c>
      <c r="Z8" s="419">
        <v>2038143</v>
      </c>
      <c r="AA8" s="420">
        <v>1835905</v>
      </c>
      <c r="AB8" s="421">
        <v>11</v>
      </c>
      <c r="AC8" s="422" t="s">
        <v>321</v>
      </c>
    </row>
    <row r="9" spans="1:29" s="383" customFormat="1" ht="35.25" customHeight="1">
      <c r="A9" s="415" t="s">
        <v>322</v>
      </c>
      <c r="B9" s="416">
        <v>2935</v>
      </c>
      <c r="C9" s="417">
        <v>2868</v>
      </c>
      <c r="D9" s="418">
        <v>2.3</v>
      </c>
      <c r="E9" s="416">
        <v>19704</v>
      </c>
      <c r="F9" s="417">
        <v>19679</v>
      </c>
      <c r="G9" s="418">
        <v>0.1</v>
      </c>
      <c r="H9" s="416">
        <v>567999</v>
      </c>
      <c r="I9" s="417">
        <v>499555</v>
      </c>
      <c r="J9" s="418">
        <v>13.7</v>
      </c>
      <c r="K9" s="419">
        <v>483</v>
      </c>
      <c r="L9" s="420">
        <v>448</v>
      </c>
      <c r="M9" s="421">
        <v>7.8</v>
      </c>
      <c r="N9" s="419">
        <v>3740</v>
      </c>
      <c r="O9" s="420">
        <v>3252</v>
      </c>
      <c r="P9" s="421">
        <v>15</v>
      </c>
      <c r="Q9" s="419">
        <v>243460</v>
      </c>
      <c r="R9" s="420">
        <v>194882</v>
      </c>
      <c r="S9" s="421">
        <v>24.9</v>
      </c>
      <c r="T9" s="419">
        <v>2452</v>
      </c>
      <c r="U9" s="420">
        <v>2420</v>
      </c>
      <c r="V9" s="421">
        <v>1.3</v>
      </c>
      <c r="W9" s="419">
        <v>15964</v>
      </c>
      <c r="X9" s="420">
        <v>16427</v>
      </c>
      <c r="Y9" s="421">
        <v>-2.8</v>
      </c>
      <c r="Z9" s="419">
        <v>324538</v>
      </c>
      <c r="AA9" s="420">
        <v>304674</v>
      </c>
      <c r="AB9" s="421">
        <v>6.5</v>
      </c>
      <c r="AC9" s="422" t="s">
        <v>322</v>
      </c>
    </row>
    <row r="10" spans="1:29" s="414" customFormat="1" ht="35.25" customHeight="1">
      <c r="A10" s="423" t="s">
        <v>323</v>
      </c>
      <c r="B10" s="424">
        <v>9714</v>
      </c>
      <c r="C10" s="425">
        <v>9375</v>
      </c>
      <c r="D10" s="426">
        <v>3.6</v>
      </c>
      <c r="E10" s="424">
        <v>91334</v>
      </c>
      <c r="F10" s="425">
        <v>90311</v>
      </c>
      <c r="G10" s="426">
        <v>1.1</v>
      </c>
      <c r="H10" s="424">
        <v>7918846</v>
      </c>
      <c r="I10" s="425">
        <v>7215702</v>
      </c>
      <c r="J10" s="426">
        <v>9.7</v>
      </c>
      <c r="K10" s="427">
        <v>4007</v>
      </c>
      <c r="L10" s="428">
        <v>4085</v>
      </c>
      <c r="M10" s="429">
        <v>-1.9</v>
      </c>
      <c r="N10" s="427">
        <v>40826</v>
      </c>
      <c r="O10" s="428">
        <v>41751</v>
      </c>
      <c r="P10" s="429">
        <v>-2.2</v>
      </c>
      <c r="Q10" s="427">
        <v>6685503</v>
      </c>
      <c r="R10" s="428">
        <v>6142433</v>
      </c>
      <c r="S10" s="429">
        <v>8.8</v>
      </c>
      <c r="T10" s="427">
        <v>5707</v>
      </c>
      <c r="U10" s="428">
        <v>5290</v>
      </c>
      <c r="V10" s="429">
        <v>7.9</v>
      </c>
      <c r="W10" s="427">
        <v>50508</v>
      </c>
      <c r="X10" s="428">
        <v>48560</v>
      </c>
      <c r="Y10" s="429">
        <v>4</v>
      </c>
      <c r="Z10" s="427">
        <v>1233343</v>
      </c>
      <c r="AA10" s="428">
        <v>1073269</v>
      </c>
      <c r="AB10" s="429">
        <v>14.9</v>
      </c>
      <c r="AC10" s="430" t="s">
        <v>323</v>
      </c>
    </row>
    <row r="11" spans="1:29" s="440" customFormat="1" ht="35.25" customHeight="1">
      <c r="A11" s="431" t="s">
        <v>324</v>
      </c>
      <c r="B11" s="432">
        <v>3315</v>
      </c>
      <c r="C11" s="433">
        <v>3150</v>
      </c>
      <c r="D11" s="434">
        <v>5.2</v>
      </c>
      <c r="E11" s="432">
        <v>30435</v>
      </c>
      <c r="F11" s="433">
        <v>29944</v>
      </c>
      <c r="G11" s="434">
        <v>1.6</v>
      </c>
      <c r="H11" s="432">
        <v>3797408</v>
      </c>
      <c r="I11" s="433">
        <v>3711060</v>
      </c>
      <c r="J11" s="434">
        <v>2.3</v>
      </c>
      <c r="K11" s="435">
        <v>1181</v>
      </c>
      <c r="L11" s="436">
        <v>1227</v>
      </c>
      <c r="M11" s="437">
        <v>-3.7</v>
      </c>
      <c r="N11" s="435">
        <v>12246</v>
      </c>
      <c r="O11" s="436">
        <v>13621</v>
      </c>
      <c r="P11" s="437">
        <v>-10.1</v>
      </c>
      <c r="Q11" s="435">
        <v>3330079</v>
      </c>
      <c r="R11" s="436">
        <v>3300422</v>
      </c>
      <c r="S11" s="437">
        <v>0.9</v>
      </c>
      <c r="T11" s="435">
        <v>2134</v>
      </c>
      <c r="U11" s="436">
        <v>1923</v>
      </c>
      <c r="V11" s="438">
        <v>11</v>
      </c>
      <c r="W11" s="435">
        <v>18189</v>
      </c>
      <c r="X11" s="436">
        <v>16323</v>
      </c>
      <c r="Y11" s="438">
        <v>11.4</v>
      </c>
      <c r="Z11" s="435">
        <v>467329</v>
      </c>
      <c r="AA11" s="436">
        <v>410638</v>
      </c>
      <c r="AB11" s="438">
        <v>13.8</v>
      </c>
      <c r="AC11" s="439" t="s">
        <v>324</v>
      </c>
    </row>
    <row r="12" spans="1:29" s="414" customFormat="1" ht="35.25" customHeight="1">
      <c r="A12" s="431" t="s">
        <v>325</v>
      </c>
      <c r="B12" s="432">
        <v>1966</v>
      </c>
      <c r="C12" s="433">
        <v>1928</v>
      </c>
      <c r="D12" s="434">
        <v>2</v>
      </c>
      <c r="E12" s="432">
        <v>20501</v>
      </c>
      <c r="F12" s="433">
        <v>20654</v>
      </c>
      <c r="G12" s="434">
        <v>-0.7</v>
      </c>
      <c r="H12" s="432">
        <v>1696686</v>
      </c>
      <c r="I12" s="433">
        <v>1362666</v>
      </c>
      <c r="J12" s="434">
        <v>24.5</v>
      </c>
      <c r="K12" s="435">
        <v>1035</v>
      </c>
      <c r="L12" s="436">
        <v>1048</v>
      </c>
      <c r="M12" s="437">
        <v>-1.2</v>
      </c>
      <c r="N12" s="435">
        <v>11627</v>
      </c>
      <c r="O12" s="436">
        <v>11518</v>
      </c>
      <c r="P12" s="437">
        <v>0.9</v>
      </c>
      <c r="Q12" s="435">
        <v>1460100</v>
      </c>
      <c r="R12" s="436">
        <v>1154132</v>
      </c>
      <c r="S12" s="437">
        <v>26.5</v>
      </c>
      <c r="T12" s="435">
        <v>931</v>
      </c>
      <c r="U12" s="436">
        <v>880</v>
      </c>
      <c r="V12" s="438">
        <v>5.8</v>
      </c>
      <c r="W12" s="435">
        <v>8874</v>
      </c>
      <c r="X12" s="436">
        <v>9136</v>
      </c>
      <c r="Y12" s="438">
        <v>-2.9</v>
      </c>
      <c r="Z12" s="435">
        <v>236586</v>
      </c>
      <c r="AA12" s="436">
        <v>208533</v>
      </c>
      <c r="AB12" s="438">
        <v>13.5</v>
      </c>
      <c r="AC12" s="439" t="s">
        <v>325</v>
      </c>
    </row>
    <row r="13" spans="1:29" s="414" customFormat="1" ht="35.25" customHeight="1">
      <c r="A13" s="431" t="s">
        <v>326</v>
      </c>
      <c r="B13" s="432">
        <v>1743</v>
      </c>
      <c r="C13" s="433">
        <v>1727</v>
      </c>
      <c r="D13" s="434">
        <v>0.9</v>
      </c>
      <c r="E13" s="432">
        <v>16623</v>
      </c>
      <c r="F13" s="433">
        <v>15895</v>
      </c>
      <c r="G13" s="434">
        <v>4.6</v>
      </c>
      <c r="H13" s="432">
        <v>1348206</v>
      </c>
      <c r="I13" s="433">
        <v>1148292</v>
      </c>
      <c r="J13" s="434">
        <v>17.4</v>
      </c>
      <c r="K13" s="435">
        <v>1064</v>
      </c>
      <c r="L13" s="436">
        <v>1080</v>
      </c>
      <c r="M13" s="437">
        <v>-1.5</v>
      </c>
      <c r="N13" s="435">
        <v>11414</v>
      </c>
      <c r="O13" s="436">
        <v>11031</v>
      </c>
      <c r="P13" s="437">
        <v>3.5</v>
      </c>
      <c r="Q13" s="435">
        <v>1228639</v>
      </c>
      <c r="R13" s="436">
        <v>1050136</v>
      </c>
      <c r="S13" s="437">
        <v>17</v>
      </c>
      <c r="T13" s="435">
        <v>679</v>
      </c>
      <c r="U13" s="436">
        <v>647</v>
      </c>
      <c r="V13" s="438">
        <v>4.9</v>
      </c>
      <c r="W13" s="435">
        <v>5209</v>
      </c>
      <c r="X13" s="436">
        <v>4864</v>
      </c>
      <c r="Y13" s="438">
        <v>7.1</v>
      </c>
      <c r="Z13" s="435">
        <v>119568</v>
      </c>
      <c r="AA13" s="436">
        <v>98156</v>
      </c>
      <c r="AB13" s="438">
        <v>21.8</v>
      </c>
      <c r="AC13" s="439" t="s">
        <v>326</v>
      </c>
    </row>
    <row r="14" spans="1:29" s="414" customFormat="1" ht="35.25" customHeight="1">
      <c r="A14" s="431" t="s">
        <v>327</v>
      </c>
      <c r="B14" s="432">
        <v>1271</v>
      </c>
      <c r="C14" s="433">
        <v>1226</v>
      </c>
      <c r="D14" s="434">
        <v>3.7</v>
      </c>
      <c r="E14" s="432">
        <v>10432</v>
      </c>
      <c r="F14" s="433">
        <v>10662</v>
      </c>
      <c r="G14" s="434">
        <v>-2.2</v>
      </c>
      <c r="H14" s="432">
        <v>375490</v>
      </c>
      <c r="I14" s="433">
        <v>344803</v>
      </c>
      <c r="J14" s="434">
        <v>8.9</v>
      </c>
      <c r="K14" s="435">
        <v>335</v>
      </c>
      <c r="L14" s="436">
        <v>341</v>
      </c>
      <c r="M14" s="437">
        <v>-1.8</v>
      </c>
      <c r="N14" s="435">
        <v>2310</v>
      </c>
      <c r="O14" s="436">
        <v>2387</v>
      </c>
      <c r="P14" s="437">
        <v>-3.2</v>
      </c>
      <c r="Q14" s="435">
        <v>203330</v>
      </c>
      <c r="R14" s="436">
        <v>186227</v>
      </c>
      <c r="S14" s="437">
        <v>9.2</v>
      </c>
      <c r="T14" s="435">
        <v>936</v>
      </c>
      <c r="U14" s="436">
        <v>885</v>
      </c>
      <c r="V14" s="438">
        <v>5.8</v>
      </c>
      <c r="W14" s="435">
        <v>8122</v>
      </c>
      <c r="X14" s="436">
        <v>8275</v>
      </c>
      <c r="Y14" s="438">
        <v>-1.8</v>
      </c>
      <c r="Z14" s="435">
        <v>172160</v>
      </c>
      <c r="AA14" s="436">
        <v>158576</v>
      </c>
      <c r="AB14" s="438">
        <v>8.6</v>
      </c>
      <c r="AC14" s="439" t="s">
        <v>327</v>
      </c>
    </row>
    <row r="15" spans="1:29" s="414" customFormat="1" ht="35.25" customHeight="1">
      <c r="A15" s="441" t="s">
        <v>328</v>
      </c>
      <c r="B15" s="442">
        <v>1419</v>
      </c>
      <c r="C15" s="443">
        <v>1344</v>
      </c>
      <c r="D15" s="444">
        <v>5.6</v>
      </c>
      <c r="E15" s="442">
        <v>13343</v>
      </c>
      <c r="F15" s="443">
        <v>13156</v>
      </c>
      <c r="G15" s="444">
        <v>1.4</v>
      </c>
      <c r="H15" s="442">
        <v>701056</v>
      </c>
      <c r="I15" s="443">
        <v>648882</v>
      </c>
      <c r="J15" s="444">
        <v>8</v>
      </c>
      <c r="K15" s="445">
        <v>392</v>
      </c>
      <c r="L15" s="446">
        <v>389</v>
      </c>
      <c r="M15" s="447">
        <v>0.8</v>
      </c>
      <c r="N15" s="445">
        <v>3229</v>
      </c>
      <c r="O15" s="446">
        <v>3194</v>
      </c>
      <c r="P15" s="447">
        <v>1.1</v>
      </c>
      <c r="Q15" s="445">
        <v>463355</v>
      </c>
      <c r="R15" s="446">
        <v>451516</v>
      </c>
      <c r="S15" s="447">
        <v>2.6</v>
      </c>
      <c r="T15" s="445">
        <v>1027</v>
      </c>
      <c r="U15" s="446">
        <v>955</v>
      </c>
      <c r="V15" s="448">
        <v>7.5</v>
      </c>
      <c r="W15" s="445">
        <v>10114</v>
      </c>
      <c r="X15" s="446">
        <v>9962</v>
      </c>
      <c r="Y15" s="448">
        <v>1.5</v>
      </c>
      <c r="Z15" s="445">
        <v>237700</v>
      </c>
      <c r="AA15" s="446">
        <v>197367</v>
      </c>
      <c r="AB15" s="448">
        <v>20.4</v>
      </c>
      <c r="AC15" s="449" t="s">
        <v>328</v>
      </c>
    </row>
    <row r="16" spans="1:29" s="440" customFormat="1" ht="35.25" customHeight="1">
      <c r="A16" s="407" t="s">
        <v>329</v>
      </c>
      <c r="B16" s="450">
        <v>1060</v>
      </c>
      <c r="C16" s="451">
        <v>1017</v>
      </c>
      <c r="D16" s="452">
        <v>4.2</v>
      </c>
      <c r="E16" s="450">
        <v>8434</v>
      </c>
      <c r="F16" s="451">
        <v>8406</v>
      </c>
      <c r="G16" s="452">
        <v>0.3</v>
      </c>
      <c r="H16" s="450">
        <v>272606</v>
      </c>
      <c r="I16" s="451">
        <v>239879</v>
      </c>
      <c r="J16" s="452">
        <v>13.6</v>
      </c>
      <c r="K16" s="453">
        <v>211</v>
      </c>
      <c r="L16" s="436">
        <v>167</v>
      </c>
      <c r="M16" s="454">
        <v>26.3</v>
      </c>
      <c r="N16" s="453">
        <v>1466</v>
      </c>
      <c r="O16" s="436">
        <v>1165</v>
      </c>
      <c r="P16" s="454">
        <v>25.8</v>
      </c>
      <c r="Q16" s="453">
        <v>109385</v>
      </c>
      <c r="R16" s="436">
        <v>69730</v>
      </c>
      <c r="S16" s="454">
        <v>56.9</v>
      </c>
      <c r="T16" s="453">
        <v>849</v>
      </c>
      <c r="U16" s="455">
        <v>850</v>
      </c>
      <c r="V16" s="456">
        <v>-0.1</v>
      </c>
      <c r="W16" s="453">
        <v>6968</v>
      </c>
      <c r="X16" s="455">
        <v>7241</v>
      </c>
      <c r="Y16" s="456">
        <v>-3.8</v>
      </c>
      <c r="Z16" s="453">
        <v>163222</v>
      </c>
      <c r="AA16" s="455">
        <v>170149</v>
      </c>
      <c r="AB16" s="456">
        <v>-4.1</v>
      </c>
      <c r="AC16" s="413" t="s">
        <v>329</v>
      </c>
    </row>
    <row r="17" spans="1:29" s="414" customFormat="1" ht="35.25" customHeight="1">
      <c r="A17" s="407" t="s">
        <v>330</v>
      </c>
      <c r="B17" s="450">
        <v>688</v>
      </c>
      <c r="C17" s="451">
        <v>594</v>
      </c>
      <c r="D17" s="452">
        <v>15.8</v>
      </c>
      <c r="E17" s="450">
        <v>3295</v>
      </c>
      <c r="F17" s="451">
        <v>3145</v>
      </c>
      <c r="G17" s="452">
        <v>4.8</v>
      </c>
      <c r="H17" s="450">
        <v>113056</v>
      </c>
      <c r="I17" s="451">
        <v>90765</v>
      </c>
      <c r="J17" s="452">
        <v>24.6</v>
      </c>
      <c r="K17" s="453">
        <v>234</v>
      </c>
      <c r="L17" s="436">
        <v>184</v>
      </c>
      <c r="M17" s="454">
        <v>27.2</v>
      </c>
      <c r="N17" s="453">
        <v>1045</v>
      </c>
      <c r="O17" s="436">
        <v>833</v>
      </c>
      <c r="P17" s="454">
        <v>25.5</v>
      </c>
      <c r="Q17" s="453">
        <v>82180</v>
      </c>
      <c r="R17" s="436">
        <v>60357</v>
      </c>
      <c r="S17" s="454">
        <v>36.2</v>
      </c>
      <c r="T17" s="453">
        <v>454</v>
      </c>
      <c r="U17" s="455">
        <v>410</v>
      </c>
      <c r="V17" s="456">
        <v>10.7</v>
      </c>
      <c r="W17" s="453">
        <v>2250</v>
      </c>
      <c r="X17" s="455">
        <v>2312</v>
      </c>
      <c r="Y17" s="456">
        <v>-2.7</v>
      </c>
      <c r="Z17" s="453">
        <v>30876</v>
      </c>
      <c r="AA17" s="455">
        <v>30408</v>
      </c>
      <c r="AB17" s="456">
        <v>1.5</v>
      </c>
      <c r="AC17" s="413" t="s">
        <v>330</v>
      </c>
    </row>
    <row r="18" spans="1:29" s="414" customFormat="1" ht="35.25" customHeight="1">
      <c r="A18" s="407" t="s">
        <v>331</v>
      </c>
      <c r="B18" s="450">
        <v>544</v>
      </c>
      <c r="C18" s="451">
        <v>468</v>
      </c>
      <c r="D18" s="452">
        <v>16.2</v>
      </c>
      <c r="E18" s="450">
        <v>3839</v>
      </c>
      <c r="F18" s="451">
        <v>3099</v>
      </c>
      <c r="G18" s="452">
        <v>23.9</v>
      </c>
      <c r="H18" s="450">
        <v>122043</v>
      </c>
      <c r="I18" s="451">
        <v>91281</v>
      </c>
      <c r="J18" s="452">
        <v>33.7</v>
      </c>
      <c r="K18" s="453">
        <v>118</v>
      </c>
      <c r="L18" s="436">
        <v>90</v>
      </c>
      <c r="M18" s="454">
        <v>31.1</v>
      </c>
      <c r="N18" s="453">
        <v>840</v>
      </c>
      <c r="O18" s="436">
        <v>704</v>
      </c>
      <c r="P18" s="454">
        <v>19.3</v>
      </c>
      <c r="Q18" s="453">
        <v>53947</v>
      </c>
      <c r="R18" s="436">
        <v>41473</v>
      </c>
      <c r="S18" s="454">
        <v>30.1</v>
      </c>
      <c r="T18" s="453">
        <v>426</v>
      </c>
      <c r="U18" s="455">
        <v>378</v>
      </c>
      <c r="V18" s="456">
        <v>12.7</v>
      </c>
      <c r="W18" s="453">
        <v>2999</v>
      </c>
      <c r="X18" s="455">
        <v>2395</v>
      </c>
      <c r="Y18" s="456">
        <v>25.2</v>
      </c>
      <c r="Z18" s="453">
        <v>68096</v>
      </c>
      <c r="AA18" s="455">
        <v>49808</v>
      </c>
      <c r="AB18" s="456">
        <v>36.7</v>
      </c>
      <c r="AC18" s="413" t="s">
        <v>331</v>
      </c>
    </row>
    <row r="19" spans="1:29" s="414" customFormat="1" ht="35.25" customHeight="1">
      <c r="A19" s="407" t="s">
        <v>332</v>
      </c>
      <c r="B19" s="450">
        <v>336</v>
      </c>
      <c r="C19" s="451">
        <v>351</v>
      </c>
      <c r="D19" s="452">
        <v>-4.3</v>
      </c>
      <c r="E19" s="450">
        <v>2180</v>
      </c>
      <c r="F19" s="451">
        <v>1880</v>
      </c>
      <c r="G19" s="452">
        <v>16</v>
      </c>
      <c r="H19" s="450">
        <v>78969</v>
      </c>
      <c r="I19" s="451">
        <v>37539</v>
      </c>
      <c r="J19" s="452">
        <v>110.4</v>
      </c>
      <c r="K19" s="453">
        <v>48</v>
      </c>
      <c r="L19" s="436">
        <v>50</v>
      </c>
      <c r="M19" s="454">
        <v>-4</v>
      </c>
      <c r="N19" s="453">
        <v>564</v>
      </c>
      <c r="O19" s="436">
        <v>273</v>
      </c>
      <c r="P19" s="454">
        <v>106.6</v>
      </c>
      <c r="Q19" s="453">
        <v>51016</v>
      </c>
      <c r="R19" s="436">
        <v>12151</v>
      </c>
      <c r="S19" s="454">
        <v>319.9</v>
      </c>
      <c r="T19" s="453">
        <v>288</v>
      </c>
      <c r="U19" s="455">
        <v>301</v>
      </c>
      <c r="V19" s="456">
        <v>-4.3</v>
      </c>
      <c r="W19" s="453">
        <v>1616</v>
      </c>
      <c r="X19" s="455">
        <v>1607</v>
      </c>
      <c r="Y19" s="456">
        <v>0.6</v>
      </c>
      <c r="Z19" s="453">
        <v>27952</v>
      </c>
      <c r="AA19" s="455">
        <v>25388</v>
      </c>
      <c r="AB19" s="456">
        <v>10.1</v>
      </c>
      <c r="AC19" s="413" t="s">
        <v>332</v>
      </c>
    </row>
    <row r="20" spans="1:29" s="414" customFormat="1" ht="35.25" customHeight="1">
      <c r="A20" s="407" t="s">
        <v>333</v>
      </c>
      <c r="B20" s="450">
        <v>548</v>
      </c>
      <c r="C20" s="451">
        <v>508</v>
      </c>
      <c r="D20" s="452">
        <v>7.9</v>
      </c>
      <c r="E20" s="450">
        <v>5911</v>
      </c>
      <c r="F20" s="451">
        <v>5533</v>
      </c>
      <c r="G20" s="452">
        <v>6.8</v>
      </c>
      <c r="H20" s="450">
        <v>203814</v>
      </c>
      <c r="I20" s="451">
        <v>200895</v>
      </c>
      <c r="J20" s="452">
        <v>1.5</v>
      </c>
      <c r="K20" s="453">
        <v>128</v>
      </c>
      <c r="L20" s="436">
        <v>115</v>
      </c>
      <c r="M20" s="454">
        <v>11.3</v>
      </c>
      <c r="N20" s="453">
        <v>1632</v>
      </c>
      <c r="O20" s="436">
        <v>1175</v>
      </c>
      <c r="P20" s="454">
        <v>38.9</v>
      </c>
      <c r="Q20" s="453">
        <v>106390</v>
      </c>
      <c r="R20" s="436">
        <v>103176</v>
      </c>
      <c r="S20" s="454">
        <v>3.1</v>
      </c>
      <c r="T20" s="453">
        <v>420</v>
      </c>
      <c r="U20" s="455">
        <v>393</v>
      </c>
      <c r="V20" s="456">
        <v>6.9</v>
      </c>
      <c r="W20" s="453">
        <v>4279</v>
      </c>
      <c r="X20" s="455">
        <v>4358</v>
      </c>
      <c r="Y20" s="456">
        <v>-1.8</v>
      </c>
      <c r="Z20" s="453">
        <v>97424</v>
      </c>
      <c r="AA20" s="455">
        <v>97718</v>
      </c>
      <c r="AB20" s="456">
        <v>-0.3</v>
      </c>
      <c r="AC20" s="413" t="s">
        <v>333</v>
      </c>
    </row>
    <row r="21" spans="1:29" s="414" customFormat="1" ht="35.25" customHeight="1">
      <c r="A21" s="407" t="s">
        <v>334</v>
      </c>
      <c r="B21" s="450">
        <v>254</v>
      </c>
      <c r="C21" s="451">
        <v>278</v>
      </c>
      <c r="D21" s="452">
        <v>-8.6</v>
      </c>
      <c r="E21" s="450">
        <v>1426</v>
      </c>
      <c r="F21" s="451">
        <v>1603</v>
      </c>
      <c r="G21" s="452">
        <v>-11</v>
      </c>
      <c r="H21" s="450">
        <v>25563</v>
      </c>
      <c r="I21" s="451">
        <v>27066</v>
      </c>
      <c r="J21" s="452">
        <v>-5.6</v>
      </c>
      <c r="K21" s="453">
        <v>30</v>
      </c>
      <c r="L21" s="436">
        <v>36</v>
      </c>
      <c r="M21" s="454">
        <v>-16.7</v>
      </c>
      <c r="N21" s="453">
        <v>164</v>
      </c>
      <c r="O21" s="436">
        <v>180</v>
      </c>
      <c r="P21" s="454">
        <v>-8.9</v>
      </c>
      <c r="Q21" s="453">
        <v>4085</v>
      </c>
      <c r="R21" s="436">
        <v>4080</v>
      </c>
      <c r="S21" s="454">
        <v>0.1</v>
      </c>
      <c r="T21" s="453">
        <v>224</v>
      </c>
      <c r="U21" s="455">
        <v>242</v>
      </c>
      <c r="V21" s="456">
        <v>-7.4</v>
      </c>
      <c r="W21" s="453">
        <v>1262</v>
      </c>
      <c r="X21" s="455">
        <v>1423</v>
      </c>
      <c r="Y21" s="456">
        <v>-11.3</v>
      </c>
      <c r="Z21" s="453">
        <v>21478</v>
      </c>
      <c r="AA21" s="455">
        <v>22986</v>
      </c>
      <c r="AB21" s="456">
        <v>-6.6</v>
      </c>
      <c r="AC21" s="413" t="s">
        <v>334</v>
      </c>
    </row>
    <row r="22" spans="1:29" s="414" customFormat="1" ht="35.25" customHeight="1">
      <c r="A22" s="407" t="s">
        <v>335</v>
      </c>
      <c r="B22" s="450">
        <v>343</v>
      </c>
      <c r="C22" s="451">
        <v>325</v>
      </c>
      <c r="D22" s="452">
        <v>5.5</v>
      </c>
      <c r="E22" s="450">
        <v>2676</v>
      </c>
      <c r="F22" s="451">
        <v>3284</v>
      </c>
      <c r="G22" s="452">
        <v>-18.5</v>
      </c>
      <c r="H22" s="450">
        <v>104661</v>
      </c>
      <c r="I22" s="451">
        <v>71415</v>
      </c>
      <c r="J22" s="452">
        <v>46.6</v>
      </c>
      <c r="K22" s="453">
        <v>56</v>
      </c>
      <c r="L22" s="436">
        <v>60</v>
      </c>
      <c r="M22" s="454">
        <v>-6.7</v>
      </c>
      <c r="N22" s="453">
        <v>279</v>
      </c>
      <c r="O22" s="436">
        <v>508</v>
      </c>
      <c r="P22" s="454">
        <v>-45.1</v>
      </c>
      <c r="Q22" s="453">
        <v>58417</v>
      </c>
      <c r="R22" s="436">
        <v>24164</v>
      </c>
      <c r="S22" s="454">
        <v>141.8</v>
      </c>
      <c r="T22" s="453">
        <v>287</v>
      </c>
      <c r="U22" s="455">
        <v>265</v>
      </c>
      <c r="V22" s="456">
        <v>8.3</v>
      </c>
      <c r="W22" s="453">
        <v>2397</v>
      </c>
      <c r="X22" s="455">
        <v>2776</v>
      </c>
      <c r="Y22" s="456">
        <v>-13.7</v>
      </c>
      <c r="Z22" s="453">
        <v>46244</v>
      </c>
      <c r="AA22" s="455">
        <v>47250</v>
      </c>
      <c r="AB22" s="456">
        <v>-2.1</v>
      </c>
      <c r="AC22" s="413" t="s">
        <v>335</v>
      </c>
    </row>
    <row r="23" spans="1:29" s="414" customFormat="1" ht="35.25" customHeight="1">
      <c r="A23" s="407" t="s">
        <v>336</v>
      </c>
      <c r="B23" s="450">
        <v>334</v>
      </c>
      <c r="C23" s="451">
        <v>326</v>
      </c>
      <c r="D23" s="452">
        <v>2.5</v>
      </c>
      <c r="E23" s="450">
        <v>2622</v>
      </c>
      <c r="F23" s="451">
        <v>2614</v>
      </c>
      <c r="G23" s="452">
        <v>0.3</v>
      </c>
      <c r="H23" s="450">
        <v>140727</v>
      </c>
      <c r="I23" s="451">
        <v>108363</v>
      </c>
      <c r="J23" s="452">
        <v>29.9</v>
      </c>
      <c r="K23" s="453">
        <v>101</v>
      </c>
      <c r="L23" s="436">
        <v>89</v>
      </c>
      <c r="M23" s="454">
        <v>13.5</v>
      </c>
      <c r="N23" s="453">
        <v>948</v>
      </c>
      <c r="O23" s="436">
        <v>844</v>
      </c>
      <c r="P23" s="454">
        <v>12.3</v>
      </c>
      <c r="Q23" s="453">
        <v>108721</v>
      </c>
      <c r="R23" s="436">
        <v>76200</v>
      </c>
      <c r="S23" s="454">
        <v>42.7</v>
      </c>
      <c r="T23" s="453">
        <v>233</v>
      </c>
      <c r="U23" s="455">
        <v>237</v>
      </c>
      <c r="V23" s="456">
        <v>-1.7</v>
      </c>
      <c r="W23" s="453">
        <v>1674</v>
      </c>
      <c r="X23" s="455">
        <v>1770</v>
      </c>
      <c r="Y23" s="456">
        <v>-5.4</v>
      </c>
      <c r="Z23" s="453">
        <v>32006</v>
      </c>
      <c r="AA23" s="455">
        <v>32163</v>
      </c>
      <c r="AB23" s="456">
        <v>-0.5</v>
      </c>
      <c r="AC23" s="413" t="s">
        <v>336</v>
      </c>
    </row>
    <row r="24" spans="1:29" s="414" customFormat="1" ht="35.25" customHeight="1">
      <c r="A24" s="407" t="s">
        <v>337</v>
      </c>
      <c r="B24" s="450">
        <v>857</v>
      </c>
      <c r="C24" s="451">
        <v>919</v>
      </c>
      <c r="D24" s="452">
        <v>-6.7</v>
      </c>
      <c r="E24" s="450">
        <v>4948</v>
      </c>
      <c r="F24" s="451">
        <v>5091</v>
      </c>
      <c r="G24" s="452">
        <v>-2.8</v>
      </c>
      <c r="H24" s="450">
        <v>113048</v>
      </c>
      <c r="I24" s="451">
        <v>108642</v>
      </c>
      <c r="J24" s="452">
        <v>4.1</v>
      </c>
      <c r="K24" s="453">
        <v>117</v>
      </c>
      <c r="L24" s="436">
        <v>120</v>
      </c>
      <c r="M24" s="454">
        <v>-2.5</v>
      </c>
      <c r="N24" s="453">
        <v>788</v>
      </c>
      <c r="O24" s="436">
        <v>736</v>
      </c>
      <c r="P24" s="454">
        <v>7.1</v>
      </c>
      <c r="Q24" s="453">
        <v>28470</v>
      </c>
      <c r="R24" s="436">
        <v>28230</v>
      </c>
      <c r="S24" s="454">
        <v>0.9</v>
      </c>
      <c r="T24" s="453">
        <v>740</v>
      </c>
      <c r="U24" s="455">
        <v>799</v>
      </c>
      <c r="V24" s="456">
        <v>-7.4</v>
      </c>
      <c r="W24" s="453">
        <v>4160</v>
      </c>
      <c r="X24" s="455">
        <v>4355</v>
      </c>
      <c r="Y24" s="456">
        <v>-4.5</v>
      </c>
      <c r="Z24" s="453">
        <v>84578</v>
      </c>
      <c r="AA24" s="455">
        <v>80413</v>
      </c>
      <c r="AB24" s="456">
        <v>5.2</v>
      </c>
      <c r="AC24" s="413" t="s">
        <v>337</v>
      </c>
    </row>
    <row r="25" spans="1:29" s="440" customFormat="1" ht="35.25" customHeight="1">
      <c r="A25" s="407" t="s">
        <v>338</v>
      </c>
      <c r="B25" s="450">
        <v>804</v>
      </c>
      <c r="C25" s="451">
        <v>840</v>
      </c>
      <c r="D25" s="452">
        <v>-4.3</v>
      </c>
      <c r="E25" s="450">
        <v>4254</v>
      </c>
      <c r="F25" s="451">
        <v>4319</v>
      </c>
      <c r="G25" s="452">
        <v>-1.5</v>
      </c>
      <c r="H25" s="450">
        <v>102098</v>
      </c>
      <c r="I25" s="451">
        <v>90953</v>
      </c>
      <c r="J25" s="452">
        <v>12.3</v>
      </c>
      <c r="K25" s="453">
        <v>91</v>
      </c>
      <c r="L25" s="436">
        <v>101</v>
      </c>
      <c r="M25" s="454">
        <v>-9.9</v>
      </c>
      <c r="N25" s="453">
        <v>615</v>
      </c>
      <c r="O25" s="436">
        <v>686</v>
      </c>
      <c r="P25" s="454">
        <v>-10.3</v>
      </c>
      <c r="Q25" s="453">
        <v>23831</v>
      </c>
      <c r="R25" s="436">
        <v>28970</v>
      </c>
      <c r="S25" s="454">
        <v>-17.7</v>
      </c>
      <c r="T25" s="453">
        <v>713</v>
      </c>
      <c r="U25" s="455">
        <v>739</v>
      </c>
      <c r="V25" s="456">
        <v>-3.5</v>
      </c>
      <c r="W25" s="453">
        <v>3639</v>
      </c>
      <c r="X25" s="455">
        <v>3633</v>
      </c>
      <c r="Y25" s="456">
        <v>0.2</v>
      </c>
      <c r="Z25" s="453">
        <v>78267</v>
      </c>
      <c r="AA25" s="455">
        <v>61983</v>
      </c>
      <c r="AB25" s="456">
        <v>26.3</v>
      </c>
      <c r="AC25" s="413" t="s">
        <v>338</v>
      </c>
    </row>
    <row r="26" spans="1:29" s="440" customFormat="1" ht="35.25" customHeight="1">
      <c r="A26" s="407" t="s">
        <v>339</v>
      </c>
      <c r="B26" s="450">
        <v>202</v>
      </c>
      <c r="C26" s="451">
        <v>179</v>
      </c>
      <c r="D26" s="452">
        <v>12.8</v>
      </c>
      <c r="E26" s="450">
        <v>1413</v>
      </c>
      <c r="F26" s="451">
        <v>1142</v>
      </c>
      <c r="G26" s="452">
        <v>23.7</v>
      </c>
      <c r="H26" s="450">
        <v>40319</v>
      </c>
      <c r="I26" s="451">
        <v>26939</v>
      </c>
      <c r="J26" s="452">
        <v>49.7</v>
      </c>
      <c r="K26" s="453">
        <v>34</v>
      </c>
      <c r="L26" s="436">
        <v>23</v>
      </c>
      <c r="M26" s="454">
        <v>47.8</v>
      </c>
      <c r="N26" s="453">
        <v>228</v>
      </c>
      <c r="O26" s="436">
        <v>134</v>
      </c>
      <c r="P26" s="454">
        <v>70.1</v>
      </c>
      <c r="Q26" s="453">
        <v>14911</v>
      </c>
      <c r="R26" s="436">
        <v>7062</v>
      </c>
      <c r="S26" s="454">
        <v>111.1</v>
      </c>
      <c r="T26" s="453">
        <v>168</v>
      </c>
      <c r="U26" s="455">
        <v>156</v>
      </c>
      <c r="V26" s="456">
        <v>7.7</v>
      </c>
      <c r="W26" s="453">
        <v>1185</v>
      </c>
      <c r="X26" s="455">
        <v>1008</v>
      </c>
      <c r="Y26" s="456">
        <v>17.6</v>
      </c>
      <c r="Z26" s="453">
        <v>25409</v>
      </c>
      <c r="AA26" s="455">
        <v>19877</v>
      </c>
      <c r="AB26" s="456">
        <v>27.8</v>
      </c>
      <c r="AC26" s="413" t="s">
        <v>339</v>
      </c>
    </row>
    <row r="27" spans="1:29" s="440" customFormat="1" ht="35.25" customHeight="1">
      <c r="A27" s="457" t="s">
        <v>340</v>
      </c>
      <c r="B27" s="458">
        <v>1322</v>
      </c>
      <c r="C27" s="459">
        <v>1345</v>
      </c>
      <c r="D27" s="460">
        <v>-1.7</v>
      </c>
      <c r="E27" s="458">
        <v>8327</v>
      </c>
      <c r="F27" s="459">
        <v>8649</v>
      </c>
      <c r="G27" s="460">
        <v>-3.7</v>
      </c>
      <c r="H27" s="458">
        <v>240391</v>
      </c>
      <c r="I27" s="459">
        <v>214402</v>
      </c>
      <c r="J27" s="460">
        <v>12.1</v>
      </c>
      <c r="K27" s="461">
        <v>272</v>
      </c>
      <c r="L27" s="446">
        <v>254</v>
      </c>
      <c r="M27" s="462">
        <v>7.1</v>
      </c>
      <c r="N27" s="461">
        <v>1870</v>
      </c>
      <c r="O27" s="446">
        <v>1758</v>
      </c>
      <c r="P27" s="462">
        <v>6.4</v>
      </c>
      <c r="Q27" s="461">
        <v>111142</v>
      </c>
      <c r="R27" s="446">
        <v>89908</v>
      </c>
      <c r="S27" s="462">
        <v>23.6</v>
      </c>
      <c r="T27" s="461">
        <v>1050</v>
      </c>
      <c r="U27" s="463">
        <v>1091</v>
      </c>
      <c r="V27" s="464">
        <v>-3.8</v>
      </c>
      <c r="W27" s="461">
        <v>6457</v>
      </c>
      <c r="X27" s="463">
        <v>6891</v>
      </c>
      <c r="Y27" s="464">
        <v>-6.3</v>
      </c>
      <c r="Z27" s="461">
        <v>129248</v>
      </c>
      <c r="AA27" s="463">
        <v>124493</v>
      </c>
      <c r="AB27" s="464">
        <v>3.8</v>
      </c>
      <c r="AC27" s="465" t="s">
        <v>340</v>
      </c>
    </row>
    <row r="28" spans="1:29" s="440" customFormat="1" ht="35.25" customHeight="1">
      <c r="A28" s="407" t="s">
        <v>341</v>
      </c>
      <c r="B28" s="450">
        <v>112</v>
      </c>
      <c r="C28" s="451">
        <v>111</v>
      </c>
      <c r="D28" s="452">
        <v>0.9</v>
      </c>
      <c r="E28" s="450">
        <v>550</v>
      </c>
      <c r="F28" s="451">
        <v>529</v>
      </c>
      <c r="G28" s="452">
        <v>4</v>
      </c>
      <c r="H28" s="450">
        <v>17294</v>
      </c>
      <c r="I28" s="451">
        <v>16489</v>
      </c>
      <c r="J28" s="452">
        <v>4.9</v>
      </c>
      <c r="K28" s="453">
        <v>18</v>
      </c>
      <c r="L28" s="436">
        <v>12</v>
      </c>
      <c r="M28" s="454">
        <v>50</v>
      </c>
      <c r="N28" s="453">
        <v>160</v>
      </c>
      <c r="O28" s="436">
        <v>40</v>
      </c>
      <c r="P28" s="454">
        <v>300</v>
      </c>
      <c r="Q28" s="453">
        <v>9015</v>
      </c>
      <c r="R28" s="436">
        <v>848</v>
      </c>
      <c r="S28" s="454">
        <v>963.1</v>
      </c>
      <c r="T28" s="453">
        <v>94</v>
      </c>
      <c r="U28" s="455">
        <v>99</v>
      </c>
      <c r="V28" s="456">
        <v>-5.1</v>
      </c>
      <c r="W28" s="453">
        <v>390</v>
      </c>
      <c r="X28" s="455">
        <v>489</v>
      </c>
      <c r="Y28" s="456">
        <v>-20.2</v>
      </c>
      <c r="Z28" s="453">
        <v>8279</v>
      </c>
      <c r="AA28" s="455">
        <v>15641</v>
      </c>
      <c r="AB28" s="456">
        <v>-47.1</v>
      </c>
      <c r="AC28" s="413" t="s">
        <v>341</v>
      </c>
    </row>
    <row r="29" spans="1:29" s="440" customFormat="1" ht="35.25" customHeight="1">
      <c r="A29" s="407" t="s">
        <v>342</v>
      </c>
      <c r="B29" s="450">
        <v>20</v>
      </c>
      <c r="C29" s="451">
        <v>17</v>
      </c>
      <c r="D29" s="452">
        <v>17.6</v>
      </c>
      <c r="E29" s="450">
        <v>74</v>
      </c>
      <c r="F29" s="451">
        <v>59</v>
      </c>
      <c r="G29" s="452">
        <v>25.4</v>
      </c>
      <c r="H29" s="450">
        <v>511</v>
      </c>
      <c r="I29" s="451">
        <v>324</v>
      </c>
      <c r="J29" s="452">
        <v>57.7</v>
      </c>
      <c r="K29" s="453" t="s">
        <v>223</v>
      </c>
      <c r="L29" s="436" t="s">
        <v>223</v>
      </c>
      <c r="M29" s="454" t="s">
        <v>223</v>
      </c>
      <c r="N29" s="453" t="s">
        <v>223</v>
      </c>
      <c r="O29" s="436" t="s">
        <v>223</v>
      </c>
      <c r="P29" s="454" t="s">
        <v>223</v>
      </c>
      <c r="Q29" s="453" t="s">
        <v>223</v>
      </c>
      <c r="R29" s="436" t="s">
        <v>223</v>
      </c>
      <c r="S29" s="454" t="s">
        <v>223</v>
      </c>
      <c r="T29" s="453">
        <v>20</v>
      </c>
      <c r="U29" s="455">
        <v>17</v>
      </c>
      <c r="V29" s="456">
        <v>17.6</v>
      </c>
      <c r="W29" s="453">
        <v>74</v>
      </c>
      <c r="X29" s="455">
        <v>59</v>
      </c>
      <c r="Y29" s="456">
        <v>25.4</v>
      </c>
      <c r="Z29" s="453">
        <v>511</v>
      </c>
      <c r="AA29" s="455">
        <v>324</v>
      </c>
      <c r="AB29" s="456">
        <v>57.7</v>
      </c>
      <c r="AC29" s="413" t="s">
        <v>342</v>
      </c>
    </row>
    <row r="30" spans="1:29" s="440" customFormat="1" ht="35.25" customHeight="1">
      <c r="A30" s="407" t="s">
        <v>343</v>
      </c>
      <c r="B30" s="450">
        <v>293</v>
      </c>
      <c r="C30" s="451">
        <v>281</v>
      </c>
      <c r="D30" s="452">
        <v>4.3</v>
      </c>
      <c r="E30" s="450">
        <v>1924</v>
      </c>
      <c r="F30" s="451">
        <v>2055</v>
      </c>
      <c r="G30" s="452">
        <v>-6.4</v>
      </c>
      <c r="H30" s="450">
        <v>48428</v>
      </c>
      <c r="I30" s="451">
        <v>44397</v>
      </c>
      <c r="J30" s="452">
        <v>9.1</v>
      </c>
      <c r="K30" s="453">
        <v>45</v>
      </c>
      <c r="L30" s="436">
        <v>45</v>
      </c>
      <c r="M30" s="454">
        <v>0</v>
      </c>
      <c r="N30" s="453">
        <v>240</v>
      </c>
      <c r="O30" s="436">
        <v>249</v>
      </c>
      <c r="P30" s="454">
        <v>-3.6</v>
      </c>
      <c r="Q30" s="453">
        <v>11065</v>
      </c>
      <c r="R30" s="436">
        <v>10804</v>
      </c>
      <c r="S30" s="454">
        <v>2.4</v>
      </c>
      <c r="T30" s="453">
        <v>248</v>
      </c>
      <c r="U30" s="455">
        <v>236</v>
      </c>
      <c r="V30" s="456">
        <v>5.1</v>
      </c>
      <c r="W30" s="453">
        <v>1684</v>
      </c>
      <c r="X30" s="455">
        <v>1806</v>
      </c>
      <c r="Y30" s="456">
        <v>-6.8</v>
      </c>
      <c r="Z30" s="453">
        <v>37364</v>
      </c>
      <c r="AA30" s="455">
        <v>33593</v>
      </c>
      <c r="AB30" s="456">
        <v>11.2</v>
      </c>
      <c r="AC30" s="413" t="s">
        <v>343</v>
      </c>
    </row>
    <row r="31" spans="1:29" s="414" customFormat="1" ht="35.25" customHeight="1">
      <c r="A31" s="407" t="s">
        <v>344</v>
      </c>
      <c r="B31" s="450">
        <v>109</v>
      </c>
      <c r="C31" s="451">
        <v>111</v>
      </c>
      <c r="D31" s="452">
        <v>-1.8</v>
      </c>
      <c r="E31" s="450">
        <v>577</v>
      </c>
      <c r="F31" s="451">
        <v>579</v>
      </c>
      <c r="G31" s="452">
        <v>-0.3</v>
      </c>
      <c r="H31" s="450">
        <v>12946</v>
      </c>
      <c r="I31" s="451">
        <v>15541</v>
      </c>
      <c r="J31" s="452">
        <v>-16.7</v>
      </c>
      <c r="K31" s="453">
        <v>23</v>
      </c>
      <c r="L31" s="436">
        <v>21</v>
      </c>
      <c r="M31" s="454">
        <v>9.5</v>
      </c>
      <c r="N31" s="453">
        <v>90</v>
      </c>
      <c r="O31" s="436">
        <v>117</v>
      </c>
      <c r="P31" s="454">
        <v>-23.1</v>
      </c>
      <c r="Q31" s="453">
        <v>3993</v>
      </c>
      <c r="R31" s="436">
        <v>6354</v>
      </c>
      <c r="S31" s="454">
        <v>-37.2</v>
      </c>
      <c r="T31" s="453">
        <v>86</v>
      </c>
      <c r="U31" s="455">
        <v>90</v>
      </c>
      <c r="V31" s="456">
        <v>-4.4</v>
      </c>
      <c r="W31" s="453">
        <v>487</v>
      </c>
      <c r="X31" s="455">
        <v>462</v>
      </c>
      <c r="Y31" s="456">
        <v>5.4</v>
      </c>
      <c r="Z31" s="453">
        <v>8953</v>
      </c>
      <c r="AA31" s="455">
        <v>9186</v>
      </c>
      <c r="AB31" s="456">
        <v>-2.5</v>
      </c>
      <c r="AC31" s="413" t="s">
        <v>344</v>
      </c>
    </row>
    <row r="32" spans="1:29" s="414" customFormat="1" ht="35.25" customHeight="1">
      <c r="A32" s="407" t="s">
        <v>345</v>
      </c>
      <c r="B32" s="450">
        <v>246</v>
      </c>
      <c r="C32" s="451">
        <v>242</v>
      </c>
      <c r="D32" s="452">
        <v>1.7</v>
      </c>
      <c r="E32" s="450">
        <v>1836</v>
      </c>
      <c r="F32" s="451">
        <v>1865</v>
      </c>
      <c r="G32" s="452">
        <v>-1.6</v>
      </c>
      <c r="H32" s="450">
        <v>50728</v>
      </c>
      <c r="I32" s="451">
        <v>44216</v>
      </c>
      <c r="J32" s="452">
        <v>14.7</v>
      </c>
      <c r="K32" s="453">
        <v>42</v>
      </c>
      <c r="L32" s="436">
        <v>42</v>
      </c>
      <c r="M32" s="454">
        <v>0</v>
      </c>
      <c r="N32" s="453">
        <v>247</v>
      </c>
      <c r="O32" s="436">
        <v>276</v>
      </c>
      <c r="P32" s="454">
        <v>-10.5</v>
      </c>
      <c r="Q32" s="453">
        <v>13948</v>
      </c>
      <c r="R32" s="436">
        <v>17375</v>
      </c>
      <c r="S32" s="454">
        <v>-19.7</v>
      </c>
      <c r="T32" s="453">
        <v>204</v>
      </c>
      <c r="U32" s="455">
        <v>200</v>
      </c>
      <c r="V32" s="456">
        <v>2</v>
      </c>
      <c r="W32" s="453">
        <v>1589</v>
      </c>
      <c r="X32" s="455">
        <v>1589</v>
      </c>
      <c r="Y32" s="456">
        <v>0</v>
      </c>
      <c r="Z32" s="453">
        <v>36780</v>
      </c>
      <c r="AA32" s="455">
        <v>26841</v>
      </c>
      <c r="AB32" s="456">
        <v>37</v>
      </c>
      <c r="AC32" s="413" t="s">
        <v>345</v>
      </c>
    </row>
    <row r="33" spans="1:29" s="414" customFormat="1" ht="35.25" customHeight="1">
      <c r="A33" s="407" t="s">
        <v>346</v>
      </c>
      <c r="B33" s="450">
        <v>105</v>
      </c>
      <c r="C33" s="451">
        <v>95</v>
      </c>
      <c r="D33" s="452">
        <v>10.5</v>
      </c>
      <c r="E33" s="450">
        <v>424</v>
      </c>
      <c r="F33" s="451">
        <v>329</v>
      </c>
      <c r="G33" s="452">
        <v>28.9</v>
      </c>
      <c r="H33" s="450">
        <v>7845</v>
      </c>
      <c r="I33" s="451">
        <v>4453</v>
      </c>
      <c r="J33" s="452">
        <v>76.2</v>
      </c>
      <c r="K33" s="453">
        <v>7</v>
      </c>
      <c r="L33" s="436">
        <v>6</v>
      </c>
      <c r="M33" s="454">
        <v>16.7</v>
      </c>
      <c r="N33" s="453">
        <v>96</v>
      </c>
      <c r="O33" s="436">
        <v>29</v>
      </c>
      <c r="P33" s="454">
        <v>231</v>
      </c>
      <c r="Q33" s="453">
        <v>3593</v>
      </c>
      <c r="R33" s="436">
        <v>1032</v>
      </c>
      <c r="S33" s="454">
        <v>248.2</v>
      </c>
      <c r="T33" s="453">
        <v>98</v>
      </c>
      <c r="U33" s="455">
        <v>89</v>
      </c>
      <c r="V33" s="456">
        <v>10.1</v>
      </c>
      <c r="W33" s="453">
        <v>328</v>
      </c>
      <c r="X33" s="455">
        <v>300</v>
      </c>
      <c r="Y33" s="456">
        <v>9.3</v>
      </c>
      <c r="Z33" s="453">
        <v>4251</v>
      </c>
      <c r="AA33" s="455">
        <v>3421</v>
      </c>
      <c r="AB33" s="456">
        <v>24.3</v>
      </c>
      <c r="AC33" s="413" t="s">
        <v>346</v>
      </c>
    </row>
    <row r="34" spans="1:29" s="414" customFormat="1" ht="35.25" customHeight="1">
      <c r="A34" s="407" t="s">
        <v>347</v>
      </c>
      <c r="B34" s="450">
        <v>122</v>
      </c>
      <c r="C34" s="451">
        <v>139</v>
      </c>
      <c r="D34" s="452">
        <v>-12.2</v>
      </c>
      <c r="E34" s="450">
        <v>503</v>
      </c>
      <c r="F34" s="451">
        <v>560</v>
      </c>
      <c r="G34" s="452">
        <v>-10.2</v>
      </c>
      <c r="H34" s="450">
        <v>6672</v>
      </c>
      <c r="I34" s="451">
        <v>7429</v>
      </c>
      <c r="J34" s="452">
        <v>-10.2</v>
      </c>
      <c r="K34" s="453">
        <v>8</v>
      </c>
      <c r="L34" s="436">
        <v>9</v>
      </c>
      <c r="M34" s="454">
        <v>-11.1</v>
      </c>
      <c r="N34" s="453">
        <v>20</v>
      </c>
      <c r="O34" s="436">
        <v>37</v>
      </c>
      <c r="P34" s="454">
        <v>-45.9</v>
      </c>
      <c r="Q34" s="453">
        <v>1132</v>
      </c>
      <c r="R34" s="436">
        <v>677</v>
      </c>
      <c r="S34" s="454">
        <v>67.2</v>
      </c>
      <c r="T34" s="453">
        <v>114</v>
      </c>
      <c r="U34" s="455">
        <v>130</v>
      </c>
      <c r="V34" s="456">
        <v>-12.3</v>
      </c>
      <c r="W34" s="453">
        <v>483</v>
      </c>
      <c r="X34" s="455">
        <v>523</v>
      </c>
      <c r="Y34" s="456">
        <v>-7.6</v>
      </c>
      <c r="Z34" s="453">
        <v>5540</v>
      </c>
      <c r="AA34" s="455">
        <v>6752</v>
      </c>
      <c r="AB34" s="456">
        <v>-18</v>
      </c>
      <c r="AC34" s="413" t="s">
        <v>347</v>
      </c>
    </row>
    <row r="35" spans="1:29" s="414" customFormat="1" ht="35.25" customHeight="1">
      <c r="A35" s="407" t="s">
        <v>348</v>
      </c>
      <c r="B35" s="450">
        <v>195</v>
      </c>
      <c r="C35" s="451">
        <v>176</v>
      </c>
      <c r="D35" s="452">
        <v>10.8</v>
      </c>
      <c r="E35" s="450">
        <v>1331</v>
      </c>
      <c r="F35" s="451">
        <v>1333</v>
      </c>
      <c r="G35" s="452">
        <v>-0.2</v>
      </c>
      <c r="H35" s="450">
        <v>35192</v>
      </c>
      <c r="I35" s="451">
        <v>26271</v>
      </c>
      <c r="J35" s="452">
        <v>34</v>
      </c>
      <c r="K35" s="453">
        <v>24</v>
      </c>
      <c r="L35" s="436">
        <v>17</v>
      </c>
      <c r="M35" s="454">
        <v>41.2</v>
      </c>
      <c r="N35" s="453">
        <v>160</v>
      </c>
      <c r="O35" s="436">
        <v>105</v>
      </c>
      <c r="P35" s="454">
        <v>52.4</v>
      </c>
      <c r="Q35" s="453">
        <v>10079</v>
      </c>
      <c r="R35" s="436">
        <v>5529</v>
      </c>
      <c r="S35" s="454">
        <v>82.3</v>
      </c>
      <c r="T35" s="453">
        <v>171</v>
      </c>
      <c r="U35" s="455">
        <v>159</v>
      </c>
      <c r="V35" s="456">
        <v>7.5</v>
      </c>
      <c r="W35" s="453">
        <v>1171</v>
      </c>
      <c r="X35" s="455">
        <v>1228</v>
      </c>
      <c r="Y35" s="456">
        <v>-4.6</v>
      </c>
      <c r="Z35" s="453">
        <v>25112</v>
      </c>
      <c r="AA35" s="455">
        <v>20742</v>
      </c>
      <c r="AB35" s="456">
        <v>21.1</v>
      </c>
      <c r="AC35" s="413" t="s">
        <v>348</v>
      </c>
    </row>
    <row r="36" spans="1:29" s="414" customFormat="1" ht="35.25" customHeight="1">
      <c r="A36" s="407" t="s">
        <v>349</v>
      </c>
      <c r="B36" s="450">
        <v>73</v>
      </c>
      <c r="C36" s="451">
        <v>67</v>
      </c>
      <c r="D36" s="452">
        <v>9</v>
      </c>
      <c r="E36" s="450">
        <v>405</v>
      </c>
      <c r="F36" s="451">
        <v>347</v>
      </c>
      <c r="G36" s="452">
        <v>16.7</v>
      </c>
      <c r="H36" s="450">
        <v>10040</v>
      </c>
      <c r="I36" s="451">
        <v>6950</v>
      </c>
      <c r="J36" s="452">
        <v>44.5</v>
      </c>
      <c r="K36" s="453">
        <v>14</v>
      </c>
      <c r="L36" s="436">
        <v>15</v>
      </c>
      <c r="M36" s="454">
        <v>-6.7</v>
      </c>
      <c r="N36" s="453">
        <v>64</v>
      </c>
      <c r="O36" s="436">
        <v>63</v>
      </c>
      <c r="P36" s="454">
        <v>1.6</v>
      </c>
      <c r="Q36" s="453">
        <v>1357</v>
      </c>
      <c r="R36" s="436">
        <v>2445</v>
      </c>
      <c r="S36" s="454">
        <v>-44.5</v>
      </c>
      <c r="T36" s="453">
        <v>59</v>
      </c>
      <c r="U36" s="455">
        <v>52</v>
      </c>
      <c r="V36" s="456">
        <v>13.5</v>
      </c>
      <c r="W36" s="453">
        <v>341</v>
      </c>
      <c r="X36" s="455">
        <v>284</v>
      </c>
      <c r="Y36" s="456">
        <v>20.1</v>
      </c>
      <c r="Z36" s="453">
        <v>8683</v>
      </c>
      <c r="AA36" s="455">
        <v>4506</v>
      </c>
      <c r="AB36" s="456">
        <v>92.7</v>
      </c>
      <c r="AC36" s="413" t="s">
        <v>349</v>
      </c>
    </row>
    <row r="37" spans="1:29" s="414" customFormat="1" ht="35.25" customHeight="1">
      <c r="A37" s="407" t="s">
        <v>350</v>
      </c>
      <c r="B37" s="450">
        <v>132</v>
      </c>
      <c r="C37" s="451">
        <v>137</v>
      </c>
      <c r="D37" s="452">
        <v>-3.6</v>
      </c>
      <c r="E37" s="450">
        <v>634</v>
      </c>
      <c r="F37" s="451">
        <v>629</v>
      </c>
      <c r="G37" s="452">
        <v>0.8</v>
      </c>
      <c r="H37" s="450">
        <v>9601</v>
      </c>
      <c r="I37" s="451">
        <v>8187</v>
      </c>
      <c r="J37" s="452">
        <v>17.3</v>
      </c>
      <c r="K37" s="453">
        <v>14</v>
      </c>
      <c r="L37" s="436">
        <v>13</v>
      </c>
      <c r="M37" s="454">
        <v>7.7</v>
      </c>
      <c r="N37" s="453">
        <v>67</v>
      </c>
      <c r="O37" s="436">
        <v>62</v>
      </c>
      <c r="P37" s="454">
        <v>8.1</v>
      </c>
      <c r="Q37" s="453">
        <v>1540</v>
      </c>
      <c r="R37" s="436">
        <v>1121</v>
      </c>
      <c r="S37" s="454">
        <v>37.4</v>
      </c>
      <c r="T37" s="453">
        <v>118</v>
      </c>
      <c r="U37" s="455">
        <v>124</v>
      </c>
      <c r="V37" s="456">
        <v>-4.8</v>
      </c>
      <c r="W37" s="453">
        <v>567</v>
      </c>
      <c r="X37" s="455">
        <v>567</v>
      </c>
      <c r="Y37" s="456">
        <v>0</v>
      </c>
      <c r="Z37" s="453">
        <v>8062</v>
      </c>
      <c r="AA37" s="455">
        <v>7067</v>
      </c>
      <c r="AB37" s="456">
        <v>14.1</v>
      </c>
      <c r="AC37" s="413" t="s">
        <v>350</v>
      </c>
    </row>
    <row r="38" spans="1:29" s="414" customFormat="1" ht="35.25" customHeight="1">
      <c r="A38" s="407" t="s">
        <v>351</v>
      </c>
      <c r="B38" s="450">
        <v>64</v>
      </c>
      <c r="C38" s="451">
        <v>68</v>
      </c>
      <c r="D38" s="452">
        <v>-5.9</v>
      </c>
      <c r="E38" s="450">
        <v>345</v>
      </c>
      <c r="F38" s="451">
        <v>578</v>
      </c>
      <c r="G38" s="452">
        <v>-40.3</v>
      </c>
      <c r="H38" s="450">
        <v>7700</v>
      </c>
      <c r="I38" s="451">
        <v>11168</v>
      </c>
      <c r="J38" s="452">
        <v>-31.1</v>
      </c>
      <c r="K38" s="453">
        <v>8</v>
      </c>
      <c r="L38" s="436">
        <v>8</v>
      </c>
      <c r="M38" s="454">
        <v>0</v>
      </c>
      <c r="N38" s="453">
        <v>40</v>
      </c>
      <c r="O38" s="436">
        <v>70</v>
      </c>
      <c r="P38" s="454">
        <v>-42.9</v>
      </c>
      <c r="Q38" s="453">
        <v>3842</v>
      </c>
      <c r="R38" s="436">
        <v>5294</v>
      </c>
      <c r="S38" s="454">
        <v>-27.4</v>
      </c>
      <c r="T38" s="453">
        <v>56</v>
      </c>
      <c r="U38" s="455">
        <v>60</v>
      </c>
      <c r="V38" s="456">
        <v>-6.7</v>
      </c>
      <c r="W38" s="453">
        <v>305</v>
      </c>
      <c r="X38" s="455">
        <v>508</v>
      </c>
      <c r="Y38" s="456">
        <v>-40</v>
      </c>
      <c r="Z38" s="453">
        <v>3858</v>
      </c>
      <c r="AA38" s="455">
        <v>5874</v>
      </c>
      <c r="AB38" s="456">
        <v>-34.3</v>
      </c>
      <c r="AC38" s="413" t="s">
        <v>351</v>
      </c>
    </row>
    <row r="39" spans="1:29" s="414" customFormat="1" ht="35.25" customHeight="1">
      <c r="A39" s="407" t="s">
        <v>352</v>
      </c>
      <c r="B39" s="450">
        <v>173</v>
      </c>
      <c r="C39" s="451">
        <v>170</v>
      </c>
      <c r="D39" s="452">
        <v>1.8</v>
      </c>
      <c r="E39" s="450">
        <v>1705</v>
      </c>
      <c r="F39" s="451">
        <v>1816</v>
      </c>
      <c r="G39" s="452">
        <v>-6.1</v>
      </c>
      <c r="H39" s="450">
        <v>47175</v>
      </c>
      <c r="I39" s="451">
        <v>43149</v>
      </c>
      <c r="J39" s="452">
        <v>9.3</v>
      </c>
      <c r="K39" s="453">
        <v>31</v>
      </c>
      <c r="L39" s="436">
        <v>39</v>
      </c>
      <c r="M39" s="454">
        <v>-20.5</v>
      </c>
      <c r="N39" s="453">
        <v>147</v>
      </c>
      <c r="O39" s="436">
        <v>162</v>
      </c>
      <c r="P39" s="454">
        <v>-9.3</v>
      </c>
      <c r="Q39" s="453">
        <v>9273</v>
      </c>
      <c r="R39" s="436">
        <v>10765</v>
      </c>
      <c r="S39" s="454">
        <v>-13.9</v>
      </c>
      <c r="T39" s="453">
        <v>142</v>
      </c>
      <c r="U39" s="455">
        <v>131</v>
      </c>
      <c r="V39" s="456">
        <v>8.4</v>
      </c>
      <c r="W39" s="453">
        <v>1558</v>
      </c>
      <c r="X39" s="455">
        <v>1654</v>
      </c>
      <c r="Y39" s="456">
        <v>-5.8</v>
      </c>
      <c r="Z39" s="453">
        <v>37902</v>
      </c>
      <c r="AA39" s="455">
        <v>32384</v>
      </c>
      <c r="AB39" s="456">
        <v>17</v>
      </c>
      <c r="AC39" s="413" t="s">
        <v>352</v>
      </c>
    </row>
    <row r="40" spans="1:29" s="414" customFormat="1" ht="35.25" customHeight="1">
      <c r="A40" s="407" t="s">
        <v>353</v>
      </c>
      <c r="B40" s="450">
        <v>217</v>
      </c>
      <c r="C40" s="451">
        <v>219</v>
      </c>
      <c r="D40" s="452">
        <v>-0.9</v>
      </c>
      <c r="E40" s="450">
        <v>1641</v>
      </c>
      <c r="F40" s="451">
        <v>1564</v>
      </c>
      <c r="G40" s="452">
        <v>4.9</v>
      </c>
      <c r="H40" s="450">
        <v>67650</v>
      </c>
      <c r="I40" s="451">
        <v>43635</v>
      </c>
      <c r="J40" s="452">
        <v>55</v>
      </c>
      <c r="K40" s="453">
        <v>55</v>
      </c>
      <c r="L40" s="436">
        <v>52</v>
      </c>
      <c r="M40" s="454">
        <v>5.8</v>
      </c>
      <c r="N40" s="453">
        <v>513</v>
      </c>
      <c r="O40" s="436">
        <v>395</v>
      </c>
      <c r="P40" s="454">
        <v>29.9</v>
      </c>
      <c r="Q40" s="453">
        <v>45958</v>
      </c>
      <c r="R40" s="436">
        <v>19121</v>
      </c>
      <c r="S40" s="454">
        <v>140.4</v>
      </c>
      <c r="T40" s="453">
        <v>162</v>
      </c>
      <c r="U40" s="455">
        <v>167</v>
      </c>
      <c r="V40" s="456">
        <v>-3</v>
      </c>
      <c r="W40" s="453">
        <v>1128</v>
      </c>
      <c r="X40" s="455">
        <v>1169</v>
      </c>
      <c r="Y40" s="456">
        <v>-3.5</v>
      </c>
      <c r="Z40" s="453">
        <v>21692</v>
      </c>
      <c r="AA40" s="455">
        <v>24514</v>
      </c>
      <c r="AB40" s="456">
        <v>-11.5</v>
      </c>
      <c r="AC40" s="413" t="s">
        <v>353</v>
      </c>
    </row>
    <row r="41" spans="1:29" s="414" customFormat="1" ht="35.25" customHeight="1">
      <c r="A41" s="407" t="s">
        <v>354</v>
      </c>
      <c r="B41" s="450">
        <v>67</v>
      </c>
      <c r="C41" s="451">
        <v>65</v>
      </c>
      <c r="D41" s="452">
        <v>3.1</v>
      </c>
      <c r="E41" s="450">
        <v>372</v>
      </c>
      <c r="F41" s="451">
        <v>323</v>
      </c>
      <c r="G41" s="452">
        <v>15.2</v>
      </c>
      <c r="H41" s="450">
        <v>6859</v>
      </c>
      <c r="I41" s="451">
        <v>5614</v>
      </c>
      <c r="J41" s="452">
        <v>22.2</v>
      </c>
      <c r="K41" s="453">
        <v>10</v>
      </c>
      <c r="L41" s="436">
        <v>7</v>
      </c>
      <c r="M41" s="454">
        <v>42.9</v>
      </c>
      <c r="N41" s="453">
        <v>71</v>
      </c>
      <c r="O41" s="436">
        <v>47</v>
      </c>
      <c r="P41" s="410">
        <v>51.1</v>
      </c>
      <c r="Q41" s="453">
        <v>1729</v>
      </c>
      <c r="R41" s="436">
        <v>1211</v>
      </c>
      <c r="S41" s="454">
        <v>42.8</v>
      </c>
      <c r="T41" s="453">
        <v>57</v>
      </c>
      <c r="U41" s="455">
        <v>58</v>
      </c>
      <c r="V41" s="456">
        <v>-1.7</v>
      </c>
      <c r="W41" s="453">
        <v>301</v>
      </c>
      <c r="X41" s="455">
        <v>276</v>
      </c>
      <c r="Y41" s="456">
        <v>9.1</v>
      </c>
      <c r="Z41" s="453">
        <v>5129</v>
      </c>
      <c r="AA41" s="455">
        <v>4403</v>
      </c>
      <c r="AB41" s="456">
        <v>16.5</v>
      </c>
      <c r="AC41" s="413" t="s">
        <v>354</v>
      </c>
    </row>
    <row r="42" spans="1:29" s="414" customFormat="1" ht="35.25" customHeight="1">
      <c r="A42" s="407" t="s">
        <v>355</v>
      </c>
      <c r="B42" s="450">
        <v>234</v>
      </c>
      <c r="C42" s="451">
        <v>205</v>
      </c>
      <c r="D42" s="452">
        <v>14.1</v>
      </c>
      <c r="E42" s="450">
        <v>2101</v>
      </c>
      <c r="F42" s="451">
        <v>2218</v>
      </c>
      <c r="G42" s="452">
        <v>-5.3</v>
      </c>
      <c r="H42" s="450">
        <v>96648</v>
      </c>
      <c r="I42" s="451">
        <v>81644</v>
      </c>
      <c r="J42" s="452">
        <v>18.4</v>
      </c>
      <c r="K42" s="453">
        <v>50</v>
      </c>
      <c r="L42" s="436">
        <v>47</v>
      </c>
      <c r="M42" s="454">
        <v>6.4</v>
      </c>
      <c r="N42" s="453">
        <v>337</v>
      </c>
      <c r="O42" s="436">
        <v>342</v>
      </c>
      <c r="P42" s="454">
        <v>-1.5</v>
      </c>
      <c r="Q42" s="453">
        <v>52538</v>
      </c>
      <c r="R42" s="436">
        <v>36693</v>
      </c>
      <c r="S42" s="454">
        <v>43.2</v>
      </c>
      <c r="T42" s="453">
        <v>184</v>
      </c>
      <c r="U42" s="455">
        <v>158</v>
      </c>
      <c r="V42" s="456">
        <v>16.5</v>
      </c>
      <c r="W42" s="453">
        <v>1764</v>
      </c>
      <c r="X42" s="455">
        <v>1876</v>
      </c>
      <c r="Y42" s="456">
        <v>-6</v>
      </c>
      <c r="Z42" s="453">
        <v>44110</v>
      </c>
      <c r="AA42" s="455">
        <v>44951</v>
      </c>
      <c r="AB42" s="456">
        <v>-1.9</v>
      </c>
      <c r="AC42" s="413" t="s">
        <v>355</v>
      </c>
    </row>
    <row r="43" spans="1:29" s="414" customFormat="1" ht="35.25" customHeight="1">
      <c r="A43" s="407" t="s">
        <v>356</v>
      </c>
      <c r="B43" s="450">
        <v>44</v>
      </c>
      <c r="C43" s="451">
        <v>40</v>
      </c>
      <c r="D43" s="452">
        <v>10</v>
      </c>
      <c r="E43" s="450">
        <v>598</v>
      </c>
      <c r="F43" s="451">
        <v>436</v>
      </c>
      <c r="G43" s="452">
        <v>37.2</v>
      </c>
      <c r="H43" s="450">
        <v>25184</v>
      </c>
      <c r="I43" s="451">
        <v>34164</v>
      </c>
      <c r="J43" s="452">
        <v>-26.3</v>
      </c>
      <c r="K43" s="453">
        <v>22</v>
      </c>
      <c r="L43" s="436">
        <v>17</v>
      </c>
      <c r="M43" s="454">
        <v>29.4</v>
      </c>
      <c r="N43" s="453">
        <v>477</v>
      </c>
      <c r="O43" s="436">
        <v>295</v>
      </c>
      <c r="P43" s="454">
        <v>61.7</v>
      </c>
      <c r="Q43" s="453">
        <v>22909</v>
      </c>
      <c r="R43" s="436">
        <v>27092</v>
      </c>
      <c r="S43" s="454">
        <v>-15.4</v>
      </c>
      <c r="T43" s="453">
        <v>22</v>
      </c>
      <c r="U43" s="455">
        <v>23</v>
      </c>
      <c r="V43" s="456">
        <v>-4.3</v>
      </c>
      <c r="W43" s="453">
        <v>121</v>
      </c>
      <c r="X43" s="455">
        <v>141</v>
      </c>
      <c r="Y43" s="456">
        <v>-14.2</v>
      </c>
      <c r="Z43" s="453">
        <v>2275</v>
      </c>
      <c r="AA43" s="455">
        <v>7072</v>
      </c>
      <c r="AB43" s="456">
        <v>-67.8</v>
      </c>
      <c r="AC43" s="413" t="s">
        <v>356</v>
      </c>
    </row>
    <row r="44" spans="1:29" s="414" customFormat="1" ht="35.25" customHeight="1">
      <c r="A44" s="407" t="s">
        <v>357</v>
      </c>
      <c r="B44" s="450">
        <v>42</v>
      </c>
      <c r="C44" s="451">
        <v>42</v>
      </c>
      <c r="D44" s="452">
        <v>0</v>
      </c>
      <c r="E44" s="450">
        <v>143</v>
      </c>
      <c r="F44" s="451">
        <v>134</v>
      </c>
      <c r="G44" s="452">
        <v>6.7</v>
      </c>
      <c r="H44" s="450">
        <v>4219</v>
      </c>
      <c r="I44" s="451">
        <v>4181</v>
      </c>
      <c r="J44" s="452">
        <v>0.9</v>
      </c>
      <c r="K44" s="453">
        <v>7</v>
      </c>
      <c r="L44" s="436">
        <v>4</v>
      </c>
      <c r="M44" s="454">
        <v>75</v>
      </c>
      <c r="N44" s="453">
        <v>26</v>
      </c>
      <c r="O44" s="436">
        <v>26</v>
      </c>
      <c r="P44" s="454">
        <v>0</v>
      </c>
      <c r="Q44" s="453">
        <v>2100</v>
      </c>
      <c r="R44" s="436">
        <v>2149</v>
      </c>
      <c r="S44" s="454">
        <v>-2.3</v>
      </c>
      <c r="T44" s="453">
        <v>35</v>
      </c>
      <c r="U44" s="455">
        <v>38</v>
      </c>
      <c r="V44" s="456">
        <v>-7.9</v>
      </c>
      <c r="W44" s="453">
        <v>117</v>
      </c>
      <c r="X44" s="455">
        <v>108</v>
      </c>
      <c r="Y44" s="456">
        <v>8.3</v>
      </c>
      <c r="Z44" s="453">
        <v>2120</v>
      </c>
      <c r="AA44" s="455">
        <v>2032</v>
      </c>
      <c r="AB44" s="456">
        <v>4.3</v>
      </c>
      <c r="AC44" s="413" t="s">
        <v>357</v>
      </c>
    </row>
    <row r="45" spans="1:29" s="414" customFormat="1" ht="35.25" customHeight="1">
      <c r="A45" s="407" t="s">
        <v>358</v>
      </c>
      <c r="B45" s="450">
        <v>270</v>
      </c>
      <c r="C45" s="451">
        <v>288</v>
      </c>
      <c r="D45" s="452">
        <v>-6.3</v>
      </c>
      <c r="E45" s="450">
        <v>1492</v>
      </c>
      <c r="F45" s="451">
        <v>1522</v>
      </c>
      <c r="G45" s="452">
        <v>-2</v>
      </c>
      <c r="H45" s="450">
        <v>24188</v>
      </c>
      <c r="I45" s="451">
        <v>32519</v>
      </c>
      <c r="J45" s="452">
        <v>-25.6</v>
      </c>
      <c r="K45" s="453">
        <v>26</v>
      </c>
      <c r="L45" s="436">
        <v>22</v>
      </c>
      <c r="M45" s="454">
        <v>18.2</v>
      </c>
      <c r="N45" s="453">
        <v>139</v>
      </c>
      <c r="O45" s="436">
        <v>141</v>
      </c>
      <c r="P45" s="454">
        <v>-1.4</v>
      </c>
      <c r="Q45" s="453">
        <v>3996</v>
      </c>
      <c r="R45" s="436">
        <v>9166</v>
      </c>
      <c r="S45" s="454">
        <v>-56.4</v>
      </c>
      <c r="T45" s="453">
        <v>244</v>
      </c>
      <c r="U45" s="455">
        <v>266</v>
      </c>
      <c r="V45" s="456">
        <v>-8.3</v>
      </c>
      <c r="W45" s="453">
        <v>1353</v>
      </c>
      <c r="X45" s="455">
        <v>1381</v>
      </c>
      <c r="Y45" s="456">
        <v>-2</v>
      </c>
      <c r="Z45" s="453">
        <v>20192</v>
      </c>
      <c r="AA45" s="455">
        <v>23353</v>
      </c>
      <c r="AB45" s="456">
        <v>-13.5</v>
      </c>
      <c r="AC45" s="413" t="s">
        <v>358</v>
      </c>
    </row>
    <row r="46" spans="1:29" s="414" customFormat="1" ht="35.25" customHeight="1">
      <c r="A46" s="407" t="s">
        <v>359</v>
      </c>
      <c r="B46" s="450">
        <v>161</v>
      </c>
      <c r="C46" s="451">
        <v>145</v>
      </c>
      <c r="D46" s="452">
        <v>11</v>
      </c>
      <c r="E46" s="450">
        <v>1116</v>
      </c>
      <c r="F46" s="451">
        <v>1057</v>
      </c>
      <c r="G46" s="452">
        <v>5.6</v>
      </c>
      <c r="H46" s="450">
        <v>30840</v>
      </c>
      <c r="I46" s="451">
        <v>28284</v>
      </c>
      <c r="J46" s="452">
        <v>9</v>
      </c>
      <c r="K46" s="453">
        <v>20</v>
      </c>
      <c r="L46" s="436">
        <v>18</v>
      </c>
      <c r="M46" s="454">
        <v>11.1</v>
      </c>
      <c r="N46" s="453">
        <v>177</v>
      </c>
      <c r="O46" s="436">
        <v>174</v>
      </c>
      <c r="P46" s="454">
        <v>1.7</v>
      </c>
      <c r="Q46" s="453">
        <v>12943</v>
      </c>
      <c r="R46" s="436">
        <v>13435</v>
      </c>
      <c r="S46" s="454">
        <v>-3.7</v>
      </c>
      <c r="T46" s="453">
        <v>141</v>
      </c>
      <c r="U46" s="455">
        <v>127</v>
      </c>
      <c r="V46" s="456">
        <v>11</v>
      </c>
      <c r="W46" s="453">
        <v>939</v>
      </c>
      <c r="X46" s="455">
        <v>883</v>
      </c>
      <c r="Y46" s="456">
        <v>6.3</v>
      </c>
      <c r="Z46" s="453">
        <v>17897</v>
      </c>
      <c r="AA46" s="455">
        <v>14849</v>
      </c>
      <c r="AB46" s="456">
        <v>20.5</v>
      </c>
      <c r="AC46" s="413" t="s">
        <v>359</v>
      </c>
    </row>
    <row r="47" spans="1:29" s="414" customFormat="1" ht="35.25" customHeight="1">
      <c r="A47" s="407" t="s">
        <v>360</v>
      </c>
      <c r="B47" s="450">
        <v>168</v>
      </c>
      <c r="C47" s="451">
        <v>186</v>
      </c>
      <c r="D47" s="452">
        <v>-9.7</v>
      </c>
      <c r="E47" s="450">
        <v>1359</v>
      </c>
      <c r="F47" s="451">
        <v>1392</v>
      </c>
      <c r="G47" s="452">
        <v>-2.4</v>
      </c>
      <c r="H47" s="450">
        <v>32949</v>
      </c>
      <c r="I47" s="451">
        <v>33599</v>
      </c>
      <c r="J47" s="452">
        <v>-1.9</v>
      </c>
      <c r="K47" s="453">
        <v>37</v>
      </c>
      <c r="L47" s="436">
        <v>38</v>
      </c>
      <c r="M47" s="454">
        <v>-2.6</v>
      </c>
      <c r="N47" s="453">
        <v>476</v>
      </c>
      <c r="O47" s="436">
        <v>504</v>
      </c>
      <c r="P47" s="454">
        <v>-5.6</v>
      </c>
      <c r="Q47" s="453">
        <v>14484</v>
      </c>
      <c r="R47" s="436">
        <v>19932</v>
      </c>
      <c r="S47" s="454">
        <v>-27.3</v>
      </c>
      <c r="T47" s="453">
        <v>131</v>
      </c>
      <c r="U47" s="455">
        <v>148</v>
      </c>
      <c r="V47" s="456">
        <v>-11.5</v>
      </c>
      <c r="W47" s="453">
        <v>883</v>
      </c>
      <c r="X47" s="455">
        <v>888</v>
      </c>
      <c r="Y47" s="456">
        <v>-0.6</v>
      </c>
      <c r="Z47" s="453">
        <v>18465</v>
      </c>
      <c r="AA47" s="455">
        <v>13667</v>
      </c>
      <c r="AB47" s="456">
        <v>35.1</v>
      </c>
      <c r="AC47" s="413" t="s">
        <v>360</v>
      </c>
    </row>
    <row r="48" spans="1:29" s="414" customFormat="1" ht="35.25" customHeight="1">
      <c r="A48" s="407" t="s">
        <v>361</v>
      </c>
      <c r="B48" s="450">
        <v>27</v>
      </c>
      <c r="C48" s="451">
        <v>20</v>
      </c>
      <c r="D48" s="452">
        <v>35</v>
      </c>
      <c r="E48" s="450">
        <v>214</v>
      </c>
      <c r="F48" s="451">
        <v>128</v>
      </c>
      <c r="G48" s="452">
        <v>67.2</v>
      </c>
      <c r="H48" s="450">
        <v>11821</v>
      </c>
      <c r="I48" s="451">
        <v>2096</v>
      </c>
      <c r="J48" s="452">
        <v>464</v>
      </c>
      <c r="K48" s="453">
        <v>8</v>
      </c>
      <c r="L48" s="436">
        <v>10</v>
      </c>
      <c r="M48" s="454">
        <v>-20</v>
      </c>
      <c r="N48" s="453">
        <v>107</v>
      </c>
      <c r="O48" s="436">
        <v>78</v>
      </c>
      <c r="P48" s="454">
        <v>37.2</v>
      </c>
      <c r="Q48" s="453">
        <v>9516</v>
      </c>
      <c r="R48" s="436">
        <v>1254</v>
      </c>
      <c r="S48" s="454">
        <v>658.9</v>
      </c>
      <c r="T48" s="453">
        <v>19</v>
      </c>
      <c r="U48" s="455">
        <v>10</v>
      </c>
      <c r="V48" s="456">
        <v>90</v>
      </c>
      <c r="W48" s="453">
        <v>107</v>
      </c>
      <c r="X48" s="455">
        <v>50</v>
      </c>
      <c r="Y48" s="456">
        <v>114</v>
      </c>
      <c r="Z48" s="453">
        <v>2305</v>
      </c>
      <c r="AA48" s="455">
        <v>842</v>
      </c>
      <c r="AB48" s="456">
        <v>173.8</v>
      </c>
      <c r="AC48" s="413" t="s">
        <v>361</v>
      </c>
    </row>
    <row r="49" spans="1:29" s="440" customFormat="1" ht="35.25" customHeight="1">
      <c r="A49" s="413" t="s">
        <v>362</v>
      </c>
      <c r="B49" s="450">
        <v>61</v>
      </c>
      <c r="C49" s="451">
        <v>44</v>
      </c>
      <c r="D49" s="452">
        <v>38.6</v>
      </c>
      <c r="E49" s="450">
        <v>360</v>
      </c>
      <c r="F49" s="451">
        <v>226</v>
      </c>
      <c r="G49" s="452">
        <v>59.3</v>
      </c>
      <c r="H49" s="450">
        <v>13508</v>
      </c>
      <c r="I49" s="451">
        <v>5246</v>
      </c>
      <c r="J49" s="452">
        <v>157.5</v>
      </c>
      <c r="K49" s="453">
        <v>14</v>
      </c>
      <c r="L49" s="436">
        <v>6</v>
      </c>
      <c r="M49" s="454">
        <v>133.3</v>
      </c>
      <c r="N49" s="453">
        <v>86</v>
      </c>
      <c r="O49" s="436">
        <v>40</v>
      </c>
      <c r="P49" s="454">
        <v>115</v>
      </c>
      <c r="Q49" s="453">
        <v>8450</v>
      </c>
      <c r="R49" s="436">
        <v>2585</v>
      </c>
      <c r="S49" s="454">
        <v>226.9</v>
      </c>
      <c r="T49" s="453">
        <v>47</v>
      </c>
      <c r="U49" s="455">
        <v>38</v>
      </c>
      <c r="V49" s="456">
        <v>23.7</v>
      </c>
      <c r="W49" s="453">
        <v>274</v>
      </c>
      <c r="X49" s="455">
        <v>186</v>
      </c>
      <c r="Y49" s="456">
        <v>47.3</v>
      </c>
      <c r="Z49" s="453">
        <v>5057</v>
      </c>
      <c r="AA49" s="455">
        <v>2661</v>
      </c>
      <c r="AB49" s="456">
        <v>90</v>
      </c>
      <c r="AC49" s="413" t="s">
        <v>362</v>
      </c>
    </row>
    <row r="50" spans="1:29" ht="18.75" customHeight="1">
      <c r="A50" s="466"/>
      <c r="B50" s="467"/>
      <c r="C50" s="468"/>
      <c r="D50" s="469"/>
      <c r="E50" s="467"/>
      <c r="F50" s="468"/>
      <c r="G50" s="469"/>
      <c r="H50" s="467"/>
      <c r="I50" s="468"/>
      <c r="J50" s="469"/>
      <c r="K50" s="467"/>
      <c r="L50" s="468"/>
      <c r="M50" s="469"/>
      <c r="N50" s="467"/>
      <c r="O50" s="468"/>
      <c r="P50" s="469"/>
      <c r="Q50" s="467"/>
      <c r="R50" s="468"/>
      <c r="S50" s="469"/>
      <c r="T50" s="467"/>
      <c r="U50" s="468"/>
      <c r="V50" s="469"/>
      <c r="W50" s="467"/>
      <c r="X50" s="468"/>
      <c r="Y50" s="469"/>
      <c r="Z50" s="467"/>
      <c r="AA50" s="468"/>
      <c r="AB50" s="470" t="s">
        <v>363</v>
      </c>
      <c r="AC50" s="466"/>
    </row>
    <row r="51" ht="39" customHeight="1">
      <c r="AB51" s="471" t="s">
        <v>363</v>
      </c>
    </row>
  </sheetData>
  <sheetProtection/>
  <printOptions/>
  <pageMargins left="0.5511811023622047" right="0.5905511811023623" top="0.5905511811023623" bottom="0.6299212598425197" header="0.5118110236220472" footer="0.3937007874015748"/>
  <pageSetup firstPageNumber="55" useFirstPageNumber="1" fitToHeight="2" horizontalDpi="300" verticalDpi="300" orientation="portrait" paperSize="9" scale="44" r:id="rId1"/>
  <headerFooter alignWithMargins="0">
    <oddFooter>&amp;C&amp;22- &amp;P -</oddFooter>
  </headerFooter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selection activeCell="F20" sqref="F20"/>
    </sheetView>
  </sheetViews>
  <sheetFormatPr defaultColWidth="8.8984375" defaultRowHeight="14.25"/>
  <cols>
    <col min="1" max="1" width="3.59765625" style="203" customWidth="1"/>
    <col min="2" max="2" width="7.19921875" style="203" customWidth="1"/>
    <col min="3" max="3" width="11.8984375" style="203" customWidth="1"/>
    <col min="4" max="4" width="11.3984375" style="203" customWidth="1"/>
    <col min="5" max="6" width="3.59765625" style="203" customWidth="1"/>
    <col min="7" max="7" width="12.09765625" style="203" customWidth="1"/>
    <col min="8" max="8" width="12.3984375" style="203" customWidth="1"/>
    <col min="9" max="10" width="3.59765625" style="203" customWidth="1"/>
    <col min="11" max="11" width="13.19921875" style="203" customWidth="1"/>
    <col min="12" max="12" width="13.5" style="203" customWidth="1"/>
    <col min="13" max="14" width="3.59765625" style="203" customWidth="1"/>
    <col min="15" max="16384" width="8.8984375" style="203" customWidth="1"/>
  </cols>
  <sheetData>
    <row r="1" s="160" customFormat="1" ht="15.75" customHeight="1">
      <c r="B1" s="160" t="s">
        <v>364</v>
      </c>
    </row>
    <row r="2" ht="15.75" customHeight="1"/>
    <row r="3" spans="1:14" ht="15.75" customHeight="1">
      <c r="A3" s="572" t="s">
        <v>365</v>
      </c>
      <c r="B3" s="572"/>
      <c r="C3" s="585" t="s">
        <v>366</v>
      </c>
      <c r="D3" s="585"/>
      <c r="E3" s="585"/>
      <c r="F3" s="585"/>
      <c r="G3" s="585" t="s">
        <v>367</v>
      </c>
      <c r="H3" s="585"/>
      <c r="I3" s="585"/>
      <c r="J3" s="585"/>
      <c r="K3" s="585" t="s">
        <v>368</v>
      </c>
      <c r="L3" s="585"/>
      <c r="M3" s="585"/>
      <c r="N3" s="585"/>
    </row>
    <row r="4" spans="1:14" ht="15.75" customHeight="1">
      <c r="A4" s="572"/>
      <c r="B4" s="572"/>
      <c r="C4" s="472" t="s">
        <v>369</v>
      </c>
      <c r="D4" s="472" t="s">
        <v>370</v>
      </c>
      <c r="E4" s="586" t="s">
        <v>371</v>
      </c>
      <c r="F4" s="587"/>
      <c r="G4" s="472" t="s">
        <v>369</v>
      </c>
      <c r="H4" s="472" t="s">
        <v>370</v>
      </c>
      <c r="I4" s="588" t="s">
        <v>371</v>
      </c>
      <c r="J4" s="587"/>
      <c r="K4" s="472" t="s">
        <v>369</v>
      </c>
      <c r="L4" s="472" t="s">
        <v>370</v>
      </c>
      <c r="M4" s="588" t="s">
        <v>371</v>
      </c>
      <c r="N4" s="587"/>
    </row>
    <row r="5" spans="1:14" ht="15.75" customHeight="1">
      <c r="A5" s="572"/>
      <c r="B5" s="572"/>
      <c r="C5" s="473" t="s">
        <v>372</v>
      </c>
      <c r="D5" s="473" t="s">
        <v>373</v>
      </c>
      <c r="E5" s="474" t="s">
        <v>369</v>
      </c>
      <c r="F5" s="475" t="s">
        <v>370</v>
      </c>
      <c r="G5" s="473" t="s">
        <v>148</v>
      </c>
      <c r="H5" s="473" t="s">
        <v>147</v>
      </c>
      <c r="I5" s="474" t="s">
        <v>369</v>
      </c>
      <c r="J5" s="475" t="s">
        <v>370</v>
      </c>
      <c r="K5" s="473" t="s">
        <v>148</v>
      </c>
      <c r="L5" s="473" t="s">
        <v>147</v>
      </c>
      <c r="M5" s="474" t="s">
        <v>369</v>
      </c>
      <c r="N5" s="475" t="s">
        <v>370</v>
      </c>
    </row>
    <row r="6" spans="1:14" ht="15.75" customHeight="1">
      <c r="A6" s="476"/>
      <c r="B6" s="477"/>
      <c r="C6" s="478"/>
      <c r="D6" s="478"/>
      <c r="E6" s="472"/>
      <c r="F6" s="479"/>
      <c r="G6" s="480" t="s">
        <v>181</v>
      </c>
      <c r="H6" s="480" t="s">
        <v>181</v>
      </c>
      <c r="I6" s="472"/>
      <c r="J6" s="479"/>
      <c r="K6" s="480" t="s">
        <v>183</v>
      </c>
      <c r="L6" s="480" t="s">
        <v>183</v>
      </c>
      <c r="M6" s="472"/>
      <c r="N6" s="479"/>
    </row>
    <row r="7" spans="1:14" s="160" customFormat="1" ht="15.75" customHeight="1">
      <c r="A7" s="481"/>
      <c r="B7" s="482" t="s">
        <v>374</v>
      </c>
      <c r="C7" s="483">
        <v>1039079</v>
      </c>
      <c r="D7" s="483">
        <v>1049870</v>
      </c>
      <c r="E7" s="484" t="s">
        <v>375</v>
      </c>
      <c r="F7" s="485" t="s">
        <v>375</v>
      </c>
      <c r="G7" s="483">
        <v>8569694</v>
      </c>
      <c r="H7" s="483">
        <v>8308863</v>
      </c>
      <c r="I7" s="484" t="s">
        <v>375</v>
      </c>
      <c r="J7" s="485" t="s">
        <v>375</v>
      </c>
      <c r="K7" s="483">
        <v>478828374</v>
      </c>
      <c r="L7" s="483">
        <v>450927646</v>
      </c>
      <c r="M7" s="484" t="s">
        <v>375</v>
      </c>
      <c r="N7" s="485" t="s">
        <v>375</v>
      </c>
    </row>
    <row r="8" spans="1:14" ht="15.75" customHeight="1">
      <c r="A8" s="486"/>
      <c r="B8" s="487"/>
      <c r="C8" s="488"/>
      <c r="D8" s="489"/>
      <c r="E8" s="489"/>
      <c r="F8" s="490"/>
      <c r="G8" s="488"/>
      <c r="H8" s="489"/>
      <c r="I8" s="489"/>
      <c r="J8" s="490"/>
      <c r="K8" s="488"/>
      <c r="L8" s="489"/>
      <c r="M8" s="489"/>
      <c r="N8" s="490"/>
    </row>
    <row r="9" spans="1:14" ht="15.75" customHeight="1">
      <c r="A9" s="486">
        <v>1</v>
      </c>
      <c r="B9" s="487" t="s">
        <v>376</v>
      </c>
      <c r="C9" s="491">
        <v>42769</v>
      </c>
      <c r="D9" s="491">
        <v>42813</v>
      </c>
      <c r="E9" s="491">
        <v>6</v>
      </c>
      <c r="F9" s="492">
        <v>6</v>
      </c>
      <c r="G9" s="491">
        <v>358174</v>
      </c>
      <c r="H9" s="491">
        <v>343808</v>
      </c>
      <c r="I9" s="491">
        <v>6</v>
      </c>
      <c r="J9" s="492">
        <v>6</v>
      </c>
      <c r="K9" s="491">
        <v>16455227</v>
      </c>
      <c r="L9" s="491">
        <v>14890903</v>
      </c>
      <c r="M9" s="491">
        <v>6</v>
      </c>
      <c r="N9" s="492">
        <v>6</v>
      </c>
    </row>
    <row r="10" spans="1:14" ht="15.75" customHeight="1">
      <c r="A10" s="486">
        <v>2</v>
      </c>
      <c r="B10" s="487" t="s">
        <v>377</v>
      </c>
      <c r="C10" s="491">
        <v>12913</v>
      </c>
      <c r="D10" s="491">
        <v>13099</v>
      </c>
      <c r="E10" s="491">
        <v>28</v>
      </c>
      <c r="F10" s="492">
        <v>28</v>
      </c>
      <c r="G10" s="491">
        <v>88344</v>
      </c>
      <c r="H10" s="491">
        <v>89065</v>
      </c>
      <c r="I10" s="491">
        <v>28</v>
      </c>
      <c r="J10" s="492">
        <v>26</v>
      </c>
      <c r="K10" s="491">
        <v>2994264</v>
      </c>
      <c r="L10" s="491">
        <v>2661121</v>
      </c>
      <c r="M10" s="491">
        <v>28</v>
      </c>
      <c r="N10" s="492">
        <v>31</v>
      </c>
    </row>
    <row r="11" spans="1:14" ht="15.75" customHeight="1">
      <c r="A11" s="486">
        <v>3</v>
      </c>
      <c r="B11" s="487" t="s">
        <v>378</v>
      </c>
      <c r="C11" s="491">
        <v>12789</v>
      </c>
      <c r="D11" s="491">
        <v>12440</v>
      </c>
      <c r="E11" s="491">
        <v>29</v>
      </c>
      <c r="F11" s="492">
        <v>30</v>
      </c>
      <c r="G11" s="491">
        <v>86544</v>
      </c>
      <c r="H11" s="491">
        <v>80717</v>
      </c>
      <c r="I11" s="491">
        <v>29</v>
      </c>
      <c r="J11" s="492">
        <v>30</v>
      </c>
      <c r="K11" s="491">
        <v>2855776</v>
      </c>
      <c r="L11" s="491">
        <v>2716377</v>
      </c>
      <c r="M11" s="491">
        <v>29</v>
      </c>
      <c r="N11" s="492">
        <v>29</v>
      </c>
    </row>
    <row r="12" spans="1:14" s="497" customFormat="1" ht="15.75" customHeight="1">
      <c r="A12" s="493">
        <v>4</v>
      </c>
      <c r="B12" s="494" t="s">
        <v>379</v>
      </c>
      <c r="C12" s="495">
        <v>19941</v>
      </c>
      <c r="D12" s="495">
        <v>19393</v>
      </c>
      <c r="E12" s="495">
        <v>16</v>
      </c>
      <c r="F12" s="496">
        <v>17</v>
      </c>
      <c r="G12" s="495">
        <v>160363</v>
      </c>
      <c r="H12" s="495">
        <v>158755</v>
      </c>
      <c r="I12" s="495">
        <v>15</v>
      </c>
      <c r="J12" s="496">
        <v>15</v>
      </c>
      <c r="K12" s="495">
        <v>10044140</v>
      </c>
      <c r="L12" s="495">
        <v>9023394</v>
      </c>
      <c r="M12" s="495">
        <v>11</v>
      </c>
      <c r="N12" s="496">
        <v>11</v>
      </c>
    </row>
    <row r="13" spans="1:14" ht="15.75" customHeight="1">
      <c r="A13" s="486">
        <v>5</v>
      </c>
      <c r="B13" s="487" t="s">
        <v>380</v>
      </c>
      <c r="C13" s="491">
        <v>11030</v>
      </c>
      <c r="D13" s="491">
        <v>11563</v>
      </c>
      <c r="E13" s="491">
        <v>35</v>
      </c>
      <c r="F13" s="492">
        <v>34</v>
      </c>
      <c r="G13" s="491">
        <v>71074</v>
      </c>
      <c r="H13" s="491">
        <v>69474</v>
      </c>
      <c r="I13" s="491">
        <v>37</v>
      </c>
      <c r="J13" s="492">
        <v>38</v>
      </c>
      <c r="K13" s="491">
        <v>2075476</v>
      </c>
      <c r="L13" s="491">
        <v>1946983</v>
      </c>
      <c r="M13" s="491">
        <v>38</v>
      </c>
      <c r="N13" s="492">
        <v>38</v>
      </c>
    </row>
    <row r="14" spans="1:14" ht="15.75" customHeight="1">
      <c r="A14" s="486">
        <v>6</v>
      </c>
      <c r="B14" s="487" t="s">
        <v>381</v>
      </c>
      <c r="C14" s="491">
        <v>12248</v>
      </c>
      <c r="D14" s="491">
        <v>12734</v>
      </c>
      <c r="E14" s="491">
        <v>30</v>
      </c>
      <c r="F14" s="492">
        <v>29</v>
      </c>
      <c r="G14" s="491">
        <v>76358</v>
      </c>
      <c r="H14" s="491">
        <v>76486</v>
      </c>
      <c r="I14" s="491">
        <v>33</v>
      </c>
      <c r="J14" s="492">
        <v>32</v>
      </c>
      <c r="K14" s="491">
        <v>2359956</v>
      </c>
      <c r="L14" s="491">
        <v>2156938</v>
      </c>
      <c r="M14" s="491">
        <v>34</v>
      </c>
      <c r="N14" s="492">
        <v>33</v>
      </c>
    </row>
    <row r="15" spans="1:14" ht="15.75" customHeight="1">
      <c r="A15" s="486">
        <v>7</v>
      </c>
      <c r="B15" s="487" t="s">
        <v>382</v>
      </c>
      <c r="C15" s="491">
        <v>17599</v>
      </c>
      <c r="D15" s="491">
        <v>17985</v>
      </c>
      <c r="E15" s="491">
        <v>19</v>
      </c>
      <c r="F15" s="492">
        <v>19</v>
      </c>
      <c r="G15" s="491">
        <v>117265</v>
      </c>
      <c r="H15" s="491">
        <v>115688</v>
      </c>
      <c r="I15" s="491">
        <v>21</v>
      </c>
      <c r="J15" s="492">
        <v>20</v>
      </c>
      <c r="K15" s="491">
        <v>4198631</v>
      </c>
      <c r="L15" s="491">
        <v>3529698</v>
      </c>
      <c r="M15" s="491">
        <v>20</v>
      </c>
      <c r="N15" s="492">
        <v>21</v>
      </c>
    </row>
    <row r="16" spans="1:14" ht="15.75" customHeight="1">
      <c r="A16" s="486">
        <v>8</v>
      </c>
      <c r="B16" s="487" t="s">
        <v>383</v>
      </c>
      <c r="C16" s="491">
        <v>23572</v>
      </c>
      <c r="D16" s="491">
        <v>24001</v>
      </c>
      <c r="E16" s="491">
        <v>13</v>
      </c>
      <c r="F16" s="492">
        <v>13</v>
      </c>
      <c r="G16" s="491">
        <v>171419</v>
      </c>
      <c r="H16" s="491">
        <v>166611</v>
      </c>
      <c r="I16" s="491">
        <v>13</v>
      </c>
      <c r="J16" s="492">
        <v>13</v>
      </c>
      <c r="K16" s="491">
        <v>6248788</v>
      </c>
      <c r="L16" s="491">
        <v>5775259</v>
      </c>
      <c r="M16" s="491">
        <v>13</v>
      </c>
      <c r="N16" s="492">
        <v>16</v>
      </c>
    </row>
    <row r="17" spans="1:14" ht="15.75" customHeight="1">
      <c r="A17" s="486">
        <v>9</v>
      </c>
      <c r="B17" s="487" t="s">
        <v>384</v>
      </c>
      <c r="C17" s="491">
        <v>17698</v>
      </c>
      <c r="D17" s="491">
        <v>17820</v>
      </c>
      <c r="E17" s="491">
        <v>18</v>
      </c>
      <c r="F17" s="492">
        <v>20</v>
      </c>
      <c r="G17" s="491">
        <v>126656</v>
      </c>
      <c r="H17" s="491">
        <v>119677</v>
      </c>
      <c r="I17" s="491">
        <v>20</v>
      </c>
      <c r="J17" s="492">
        <v>19</v>
      </c>
      <c r="K17" s="491">
        <v>4565416</v>
      </c>
      <c r="L17" s="491">
        <v>4693478</v>
      </c>
      <c r="M17" s="491">
        <v>19</v>
      </c>
      <c r="N17" s="492">
        <v>17</v>
      </c>
    </row>
    <row r="18" spans="1:14" ht="15.75" customHeight="1">
      <c r="A18" s="486">
        <v>10</v>
      </c>
      <c r="B18" s="487" t="s">
        <v>385</v>
      </c>
      <c r="C18" s="491">
        <v>17597</v>
      </c>
      <c r="D18" s="491">
        <v>18071</v>
      </c>
      <c r="E18" s="491">
        <v>20</v>
      </c>
      <c r="F18" s="492">
        <v>18</v>
      </c>
      <c r="G18" s="491">
        <v>129411</v>
      </c>
      <c r="H18" s="491">
        <v>130412</v>
      </c>
      <c r="I18" s="491">
        <v>18</v>
      </c>
      <c r="J18" s="492">
        <v>18</v>
      </c>
      <c r="K18" s="491">
        <v>6155549</v>
      </c>
      <c r="L18" s="491">
        <v>6085270</v>
      </c>
      <c r="M18" s="491">
        <v>15</v>
      </c>
      <c r="N18" s="492">
        <v>15</v>
      </c>
    </row>
    <row r="19" spans="1:14" ht="15.75" customHeight="1">
      <c r="A19" s="486">
        <v>11</v>
      </c>
      <c r="B19" s="487" t="s">
        <v>386</v>
      </c>
      <c r="C19" s="491">
        <v>41999</v>
      </c>
      <c r="D19" s="491">
        <v>42449</v>
      </c>
      <c r="E19" s="491">
        <v>7</v>
      </c>
      <c r="F19" s="492">
        <v>7</v>
      </c>
      <c r="G19" s="491">
        <v>380174</v>
      </c>
      <c r="H19" s="491">
        <v>376422</v>
      </c>
      <c r="I19" s="491">
        <v>5</v>
      </c>
      <c r="J19" s="492">
        <v>5</v>
      </c>
      <c r="K19" s="491">
        <v>14333482</v>
      </c>
      <c r="L19" s="491">
        <v>14052832</v>
      </c>
      <c r="M19" s="491">
        <v>7</v>
      </c>
      <c r="N19" s="492">
        <v>7</v>
      </c>
    </row>
    <row r="20" spans="1:14" ht="15.75" customHeight="1">
      <c r="A20" s="486">
        <v>12</v>
      </c>
      <c r="B20" s="487" t="s">
        <v>387</v>
      </c>
      <c r="C20" s="491">
        <v>35950</v>
      </c>
      <c r="D20" s="491">
        <v>35664</v>
      </c>
      <c r="E20" s="491">
        <v>9</v>
      </c>
      <c r="F20" s="492">
        <v>9</v>
      </c>
      <c r="G20" s="491">
        <v>322671</v>
      </c>
      <c r="H20" s="491">
        <v>309339</v>
      </c>
      <c r="I20" s="491">
        <v>9</v>
      </c>
      <c r="J20" s="492">
        <v>8</v>
      </c>
      <c r="K20" s="491">
        <v>10625836</v>
      </c>
      <c r="L20" s="491">
        <v>10031126</v>
      </c>
      <c r="M20" s="491">
        <v>9</v>
      </c>
      <c r="N20" s="492">
        <v>10</v>
      </c>
    </row>
    <row r="21" spans="1:14" ht="15.75" customHeight="1">
      <c r="A21" s="486">
        <v>13</v>
      </c>
      <c r="B21" s="487" t="s">
        <v>388</v>
      </c>
      <c r="C21" s="491">
        <v>106460</v>
      </c>
      <c r="D21" s="491">
        <v>103544</v>
      </c>
      <c r="E21" s="491">
        <v>1</v>
      </c>
      <c r="F21" s="492">
        <v>1</v>
      </c>
      <c r="G21" s="491">
        <v>1299880</v>
      </c>
      <c r="H21" s="491">
        <v>1273869</v>
      </c>
      <c r="I21" s="491">
        <v>1</v>
      </c>
      <c r="J21" s="492">
        <v>1</v>
      </c>
      <c r="K21" s="491">
        <v>167859560</v>
      </c>
      <c r="L21" s="491">
        <v>148346542</v>
      </c>
      <c r="M21" s="491">
        <v>1</v>
      </c>
      <c r="N21" s="492">
        <v>1</v>
      </c>
    </row>
    <row r="22" spans="1:14" ht="15.75" customHeight="1">
      <c r="A22" s="486">
        <v>14</v>
      </c>
      <c r="B22" s="487" t="s">
        <v>389</v>
      </c>
      <c r="C22" s="491">
        <v>48275</v>
      </c>
      <c r="D22" s="491">
        <v>47602</v>
      </c>
      <c r="E22" s="491">
        <v>4</v>
      </c>
      <c r="F22" s="492">
        <v>4</v>
      </c>
      <c r="G22" s="491">
        <v>476534</v>
      </c>
      <c r="H22" s="491">
        <v>437952</v>
      </c>
      <c r="I22" s="491">
        <v>4</v>
      </c>
      <c r="J22" s="492">
        <v>4</v>
      </c>
      <c r="K22" s="491">
        <v>16933777</v>
      </c>
      <c r="L22" s="491">
        <v>16638023</v>
      </c>
      <c r="M22" s="491">
        <v>5</v>
      </c>
      <c r="N22" s="492">
        <v>5</v>
      </c>
    </row>
    <row r="23" spans="1:14" ht="15.75" customHeight="1">
      <c r="A23" s="486">
        <v>15</v>
      </c>
      <c r="B23" s="487" t="s">
        <v>390</v>
      </c>
      <c r="C23" s="491">
        <v>24587</v>
      </c>
      <c r="D23" s="491">
        <v>25558</v>
      </c>
      <c r="E23" s="491">
        <v>12</v>
      </c>
      <c r="F23" s="492">
        <v>12</v>
      </c>
      <c r="G23" s="491">
        <v>170114</v>
      </c>
      <c r="H23" s="491">
        <v>163646</v>
      </c>
      <c r="I23" s="491">
        <v>14</v>
      </c>
      <c r="J23" s="492">
        <v>14</v>
      </c>
      <c r="K23" s="491">
        <v>6198269</v>
      </c>
      <c r="L23" s="491">
        <v>6130127</v>
      </c>
      <c r="M23" s="491">
        <v>14</v>
      </c>
      <c r="N23" s="492">
        <v>14</v>
      </c>
    </row>
    <row r="24" spans="1:14" ht="15.75" customHeight="1">
      <c r="A24" s="486">
        <v>16</v>
      </c>
      <c r="B24" s="487" t="s">
        <v>391</v>
      </c>
      <c r="C24" s="491">
        <v>11093</v>
      </c>
      <c r="D24" s="491">
        <v>11854</v>
      </c>
      <c r="E24" s="491">
        <v>34</v>
      </c>
      <c r="F24" s="492">
        <v>32</v>
      </c>
      <c r="G24" s="491">
        <v>72669</v>
      </c>
      <c r="H24" s="491">
        <v>71489</v>
      </c>
      <c r="I24" s="491">
        <v>36</v>
      </c>
      <c r="J24" s="492">
        <v>35</v>
      </c>
      <c r="K24" s="491">
        <v>2758369</v>
      </c>
      <c r="L24" s="491">
        <v>2783987</v>
      </c>
      <c r="M24" s="491">
        <v>32</v>
      </c>
      <c r="N24" s="492">
        <v>28</v>
      </c>
    </row>
    <row r="25" spans="1:14" ht="15.75" customHeight="1">
      <c r="A25" s="486">
        <v>17</v>
      </c>
      <c r="B25" s="487" t="s">
        <v>392</v>
      </c>
      <c r="C25" s="491">
        <v>11835</v>
      </c>
      <c r="D25" s="491">
        <v>12028</v>
      </c>
      <c r="E25" s="491">
        <v>31</v>
      </c>
      <c r="F25" s="492">
        <v>31</v>
      </c>
      <c r="G25" s="491">
        <v>84191</v>
      </c>
      <c r="H25" s="491">
        <v>81059</v>
      </c>
      <c r="I25" s="491">
        <v>30</v>
      </c>
      <c r="J25" s="492">
        <v>29</v>
      </c>
      <c r="K25" s="491">
        <v>3469437</v>
      </c>
      <c r="L25" s="491">
        <v>3348840</v>
      </c>
      <c r="M25" s="491">
        <v>25</v>
      </c>
      <c r="N25" s="492">
        <v>23</v>
      </c>
    </row>
    <row r="26" spans="1:14" ht="15.75" customHeight="1">
      <c r="A26" s="486">
        <v>18</v>
      </c>
      <c r="B26" s="487" t="s">
        <v>393</v>
      </c>
      <c r="C26" s="491">
        <v>8568</v>
      </c>
      <c r="D26" s="491">
        <v>8783</v>
      </c>
      <c r="E26" s="491">
        <v>41</v>
      </c>
      <c r="F26" s="492">
        <v>41</v>
      </c>
      <c r="G26" s="491">
        <v>57297</v>
      </c>
      <c r="H26" s="491">
        <v>56010</v>
      </c>
      <c r="I26" s="491">
        <v>41</v>
      </c>
      <c r="J26" s="492">
        <v>41</v>
      </c>
      <c r="K26" s="491">
        <v>1843056</v>
      </c>
      <c r="L26" s="491">
        <v>1756933</v>
      </c>
      <c r="M26" s="491">
        <v>39</v>
      </c>
      <c r="N26" s="492">
        <v>39</v>
      </c>
    </row>
    <row r="27" spans="1:14" ht="15.75" customHeight="1">
      <c r="A27" s="486">
        <v>19</v>
      </c>
      <c r="B27" s="487" t="s">
        <v>394</v>
      </c>
      <c r="C27" s="491">
        <v>8167</v>
      </c>
      <c r="D27" s="491">
        <v>8279</v>
      </c>
      <c r="E27" s="491">
        <v>44</v>
      </c>
      <c r="F27" s="492">
        <v>45</v>
      </c>
      <c r="G27" s="491">
        <v>54062</v>
      </c>
      <c r="H27" s="491">
        <v>52484</v>
      </c>
      <c r="I27" s="491">
        <v>43</v>
      </c>
      <c r="J27" s="492">
        <v>42</v>
      </c>
      <c r="K27" s="491">
        <v>1612008</v>
      </c>
      <c r="L27" s="491">
        <v>1485431</v>
      </c>
      <c r="M27" s="491">
        <v>42</v>
      </c>
      <c r="N27" s="492">
        <v>42</v>
      </c>
    </row>
    <row r="28" spans="1:14" ht="15.75" customHeight="1">
      <c r="A28" s="486">
        <v>20</v>
      </c>
      <c r="B28" s="487" t="s">
        <v>395</v>
      </c>
      <c r="C28" s="491">
        <v>19989</v>
      </c>
      <c r="D28" s="491">
        <v>20175</v>
      </c>
      <c r="E28" s="491">
        <v>15</v>
      </c>
      <c r="F28" s="492">
        <v>16</v>
      </c>
      <c r="G28" s="491">
        <v>141126</v>
      </c>
      <c r="H28" s="491">
        <v>132136</v>
      </c>
      <c r="I28" s="491">
        <v>16</v>
      </c>
      <c r="J28" s="492">
        <v>17</v>
      </c>
      <c r="K28" s="491">
        <v>4994846</v>
      </c>
      <c r="L28" s="491">
        <v>4436106</v>
      </c>
      <c r="M28" s="491">
        <v>17</v>
      </c>
      <c r="N28" s="492">
        <v>18</v>
      </c>
    </row>
    <row r="29" spans="1:14" ht="15.75" customHeight="1">
      <c r="A29" s="486">
        <v>21</v>
      </c>
      <c r="B29" s="487" t="s">
        <v>396</v>
      </c>
      <c r="C29" s="491">
        <v>19778</v>
      </c>
      <c r="D29" s="491">
        <v>20236</v>
      </c>
      <c r="E29" s="491">
        <v>17</v>
      </c>
      <c r="F29" s="492">
        <v>15</v>
      </c>
      <c r="G29" s="491">
        <v>136016</v>
      </c>
      <c r="H29" s="491">
        <v>133551</v>
      </c>
      <c r="I29" s="491">
        <v>17</v>
      </c>
      <c r="J29" s="492">
        <v>16</v>
      </c>
      <c r="K29" s="491">
        <v>4177811</v>
      </c>
      <c r="L29" s="491">
        <v>3769586</v>
      </c>
      <c r="M29" s="491">
        <v>21</v>
      </c>
      <c r="N29" s="492">
        <v>20</v>
      </c>
    </row>
    <row r="30" spans="1:14" ht="15.75" customHeight="1">
      <c r="A30" s="486">
        <v>22</v>
      </c>
      <c r="B30" s="487" t="s">
        <v>397</v>
      </c>
      <c r="C30" s="491">
        <v>35498</v>
      </c>
      <c r="D30" s="491">
        <v>34589</v>
      </c>
      <c r="E30" s="491">
        <v>10</v>
      </c>
      <c r="F30" s="492">
        <v>10</v>
      </c>
      <c r="G30" s="491">
        <v>246117</v>
      </c>
      <c r="H30" s="491">
        <v>240080</v>
      </c>
      <c r="I30" s="491">
        <v>10</v>
      </c>
      <c r="J30" s="492">
        <v>10</v>
      </c>
      <c r="K30" s="491">
        <v>9451754</v>
      </c>
      <c r="L30" s="491">
        <v>8845325</v>
      </c>
      <c r="M30" s="491">
        <v>12</v>
      </c>
      <c r="N30" s="492">
        <v>12</v>
      </c>
    </row>
    <row r="31" spans="1:14" ht="15.75" customHeight="1">
      <c r="A31" s="486">
        <v>23</v>
      </c>
      <c r="B31" s="487" t="s">
        <v>398</v>
      </c>
      <c r="C31" s="491">
        <v>57499</v>
      </c>
      <c r="D31" s="491">
        <v>58719</v>
      </c>
      <c r="E31" s="491">
        <v>3</v>
      </c>
      <c r="F31" s="492">
        <v>3</v>
      </c>
      <c r="G31" s="491">
        <v>530606</v>
      </c>
      <c r="H31" s="491">
        <v>514730</v>
      </c>
      <c r="I31" s="491">
        <v>3</v>
      </c>
      <c r="J31" s="492">
        <v>3</v>
      </c>
      <c r="K31" s="491">
        <v>35673782</v>
      </c>
      <c r="L31" s="491">
        <v>35381537</v>
      </c>
      <c r="M31" s="491">
        <v>3</v>
      </c>
      <c r="N31" s="492">
        <v>3</v>
      </c>
    </row>
    <row r="32" spans="1:14" ht="15.75" customHeight="1">
      <c r="A32" s="486">
        <v>24</v>
      </c>
      <c r="B32" s="487" t="s">
        <v>399</v>
      </c>
      <c r="C32" s="491">
        <v>16523</v>
      </c>
      <c r="D32" s="491">
        <v>15762</v>
      </c>
      <c r="E32" s="491">
        <v>23</v>
      </c>
      <c r="F32" s="492">
        <v>24</v>
      </c>
      <c r="G32" s="491">
        <v>114145</v>
      </c>
      <c r="H32" s="491">
        <v>107372</v>
      </c>
      <c r="I32" s="491">
        <v>22</v>
      </c>
      <c r="J32" s="492">
        <v>23</v>
      </c>
      <c r="K32" s="491">
        <v>3471684</v>
      </c>
      <c r="L32" s="491">
        <v>3190633</v>
      </c>
      <c r="M32" s="491">
        <v>24</v>
      </c>
      <c r="N32" s="492">
        <v>25</v>
      </c>
    </row>
    <row r="33" spans="1:14" ht="15.75" customHeight="1">
      <c r="A33" s="486">
        <v>25</v>
      </c>
      <c r="B33" s="487" t="s">
        <v>400</v>
      </c>
      <c r="C33" s="491">
        <v>10118</v>
      </c>
      <c r="D33" s="491">
        <v>10231</v>
      </c>
      <c r="E33" s="491">
        <v>38</v>
      </c>
      <c r="F33" s="492">
        <v>39</v>
      </c>
      <c r="G33" s="491">
        <v>83279</v>
      </c>
      <c r="H33" s="491">
        <v>79871</v>
      </c>
      <c r="I33" s="491">
        <v>31</v>
      </c>
      <c r="J33" s="492">
        <v>31</v>
      </c>
      <c r="K33" s="491">
        <v>2333860</v>
      </c>
      <c r="L33" s="491">
        <v>2067558</v>
      </c>
      <c r="M33" s="491">
        <v>36</v>
      </c>
      <c r="N33" s="492">
        <v>35</v>
      </c>
    </row>
    <row r="34" spans="1:14" ht="15.75" customHeight="1">
      <c r="A34" s="486">
        <v>26</v>
      </c>
      <c r="B34" s="487" t="s">
        <v>401</v>
      </c>
      <c r="C34" s="491">
        <v>22139</v>
      </c>
      <c r="D34" s="491">
        <v>21806</v>
      </c>
      <c r="E34" s="491">
        <v>14</v>
      </c>
      <c r="F34" s="492">
        <v>14</v>
      </c>
      <c r="G34" s="491">
        <v>180114</v>
      </c>
      <c r="H34" s="491">
        <v>170510</v>
      </c>
      <c r="I34" s="491">
        <v>12</v>
      </c>
      <c r="J34" s="492">
        <v>12</v>
      </c>
      <c r="K34" s="491">
        <v>5972895</v>
      </c>
      <c r="L34" s="491">
        <v>6418870</v>
      </c>
      <c r="M34" s="491">
        <v>16</v>
      </c>
      <c r="N34" s="492">
        <v>13</v>
      </c>
    </row>
    <row r="35" spans="1:14" ht="15.75" customHeight="1">
      <c r="A35" s="486">
        <v>27</v>
      </c>
      <c r="B35" s="487" t="s">
        <v>402</v>
      </c>
      <c r="C35" s="491">
        <v>69616</v>
      </c>
      <c r="D35" s="491">
        <v>74173</v>
      </c>
      <c r="E35" s="491">
        <v>2</v>
      </c>
      <c r="F35" s="492">
        <v>2</v>
      </c>
      <c r="G35" s="491">
        <v>668205</v>
      </c>
      <c r="H35" s="491">
        <v>676733</v>
      </c>
      <c r="I35" s="491">
        <v>2</v>
      </c>
      <c r="J35" s="492">
        <v>2</v>
      </c>
      <c r="K35" s="491">
        <v>47303124</v>
      </c>
      <c r="L35" s="491">
        <v>50425250</v>
      </c>
      <c r="M35" s="491">
        <v>2</v>
      </c>
      <c r="N35" s="492">
        <v>2</v>
      </c>
    </row>
    <row r="36" spans="1:14" ht="15.75" customHeight="1">
      <c r="A36" s="486">
        <v>28</v>
      </c>
      <c r="B36" s="487" t="s">
        <v>403</v>
      </c>
      <c r="C36" s="491">
        <v>41549</v>
      </c>
      <c r="D36" s="491">
        <v>41261</v>
      </c>
      <c r="E36" s="491">
        <v>8</v>
      </c>
      <c r="F36" s="492">
        <v>8</v>
      </c>
      <c r="G36" s="491">
        <v>326123</v>
      </c>
      <c r="H36" s="491">
        <v>308730</v>
      </c>
      <c r="I36" s="491">
        <v>8</v>
      </c>
      <c r="J36" s="492">
        <v>9</v>
      </c>
      <c r="K36" s="491">
        <v>12107936</v>
      </c>
      <c r="L36" s="491">
        <v>12560535</v>
      </c>
      <c r="M36" s="491">
        <v>8</v>
      </c>
      <c r="N36" s="492">
        <v>8</v>
      </c>
    </row>
    <row r="37" spans="1:14" ht="15.75" customHeight="1">
      <c r="A37" s="486">
        <v>29</v>
      </c>
      <c r="B37" s="487" t="s">
        <v>404</v>
      </c>
      <c r="C37" s="491">
        <v>9351</v>
      </c>
      <c r="D37" s="491">
        <v>9478</v>
      </c>
      <c r="E37" s="491">
        <v>40</v>
      </c>
      <c r="F37" s="492">
        <v>40</v>
      </c>
      <c r="G37" s="491">
        <v>68911</v>
      </c>
      <c r="H37" s="491">
        <v>66517</v>
      </c>
      <c r="I37" s="491">
        <v>39</v>
      </c>
      <c r="J37" s="492">
        <v>39</v>
      </c>
      <c r="K37" s="491">
        <v>1842938</v>
      </c>
      <c r="L37" s="491">
        <v>1656815</v>
      </c>
      <c r="M37" s="491">
        <v>40</v>
      </c>
      <c r="N37" s="492">
        <v>41</v>
      </c>
    </row>
    <row r="38" spans="1:14" ht="15.75" customHeight="1">
      <c r="A38" s="486">
        <v>30</v>
      </c>
      <c r="B38" s="487" t="s">
        <v>405</v>
      </c>
      <c r="C38" s="491">
        <v>10568</v>
      </c>
      <c r="D38" s="491">
        <v>10904</v>
      </c>
      <c r="E38" s="491">
        <v>37</v>
      </c>
      <c r="F38" s="492">
        <v>37</v>
      </c>
      <c r="G38" s="491">
        <v>61877</v>
      </c>
      <c r="H38" s="491">
        <v>60782</v>
      </c>
      <c r="I38" s="491">
        <v>40</v>
      </c>
      <c r="J38" s="492">
        <v>40</v>
      </c>
      <c r="K38" s="491">
        <v>1824230</v>
      </c>
      <c r="L38" s="491">
        <v>1708937</v>
      </c>
      <c r="M38" s="491">
        <v>41</v>
      </c>
      <c r="N38" s="492">
        <v>40</v>
      </c>
    </row>
    <row r="39" spans="1:14" ht="15.75" customHeight="1">
      <c r="A39" s="486">
        <v>31</v>
      </c>
      <c r="B39" s="487" t="s">
        <v>406</v>
      </c>
      <c r="C39" s="491">
        <v>5622</v>
      </c>
      <c r="D39" s="491">
        <v>5629</v>
      </c>
      <c r="E39" s="491">
        <v>47</v>
      </c>
      <c r="F39" s="492">
        <v>47</v>
      </c>
      <c r="G39" s="491">
        <v>38147</v>
      </c>
      <c r="H39" s="491">
        <v>36530</v>
      </c>
      <c r="I39" s="491">
        <v>47</v>
      </c>
      <c r="J39" s="492">
        <v>47</v>
      </c>
      <c r="K39" s="491">
        <v>1162837</v>
      </c>
      <c r="L39" s="491">
        <v>1043826</v>
      </c>
      <c r="M39" s="491">
        <v>47</v>
      </c>
      <c r="N39" s="492">
        <v>47</v>
      </c>
    </row>
    <row r="40" spans="1:14" ht="15.75" customHeight="1">
      <c r="A40" s="486">
        <v>32</v>
      </c>
      <c r="B40" s="487" t="s">
        <v>407</v>
      </c>
      <c r="C40" s="491">
        <v>8212</v>
      </c>
      <c r="D40" s="491">
        <v>8323</v>
      </c>
      <c r="E40" s="491">
        <v>43</v>
      </c>
      <c r="F40" s="492">
        <v>44</v>
      </c>
      <c r="G40" s="491">
        <v>48217</v>
      </c>
      <c r="H40" s="491">
        <v>45270</v>
      </c>
      <c r="I40" s="491">
        <v>45</v>
      </c>
      <c r="J40" s="492">
        <v>45</v>
      </c>
      <c r="K40" s="491">
        <v>1381681</v>
      </c>
      <c r="L40" s="491">
        <v>1158196</v>
      </c>
      <c r="M40" s="491">
        <v>45</v>
      </c>
      <c r="N40" s="492">
        <v>46</v>
      </c>
    </row>
    <row r="41" spans="1:14" ht="15.75" customHeight="1">
      <c r="A41" s="486">
        <v>33</v>
      </c>
      <c r="B41" s="487" t="s">
        <v>408</v>
      </c>
      <c r="C41" s="491">
        <v>16533</v>
      </c>
      <c r="D41" s="491">
        <v>16756</v>
      </c>
      <c r="E41" s="491">
        <v>22</v>
      </c>
      <c r="F41" s="492">
        <v>23</v>
      </c>
      <c r="G41" s="491">
        <v>127313</v>
      </c>
      <c r="H41" s="491">
        <v>115219</v>
      </c>
      <c r="I41" s="491">
        <v>19</v>
      </c>
      <c r="J41" s="492">
        <v>21</v>
      </c>
      <c r="K41" s="491">
        <v>4579628</v>
      </c>
      <c r="L41" s="491">
        <v>4280849</v>
      </c>
      <c r="M41" s="491">
        <v>18</v>
      </c>
      <c r="N41" s="492">
        <v>19</v>
      </c>
    </row>
    <row r="42" spans="1:14" ht="15.75" customHeight="1">
      <c r="A42" s="486">
        <v>34</v>
      </c>
      <c r="B42" s="487" t="s">
        <v>409</v>
      </c>
      <c r="C42" s="491">
        <v>26273</v>
      </c>
      <c r="D42" s="491">
        <v>26288</v>
      </c>
      <c r="E42" s="491">
        <v>11</v>
      </c>
      <c r="F42" s="492">
        <v>11</v>
      </c>
      <c r="G42" s="491">
        <v>206917</v>
      </c>
      <c r="H42" s="491">
        <v>197568</v>
      </c>
      <c r="I42" s="491">
        <v>11</v>
      </c>
      <c r="J42" s="492">
        <v>11</v>
      </c>
      <c r="K42" s="491">
        <v>10456235</v>
      </c>
      <c r="L42" s="491">
        <v>10194160</v>
      </c>
      <c r="M42" s="491">
        <v>10</v>
      </c>
      <c r="N42" s="492">
        <v>9</v>
      </c>
    </row>
    <row r="43" spans="1:14" ht="15.75" customHeight="1">
      <c r="A43" s="486">
        <v>35</v>
      </c>
      <c r="B43" s="487" t="s">
        <v>410</v>
      </c>
      <c r="C43" s="491">
        <v>13734</v>
      </c>
      <c r="D43" s="491">
        <v>13876</v>
      </c>
      <c r="E43" s="491">
        <v>26</v>
      </c>
      <c r="F43" s="492">
        <v>27</v>
      </c>
      <c r="G43" s="491">
        <v>90021</v>
      </c>
      <c r="H43" s="491">
        <v>87370</v>
      </c>
      <c r="I43" s="491">
        <v>26</v>
      </c>
      <c r="J43" s="492">
        <v>27</v>
      </c>
      <c r="K43" s="491">
        <v>2781387</v>
      </c>
      <c r="L43" s="491">
        <v>2520359</v>
      </c>
      <c r="M43" s="491">
        <v>31</v>
      </c>
      <c r="N43" s="492">
        <v>32</v>
      </c>
    </row>
    <row r="44" spans="1:14" ht="15.75" customHeight="1">
      <c r="A44" s="486">
        <v>36</v>
      </c>
      <c r="B44" s="487" t="s">
        <v>411</v>
      </c>
      <c r="C44" s="491">
        <v>7369</v>
      </c>
      <c r="D44" s="491">
        <v>7943</v>
      </c>
      <c r="E44" s="491">
        <v>46</v>
      </c>
      <c r="F44" s="492">
        <v>46</v>
      </c>
      <c r="G44" s="491">
        <v>45128</v>
      </c>
      <c r="H44" s="491">
        <v>44668</v>
      </c>
      <c r="I44" s="491">
        <v>46</v>
      </c>
      <c r="J44" s="492">
        <v>46</v>
      </c>
      <c r="K44" s="491">
        <v>1343338</v>
      </c>
      <c r="L44" s="491">
        <v>1274631</v>
      </c>
      <c r="M44" s="491">
        <v>46</v>
      </c>
      <c r="N44" s="492">
        <v>45</v>
      </c>
    </row>
    <row r="45" spans="1:14" ht="15.75" customHeight="1">
      <c r="A45" s="486">
        <v>37</v>
      </c>
      <c r="B45" s="487" t="s">
        <v>412</v>
      </c>
      <c r="C45" s="491">
        <v>9608</v>
      </c>
      <c r="D45" s="491">
        <v>10287</v>
      </c>
      <c r="E45" s="491">
        <v>39</v>
      </c>
      <c r="F45" s="492">
        <v>38</v>
      </c>
      <c r="G45" s="491">
        <v>69690</v>
      </c>
      <c r="H45" s="491">
        <v>69900</v>
      </c>
      <c r="I45" s="491">
        <v>38</v>
      </c>
      <c r="J45" s="492">
        <v>37</v>
      </c>
      <c r="K45" s="491">
        <v>3044683</v>
      </c>
      <c r="L45" s="491">
        <v>3076517</v>
      </c>
      <c r="M45" s="491">
        <v>27</v>
      </c>
      <c r="N45" s="492">
        <v>26</v>
      </c>
    </row>
    <row r="46" spans="1:14" ht="15.75" customHeight="1">
      <c r="A46" s="486">
        <v>38</v>
      </c>
      <c r="B46" s="487" t="s">
        <v>413</v>
      </c>
      <c r="C46" s="491">
        <v>13051</v>
      </c>
      <c r="D46" s="491">
        <v>14030</v>
      </c>
      <c r="E46" s="491">
        <v>27</v>
      </c>
      <c r="F46" s="492">
        <v>26</v>
      </c>
      <c r="G46" s="491">
        <v>88768</v>
      </c>
      <c r="H46" s="491">
        <v>89186</v>
      </c>
      <c r="I46" s="491">
        <v>27</v>
      </c>
      <c r="J46" s="492">
        <v>25</v>
      </c>
      <c r="K46" s="491">
        <v>3137330</v>
      </c>
      <c r="L46" s="491">
        <v>3019043</v>
      </c>
      <c r="M46" s="491">
        <v>26</v>
      </c>
      <c r="N46" s="492">
        <v>27</v>
      </c>
    </row>
    <row r="47" spans="1:14" ht="15.75" customHeight="1">
      <c r="A47" s="486">
        <v>39</v>
      </c>
      <c r="B47" s="487" t="s">
        <v>414</v>
      </c>
      <c r="C47" s="491">
        <v>8081</v>
      </c>
      <c r="D47" s="491">
        <v>8527</v>
      </c>
      <c r="E47" s="491">
        <v>45</v>
      </c>
      <c r="F47" s="492">
        <v>42</v>
      </c>
      <c r="G47" s="491">
        <v>50131</v>
      </c>
      <c r="H47" s="491">
        <v>50400</v>
      </c>
      <c r="I47" s="491">
        <v>44</v>
      </c>
      <c r="J47" s="492">
        <v>44</v>
      </c>
      <c r="K47" s="491">
        <v>1434686</v>
      </c>
      <c r="L47" s="491">
        <v>1290525</v>
      </c>
      <c r="M47" s="491">
        <v>44</v>
      </c>
      <c r="N47" s="492">
        <v>44</v>
      </c>
    </row>
    <row r="48" spans="1:14" ht="15.75" customHeight="1">
      <c r="A48" s="486">
        <v>40</v>
      </c>
      <c r="B48" s="487" t="s">
        <v>415</v>
      </c>
      <c r="C48" s="491">
        <v>43427</v>
      </c>
      <c r="D48" s="491">
        <v>43973</v>
      </c>
      <c r="E48" s="491">
        <v>5</v>
      </c>
      <c r="F48" s="492">
        <v>5</v>
      </c>
      <c r="G48" s="491">
        <v>348707</v>
      </c>
      <c r="H48" s="491">
        <v>337123</v>
      </c>
      <c r="I48" s="491">
        <v>7</v>
      </c>
      <c r="J48" s="492">
        <v>7</v>
      </c>
      <c r="K48" s="491">
        <v>18223495</v>
      </c>
      <c r="L48" s="491">
        <v>17641737</v>
      </c>
      <c r="M48" s="491">
        <v>4</v>
      </c>
      <c r="N48" s="492">
        <v>4</v>
      </c>
    </row>
    <row r="49" spans="1:14" ht="15.75" customHeight="1">
      <c r="A49" s="486">
        <v>41</v>
      </c>
      <c r="B49" s="487" t="s">
        <v>416</v>
      </c>
      <c r="C49" s="491">
        <v>8402</v>
      </c>
      <c r="D49" s="491">
        <v>8365</v>
      </c>
      <c r="E49" s="491">
        <v>42</v>
      </c>
      <c r="F49" s="492">
        <v>43</v>
      </c>
      <c r="G49" s="491">
        <v>54331</v>
      </c>
      <c r="H49" s="491">
        <v>51428</v>
      </c>
      <c r="I49" s="491">
        <v>42</v>
      </c>
      <c r="J49" s="492">
        <v>43</v>
      </c>
      <c r="K49" s="491">
        <v>1465363</v>
      </c>
      <c r="L49" s="491">
        <v>1467187</v>
      </c>
      <c r="M49" s="491">
        <v>43</v>
      </c>
      <c r="N49" s="492">
        <v>43</v>
      </c>
    </row>
    <row r="50" spans="1:14" ht="15.75" customHeight="1">
      <c r="A50" s="486">
        <v>42</v>
      </c>
      <c r="B50" s="487" t="s">
        <v>417</v>
      </c>
      <c r="C50" s="491">
        <v>14231</v>
      </c>
      <c r="D50" s="491">
        <v>14384</v>
      </c>
      <c r="E50" s="491">
        <v>25</v>
      </c>
      <c r="F50" s="492">
        <v>25</v>
      </c>
      <c r="G50" s="491">
        <v>90933</v>
      </c>
      <c r="H50" s="491">
        <v>87291</v>
      </c>
      <c r="I50" s="491">
        <v>25</v>
      </c>
      <c r="J50" s="492">
        <v>28</v>
      </c>
      <c r="K50" s="491">
        <v>2787832</v>
      </c>
      <c r="L50" s="491">
        <v>2668721</v>
      </c>
      <c r="M50" s="491">
        <v>30</v>
      </c>
      <c r="N50" s="492">
        <v>30</v>
      </c>
    </row>
    <row r="51" spans="1:14" ht="15.75" customHeight="1">
      <c r="A51" s="486">
        <v>43</v>
      </c>
      <c r="B51" s="487" t="s">
        <v>418</v>
      </c>
      <c r="C51" s="491">
        <v>16417</v>
      </c>
      <c r="D51" s="491">
        <v>16798</v>
      </c>
      <c r="E51" s="491">
        <v>24</v>
      </c>
      <c r="F51" s="492">
        <v>22</v>
      </c>
      <c r="G51" s="491">
        <v>113089</v>
      </c>
      <c r="H51" s="491">
        <v>110203</v>
      </c>
      <c r="I51" s="491">
        <v>23</v>
      </c>
      <c r="J51" s="492">
        <v>22</v>
      </c>
      <c r="K51" s="491">
        <v>3669910</v>
      </c>
      <c r="L51" s="491">
        <v>3222289</v>
      </c>
      <c r="M51" s="491">
        <v>23</v>
      </c>
      <c r="N51" s="492">
        <v>24</v>
      </c>
    </row>
    <row r="52" spans="1:14" ht="15.75" customHeight="1">
      <c r="A52" s="486">
        <v>44</v>
      </c>
      <c r="B52" s="487" t="s">
        <v>419</v>
      </c>
      <c r="C52" s="491">
        <v>11290</v>
      </c>
      <c r="D52" s="491">
        <v>11590</v>
      </c>
      <c r="E52" s="491">
        <v>32</v>
      </c>
      <c r="F52" s="492">
        <v>33</v>
      </c>
      <c r="G52" s="491">
        <v>76230</v>
      </c>
      <c r="H52" s="491">
        <v>72985</v>
      </c>
      <c r="I52" s="491">
        <v>34</v>
      </c>
      <c r="J52" s="492">
        <v>33</v>
      </c>
      <c r="K52" s="491">
        <v>2153984</v>
      </c>
      <c r="L52" s="491">
        <v>1979042</v>
      </c>
      <c r="M52" s="491">
        <v>37</v>
      </c>
      <c r="N52" s="492">
        <v>37</v>
      </c>
    </row>
    <row r="53" spans="1:14" ht="15.75" customHeight="1">
      <c r="A53" s="486">
        <v>45</v>
      </c>
      <c r="B53" s="487" t="s">
        <v>420</v>
      </c>
      <c r="C53" s="491">
        <v>10999</v>
      </c>
      <c r="D53" s="491">
        <v>11240</v>
      </c>
      <c r="E53" s="491">
        <v>36</v>
      </c>
      <c r="F53" s="492">
        <v>36</v>
      </c>
      <c r="G53" s="491">
        <v>74274</v>
      </c>
      <c r="H53" s="491">
        <v>71453</v>
      </c>
      <c r="I53" s="491">
        <v>35</v>
      </c>
      <c r="J53" s="492">
        <v>36</v>
      </c>
      <c r="K53" s="491">
        <v>2404753</v>
      </c>
      <c r="L53" s="491">
        <v>2144723</v>
      </c>
      <c r="M53" s="491">
        <v>33</v>
      </c>
      <c r="N53" s="492">
        <v>34</v>
      </c>
    </row>
    <row r="54" spans="1:14" ht="15.75" customHeight="1">
      <c r="A54" s="486">
        <v>46</v>
      </c>
      <c r="B54" s="487" t="s">
        <v>421</v>
      </c>
      <c r="C54" s="491">
        <v>16867</v>
      </c>
      <c r="D54" s="491">
        <v>17359</v>
      </c>
      <c r="E54" s="491">
        <v>21</v>
      </c>
      <c r="F54" s="492">
        <v>21</v>
      </c>
      <c r="G54" s="491">
        <v>107533</v>
      </c>
      <c r="H54" s="491">
        <v>106060</v>
      </c>
      <c r="I54" s="491">
        <v>24</v>
      </c>
      <c r="J54" s="492">
        <v>24</v>
      </c>
      <c r="K54" s="491">
        <v>3710568</v>
      </c>
      <c r="L54" s="491">
        <v>3429084</v>
      </c>
      <c r="M54" s="491">
        <v>22</v>
      </c>
      <c r="N54" s="492">
        <v>22</v>
      </c>
    </row>
    <row r="55" spans="1:14" ht="15.75" customHeight="1">
      <c r="A55" s="498">
        <v>47</v>
      </c>
      <c r="B55" s="499" t="s">
        <v>422</v>
      </c>
      <c r="C55" s="500">
        <v>11245</v>
      </c>
      <c r="D55" s="500">
        <v>11488</v>
      </c>
      <c r="E55" s="500">
        <v>33</v>
      </c>
      <c r="F55" s="500">
        <v>35</v>
      </c>
      <c r="G55" s="500">
        <v>80546</v>
      </c>
      <c r="H55" s="500">
        <v>72234</v>
      </c>
      <c r="I55" s="500">
        <v>32</v>
      </c>
      <c r="J55" s="500">
        <v>34</v>
      </c>
      <c r="K55" s="500">
        <v>2348786</v>
      </c>
      <c r="L55" s="500">
        <v>2002345</v>
      </c>
      <c r="M55" s="500">
        <v>35</v>
      </c>
      <c r="N55" s="500">
        <v>36</v>
      </c>
    </row>
    <row r="57" ht="13.5">
      <c r="B57" s="203" t="s">
        <v>423</v>
      </c>
    </row>
    <row r="58" s="501" customFormat="1" ht="13.5">
      <c r="B58" s="501" t="s">
        <v>424</v>
      </c>
    </row>
  </sheetData>
  <sheetProtection/>
  <mergeCells count="7">
    <mergeCell ref="A3:B5"/>
    <mergeCell ref="C3:F3"/>
    <mergeCell ref="G3:J3"/>
    <mergeCell ref="K3:N3"/>
    <mergeCell ref="E4:F4"/>
    <mergeCell ref="I4:J4"/>
    <mergeCell ref="M4:N4"/>
  </mergeCells>
  <printOptions/>
  <pageMargins left="0.5905511811023623" right="0.5905511811023623" top="0.984251968503937" bottom="0.984251968503937" header="0.5118110236220472" footer="0.3937007874015748"/>
  <pageSetup firstPageNumber="57" useFirstPageNumber="1" horizontalDpi="300" verticalDpi="300" orientation="portrait" paperSize="9" scale="80" r:id="rId1"/>
  <headerFooter alignWithMargins="0">
    <oddFooter>&amp;C&amp;"ＭＳ 明朝,標準"&amp;12－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16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5.59765625" style="203" customWidth="1"/>
    <col min="2" max="3" width="8.69921875" style="203" customWidth="1"/>
    <col min="4" max="4" width="9.19921875" style="203" bestFit="1" customWidth="1"/>
    <col min="5" max="5" width="7.5" style="203" bestFit="1" customWidth="1"/>
    <col min="6" max="7" width="8.69921875" style="203" customWidth="1"/>
    <col min="8" max="8" width="9.19921875" style="203" bestFit="1" customWidth="1"/>
    <col min="9" max="9" width="6.8984375" style="203" customWidth="1"/>
    <col min="10" max="11" width="12.5" style="203" customWidth="1"/>
    <col min="12" max="12" width="9.19921875" style="203" bestFit="1" customWidth="1"/>
    <col min="13" max="13" width="6.8984375" style="203" customWidth="1"/>
    <col min="14" max="15" width="12.5" style="203" customWidth="1"/>
    <col min="16" max="16" width="9.19921875" style="203" bestFit="1" customWidth="1"/>
    <col min="17" max="17" width="6.8984375" style="203" customWidth="1"/>
    <col min="18" max="16384" width="9" style="203" customWidth="1"/>
  </cols>
  <sheetData>
    <row r="1" s="160" customFormat="1" ht="16.5" customHeight="1">
      <c r="A1" s="160" t="s">
        <v>425</v>
      </c>
    </row>
    <row r="2" ht="15" customHeight="1"/>
    <row r="3" spans="1:17" ht="18.75" customHeight="1">
      <c r="A3" s="572" t="s">
        <v>426</v>
      </c>
      <c r="B3" s="572" t="s">
        <v>366</v>
      </c>
      <c r="C3" s="572"/>
      <c r="D3" s="572"/>
      <c r="E3" s="572"/>
      <c r="F3" s="572" t="s">
        <v>367</v>
      </c>
      <c r="G3" s="572"/>
      <c r="H3" s="572"/>
      <c r="I3" s="572"/>
      <c r="J3" s="572" t="s">
        <v>368</v>
      </c>
      <c r="K3" s="572"/>
      <c r="L3" s="572"/>
      <c r="M3" s="572"/>
      <c r="N3" s="572" t="s">
        <v>427</v>
      </c>
      <c r="O3" s="572"/>
      <c r="P3" s="572"/>
      <c r="Q3" s="572"/>
    </row>
    <row r="4" spans="1:17" ht="26.25" customHeight="1">
      <c r="A4" s="572"/>
      <c r="B4" s="589" t="s">
        <v>428</v>
      </c>
      <c r="C4" s="589" t="s">
        <v>429</v>
      </c>
      <c r="D4" s="589" t="s">
        <v>430</v>
      </c>
      <c r="E4" s="589" t="s">
        <v>431</v>
      </c>
      <c r="F4" s="589" t="s">
        <v>428</v>
      </c>
      <c r="G4" s="589" t="s">
        <v>429</v>
      </c>
      <c r="H4" s="589" t="s">
        <v>430</v>
      </c>
      <c r="I4" s="589" t="s">
        <v>432</v>
      </c>
      <c r="J4" s="589" t="s">
        <v>177</v>
      </c>
      <c r="K4" s="589" t="s">
        <v>178</v>
      </c>
      <c r="L4" s="589" t="s">
        <v>430</v>
      </c>
      <c r="M4" s="589" t="s">
        <v>432</v>
      </c>
      <c r="N4" s="589" t="s">
        <v>177</v>
      </c>
      <c r="O4" s="589" t="s">
        <v>178</v>
      </c>
      <c r="P4" s="589" t="s">
        <v>430</v>
      </c>
      <c r="Q4" s="589" t="s">
        <v>432</v>
      </c>
    </row>
    <row r="5" spans="1:17" ht="28.5" customHeight="1">
      <c r="A5" s="572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</row>
    <row r="6" spans="1:17" ht="22.5" customHeight="1">
      <c r="A6" s="502"/>
      <c r="B6" s="503"/>
      <c r="C6" s="504"/>
      <c r="D6" s="505" t="s">
        <v>433</v>
      </c>
      <c r="E6" s="505" t="s">
        <v>433</v>
      </c>
      <c r="F6" s="505" t="s">
        <v>181</v>
      </c>
      <c r="G6" s="505" t="s">
        <v>181</v>
      </c>
      <c r="H6" s="505" t="s">
        <v>182</v>
      </c>
      <c r="I6" s="505" t="s">
        <v>182</v>
      </c>
      <c r="J6" s="506" t="s">
        <v>434</v>
      </c>
      <c r="K6" s="506" t="s">
        <v>434</v>
      </c>
      <c r="L6" s="506" t="s">
        <v>182</v>
      </c>
      <c r="M6" s="506" t="s">
        <v>182</v>
      </c>
      <c r="N6" s="505" t="s">
        <v>184</v>
      </c>
      <c r="O6" s="505" t="s">
        <v>184</v>
      </c>
      <c r="P6" s="506" t="s">
        <v>182</v>
      </c>
      <c r="Q6" s="506" t="s">
        <v>182</v>
      </c>
    </row>
    <row r="7" spans="1:17" s="160" customFormat="1" ht="22.5" customHeight="1">
      <c r="A7" s="507" t="s">
        <v>435</v>
      </c>
      <c r="B7" s="508">
        <v>14011</v>
      </c>
      <c r="C7" s="161">
        <v>13571</v>
      </c>
      <c r="D7" s="509">
        <v>3.2</v>
      </c>
      <c r="E7" s="510">
        <v>100</v>
      </c>
      <c r="F7" s="161">
        <v>105358</v>
      </c>
      <c r="G7" s="161">
        <v>104756</v>
      </c>
      <c r="H7" s="509">
        <v>0.6</v>
      </c>
      <c r="I7" s="510">
        <v>100</v>
      </c>
      <c r="J7" s="180">
        <v>2362681</v>
      </c>
      <c r="K7" s="180">
        <v>2140579</v>
      </c>
      <c r="L7" s="511">
        <v>10.4</v>
      </c>
      <c r="M7" s="512">
        <v>100</v>
      </c>
      <c r="N7" s="180">
        <v>2709008</v>
      </c>
      <c r="O7" s="180">
        <v>2663091</v>
      </c>
      <c r="P7" s="511">
        <v>1.7</v>
      </c>
      <c r="Q7" s="512">
        <v>100</v>
      </c>
    </row>
    <row r="8" spans="1:17" ht="15" customHeight="1">
      <c r="A8" s="207"/>
      <c r="B8" s="513"/>
      <c r="C8" s="240"/>
      <c r="D8" s="514"/>
      <c r="E8" s="515"/>
      <c r="F8" s="240"/>
      <c r="G8" s="240"/>
      <c r="H8" s="514"/>
      <c r="I8" s="515"/>
      <c r="J8" s="516"/>
      <c r="K8" s="516"/>
      <c r="L8" s="517"/>
      <c r="M8" s="518"/>
      <c r="N8" s="516"/>
      <c r="O8" s="516"/>
      <c r="P8" s="517"/>
      <c r="Q8" s="518"/>
    </row>
    <row r="9" spans="1:17" s="160" customFormat="1" ht="22.5" customHeight="1">
      <c r="A9" s="519" t="s">
        <v>436</v>
      </c>
      <c r="B9" s="520">
        <v>3</v>
      </c>
      <c r="C9" s="161">
        <v>3</v>
      </c>
      <c r="D9" s="509">
        <v>0</v>
      </c>
      <c r="E9" s="510">
        <v>0</v>
      </c>
      <c r="F9" s="521">
        <v>1175</v>
      </c>
      <c r="G9" s="161">
        <v>1163</v>
      </c>
      <c r="H9" s="509">
        <v>1</v>
      </c>
      <c r="I9" s="510">
        <v>1.1</v>
      </c>
      <c r="J9" s="521">
        <v>89490</v>
      </c>
      <c r="K9" s="180">
        <v>74081</v>
      </c>
      <c r="L9" s="511">
        <v>20.8</v>
      </c>
      <c r="M9" s="512">
        <v>3.8</v>
      </c>
      <c r="N9" s="180">
        <v>63893</v>
      </c>
      <c r="O9" s="180">
        <v>87896</v>
      </c>
      <c r="P9" s="511">
        <v>-27.3</v>
      </c>
      <c r="Q9" s="512">
        <v>2.4</v>
      </c>
    </row>
    <row r="10" spans="1:17" s="501" customFormat="1" ht="22.5" customHeight="1">
      <c r="A10" s="522" t="s">
        <v>437</v>
      </c>
      <c r="B10" s="523">
        <v>3</v>
      </c>
      <c r="C10" s="524">
        <v>3</v>
      </c>
      <c r="D10" s="525">
        <v>0</v>
      </c>
      <c r="E10" s="526">
        <v>0</v>
      </c>
      <c r="F10" s="527">
        <v>1175</v>
      </c>
      <c r="G10" s="524">
        <v>1163</v>
      </c>
      <c r="H10" s="525">
        <v>1</v>
      </c>
      <c r="I10" s="526">
        <v>1.1</v>
      </c>
      <c r="J10" s="527">
        <v>89490</v>
      </c>
      <c r="K10" s="528">
        <v>74081</v>
      </c>
      <c r="L10" s="529">
        <v>20.8</v>
      </c>
      <c r="M10" s="530">
        <v>3.8</v>
      </c>
      <c r="N10" s="528">
        <v>63893</v>
      </c>
      <c r="O10" s="528">
        <v>87896</v>
      </c>
      <c r="P10" s="529">
        <v>-27.3</v>
      </c>
      <c r="Q10" s="530">
        <v>2.4</v>
      </c>
    </row>
    <row r="11" spans="1:17" s="501" customFormat="1" ht="22.5" customHeight="1">
      <c r="A11" s="531" t="s">
        <v>438</v>
      </c>
      <c r="B11" s="523" t="s">
        <v>223</v>
      </c>
      <c r="C11" s="532" t="s">
        <v>223</v>
      </c>
      <c r="D11" s="532" t="s">
        <v>223</v>
      </c>
      <c r="E11" s="532" t="s">
        <v>223</v>
      </c>
      <c r="F11" s="523" t="s">
        <v>223</v>
      </c>
      <c r="G11" s="532" t="s">
        <v>223</v>
      </c>
      <c r="H11" s="533" t="s">
        <v>223</v>
      </c>
      <c r="I11" s="533" t="s">
        <v>223</v>
      </c>
      <c r="J11" s="523" t="s">
        <v>223</v>
      </c>
      <c r="K11" s="528" t="s">
        <v>223</v>
      </c>
      <c r="L11" s="529" t="s">
        <v>223</v>
      </c>
      <c r="M11" s="529" t="s">
        <v>223</v>
      </c>
      <c r="N11" s="528" t="s">
        <v>223</v>
      </c>
      <c r="O11" s="528" t="s">
        <v>223</v>
      </c>
      <c r="P11" s="529" t="s">
        <v>223</v>
      </c>
      <c r="Q11" s="529" t="s">
        <v>223</v>
      </c>
    </row>
    <row r="12" spans="1:17" ht="15" customHeight="1">
      <c r="A12" s="207"/>
      <c r="B12" s="513"/>
      <c r="C12" s="240"/>
      <c r="D12" s="514"/>
      <c r="E12" s="515"/>
      <c r="F12" s="240"/>
      <c r="G12" s="240"/>
      <c r="H12" s="514"/>
      <c r="I12" s="515"/>
      <c r="J12" s="516"/>
      <c r="K12" s="516"/>
      <c r="L12" s="517"/>
      <c r="M12" s="518"/>
      <c r="N12" s="516"/>
      <c r="O12" s="516"/>
      <c r="P12" s="517"/>
      <c r="Q12" s="518"/>
    </row>
    <row r="13" spans="1:17" s="160" customFormat="1" ht="22.5" customHeight="1">
      <c r="A13" s="534" t="s">
        <v>439</v>
      </c>
      <c r="B13" s="508">
        <v>37</v>
      </c>
      <c r="C13" s="161">
        <v>22</v>
      </c>
      <c r="D13" s="509">
        <v>68.2</v>
      </c>
      <c r="E13" s="510">
        <v>0.3</v>
      </c>
      <c r="F13" s="535">
        <v>5395</v>
      </c>
      <c r="G13" s="161">
        <v>4506</v>
      </c>
      <c r="H13" s="509">
        <v>19.7</v>
      </c>
      <c r="I13" s="510">
        <v>5.1</v>
      </c>
      <c r="J13" s="180">
        <v>146150</v>
      </c>
      <c r="K13" s="180">
        <v>105323</v>
      </c>
      <c r="L13" s="511">
        <v>38.8</v>
      </c>
      <c r="M13" s="512">
        <v>6.2</v>
      </c>
      <c r="N13" s="180">
        <v>328246</v>
      </c>
      <c r="O13" s="180">
        <v>216724</v>
      </c>
      <c r="P13" s="511">
        <v>51.5</v>
      </c>
      <c r="Q13" s="512">
        <v>12.1</v>
      </c>
    </row>
    <row r="14" spans="1:17" s="501" customFormat="1" ht="22.5" customHeight="1">
      <c r="A14" s="536" t="s">
        <v>440</v>
      </c>
      <c r="B14" s="537">
        <v>28</v>
      </c>
      <c r="C14" s="524">
        <v>20</v>
      </c>
      <c r="D14" s="525">
        <v>40</v>
      </c>
      <c r="E14" s="526">
        <v>0.2</v>
      </c>
      <c r="F14" s="524">
        <v>4787</v>
      </c>
      <c r="G14" s="524">
        <v>4359</v>
      </c>
      <c r="H14" s="525">
        <v>9.8</v>
      </c>
      <c r="I14" s="526">
        <v>4.5</v>
      </c>
      <c r="J14" s="528">
        <v>123540</v>
      </c>
      <c r="K14" s="528" t="s">
        <v>192</v>
      </c>
      <c r="L14" s="529" t="s">
        <v>192</v>
      </c>
      <c r="M14" s="530">
        <v>5.2</v>
      </c>
      <c r="N14" s="528">
        <v>303149</v>
      </c>
      <c r="O14" s="528" t="s">
        <v>192</v>
      </c>
      <c r="P14" s="528" t="s">
        <v>192</v>
      </c>
      <c r="Q14" s="530">
        <v>11.2</v>
      </c>
    </row>
    <row r="15" spans="1:17" s="501" customFormat="1" ht="22.5" customHeight="1">
      <c r="A15" s="536" t="s">
        <v>441</v>
      </c>
      <c r="B15" s="537">
        <v>9</v>
      </c>
      <c r="C15" s="524">
        <v>2</v>
      </c>
      <c r="D15" s="525">
        <v>350</v>
      </c>
      <c r="E15" s="526">
        <v>0.1</v>
      </c>
      <c r="F15" s="524">
        <v>608</v>
      </c>
      <c r="G15" s="524">
        <v>147</v>
      </c>
      <c r="H15" s="525">
        <v>313.6</v>
      </c>
      <c r="I15" s="526">
        <v>0.6</v>
      </c>
      <c r="J15" s="528">
        <v>22610</v>
      </c>
      <c r="K15" s="528" t="s">
        <v>192</v>
      </c>
      <c r="L15" s="529" t="s">
        <v>192</v>
      </c>
      <c r="M15" s="530">
        <v>1</v>
      </c>
      <c r="N15" s="528">
        <v>25097</v>
      </c>
      <c r="O15" s="528" t="s">
        <v>192</v>
      </c>
      <c r="P15" s="528" t="s">
        <v>192</v>
      </c>
      <c r="Q15" s="530">
        <v>0.9</v>
      </c>
    </row>
    <row r="16" spans="1:17" ht="15" customHeight="1">
      <c r="A16" s="207"/>
      <c r="B16" s="513"/>
      <c r="C16" s="240"/>
      <c r="D16" s="514"/>
      <c r="E16" s="515"/>
      <c r="F16" s="240"/>
      <c r="G16" s="240"/>
      <c r="H16" s="514"/>
      <c r="I16" s="515"/>
      <c r="J16" s="516"/>
      <c r="K16" s="516"/>
      <c r="L16" s="517"/>
      <c r="M16" s="518"/>
      <c r="N16" s="516"/>
      <c r="O16" s="516"/>
      <c r="P16" s="517"/>
      <c r="Q16" s="518"/>
    </row>
    <row r="17" spans="1:17" s="160" customFormat="1" ht="22.5" customHeight="1">
      <c r="A17" s="174" t="s">
        <v>442</v>
      </c>
      <c r="B17" s="508">
        <v>658</v>
      </c>
      <c r="C17" s="161">
        <v>712</v>
      </c>
      <c r="D17" s="509">
        <v>-7.6</v>
      </c>
      <c r="E17" s="510">
        <v>4.7</v>
      </c>
      <c r="F17" s="161">
        <v>15674</v>
      </c>
      <c r="G17" s="161">
        <v>24573</v>
      </c>
      <c r="H17" s="509">
        <v>-36.2</v>
      </c>
      <c r="I17" s="510">
        <v>14.9</v>
      </c>
      <c r="J17" s="180">
        <v>366786</v>
      </c>
      <c r="K17" s="180">
        <v>480791</v>
      </c>
      <c r="L17" s="511">
        <v>-23.7</v>
      </c>
      <c r="M17" s="512">
        <v>15.5</v>
      </c>
      <c r="N17" s="180">
        <v>786460</v>
      </c>
      <c r="O17" s="180">
        <v>1027092</v>
      </c>
      <c r="P17" s="511">
        <v>-23.4</v>
      </c>
      <c r="Q17" s="512">
        <v>29</v>
      </c>
    </row>
    <row r="18" spans="1:17" s="501" customFormat="1" ht="22.5" customHeight="1">
      <c r="A18" s="536" t="s">
        <v>443</v>
      </c>
      <c r="B18" s="537">
        <v>200</v>
      </c>
      <c r="C18" s="524">
        <v>171</v>
      </c>
      <c r="D18" s="525">
        <v>17</v>
      </c>
      <c r="E18" s="526">
        <v>1.4</v>
      </c>
      <c r="F18" s="524">
        <v>2750</v>
      </c>
      <c r="G18" s="524">
        <v>2003</v>
      </c>
      <c r="H18" s="525">
        <v>37.3</v>
      </c>
      <c r="I18" s="526">
        <v>2.6</v>
      </c>
      <c r="J18" s="528">
        <v>48406</v>
      </c>
      <c r="K18" s="528">
        <v>47232</v>
      </c>
      <c r="L18" s="529">
        <v>2.5</v>
      </c>
      <c r="M18" s="530">
        <v>2</v>
      </c>
      <c r="N18" s="528">
        <v>163116</v>
      </c>
      <c r="O18" s="528">
        <v>138065</v>
      </c>
      <c r="P18" s="529">
        <v>18.1</v>
      </c>
      <c r="Q18" s="530">
        <v>6</v>
      </c>
    </row>
    <row r="19" spans="1:17" s="501" customFormat="1" ht="22.5" customHeight="1">
      <c r="A19" s="538" t="s">
        <v>444</v>
      </c>
      <c r="B19" s="537">
        <v>231</v>
      </c>
      <c r="C19" s="524">
        <v>324</v>
      </c>
      <c r="D19" s="525">
        <v>-28.7</v>
      </c>
      <c r="E19" s="526">
        <v>1.6</v>
      </c>
      <c r="F19" s="524">
        <v>8288</v>
      </c>
      <c r="G19" s="524">
        <v>17469</v>
      </c>
      <c r="H19" s="525">
        <v>-52.6</v>
      </c>
      <c r="I19" s="526">
        <v>7.9</v>
      </c>
      <c r="J19" s="528">
        <v>204261</v>
      </c>
      <c r="K19" s="528">
        <v>319595</v>
      </c>
      <c r="L19" s="529">
        <v>-36.1</v>
      </c>
      <c r="M19" s="530">
        <v>8.6</v>
      </c>
      <c r="N19" s="528">
        <v>224643</v>
      </c>
      <c r="O19" s="528">
        <v>451318</v>
      </c>
      <c r="P19" s="529">
        <v>-50.2</v>
      </c>
      <c r="Q19" s="530">
        <v>8.3</v>
      </c>
    </row>
    <row r="20" spans="1:17" s="501" customFormat="1" ht="22.5" customHeight="1">
      <c r="A20" s="538" t="s">
        <v>445</v>
      </c>
      <c r="B20" s="537">
        <v>227</v>
      </c>
      <c r="C20" s="524">
        <v>217</v>
      </c>
      <c r="D20" s="525">
        <v>4.6</v>
      </c>
      <c r="E20" s="526">
        <v>1.6</v>
      </c>
      <c r="F20" s="524">
        <v>4636</v>
      </c>
      <c r="G20" s="524">
        <v>5101</v>
      </c>
      <c r="H20" s="525">
        <v>-9.1</v>
      </c>
      <c r="I20" s="526">
        <v>4.4</v>
      </c>
      <c r="J20" s="528">
        <v>114119</v>
      </c>
      <c r="K20" s="528">
        <v>113964</v>
      </c>
      <c r="L20" s="529">
        <v>0.1</v>
      </c>
      <c r="M20" s="530">
        <v>4.8</v>
      </c>
      <c r="N20" s="528">
        <v>398701</v>
      </c>
      <c r="O20" s="528">
        <v>437709</v>
      </c>
      <c r="P20" s="529">
        <v>-8.9</v>
      </c>
      <c r="Q20" s="530">
        <v>14.7</v>
      </c>
    </row>
    <row r="21" spans="1:17" s="501" customFormat="1" ht="22.5" customHeight="1">
      <c r="A21" s="539" t="s">
        <v>446</v>
      </c>
      <c r="B21" s="537">
        <v>96</v>
      </c>
      <c r="C21" s="524">
        <v>97</v>
      </c>
      <c r="D21" s="525">
        <v>-1</v>
      </c>
      <c r="E21" s="526">
        <v>0.7</v>
      </c>
      <c r="F21" s="524">
        <v>2494</v>
      </c>
      <c r="G21" s="524">
        <v>2796</v>
      </c>
      <c r="H21" s="525">
        <v>-10.8</v>
      </c>
      <c r="I21" s="526">
        <v>2.4</v>
      </c>
      <c r="J21" s="528">
        <v>69809</v>
      </c>
      <c r="K21" s="528">
        <v>74791</v>
      </c>
      <c r="L21" s="529">
        <v>-6.7</v>
      </c>
      <c r="M21" s="530">
        <v>3</v>
      </c>
      <c r="N21" s="528">
        <v>267234</v>
      </c>
      <c r="O21" s="528">
        <v>298419</v>
      </c>
      <c r="P21" s="529">
        <v>-10.5</v>
      </c>
      <c r="Q21" s="530">
        <v>9.9</v>
      </c>
    </row>
    <row r="22" spans="1:17" ht="15" customHeight="1">
      <c r="A22" s="540"/>
      <c r="B22" s="513"/>
      <c r="C22" s="240"/>
      <c r="D22" s="514"/>
      <c r="E22" s="515"/>
      <c r="F22" s="240"/>
      <c r="G22" s="240"/>
      <c r="H22" s="514"/>
      <c r="I22" s="515"/>
      <c r="J22" s="516"/>
      <c r="K22" s="516"/>
      <c r="L22" s="517"/>
      <c r="M22" s="518"/>
      <c r="N22" s="516"/>
      <c r="O22" s="516"/>
      <c r="P22" s="517"/>
      <c r="Q22" s="518"/>
    </row>
    <row r="23" spans="1:17" s="160" customFormat="1" ht="22.5" customHeight="1">
      <c r="A23" s="534" t="s">
        <v>447</v>
      </c>
      <c r="B23" s="508">
        <v>777</v>
      </c>
      <c r="C23" s="161">
        <v>682</v>
      </c>
      <c r="D23" s="509">
        <v>13.9</v>
      </c>
      <c r="E23" s="510">
        <v>5.5</v>
      </c>
      <c r="F23" s="161">
        <v>11225</v>
      </c>
      <c r="G23" s="161">
        <v>8904</v>
      </c>
      <c r="H23" s="509">
        <v>26.1</v>
      </c>
      <c r="I23" s="510">
        <v>10.7</v>
      </c>
      <c r="J23" s="180">
        <v>149513</v>
      </c>
      <c r="K23" s="180">
        <v>122372</v>
      </c>
      <c r="L23" s="511">
        <v>22.2</v>
      </c>
      <c r="M23" s="512">
        <v>6.3</v>
      </c>
      <c r="N23" s="180">
        <v>98429</v>
      </c>
      <c r="O23" s="180">
        <v>82827</v>
      </c>
      <c r="P23" s="511">
        <v>18.8</v>
      </c>
      <c r="Q23" s="512">
        <v>3.6</v>
      </c>
    </row>
    <row r="24" spans="1:17" s="501" customFormat="1" ht="22.5" customHeight="1">
      <c r="A24" s="538" t="s">
        <v>448</v>
      </c>
      <c r="B24" s="537">
        <v>710</v>
      </c>
      <c r="C24" s="524">
        <v>624</v>
      </c>
      <c r="D24" s="525">
        <v>13.8</v>
      </c>
      <c r="E24" s="526">
        <v>5.1</v>
      </c>
      <c r="F24" s="524">
        <v>10686</v>
      </c>
      <c r="G24" s="524">
        <v>8473</v>
      </c>
      <c r="H24" s="525">
        <v>26.1</v>
      </c>
      <c r="I24" s="526">
        <v>10.1</v>
      </c>
      <c r="J24" s="528">
        <v>142244</v>
      </c>
      <c r="K24" s="528">
        <v>116889</v>
      </c>
      <c r="L24" s="529">
        <v>21.7</v>
      </c>
      <c r="M24" s="530">
        <v>6</v>
      </c>
      <c r="N24" s="528">
        <v>92057</v>
      </c>
      <c r="O24" s="528">
        <v>76942</v>
      </c>
      <c r="P24" s="529">
        <v>19.6</v>
      </c>
      <c r="Q24" s="530">
        <v>3.4</v>
      </c>
    </row>
    <row r="25" spans="1:17" ht="15" customHeight="1">
      <c r="A25" s="541"/>
      <c r="B25" s="513"/>
      <c r="C25" s="240"/>
      <c r="D25" s="514"/>
      <c r="E25" s="515"/>
      <c r="F25" s="240"/>
      <c r="G25" s="240"/>
      <c r="H25" s="514"/>
      <c r="I25" s="515"/>
      <c r="J25" s="516"/>
      <c r="K25" s="516"/>
      <c r="L25" s="517"/>
      <c r="M25" s="518"/>
      <c r="N25" s="516"/>
      <c r="O25" s="516"/>
      <c r="P25" s="517"/>
      <c r="Q25" s="518"/>
    </row>
    <row r="26" spans="1:17" s="160" customFormat="1" ht="22.5" customHeight="1">
      <c r="A26" s="534" t="s">
        <v>449</v>
      </c>
      <c r="B26" s="508">
        <v>294</v>
      </c>
      <c r="C26" s="161">
        <v>283</v>
      </c>
      <c r="D26" s="509">
        <v>3.9</v>
      </c>
      <c r="E26" s="510">
        <v>2.1</v>
      </c>
      <c r="F26" s="161">
        <v>3855</v>
      </c>
      <c r="G26" s="161">
        <v>3368</v>
      </c>
      <c r="H26" s="509">
        <v>14.5</v>
      </c>
      <c r="I26" s="510">
        <v>3.7</v>
      </c>
      <c r="J26" s="180">
        <v>91300</v>
      </c>
      <c r="K26" s="180">
        <v>74821</v>
      </c>
      <c r="L26" s="511">
        <v>22</v>
      </c>
      <c r="M26" s="512">
        <v>3.9</v>
      </c>
      <c r="N26" s="180">
        <v>212838</v>
      </c>
      <c r="O26" s="180">
        <v>171233</v>
      </c>
      <c r="P26" s="511">
        <v>24.3</v>
      </c>
      <c r="Q26" s="512">
        <v>7.9</v>
      </c>
    </row>
    <row r="27" spans="1:17" s="501" customFormat="1" ht="22.5" customHeight="1">
      <c r="A27" s="538" t="s">
        <v>450</v>
      </c>
      <c r="B27" s="537">
        <v>274</v>
      </c>
      <c r="C27" s="524">
        <v>279</v>
      </c>
      <c r="D27" s="525">
        <v>-1.8</v>
      </c>
      <c r="E27" s="526">
        <v>2</v>
      </c>
      <c r="F27" s="524">
        <v>3221</v>
      </c>
      <c r="G27" s="524">
        <v>3362</v>
      </c>
      <c r="H27" s="525">
        <v>-4.2</v>
      </c>
      <c r="I27" s="526">
        <v>3.1</v>
      </c>
      <c r="J27" s="528">
        <v>71752</v>
      </c>
      <c r="K27" s="528">
        <v>74759</v>
      </c>
      <c r="L27" s="529">
        <v>-4</v>
      </c>
      <c r="M27" s="530">
        <v>3</v>
      </c>
      <c r="N27" s="528">
        <v>171383</v>
      </c>
      <c r="O27" s="528">
        <v>171000</v>
      </c>
      <c r="P27" s="529">
        <v>0.2</v>
      </c>
      <c r="Q27" s="530">
        <v>6.3</v>
      </c>
    </row>
    <row r="28" spans="1:17" ht="15" customHeight="1">
      <c r="A28" s="541"/>
      <c r="B28" s="513"/>
      <c r="C28" s="240"/>
      <c r="D28" s="514"/>
      <c r="E28" s="515"/>
      <c r="F28" s="240"/>
      <c r="G28" s="240"/>
      <c r="H28" s="514"/>
      <c r="I28" s="515"/>
      <c r="J28" s="516"/>
      <c r="K28" s="516"/>
      <c r="L28" s="517"/>
      <c r="M28" s="518"/>
      <c r="N28" s="516"/>
      <c r="O28" s="516"/>
      <c r="P28" s="517"/>
      <c r="Q28" s="518"/>
    </row>
    <row r="29" spans="1:17" s="160" customFormat="1" ht="22.5" customHeight="1">
      <c r="A29" s="534" t="s">
        <v>451</v>
      </c>
      <c r="B29" s="508">
        <v>667</v>
      </c>
      <c r="C29" s="161">
        <v>890</v>
      </c>
      <c r="D29" s="509">
        <v>-25.1</v>
      </c>
      <c r="E29" s="510">
        <v>4.8</v>
      </c>
      <c r="F29" s="161">
        <v>4129</v>
      </c>
      <c r="G29" s="161">
        <v>5925</v>
      </c>
      <c r="H29" s="509">
        <v>-30.3</v>
      </c>
      <c r="I29" s="510">
        <v>3.9</v>
      </c>
      <c r="J29" s="180">
        <v>55781</v>
      </c>
      <c r="K29" s="180">
        <v>75736</v>
      </c>
      <c r="L29" s="511">
        <v>-26.3</v>
      </c>
      <c r="M29" s="512">
        <v>2.4</v>
      </c>
      <c r="N29" s="180">
        <v>82144</v>
      </c>
      <c r="O29" s="180">
        <v>100059</v>
      </c>
      <c r="P29" s="511">
        <v>-17.9</v>
      </c>
      <c r="Q29" s="512">
        <v>3</v>
      </c>
    </row>
    <row r="30" spans="1:17" s="501" customFormat="1" ht="22.5" customHeight="1">
      <c r="A30" s="538" t="s">
        <v>452</v>
      </c>
      <c r="B30" s="537">
        <v>7</v>
      </c>
      <c r="C30" s="524">
        <v>7</v>
      </c>
      <c r="D30" s="525">
        <v>0</v>
      </c>
      <c r="E30" s="526">
        <v>0</v>
      </c>
      <c r="F30" s="524">
        <v>120</v>
      </c>
      <c r="G30" s="524">
        <v>61</v>
      </c>
      <c r="H30" s="525">
        <v>96.7</v>
      </c>
      <c r="I30" s="526">
        <v>0.1</v>
      </c>
      <c r="J30" s="528">
        <v>3701</v>
      </c>
      <c r="K30" s="528">
        <v>1840</v>
      </c>
      <c r="L30" s="529">
        <v>101.1</v>
      </c>
      <c r="M30" s="530">
        <v>0.2</v>
      </c>
      <c r="N30" s="528">
        <v>6521</v>
      </c>
      <c r="O30" s="528">
        <v>3802</v>
      </c>
      <c r="P30" s="529">
        <v>71.5</v>
      </c>
      <c r="Q30" s="530">
        <v>0.2</v>
      </c>
    </row>
    <row r="31" spans="1:17" ht="15" customHeight="1">
      <c r="A31" s="541"/>
      <c r="B31" s="513"/>
      <c r="C31" s="240"/>
      <c r="D31" s="514"/>
      <c r="E31" s="515"/>
      <c r="F31" s="240"/>
      <c r="G31" s="240"/>
      <c r="H31" s="514"/>
      <c r="I31" s="515"/>
      <c r="J31" s="516"/>
      <c r="K31" s="516"/>
      <c r="L31" s="517"/>
      <c r="M31" s="518"/>
      <c r="N31" s="516"/>
      <c r="O31" s="516"/>
      <c r="P31" s="517"/>
      <c r="Q31" s="518"/>
    </row>
    <row r="32" spans="1:17" s="160" customFormat="1" ht="22.5" customHeight="1">
      <c r="A32" s="534" t="s">
        <v>453</v>
      </c>
      <c r="B32" s="508">
        <v>7392</v>
      </c>
      <c r="C32" s="161">
        <v>6988</v>
      </c>
      <c r="D32" s="509">
        <v>5.8</v>
      </c>
      <c r="E32" s="510">
        <v>52.8</v>
      </c>
      <c r="F32" s="161">
        <v>40154</v>
      </c>
      <c r="G32" s="161">
        <v>35384</v>
      </c>
      <c r="H32" s="509">
        <v>13.5</v>
      </c>
      <c r="I32" s="510">
        <v>38.1</v>
      </c>
      <c r="J32" s="180">
        <v>912477</v>
      </c>
      <c r="K32" s="180">
        <v>705522</v>
      </c>
      <c r="L32" s="511">
        <v>29.3</v>
      </c>
      <c r="M32" s="512">
        <v>38.6</v>
      </c>
      <c r="N32" s="180">
        <v>607771</v>
      </c>
      <c r="O32" s="180">
        <v>514368</v>
      </c>
      <c r="P32" s="511">
        <v>18.2</v>
      </c>
      <c r="Q32" s="512">
        <v>22.4</v>
      </c>
    </row>
    <row r="33" spans="1:17" s="501" customFormat="1" ht="22.5" customHeight="1">
      <c r="A33" s="538" t="s">
        <v>454</v>
      </c>
      <c r="B33" s="537">
        <v>917</v>
      </c>
      <c r="C33" s="524">
        <v>856</v>
      </c>
      <c r="D33" s="525">
        <v>7.1</v>
      </c>
      <c r="E33" s="526">
        <v>6.5</v>
      </c>
      <c r="F33" s="524">
        <v>3116</v>
      </c>
      <c r="G33" s="524">
        <v>3010</v>
      </c>
      <c r="H33" s="525">
        <v>3.5</v>
      </c>
      <c r="I33" s="526">
        <v>3</v>
      </c>
      <c r="J33" s="528">
        <v>48748</v>
      </c>
      <c r="K33" s="528">
        <v>40146</v>
      </c>
      <c r="L33" s="529">
        <v>21.4</v>
      </c>
      <c r="M33" s="530">
        <v>2.1</v>
      </c>
      <c r="N33" s="528">
        <v>84679</v>
      </c>
      <c r="O33" s="528">
        <v>83863</v>
      </c>
      <c r="P33" s="529">
        <v>1</v>
      </c>
      <c r="Q33" s="530">
        <v>3.1</v>
      </c>
    </row>
    <row r="34" spans="1:17" s="501" customFormat="1" ht="22.5" customHeight="1">
      <c r="A34" s="538" t="s">
        <v>455</v>
      </c>
      <c r="B34" s="537">
        <v>1640</v>
      </c>
      <c r="C34" s="524">
        <v>1563</v>
      </c>
      <c r="D34" s="525">
        <v>4.9</v>
      </c>
      <c r="E34" s="526">
        <v>11.7</v>
      </c>
      <c r="F34" s="524">
        <v>7185</v>
      </c>
      <c r="G34" s="524">
        <v>6078</v>
      </c>
      <c r="H34" s="525">
        <v>18.2</v>
      </c>
      <c r="I34" s="526">
        <v>6.8</v>
      </c>
      <c r="J34" s="528">
        <v>63567</v>
      </c>
      <c r="K34" s="528">
        <v>57608</v>
      </c>
      <c r="L34" s="529">
        <v>10.3</v>
      </c>
      <c r="M34" s="530">
        <v>2.7</v>
      </c>
      <c r="N34" s="528">
        <v>75179</v>
      </c>
      <c r="O34" s="528">
        <v>65517</v>
      </c>
      <c r="P34" s="529">
        <v>14.7</v>
      </c>
      <c r="Q34" s="530">
        <v>2.8</v>
      </c>
    </row>
    <row r="35" spans="1:17" s="501" customFormat="1" ht="22.5" customHeight="1">
      <c r="A35" s="538" t="s">
        <v>456</v>
      </c>
      <c r="B35" s="537">
        <v>4835</v>
      </c>
      <c r="C35" s="524">
        <v>4569</v>
      </c>
      <c r="D35" s="525">
        <v>5.8</v>
      </c>
      <c r="E35" s="526">
        <v>34.5</v>
      </c>
      <c r="F35" s="524">
        <v>29853</v>
      </c>
      <c r="G35" s="524">
        <v>26296</v>
      </c>
      <c r="H35" s="525">
        <v>13.5</v>
      </c>
      <c r="I35" s="526">
        <v>28.3</v>
      </c>
      <c r="J35" s="528">
        <v>800162</v>
      </c>
      <c r="K35" s="528">
        <v>607768</v>
      </c>
      <c r="L35" s="529">
        <v>31.7</v>
      </c>
      <c r="M35" s="530">
        <v>33.9</v>
      </c>
      <c r="N35" s="528">
        <v>447913</v>
      </c>
      <c r="O35" s="528">
        <v>364988</v>
      </c>
      <c r="P35" s="529">
        <v>22.7</v>
      </c>
      <c r="Q35" s="530">
        <v>16.5</v>
      </c>
    </row>
    <row r="36" spans="1:17" ht="15" customHeight="1">
      <c r="A36" s="541"/>
      <c r="B36" s="513"/>
      <c r="C36" s="240"/>
      <c r="D36" s="514"/>
      <c r="E36" s="515"/>
      <c r="F36" s="240"/>
      <c r="G36" s="240"/>
      <c r="H36" s="514"/>
      <c r="I36" s="515"/>
      <c r="J36" s="516"/>
      <c r="K36" s="516"/>
      <c r="L36" s="517"/>
      <c r="M36" s="518"/>
      <c r="N36" s="516"/>
      <c r="O36" s="516"/>
      <c r="P36" s="517"/>
      <c r="Q36" s="518"/>
    </row>
    <row r="37" spans="1:17" s="549" customFormat="1" ht="15" customHeight="1">
      <c r="A37" s="534" t="s">
        <v>457</v>
      </c>
      <c r="B37" s="542">
        <v>37</v>
      </c>
      <c r="C37" s="543">
        <v>36</v>
      </c>
      <c r="D37" s="544">
        <v>2.8</v>
      </c>
      <c r="E37" s="545">
        <v>0.3</v>
      </c>
      <c r="F37" s="543">
        <v>1390</v>
      </c>
      <c r="G37" s="543">
        <v>1545</v>
      </c>
      <c r="H37" s="544">
        <v>-10</v>
      </c>
      <c r="I37" s="545">
        <v>1.3</v>
      </c>
      <c r="J37" s="546">
        <v>79363</v>
      </c>
      <c r="K37" s="546">
        <v>104352</v>
      </c>
      <c r="L37" s="547">
        <v>-23.9</v>
      </c>
      <c r="M37" s="548">
        <v>3.4</v>
      </c>
      <c r="N37" s="546">
        <v>125850</v>
      </c>
      <c r="O37" s="546">
        <v>118486</v>
      </c>
      <c r="P37" s="547">
        <v>6.2</v>
      </c>
      <c r="Q37" s="548">
        <v>4.6</v>
      </c>
    </row>
    <row r="38" spans="1:17" ht="15" customHeight="1">
      <c r="A38" s="541"/>
      <c r="B38" s="513"/>
      <c r="C38" s="240"/>
      <c r="D38" s="514"/>
      <c r="E38" s="515"/>
      <c r="F38" s="240"/>
      <c r="G38" s="240"/>
      <c r="H38" s="514"/>
      <c r="I38" s="515"/>
      <c r="J38" s="516"/>
      <c r="K38" s="516"/>
      <c r="L38" s="517"/>
      <c r="M38" s="518"/>
      <c r="N38" s="516"/>
      <c r="O38" s="516"/>
      <c r="P38" s="517"/>
      <c r="Q38" s="518"/>
    </row>
    <row r="39" spans="1:17" s="160" customFormat="1" ht="22.5" customHeight="1">
      <c r="A39" s="534" t="s">
        <v>458</v>
      </c>
      <c r="B39" s="508">
        <v>3642</v>
      </c>
      <c r="C39" s="161">
        <v>3539</v>
      </c>
      <c r="D39" s="509">
        <v>2.9</v>
      </c>
      <c r="E39" s="510">
        <v>26</v>
      </c>
      <c r="F39" s="161">
        <v>19170</v>
      </c>
      <c r="G39" s="161">
        <v>16411</v>
      </c>
      <c r="H39" s="509">
        <v>16.8</v>
      </c>
      <c r="I39" s="510">
        <v>18.2</v>
      </c>
      <c r="J39" s="180">
        <v>374902</v>
      </c>
      <c r="K39" s="180">
        <v>311346</v>
      </c>
      <c r="L39" s="511">
        <v>20.4</v>
      </c>
      <c r="M39" s="512">
        <v>15.9</v>
      </c>
      <c r="N39" s="180">
        <v>395215</v>
      </c>
      <c r="O39" s="180">
        <v>341454</v>
      </c>
      <c r="P39" s="511">
        <v>15.7</v>
      </c>
      <c r="Q39" s="512">
        <v>14.6</v>
      </c>
    </row>
    <row r="40" spans="1:17" s="501" customFormat="1" ht="22.5" customHeight="1">
      <c r="A40" s="538" t="s">
        <v>459</v>
      </c>
      <c r="B40" s="537">
        <v>749</v>
      </c>
      <c r="C40" s="524">
        <v>646</v>
      </c>
      <c r="D40" s="525">
        <v>15.9</v>
      </c>
      <c r="E40" s="526">
        <v>5.3</v>
      </c>
      <c r="F40" s="524">
        <v>3185</v>
      </c>
      <c r="G40" s="524">
        <v>2400</v>
      </c>
      <c r="H40" s="525">
        <v>32.7</v>
      </c>
      <c r="I40" s="526">
        <v>3</v>
      </c>
      <c r="J40" s="528">
        <v>47510</v>
      </c>
      <c r="K40" s="528">
        <v>33665</v>
      </c>
      <c r="L40" s="529">
        <v>41.1</v>
      </c>
      <c r="M40" s="530">
        <v>2</v>
      </c>
      <c r="N40" s="528">
        <v>121906</v>
      </c>
      <c r="O40" s="528">
        <v>102984</v>
      </c>
      <c r="P40" s="529">
        <v>18.4</v>
      </c>
      <c r="Q40" s="530">
        <v>4.5</v>
      </c>
    </row>
    <row r="41" spans="1:17" s="501" customFormat="1" ht="22.5" customHeight="1">
      <c r="A41" s="538" t="s">
        <v>460</v>
      </c>
      <c r="B41" s="537">
        <v>1158</v>
      </c>
      <c r="C41" s="524">
        <v>1168</v>
      </c>
      <c r="D41" s="525">
        <v>-0.9</v>
      </c>
      <c r="E41" s="526">
        <v>8.3</v>
      </c>
      <c r="F41" s="524">
        <v>5923</v>
      </c>
      <c r="G41" s="524">
        <v>4257</v>
      </c>
      <c r="H41" s="525">
        <v>39.1</v>
      </c>
      <c r="I41" s="526">
        <v>5.6</v>
      </c>
      <c r="J41" s="528">
        <v>69823</v>
      </c>
      <c r="K41" s="528">
        <v>38241</v>
      </c>
      <c r="L41" s="529">
        <v>82.6</v>
      </c>
      <c r="M41" s="530">
        <v>3</v>
      </c>
      <c r="N41" s="528">
        <v>96318</v>
      </c>
      <c r="O41" s="528">
        <v>74834</v>
      </c>
      <c r="P41" s="529">
        <v>28.7</v>
      </c>
      <c r="Q41" s="530">
        <v>3.6</v>
      </c>
    </row>
    <row r="42" spans="1:17" s="501" customFormat="1" ht="22.5" customHeight="1">
      <c r="A42" s="538" t="s">
        <v>461</v>
      </c>
      <c r="B42" s="537">
        <v>1735</v>
      </c>
      <c r="C42" s="524">
        <v>1725</v>
      </c>
      <c r="D42" s="525">
        <v>0.6</v>
      </c>
      <c r="E42" s="526">
        <v>12.4</v>
      </c>
      <c r="F42" s="524">
        <v>10062</v>
      </c>
      <c r="G42" s="524">
        <v>9754</v>
      </c>
      <c r="H42" s="525">
        <v>3.2</v>
      </c>
      <c r="I42" s="526">
        <v>9.6</v>
      </c>
      <c r="J42" s="528">
        <v>257568</v>
      </c>
      <c r="K42" s="528">
        <v>239440</v>
      </c>
      <c r="L42" s="529">
        <v>7.6</v>
      </c>
      <c r="M42" s="530">
        <v>10.9</v>
      </c>
      <c r="N42" s="528">
        <v>176991</v>
      </c>
      <c r="O42" s="528">
        <v>163636</v>
      </c>
      <c r="P42" s="529">
        <v>8.2</v>
      </c>
      <c r="Q42" s="530">
        <v>6.5</v>
      </c>
    </row>
    <row r="43" spans="1:17" ht="15" customHeight="1">
      <c r="A43" s="541"/>
      <c r="B43" s="513"/>
      <c r="C43" s="240"/>
      <c r="D43" s="514"/>
      <c r="E43" s="515"/>
      <c r="F43" s="240"/>
      <c r="G43" s="240"/>
      <c r="H43" s="514"/>
      <c r="I43" s="515"/>
      <c r="J43" s="516"/>
      <c r="K43" s="516"/>
      <c r="L43" s="517"/>
      <c r="M43" s="518"/>
      <c r="N43" s="516"/>
      <c r="O43" s="516"/>
      <c r="P43" s="517"/>
      <c r="Q43" s="518"/>
    </row>
    <row r="44" spans="1:17" s="160" customFormat="1" ht="22.5" customHeight="1">
      <c r="A44" s="550" t="s">
        <v>462</v>
      </c>
      <c r="B44" s="508">
        <v>35</v>
      </c>
      <c r="C44" s="161">
        <v>24</v>
      </c>
      <c r="D44" s="509">
        <v>45.8</v>
      </c>
      <c r="E44" s="510">
        <v>0.2</v>
      </c>
      <c r="F44" s="161">
        <v>178</v>
      </c>
      <c r="G44" s="161">
        <v>88</v>
      </c>
      <c r="H44" s="509">
        <v>102.3</v>
      </c>
      <c r="I44" s="510">
        <v>0.2</v>
      </c>
      <c r="J44" s="180">
        <v>3516</v>
      </c>
      <c r="K44" s="180">
        <v>2247</v>
      </c>
      <c r="L44" s="511">
        <v>56.5</v>
      </c>
      <c r="M44" s="512">
        <v>0.1</v>
      </c>
      <c r="N44" s="180">
        <v>8162</v>
      </c>
      <c r="O44" s="180">
        <v>2952</v>
      </c>
      <c r="P44" s="511">
        <v>176.5</v>
      </c>
      <c r="Q44" s="512">
        <v>0.3</v>
      </c>
    </row>
    <row r="45" spans="1:17" s="501" customFormat="1" ht="22.5" customHeight="1">
      <c r="A45" s="538" t="s">
        <v>452</v>
      </c>
      <c r="B45" s="537">
        <v>30</v>
      </c>
      <c r="C45" s="551">
        <v>19</v>
      </c>
      <c r="D45" s="552">
        <v>57.9</v>
      </c>
      <c r="E45" s="553">
        <v>0.2</v>
      </c>
      <c r="F45" s="551">
        <v>167</v>
      </c>
      <c r="G45" s="551">
        <v>77</v>
      </c>
      <c r="H45" s="552">
        <v>116.9</v>
      </c>
      <c r="I45" s="553">
        <v>0.2</v>
      </c>
      <c r="J45" s="528">
        <v>3490</v>
      </c>
      <c r="K45" s="528">
        <v>2194</v>
      </c>
      <c r="L45" s="529">
        <v>59.1</v>
      </c>
      <c r="M45" s="530">
        <v>0.1</v>
      </c>
      <c r="N45" s="528">
        <v>8029</v>
      </c>
      <c r="O45" s="528">
        <v>2747</v>
      </c>
      <c r="P45" s="529">
        <v>192.3</v>
      </c>
      <c r="Q45" s="530">
        <v>0.3</v>
      </c>
    </row>
    <row r="46" spans="1:17" ht="15" customHeight="1">
      <c r="A46" s="554"/>
      <c r="B46" s="207"/>
      <c r="C46" s="207"/>
      <c r="D46" s="51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1:17" s="549" customFormat="1" ht="16.5" customHeight="1">
      <c r="A47" s="519" t="s">
        <v>463</v>
      </c>
      <c r="B47" s="180">
        <v>469</v>
      </c>
      <c r="C47" s="180">
        <v>392</v>
      </c>
      <c r="D47" s="511">
        <v>19.6</v>
      </c>
      <c r="E47" s="512">
        <v>3.3</v>
      </c>
      <c r="F47" s="180">
        <v>3013</v>
      </c>
      <c r="G47" s="180">
        <v>2889</v>
      </c>
      <c r="H47" s="511">
        <v>4.3</v>
      </c>
      <c r="I47" s="512">
        <v>2.9</v>
      </c>
      <c r="J47" s="180">
        <v>93404</v>
      </c>
      <c r="K47" s="180">
        <v>83987</v>
      </c>
      <c r="L47" s="511">
        <v>11.2</v>
      </c>
      <c r="M47" s="512">
        <v>4</v>
      </c>
      <c r="N47" s="555" t="s">
        <v>223</v>
      </c>
      <c r="O47" s="555" t="s">
        <v>223</v>
      </c>
      <c r="P47" s="555" t="s">
        <v>223</v>
      </c>
      <c r="Q47" s="555" t="s">
        <v>223</v>
      </c>
    </row>
    <row r="48" spans="1:17" s="501" customFormat="1" ht="16.5" customHeight="1">
      <c r="A48" s="556" t="s">
        <v>464</v>
      </c>
      <c r="B48" s="557">
        <v>73</v>
      </c>
      <c r="C48" s="557">
        <v>72</v>
      </c>
      <c r="D48" s="558">
        <v>1.4</v>
      </c>
      <c r="E48" s="559">
        <v>0.5</v>
      </c>
      <c r="F48" s="557">
        <v>555</v>
      </c>
      <c r="G48" s="557">
        <v>1281</v>
      </c>
      <c r="H48" s="558">
        <v>-56.7</v>
      </c>
      <c r="I48" s="559">
        <v>0.5</v>
      </c>
      <c r="J48" s="557">
        <v>24190</v>
      </c>
      <c r="K48" s="557">
        <v>45619</v>
      </c>
      <c r="L48" s="558">
        <v>-47</v>
      </c>
      <c r="M48" s="559">
        <v>1</v>
      </c>
      <c r="N48" s="560" t="s">
        <v>223</v>
      </c>
      <c r="O48" s="560" t="s">
        <v>223</v>
      </c>
      <c r="P48" s="560" t="s">
        <v>223</v>
      </c>
      <c r="Q48" s="560" t="s">
        <v>223</v>
      </c>
    </row>
    <row r="49" ht="16.5" customHeight="1">
      <c r="A49" s="541"/>
    </row>
    <row r="50" ht="16.5" customHeight="1">
      <c r="A50" s="541"/>
    </row>
    <row r="51" ht="16.5" customHeight="1">
      <c r="A51" s="541"/>
    </row>
    <row r="52" ht="16.5" customHeight="1">
      <c r="A52" s="541"/>
    </row>
    <row r="53" ht="16.5" customHeight="1">
      <c r="A53" s="541"/>
    </row>
    <row r="54" ht="16.5" customHeight="1">
      <c r="A54" s="541"/>
    </row>
    <row r="55" ht="16.5" customHeight="1">
      <c r="A55" s="541"/>
    </row>
    <row r="56" ht="16.5" customHeight="1">
      <c r="A56" s="541"/>
    </row>
    <row r="57" ht="16.5" customHeight="1">
      <c r="A57" s="541"/>
    </row>
    <row r="58" ht="16.5" customHeight="1">
      <c r="A58" s="541"/>
    </row>
    <row r="59" ht="16.5" customHeight="1">
      <c r="A59" s="541"/>
    </row>
    <row r="60" ht="16.5" customHeight="1">
      <c r="A60" s="541"/>
    </row>
    <row r="61" ht="16.5" customHeight="1">
      <c r="A61" s="541"/>
    </row>
    <row r="62" ht="16.5" customHeight="1">
      <c r="A62" s="541"/>
    </row>
    <row r="63" ht="16.5" customHeight="1">
      <c r="A63" s="541"/>
    </row>
    <row r="64" ht="16.5" customHeight="1">
      <c r="A64" s="541"/>
    </row>
    <row r="65" ht="16.5" customHeight="1">
      <c r="A65" s="541"/>
    </row>
    <row r="66" ht="16.5" customHeight="1">
      <c r="A66" s="541"/>
    </row>
    <row r="67" ht="16.5" customHeight="1">
      <c r="A67" s="541"/>
    </row>
    <row r="68" ht="16.5" customHeight="1">
      <c r="A68" s="541"/>
    </row>
    <row r="69" ht="16.5" customHeight="1">
      <c r="A69" s="541"/>
    </row>
    <row r="70" ht="16.5" customHeight="1">
      <c r="A70" s="541"/>
    </row>
    <row r="71" ht="16.5" customHeight="1">
      <c r="A71" s="541"/>
    </row>
    <row r="72" ht="16.5" customHeight="1">
      <c r="A72" s="541"/>
    </row>
    <row r="73" ht="16.5" customHeight="1">
      <c r="A73" s="541"/>
    </row>
    <row r="74" ht="16.5" customHeight="1">
      <c r="A74" s="541"/>
    </row>
    <row r="75" ht="16.5" customHeight="1">
      <c r="A75" s="541"/>
    </row>
    <row r="76" ht="13.5">
      <c r="A76" s="207"/>
    </row>
    <row r="77" ht="13.5">
      <c r="A77" s="207"/>
    </row>
    <row r="78" ht="13.5">
      <c r="A78" s="207"/>
    </row>
    <row r="79" ht="13.5">
      <c r="A79" s="207"/>
    </row>
    <row r="80" ht="13.5">
      <c r="A80" s="207"/>
    </row>
    <row r="81" ht="13.5">
      <c r="A81" s="207"/>
    </row>
    <row r="82" ht="13.5">
      <c r="A82" s="207"/>
    </row>
    <row r="83" ht="13.5">
      <c r="A83" s="207"/>
    </row>
    <row r="84" ht="13.5">
      <c r="A84" s="207"/>
    </row>
    <row r="85" ht="13.5">
      <c r="A85" s="207"/>
    </row>
    <row r="86" ht="13.5">
      <c r="A86" s="207"/>
    </row>
    <row r="87" ht="13.5">
      <c r="A87" s="207"/>
    </row>
    <row r="88" ht="13.5">
      <c r="A88" s="207"/>
    </row>
    <row r="89" ht="13.5">
      <c r="A89" s="207"/>
    </row>
    <row r="90" ht="13.5">
      <c r="A90" s="207"/>
    </row>
    <row r="91" ht="13.5">
      <c r="A91" s="207"/>
    </row>
    <row r="92" ht="13.5">
      <c r="A92" s="207"/>
    </row>
    <row r="93" ht="13.5">
      <c r="A93" s="207"/>
    </row>
    <row r="94" ht="13.5">
      <c r="A94" s="207"/>
    </row>
    <row r="95" ht="13.5">
      <c r="A95" s="207"/>
    </row>
    <row r="96" ht="13.5">
      <c r="A96" s="207"/>
    </row>
    <row r="97" ht="13.5">
      <c r="A97" s="207"/>
    </row>
    <row r="98" ht="13.5">
      <c r="A98" s="207"/>
    </row>
    <row r="99" ht="13.5">
      <c r="A99" s="207"/>
    </row>
    <row r="100" ht="13.5">
      <c r="A100" s="207"/>
    </row>
    <row r="101" ht="13.5">
      <c r="A101" s="207"/>
    </row>
    <row r="102" ht="13.5">
      <c r="A102" s="207"/>
    </row>
    <row r="103" ht="13.5">
      <c r="A103" s="207"/>
    </row>
    <row r="104" ht="13.5">
      <c r="A104" s="207"/>
    </row>
    <row r="105" ht="13.5">
      <c r="A105" s="207"/>
    </row>
    <row r="106" ht="13.5">
      <c r="A106" s="207"/>
    </row>
    <row r="107" ht="13.5">
      <c r="A107" s="207"/>
    </row>
    <row r="108" ht="13.5">
      <c r="A108" s="207"/>
    </row>
    <row r="109" ht="13.5">
      <c r="A109" s="207"/>
    </row>
    <row r="110" ht="13.5">
      <c r="A110" s="207"/>
    </row>
    <row r="111" ht="13.5">
      <c r="A111" s="207"/>
    </row>
    <row r="112" ht="13.5">
      <c r="A112" s="207"/>
    </row>
    <row r="113" ht="13.5">
      <c r="A113" s="207"/>
    </row>
    <row r="114" ht="13.5">
      <c r="A114" s="207"/>
    </row>
    <row r="115" ht="13.5">
      <c r="A115" s="207"/>
    </row>
    <row r="116" ht="13.5">
      <c r="A116" s="207"/>
    </row>
  </sheetData>
  <sheetProtection/>
  <mergeCells count="21">
    <mergeCell ref="J4:J5"/>
    <mergeCell ref="Q4:Q5"/>
    <mergeCell ref="F4:F5"/>
    <mergeCell ref="L4:L5"/>
    <mergeCell ref="A3:A5"/>
    <mergeCell ref="B3:E3"/>
    <mergeCell ref="F3:I3"/>
    <mergeCell ref="J3:M3"/>
    <mergeCell ref="G4:G5"/>
    <mergeCell ref="H4:H5"/>
    <mergeCell ref="I4:I5"/>
    <mergeCell ref="K4:K5"/>
    <mergeCell ref="N3:Q3"/>
    <mergeCell ref="B4:B5"/>
    <mergeCell ref="C4:C5"/>
    <mergeCell ref="D4:D5"/>
    <mergeCell ref="E4:E5"/>
    <mergeCell ref="M4:M5"/>
    <mergeCell ref="N4:N5"/>
    <mergeCell ref="O4:O5"/>
    <mergeCell ref="P4:P5"/>
  </mergeCells>
  <printOptions/>
  <pageMargins left="0.7874015748031497" right="0.7874015748031497" top="0.7874015748031497" bottom="0.7874015748031497" header="0.5118110236220472" footer="0.3937007874015748"/>
  <pageSetup firstPageNumber="58" useFirstPageNumber="1" horizontalDpi="600" verticalDpi="600" orientation="portrait" paperSize="9" scale="80" r:id="rId1"/>
  <headerFooter alignWithMargins="0">
    <oddFooter>&amp;C&amp;"ＭＳ 明朝,標準"－　&amp;P　－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2016-04-27T04:35:12Z</cp:lastPrinted>
  <dcterms:created xsi:type="dcterms:W3CDTF">2016-04-26T06:35:42Z</dcterms:created>
  <dcterms:modified xsi:type="dcterms:W3CDTF">2016-04-27T04:36:35Z</dcterms:modified>
  <cp:category/>
  <cp:version/>
  <cp:contentType/>
  <cp:contentStatus/>
</cp:coreProperties>
</file>