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activeTab="0"/>
  </bookViews>
  <sheets>
    <sheet name="第２表" sheetId="1" r:id="rId1"/>
    <sheet name="第３表第４表" sheetId="2" r:id="rId2"/>
    <sheet name="第５表a" sheetId="3" r:id="rId3"/>
    <sheet name="第５表b" sheetId="4" r:id="rId4"/>
    <sheet name="第６表a" sheetId="5" r:id="rId5"/>
    <sheet name="第６表b" sheetId="6" r:id="rId6"/>
    <sheet name="第７表a" sheetId="7" r:id="rId7"/>
    <sheet name="第７表b" sheetId="8" r:id="rId8"/>
    <sheet name="第８表第９表" sheetId="9" r:id="rId9"/>
    <sheet name="第10,11,12,13表" sheetId="10" r:id="rId10"/>
  </sheets>
  <definedNames>
    <definedName name="_1NEN" localSheetId="3">'第５表b'!$F$1:$F$63</definedName>
    <definedName name="_1NEN" localSheetId="4">'第６表a'!$F$1:$F$67</definedName>
    <definedName name="_1NEN" localSheetId="5">'第６表b'!$F$1:$F$64</definedName>
    <definedName name="_1NEN" localSheetId="6">'第７表a'!#REF!</definedName>
    <definedName name="_1NEN" localSheetId="7">'第７表b'!#REF!</definedName>
    <definedName name="_1NEN">'第５表a'!$F$1:$F$66</definedName>
    <definedName name="_Regression_Int" localSheetId="9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9">'第10,11,12,13表'!$A$1:$J$61</definedName>
    <definedName name="_xlnm.Print_Area" localSheetId="0">'第２表'!$A$1:$AB$65</definedName>
    <definedName name="_xlnm.Print_Area" localSheetId="1">'第３表第４表'!$A$1:$N$39</definedName>
    <definedName name="_xlnm.Print_Area" localSheetId="2">'第５表a'!$A$1:$Z$67</definedName>
    <definedName name="_xlnm.Print_Area" localSheetId="3">'第５表b'!$A$1:$Z$64</definedName>
    <definedName name="_xlnm.Print_Area" localSheetId="4">'第６表a'!$A$1:$AS$68</definedName>
    <definedName name="_xlnm.Print_Area" localSheetId="5">'第６表b'!$A$1:$AS$65</definedName>
    <definedName name="_xlnm.Print_Area" localSheetId="6">'第７表a'!$A$1:$AA$68</definedName>
    <definedName name="_xlnm.Print_Area" localSheetId="7">'第７表b'!$A$1:$AA$65</definedName>
    <definedName name="_xlnm.Print_Area" localSheetId="8">'第８表第９表'!$A$1:$K$51</definedName>
    <definedName name="Print_Area_MI" localSheetId="9">'第10,11,12,13表'!#REF!</definedName>
    <definedName name="Print_Area_MI" localSheetId="0">'第２表'!$B$8:$I$64</definedName>
    <definedName name="Print_Area_MI" localSheetId="1">'第３表第４表'!$A$7:$G$39</definedName>
    <definedName name="Print_Area_MI" localSheetId="2">'第５表a'!$A$7:$W$66</definedName>
    <definedName name="Print_Area_MI" localSheetId="3">'第５表b'!$A$7:$W$63</definedName>
    <definedName name="Print_Area_MI" localSheetId="4">'第６表a'!$A$8:$AF$67</definedName>
    <definedName name="Print_Area_MI" localSheetId="5">'第６表b'!$A$8:$AF$64</definedName>
    <definedName name="Print_Area_MI" localSheetId="6">'第７表a'!$A$8:$S$67</definedName>
    <definedName name="Print_Area_MI" localSheetId="7">'第７表b'!$A$8:$S$64</definedName>
    <definedName name="Print_Area_MI" localSheetId="8">'第８表第９表'!$A$1:$K$21</definedName>
    <definedName name="Print_Area_MI">#REF!</definedName>
    <definedName name="_xlnm.Print_Titles" localSheetId="0">'第２表'!$1:$8</definedName>
    <definedName name="_xlnm.Print_Titles" localSheetId="2">'第５表a'!$1:$7</definedName>
    <definedName name="_xlnm.Print_Titles" localSheetId="3">'第５表b'!$1:$7</definedName>
    <definedName name="_xlnm.Print_Titles" localSheetId="4">'第６表a'!$1:$8</definedName>
    <definedName name="_xlnm.Print_Titles" localSheetId="5">'第６表b'!$1:$8</definedName>
    <definedName name="_xlnm.Print_Titles" localSheetId="6">'第７表a'!$1:$8</definedName>
    <definedName name="_xlnm.Print_Titles" localSheetId="7">'第７表b'!$1:$8</definedName>
    <definedName name="Print_Titles_MI" localSheetId="2">'第５表a'!$1:$7</definedName>
    <definedName name="Print_Titles_MI" localSheetId="3">'第５表b'!$1:$7</definedName>
    <definedName name="Print_Titles_MI" localSheetId="4">'第６表a'!$1:$8</definedName>
    <definedName name="Print_Titles_MI" localSheetId="5">'第６表b'!$1:$8</definedName>
    <definedName name="Print_Titles_MI" localSheetId="6">'第７表a'!$1:$8</definedName>
    <definedName name="Print_Titles_MI" localSheetId="7">'第７表b'!$1:$8</definedName>
    <definedName name="Print_Titles_MI">'第２表'!$1:$8</definedName>
  </definedNames>
  <calcPr fullCalcOnLoad="1"/>
</workbook>
</file>

<file path=xl/sharedStrings.xml><?xml version="1.0" encoding="utf-8"?>
<sst xmlns="http://schemas.openxmlformats.org/spreadsheetml/2006/main" count="1607" uniqueCount="299">
  <si>
    <t>(単位：人)</t>
  </si>
  <si>
    <t>その他</t>
  </si>
  <si>
    <t>男</t>
  </si>
  <si>
    <t>女</t>
  </si>
  <si>
    <t>計</t>
  </si>
  <si>
    <t>…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</si>
  <si>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</si>
  <si>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</si>
  <si>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</si>
  <si>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</si>
  <si>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</si>
  <si>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</si>
  <si>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</si>
  <si>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</si>
  <si>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</si>
  <si>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</si>
  <si>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</si>
  <si>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</si>
  <si>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</si>
  <si>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</si>
  <si>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</si>
  <si>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</si>
  <si>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</si>
  <si>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</si>
  <si>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</si>
  <si>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</si>
  <si>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</si>
  <si>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</si>
  <si>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</si>
  <si>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</si>
  <si>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</si>
  <si>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&lt;小 学 校&gt;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</si>
  <si>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</si>
  <si>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</si>
  <si>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</si>
  <si>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</si>
  <si>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</si>
  <si>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</si>
  <si>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</si>
  <si>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</si>
  <si>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</si>
  <si>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 xml:space="preserve"> 複式学級</t>
  </si>
  <si>
    <t>２個学年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</si>
  <si>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</si>
  <si>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</si>
  <si>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</si>
  <si>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</si>
  <si>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</si>
  <si>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>-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</si>
  <si>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</si>
  <si>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</si>
  <si>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</si>
  <si>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</si>
  <si>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</si>
  <si>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</si>
  <si>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</si>
  <si>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</si>
  <si>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</si>
  <si>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</si>
  <si>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</si>
  <si>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</si>
  <si>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</si>
  <si>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</si>
  <si>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</si>
  <si>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</si>
  <si>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</si>
  <si>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</si>
  <si>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</si>
  <si>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</si>
  <si>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</si>
  <si>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</si>
  <si>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</si>
  <si>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</si>
  <si>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</si>
  <si>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</si>
  <si>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</si>
  <si>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</si>
  <si>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</si>
  <si>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</si>
  <si>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</si>
  <si>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</si>
  <si>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</si>
  <si>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</si>
  <si>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</si>
  <si>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</si>
  <si>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</si>
  <si>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</si>
  <si>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</si>
  <si>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</si>
  <si>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</si>
  <si>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</si>
  <si>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</si>
  <si>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</si>
  <si>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</si>
  <si>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</si>
  <si>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</si>
  <si>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</si>
  <si>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</si>
  <si>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</si>
  <si>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</si>
  <si>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</si>
  <si>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</si>
  <si>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</si>
  <si>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30～34学級</t>
  </si>
  <si>
    <t>1900～1999人</t>
  </si>
  <si>
    <t>35～39学級</t>
  </si>
  <si>
    <t>2000～2499人</t>
  </si>
  <si>
    <t>40～44学級</t>
  </si>
  <si>
    <t>2500～2999人</t>
  </si>
  <si>
    <t>45～49学級</t>
  </si>
  <si>
    <t>3000人 以 上</t>
  </si>
  <si>
    <t>50学級以上</t>
  </si>
  <si>
    <t>　</t>
  </si>
  <si>
    <t>１   学    年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</si>
  <si>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</si>
  <si>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</si>
  <si>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</si>
  <si>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</si>
  <si>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</si>
  <si>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</si>
  <si>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</si>
  <si>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</si>
  <si>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</si>
  <si>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</si>
  <si>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</si>
  <si>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</si>
  <si>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</si>
  <si>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</si>
  <si>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</si>
  <si>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</si>
  <si>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</si>
  <si>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</si>
  <si>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</si>
  <si>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</si>
  <si>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</si>
  <si>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</si>
  <si>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</si>
  <si>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</si>
  <si>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</si>
  <si>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</si>
  <si>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</si>
  <si>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</si>
  <si>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</si>
  <si>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</si>
  <si>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</si>
  <si>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</si>
  <si>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</si>
  <si>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</si>
  <si>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</si>
  <si>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</si>
  <si>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</si>
  <si>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本吉町</t>
  </si>
  <si>
    <t>本校</t>
  </si>
  <si>
    <t>分校</t>
  </si>
  <si>
    <t xml:space="preserve">    -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</si>
  <si>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</si>
  <si>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</si>
  <si>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</si>
  <si>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</si>
  <si>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</si>
  <si>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</si>
  <si>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</si>
  <si>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</si>
  <si>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</si>
  <si>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</si>
  <si>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</si>
  <si>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</si>
  <si>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</si>
  <si>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</si>
  <si>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</si>
  <si>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</si>
  <si>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</si>
  <si>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</si>
  <si>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</si>
  <si>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</si>
  <si>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</si>
  <si>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</si>
  <si>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</si>
  <si>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</si>
  <si>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</si>
  <si>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</si>
  <si>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</si>
  <si>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</si>
  <si>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</si>
  <si>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</si>
  <si>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</si>
  <si>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</si>
  <si>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</si>
  <si>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</si>
  <si>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</si>
  <si>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学校栄養職員</t>
  </si>
  <si>
    <t>用務員</t>
  </si>
  <si>
    <t>警備員・その他</t>
  </si>
  <si>
    <t>登米市</t>
  </si>
  <si>
    <t>栗原市</t>
  </si>
  <si>
    <t>東松島市</t>
  </si>
  <si>
    <t xml:space="preserve"> 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</si>
  <si>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</si>
  <si>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</si>
  <si>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</si>
  <si>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</si>
  <si>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</si>
  <si>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</si>
  <si>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</si>
  <si>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</si>
  <si>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</si>
  <si>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２個学級</t>
  </si>
  <si>
    <t>知的障害</t>
  </si>
  <si>
    <t>弱視</t>
  </si>
  <si>
    <t>難聴</t>
  </si>
  <si>
    <t>言語障害</t>
  </si>
  <si>
    <t>情緒障害</t>
  </si>
  <si>
    <t>学級数</t>
  </si>
  <si>
    <t>第８表　　　収　容　人　員  別  学  級  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</si>
  <si>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</si>
  <si>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</si>
  <si>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</si>
  <si>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</si>
  <si>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</si>
  <si>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</si>
  <si>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</si>
  <si>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第１１表　　理　由　別　長　期　欠　席　児　童　数</t>
  </si>
  <si>
    <t>そ　　の　　他　　の　　者</t>
  </si>
  <si>
    <t>塩竈市</t>
  </si>
  <si>
    <t>塩竈市</t>
  </si>
  <si>
    <t>本務者のうち休職者等
（再掲）</t>
  </si>
  <si>
    <t xml:space="preserve">   (単位：学級，人)</t>
  </si>
  <si>
    <t>３個学年</t>
  </si>
  <si>
    <t>第９表　　編制方式別学級数及び児童数</t>
  </si>
  <si>
    <t>公　　　　　　立</t>
  </si>
  <si>
    <t>本　　　　　務　　　　　者</t>
  </si>
  <si>
    <t>大崎市</t>
  </si>
  <si>
    <t>美里町</t>
  </si>
  <si>
    <t>南三陸町</t>
  </si>
  <si>
    <t>本吉町</t>
  </si>
  <si>
    <t>本吉町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</si>
  <si>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</si>
  <si>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</si>
  <si>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</si>
  <si>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</si>
  <si>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</si>
  <si>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</si>
  <si>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</si>
  <si>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</si>
  <si>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</si>
  <si>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</si>
  <si>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</si>
  <si>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</si>
  <si>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</si>
  <si>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>&lt;小 学 校&gt;</t>
  </si>
  <si>
    <t xml:space="preserve"> &lt;小学校&gt;</t>
  </si>
  <si>
    <t xml:space="preserve"> (単位：人 )</t>
  </si>
  <si>
    <t xml:space="preserve"> </t>
  </si>
  <si>
    <t xml:space="preserve"> &lt;小学校&gt;</t>
  </si>
  <si>
    <t xml:space="preserve"> (単位：人 )</t>
  </si>
  <si>
    <t>30日 以 上 欠 席 者</t>
  </si>
  <si>
    <t>本務者のうち市町村費負担の教員
（再掲）</t>
  </si>
  <si>
    <t>負担法による
事務職員</t>
  </si>
  <si>
    <t>市町村費負担の教員</t>
  </si>
  <si>
    <t>学校給食調理従事員</t>
  </si>
  <si>
    <t>特別支援学級</t>
  </si>
  <si>
    <t>特別支援
学級
児童数
（再掲）</t>
  </si>
  <si>
    <t>副校長</t>
  </si>
  <si>
    <t>主幹教諭</t>
  </si>
  <si>
    <t>指導教諭</t>
  </si>
  <si>
    <t>帰　国　子　児　童　数　（前年度間）</t>
  </si>
  <si>
    <t>（注）　帰国児童数は前年度間中に帰国した児童の数</t>
  </si>
  <si>
    <t>平 成 20 年度</t>
  </si>
  <si>
    <t>第１０表　　外　国　人　児　童　数　・　帰　国　児　童　数</t>
  </si>
  <si>
    <t>特別支援学級</t>
  </si>
  <si>
    <t>区　　分
市町村名</t>
  </si>
  <si>
    <t>区　　分
市町村名</t>
  </si>
  <si>
    <t>平成20年度</t>
  </si>
  <si>
    <t>平成21年度</t>
  </si>
  <si>
    <t>平 成 21 年度</t>
  </si>
  <si>
    <t/>
  </si>
  <si>
    <t>市 部 計</t>
  </si>
  <si>
    <t>仙台市計</t>
  </si>
  <si>
    <t>市 部 計</t>
  </si>
  <si>
    <t>仙台市計</t>
  </si>
  <si>
    <t>学級数</t>
  </si>
  <si>
    <t>肢体
不自由</t>
  </si>
  <si>
    <t>病弱・
身体虚弱</t>
  </si>
  <si>
    <t>平成20年度</t>
  </si>
  <si>
    <t>平成21年度</t>
  </si>
  <si>
    <t>…</t>
  </si>
  <si>
    <t>&lt;小学校&gt;</t>
  </si>
  <si>
    <t>（つづき）</t>
  </si>
  <si>
    <t xml:space="preserve">   (単位：校，学級)</t>
  </si>
  <si>
    <t>第３表      学 級 数 別 学 校 数</t>
  </si>
  <si>
    <t>第４表      児 童 数 別 学 校 数</t>
  </si>
  <si>
    <t>〈小学校〉</t>
  </si>
  <si>
    <t>平成20年度</t>
  </si>
  <si>
    <t>平成21年度</t>
  </si>
  <si>
    <t>第２表　　　市　町　村　別　学　校　数　及　び　学　級　数</t>
  </si>
  <si>
    <t xml:space="preserve"> </t>
  </si>
  <si>
    <t>-</t>
  </si>
  <si>
    <t>平成19年度</t>
  </si>
  <si>
    <t>平成20年度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</si>
</sst>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2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10"/>
      <name val="書院細明朝体"/>
      <family val="1"/>
    </font>
    <font>
      <sz val="10"/>
      <name val="明朝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書院細明朝体"/>
      <family val="1"/>
    </font>
    <font>
      <b/>
      <sz val="8"/>
      <name val="明朝"/>
      <family val="1"/>
    </font>
    <font>
      <b/>
      <sz val="14"/>
      <name val="Terminal"/>
      <family val="0"/>
    </font>
    <font>
      <b/>
      <sz val="10"/>
      <color indexed="12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76" fontId="15" fillId="0" borderId="0" xfId="21" applyNumberFormat="1" applyFont="1" applyAlignment="1">
      <alignment vertical="center"/>
      <protection/>
    </xf>
    <xf numFmtId="176" fontId="15" fillId="0" borderId="1" xfId="21" applyNumberFormat="1" applyFont="1" applyBorder="1" applyAlignment="1" applyProtection="1">
      <alignment horizontal="distributed" vertical="center"/>
      <protection/>
    </xf>
    <xf numFmtId="176" fontId="15" fillId="0" borderId="0" xfId="21" applyNumberFormat="1" applyFont="1" applyBorder="1" applyAlignment="1">
      <alignment vertical="center"/>
      <protection/>
    </xf>
    <xf numFmtId="176" fontId="18" fillId="0" borderId="1" xfId="22" applyNumberFormat="1" applyFont="1" applyBorder="1" applyAlignment="1" applyProtection="1">
      <alignment vertical="center"/>
      <protection/>
    </xf>
    <xf numFmtId="176" fontId="18" fillId="0" borderId="0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Alignment="1">
      <alignment vertical="center"/>
      <protection/>
    </xf>
    <xf numFmtId="176" fontId="15" fillId="0" borderId="2" xfId="21" applyNumberFormat="1" applyFont="1" applyBorder="1" applyAlignment="1" applyProtection="1">
      <alignment horizontal="distributed" vertical="center"/>
      <protection/>
    </xf>
    <xf numFmtId="176" fontId="15" fillId="0" borderId="0" xfId="22" applyNumberFormat="1" applyFont="1" applyBorder="1" applyAlignment="1">
      <alignment vertical="center"/>
      <protection/>
    </xf>
    <xf numFmtId="178" fontId="17" fillId="0" borderId="0" xfId="24" applyNumberFormat="1" applyFont="1" applyAlignment="1" applyProtection="1">
      <alignment horizontal="right" vertical="center"/>
      <protection/>
    </xf>
    <xf numFmtId="178" fontId="19" fillId="0" borderId="0" xfId="24" applyNumberFormat="1" applyFont="1" applyAlignment="1">
      <alignment vertical="center"/>
      <protection/>
    </xf>
    <xf numFmtId="178" fontId="17" fillId="0" borderId="0" xfId="24" applyNumberFormat="1" applyFont="1" applyAlignment="1">
      <alignment vertical="center"/>
      <protection/>
    </xf>
    <xf numFmtId="176" fontId="15" fillId="0" borderId="0" xfId="21" applyNumberFormat="1" applyFont="1" applyBorder="1" applyAlignment="1" applyProtection="1">
      <alignment horizontal="distributed" vertical="center"/>
      <protection/>
    </xf>
    <xf numFmtId="176" fontId="14" fillId="0" borderId="3" xfId="21" applyNumberFormat="1" applyFont="1" applyBorder="1" applyAlignment="1" applyProtection="1">
      <alignment horizontal="center" vertical="center"/>
      <protection/>
    </xf>
    <xf numFmtId="176" fontId="14" fillId="0" borderId="3" xfId="21" applyNumberFormat="1" applyFont="1" applyBorder="1" applyAlignment="1">
      <alignment horizontal="center" vertical="center"/>
      <protection/>
    </xf>
    <xf numFmtId="178" fontId="14" fillId="0" borderId="4" xfId="0" applyNumberFormat="1" applyFont="1" applyBorder="1" applyAlignment="1" applyProtection="1">
      <alignment horizontal="left" vertical="center"/>
      <protection/>
    </xf>
    <xf numFmtId="178" fontId="14" fillId="0" borderId="4" xfId="0" applyNumberFormat="1" applyFont="1" applyBorder="1" applyAlignment="1">
      <alignment horizontal="center" vertical="center"/>
    </xf>
    <xf numFmtId="178" fontId="14" fillId="0" borderId="4" xfId="0" applyNumberFormat="1" applyFont="1" applyBorder="1" applyAlignment="1" applyProtection="1">
      <alignment horizontal="right" vertical="center"/>
      <protection/>
    </xf>
    <xf numFmtId="178" fontId="14" fillId="0" borderId="5" xfId="0" applyNumberFormat="1" applyFont="1" applyBorder="1" applyAlignment="1" applyProtection="1">
      <alignment horizontal="center" vertical="center"/>
      <protection/>
    </xf>
    <xf numFmtId="178" fontId="14" fillId="0" borderId="5" xfId="0" applyNumberFormat="1" applyFont="1" applyBorder="1" applyAlignment="1" applyProtection="1">
      <alignment horizontal="centerContinuous" vertical="center"/>
      <protection/>
    </xf>
    <xf numFmtId="178" fontId="14" fillId="0" borderId="6" xfId="0" applyNumberFormat="1" applyFont="1" applyBorder="1" applyAlignment="1">
      <alignment horizontal="centerContinuous" vertical="center"/>
    </xf>
    <xf numFmtId="178" fontId="14" fillId="0" borderId="0" xfId="0" applyNumberFormat="1" applyFont="1" applyBorder="1" applyAlignment="1">
      <alignment vertical="center"/>
    </xf>
    <xf numFmtId="178" fontId="14" fillId="0" borderId="1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178" fontId="15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 applyProtection="1">
      <alignment horizontal="left" vertical="center"/>
      <protection/>
    </xf>
    <xf numFmtId="176" fontId="17" fillId="0" borderId="1" xfId="22" applyNumberFormat="1" applyFont="1" applyBorder="1" applyAlignment="1" applyProtection="1">
      <alignment vertical="center"/>
      <protection/>
    </xf>
    <xf numFmtId="176" fontId="17" fillId="0" borderId="0" xfId="22" applyNumberFormat="1" applyFont="1" applyBorder="1" applyAlignment="1" applyProtection="1">
      <alignment vertical="center"/>
      <protection/>
    </xf>
    <xf numFmtId="178" fontId="17" fillId="0" borderId="0" xfId="23" applyNumberFormat="1" applyFont="1" applyBorder="1" applyAlignment="1">
      <alignment horizontal="center" vertical="center"/>
      <protection/>
    </xf>
    <xf numFmtId="178" fontId="17" fillId="0" borderId="0" xfId="23" applyNumberFormat="1" applyFont="1" applyBorder="1" applyAlignment="1" applyProtection="1">
      <alignment horizontal="right" vertical="center"/>
      <protection/>
    </xf>
    <xf numFmtId="178" fontId="17" fillId="0" borderId="0" xfId="24" applyNumberFormat="1" applyFont="1" applyAlignment="1">
      <alignment horizontal="centerContinuous" vertical="center"/>
      <protection/>
    </xf>
    <xf numFmtId="178" fontId="17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 applyProtection="1">
      <alignment vertical="center"/>
      <protection/>
    </xf>
    <xf numFmtId="178" fontId="17" fillId="0" borderId="0" xfId="24" applyNumberFormat="1" applyFont="1" applyBorder="1" applyAlignment="1">
      <alignment horizontal="right" vertical="center"/>
      <protection/>
    </xf>
    <xf numFmtId="178" fontId="20" fillId="0" borderId="0" xfId="24" applyNumberFormat="1" applyFont="1" applyBorder="1" applyAlignment="1" applyProtection="1">
      <alignment vertical="center"/>
      <protection/>
    </xf>
    <xf numFmtId="178" fontId="17" fillId="0" borderId="0" xfId="24" applyNumberFormat="1" applyFont="1" applyAlignment="1" applyProtection="1">
      <alignment vertical="center"/>
      <protection/>
    </xf>
    <xf numFmtId="178" fontId="17" fillId="0" borderId="0" xfId="24" applyNumberFormat="1" applyFont="1" applyBorder="1" applyAlignment="1" applyProtection="1">
      <alignment horizontal="centerContinuous" vertical="center"/>
      <protection/>
    </xf>
    <xf numFmtId="178" fontId="17" fillId="2" borderId="0" xfId="24" applyNumberFormat="1" applyFont="1" applyFill="1" applyBorder="1" applyAlignment="1" applyProtection="1">
      <alignment horizontal="right" vertical="center"/>
      <protection locked="0"/>
    </xf>
    <xf numFmtId="178" fontId="17" fillId="0" borderId="0" xfId="24" applyNumberFormat="1" applyFont="1" applyBorder="1" applyAlignment="1" applyProtection="1">
      <alignment horizontal="right" vertical="center"/>
      <protection/>
    </xf>
    <xf numFmtId="178" fontId="17" fillId="0" borderId="0" xfId="24" applyNumberFormat="1" applyFont="1" applyBorder="1" applyAlignment="1" applyProtection="1">
      <alignment horizontal="center" vertical="center"/>
      <protection/>
    </xf>
    <xf numFmtId="178" fontId="17" fillId="0" borderId="0" xfId="23" applyNumberFormat="1" applyFont="1" applyBorder="1" applyAlignment="1" applyProtection="1">
      <alignment horizontal="left" vertical="center"/>
      <protection/>
    </xf>
    <xf numFmtId="178" fontId="17" fillId="0" borderId="7" xfId="23" applyNumberFormat="1" applyFont="1" applyBorder="1" applyAlignment="1" applyProtection="1">
      <alignment horizontal="center" vertical="center"/>
      <protection/>
    </xf>
    <xf numFmtId="178" fontId="17" fillId="0" borderId="4" xfId="24" applyNumberFormat="1" applyFont="1" applyBorder="1" applyAlignment="1" applyProtection="1">
      <alignment vertical="center"/>
      <protection/>
    </xf>
    <xf numFmtId="178" fontId="17" fillId="0" borderId="4" xfId="24" applyNumberFormat="1" applyFont="1" applyBorder="1" applyAlignment="1" applyProtection="1">
      <alignment horizontal="right" vertical="center"/>
      <protection/>
    </xf>
    <xf numFmtId="178" fontId="17" fillId="2" borderId="4" xfId="24" applyNumberFormat="1" applyFont="1" applyFill="1" applyBorder="1" applyAlignment="1" applyProtection="1">
      <alignment horizontal="right" vertical="center"/>
      <protection locked="0"/>
    </xf>
    <xf numFmtId="178" fontId="17" fillId="0" borderId="0" xfId="24" applyNumberFormat="1" applyFont="1" applyBorder="1" applyAlignment="1" applyProtection="1">
      <alignment horizontal="left" vertical="center"/>
      <protection/>
    </xf>
    <xf numFmtId="178" fontId="17" fillId="0" borderId="8" xfId="24" applyNumberFormat="1" applyFont="1" applyBorder="1" applyAlignment="1">
      <alignment vertical="center"/>
      <protection/>
    </xf>
    <xf numFmtId="178" fontId="17" fillId="0" borderId="9" xfId="24" applyNumberFormat="1" applyFont="1" applyBorder="1" applyAlignment="1">
      <alignment vertical="center"/>
      <protection/>
    </xf>
    <xf numFmtId="178" fontId="17" fillId="0" borderId="1" xfId="24" applyNumberFormat="1" applyFont="1" applyBorder="1" applyAlignment="1" applyProtection="1">
      <alignment horizontal="right" vertical="center"/>
      <protection/>
    </xf>
    <xf numFmtId="178" fontId="17" fillId="0" borderId="1" xfId="24" applyNumberFormat="1" applyFont="1" applyBorder="1" applyAlignment="1" applyProtection="1">
      <alignment horizontal="center" vertical="center"/>
      <protection/>
    </xf>
    <xf numFmtId="178" fontId="17" fillId="0" borderId="1" xfId="24" applyNumberFormat="1" applyFont="1" applyBorder="1" applyAlignment="1">
      <alignment horizontal="right" vertical="center"/>
      <protection/>
    </xf>
    <xf numFmtId="178" fontId="17" fillId="0" borderId="5" xfId="24" applyNumberFormat="1" applyFont="1" applyBorder="1" applyAlignment="1" applyProtection="1">
      <alignment horizontal="right" vertical="center"/>
      <protection/>
    </xf>
    <xf numFmtId="178" fontId="17" fillId="0" borderId="8" xfId="24" applyNumberFormat="1" applyFont="1" applyBorder="1" applyAlignment="1" applyProtection="1">
      <alignment horizontal="centerContinuous" vertical="center"/>
      <protection/>
    </xf>
    <xf numFmtId="178" fontId="17" fillId="0" borderId="8" xfId="24" applyNumberFormat="1" applyFont="1" applyBorder="1" applyAlignment="1">
      <alignment horizontal="centerContinuous" vertical="center"/>
      <protection/>
    </xf>
    <xf numFmtId="178" fontId="17" fillId="0" borderId="9" xfId="24" applyNumberFormat="1" applyFont="1" applyBorder="1" applyAlignment="1">
      <alignment horizontal="centerContinuous" vertical="center"/>
      <protection/>
    </xf>
    <xf numFmtId="178" fontId="20" fillId="0" borderId="10" xfId="24" applyNumberFormat="1" applyFont="1" applyBorder="1" applyAlignment="1" applyProtection="1">
      <alignment horizontal="center" vertical="center"/>
      <protection/>
    </xf>
    <xf numFmtId="178" fontId="20" fillId="0" borderId="7" xfId="24" applyNumberFormat="1" applyFont="1" applyBorder="1" applyAlignment="1" applyProtection="1">
      <alignment horizontal="center" vertical="center"/>
      <protection/>
    </xf>
    <xf numFmtId="178" fontId="20" fillId="0" borderId="3" xfId="24" applyNumberFormat="1" applyFont="1" applyBorder="1" applyAlignment="1" applyProtection="1">
      <alignment horizontal="center" vertical="center"/>
      <protection/>
    </xf>
    <xf numFmtId="178" fontId="18" fillId="0" borderId="0" xfId="24" applyNumberFormat="1" applyFont="1" applyAlignment="1">
      <alignment vertical="center"/>
      <protection/>
    </xf>
    <xf numFmtId="178" fontId="18" fillId="0" borderId="0" xfId="24" applyNumberFormat="1" applyFont="1" applyBorder="1" applyAlignment="1" applyProtection="1">
      <alignment vertical="center"/>
      <protection/>
    </xf>
    <xf numFmtId="178" fontId="18" fillId="0" borderId="1" xfId="24" applyNumberFormat="1" applyFont="1" applyBorder="1" applyAlignment="1" applyProtection="1">
      <alignment horizontal="right" vertical="center"/>
      <protection/>
    </xf>
    <xf numFmtId="178" fontId="18" fillId="0" borderId="0" xfId="24" applyNumberFormat="1" applyFont="1" applyBorder="1" applyAlignment="1" applyProtection="1">
      <alignment horizontal="right" vertical="center"/>
      <protection/>
    </xf>
    <xf numFmtId="178" fontId="18" fillId="0" borderId="0" xfId="24" applyNumberFormat="1" applyFont="1" applyAlignment="1" applyProtection="1">
      <alignment horizontal="right" vertical="center"/>
      <protection/>
    </xf>
    <xf numFmtId="176" fontId="15" fillId="0" borderId="1" xfId="21" applyNumberFormat="1" applyFont="1" applyBorder="1" applyAlignment="1" applyProtection="1">
      <alignment horizontal="right" vertical="center"/>
      <protection/>
    </xf>
    <xf numFmtId="176" fontId="14" fillId="0" borderId="1" xfId="21" applyNumberFormat="1" applyFont="1" applyBorder="1" applyAlignment="1" applyProtection="1">
      <alignment horizontal="center" vertical="center"/>
      <protection/>
    </xf>
    <xf numFmtId="176" fontId="14" fillId="0" borderId="5" xfId="21" applyNumberFormat="1" applyFont="1" applyBorder="1" applyAlignment="1" applyProtection="1">
      <alignment horizontal="center" vertic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178" fontId="12" fillId="0" borderId="0" xfId="24" applyNumberFormat="1" applyFont="1" applyAlignment="1">
      <alignment vertical="center"/>
      <protection/>
    </xf>
    <xf numFmtId="178" fontId="17" fillId="0" borderId="0" xfId="23" applyNumberFormat="1" applyFont="1" applyAlignment="1" applyProtection="1">
      <alignment horizontal="center" vertical="center"/>
      <protection/>
    </xf>
    <xf numFmtId="178" fontId="17" fillId="0" borderId="0" xfId="23" applyNumberFormat="1" applyFont="1" applyAlignment="1">
      <alignment vertical="center"/>
      <protection/>
    </xf>
    <xf numFmtId="178" fontId="19" fillId="0" borderId="0" xfId="23" applyNumberFormat="1" applyFont="1" applyAlignment="1">
      <alignment vertical="center"/>
      <protection/>
    </xf>
    <xf numFmtId="0" fontId="22" fillId="0" borderId="0" xfId="0" applyFont="1" applyAlignment="1">
      <alignment vertical="center"/>
    </xf>
    <xf numFmtId="178" fontId="17" fillId="0" borderId="0" xfId="23" applyNumberFormat="1" applyFont="1" applyBorder="1" applyAlignment="1">
      <alignment vertical="center"/>
      <protection/>
    </xf>
    <xf numFmtId="178" fontId="17" fillId="0" borderId="1" xfId="23" applyNumberFormat="1" applyFont="1" applyBorder="1" applyAlignment="1">
      <alignment vertical="center"/>
      <protection/>
    </xf>
    <xf numFmtId="178" fontId="17" fillId="0" borderId="0" xfId="23" applyNumberFormat="1" applyFont="1" applyAlignment="1" applyProtection="1">
      <alignment horizontal="right" vertical="center"/>
      <protection/>
    </xf>
    <xf numFmtId="178" fontId="17" fillId="0" borderId="0" xfId="23" applyNumberFormat="1" applyFont="1" applyAlignment="1">
      <alignment horizontal="right" vertical="center"/>
      <protection/>
    </xf>
    <xf numFmtId="178" fontId="17" fillId="0" borderId="0" xfId="23" applyNumberFormat="1" applyFont="1" applyAlignment="1" applyProtection="1">
      <alignment horizontal="left" vertical="center"/>
      <protection/>
    </xf>
    <xf numFmtId="178" fontId="17" fillId="0" borderId="4" xfId="23" applyNumberFormat="1" applyFont="1" applyBorder="1" applyAlignment="1" applyProtection="1">
      <alignment horizontal="left" vertical="center"/>
      <protection/>
    </xf>
    <xf numFmtId="178" fontId="17" fillId="0" borderId="4" xfId="23" applyNumberFormat="1" applyFont="1" applyBorder="1" applyAlignment="1" applyProtection="1">
      <alignment horizontal="right" vertical="center"/>
      <protection/>
    </xf>
    <xf numFmtId="178" fontId="17" fillId="0" borderId="8" xfId="23" applyNumberFormat="1" applyFont="1" applyBorder="1" applyAlignment="1">
      <alignment vertical="center"/>
      <protection/>
    </xf>
    <xf numFmtId="178" fontId="17" fillId="0" borderId="7" xfId="23" applyNumberFormat="1" applyFont="1" applyBorder="1" applyAlignment="1" applyProtection="1">
      <alignment horizontal="centerContinuous" vertical="center"/>
      <protection/>
    </xf>
    <xf numFmtId="178" fontId="17" fillId="0" borderId="7" xfId="23" applyNumberFormat="1" applyFont="1" applyBorder="1" applyAlignment="1">
      <alignment horizontal="centerContinuous" vertical="center"/>
      <protection/>
    </xf>
    <xf numFmtId="178" fontId="17" fillId="0" borderId="10" xfId="23" applyNumberFormat="1" applyFont="1" applyBorder="1" applyAlignment="1" applyProtection="1">
      <alignment horizontal="centerContinuous" vertical="center"/>
      <protection/>
    </xf>
    <xf numFmtId="178" fontId="17" fillId="0" borderId="6" xfId="23" applyNumberFormat="1" applyFont="1" applyBorder="1" applyAlignment="1">
      <alignment horizontal="centerContinuous" vertical="center"/>
      <protection/>
    </xf>
    <xf numFmtId="178" fontId="17" fillId="0" borderId="4" xfId="23" applyNumberFormat="1" applyFont="1" applyBorder="1" applyAlignment="1" applyProtection="1">
      <alignment horizontal="center" vertical="center"/>
      <protection/>
    </xf>
    <xf numFmtId="178" fontId="17" fillId="0" borderId="5" xfId="23" applyNumberFormat="1" applyFont="1" applyBorder="1" applyAlignment="1" applyProtection="1">
      <alignment horizontal="center" vertical="center"/>
      <protection/>
    </xf>
    <xf numFmtId="178" fontId="17" fillId="0" borderId="3" xfId="23" applyNumberFormat="1" applyFont="1" applyBorder="1" applyAlignment="1" applyProtection="1">
      <alignment horizontal="center" vertical="center"/>
      <protection/>
    </xf>
    <xf numFmtId="178" fontId="17" fillId="0" borderId="0" xfId="23" applyNumberFormat="1" applyFont="1" applyAlignment="1" applyProtection="1">
      <alignment horizontal="left" vertical="center" wrapText="1"/>
      <protection/>
    </xf>
    <xf numFmtId="178" fontId="19" fillId="0" borderId="0" xfId="23" applyNumberFormat="1" applyFont="1" applyAlignment="1">
      <alignment vertical="center" wrapText="1"/>
      <protection/>
    </xf>
    <xf numFmtId="176" fontId="14" fillId="0" borderId="0" xfId="22" applyNumberFormat="1" applyFont="1" applyAlignment="1" applyProtection="1">
      <alignment horizontal="center" vertical="center"/>
      <protection/>
    </xf>
    <xf numFmtId="176" fontId="14" fillId="0" borderId="0" xfId="22" applyNumberFormat="1" applyFont="1" applyAlignment="1">
      <alignment horizontal="centerContinuous" vertical="center"/>
      <protection/>
    </xf>
    <xf numFmtId="176" fontId="14" fillId="0" borderId="0" xfId="22" applyNumberFormat="1" applyFont="1" applyBorder="1" applyAlignment="1" applyProtection="1">
      <alignment horizontal="left" vertical="center"/>
      <protection/>
    </xf>
    <xf numFmtId="176" fontId="13" fillId="0" borderId="0" xfId="22" applyNumberFormat="1" applyFont="1" applyAlignment="1">
      <alignment vertical="center"/>
      <protection/>
    </xf>
    <xf numFmtId="176" fontId="14" fillId="0" borderId="4" xfId="22" applyNumberFormat="1" applyFont="1" applyBorder="1" applyAlignment="1">
      <alignment vertical="center"/>
      <protection/>
    </xf>
    <xf numFmtId="176" fontId="13" fillId="0" borderId="4" xfId="22" applyNumberFormat="1" applyFont="1" applyBorder="1" applyAlignment="1">
      <alignment vertical="center"/>
      <protection/>
    </xf>
    <xf numFmtId="176" fontId="14" fillId="0" borderId="0" xfId="22" applyNumberFormat="1" applyFont="1" applyBorder="1" applyAlignment="1">
      <alignment vertical="center"/>
      <protection/>
    </xf>
    <xf numFmtId="176" fontId="13" fillId="0" borderId="0" xfId="22" applyNumberFormat="1" applyFont="1" applyBorder="1" applyAlignment="1">
      <alignment vertical="center"/>
      <protection/>
    </xf>
    <xf numFmtId="176" fontId="14" fillId="0" borderId="4" xfId="22" applyNumberFormat="1" applyFont="1" applyBorder="1" applyAlignment="1" applyProtection="1">
      <alignment horizontal="right" vertical="center"/>
      <protection/>
    </xf>
    <xf numFmtId="176" fontId="14" fillId="0" borderId="1" xfId="22" applyNumberFormat="1" applyFont="1" applyBorder="1" applyAlignment="1">
      <alignment vertical="center"/>
      <protection/>
    </xf>
    <xf numFmtId="176" fontId="14" fillId="0" borderId="2" xfId="22" applyNumberFormat="1" applyFont="1" applyBorder="1" applyAlignment="1">
      <alignment vertical="center"/>
      <protection/>
    </xf>
    <xf numFmtId="176" fontId="14" fillId="0" borderId="9" xfId="21" applyNumberFormat="1" applyFont="1" applyBorder="1" applyAlignment="1">
      <alignment vertical="center"/>
      <protection/>
    </xf>
    <xf numFmtId="176" fontId="13" fillId="0" borderId="8" xfId="21" applyNumberFormat="1" applyFont="1" applyBorder="1" applyAlignment="1">
      <alignment vertical="center"/>
      <protection/>
    </xf>
    <xf numFmtId="176" fontId="13" fillId="0" borderId="0" xfId="21" applyNumberFormat="1" applyFont="1" applyBorder="1" applyAlignment="1">
      <alignment vertical="center"/>
      <protection/>
    </xf>
    <xf numFmtId="176" fontId="18" fillId="0" borderId="1" xfId="22" applyNumberFormat="1" applyFont="1" applyBorder="1" applyAlignment="1" applyProtection="1">
      <alignment horizontal="right" vertical="center"/>
      <protection/>
    </xf>
    <xf numFmtId="176" fontId="18" fillId="0" borderId="0" xfId="22" applyNumberFormat="1" applyFont="1" applyBorder="1" applyAlignment="1" applyProtection="1">
      <alignment horizontal="right" vertical="center"/>
      <protection/>
    </xf>
    <xf numFmtId="176" fontId="17" fillId="0" borderId="0" xfId="22" applyNumberFormat="1" applyFont="1" applyBorder="1" applyAlignment="1">
      <alignment horizontal="right" vertical="center"/>
      <protection/>
    </xf>
    <xf numFmtId="176" fontId="13" fillId="0" borderId="1" xfId="21" applyNumberFormat="1" applyFont="1" applyBorder="1" applyAlignment="1">
      <alignment vertical="center"/>
      <protection/>
    </xf>
    <xf numFmtId="176" fontId="13" fillId="0" borderId="2" xfId="22" applyNumberFormat="1" applyFont="1" applyBorder="1" applyAlignment="1">
      <alignment vertical="center"/>
      <protection/>
    </xf>
    <xf numFmtId="176" fontId="14" fillId="0" borderId="0" xfId="22" applyNumberFormat="1" applyFont="1" applyAlignment="1">
      <alignment horizontal="right" vertical="center"/>
      <protection/>
    </xf>
    <xf numFmtId="176" fontId="13" fillId="0" borderId="0" xfId="21" applyNumberFormat="1" applyFont="1" applyBorder="1" applyAlignment="1">
      <alignment horizontal="right" vertical="center"/>
      <protection/>
    </xf>
    <xf numFmtId="176" fontId="14" fillId="0" borderId="2" xfId="21" applyNumberFormat="1" applyFont="1" applyBorder="1" applyAlignment="1" applyProtection="1">
      <alignment horizontal="right" vertical="center"/>
      <protection/>
    </xf>
    <xf numFmtId="176" fontId="17" fillId="0" borderId="1" xfId="22" applyNumberFormat="1" applyFont="1" applyBorder="1" applyAlignment="1" applyProtection="1">
      <alignment horizontal="right" vertical="center"/>
      <protection/>
    </xf>
    <xf numFmtId="176" fontId="17" fillId="0" borderId="0" xfId="22" applyNumberFormat="1" applyFont="1" applyBorder="1" applyAlignment="1" applyProtection="1">
      <alignment horizontal="right" vertical="center"/>
      <protection/>
    </xf>
    <xf numFmtId="176" fontId="14" fillId="0" borderId="1" xfId="21" applyNumberFormat="1" applyFont="1" applyBorder="1" applyAlignment="1" applyProtection="1">
      <alignment horizontal="left" vertical="center"/>
      <protection/>
    </xf>
    <xf numFmtId="176" fontId="14" fillId="0" borderId="2" xfId="21" applyNumberFormat="1" applyFont="1" applyBorder="1" applyAlignment="1" applyProtection="1">
      <alignment horizontal="distributed" vertical="center"/>
      <protection/>
    </xf>
    <xf numFmtId="176" fontId="14" fillId="0" borderId="1" xfId="21" applyNumberFormat="1" applyFont="1" applyBorder="1" applyAlignment="1" applyProtection="1">
      <alignment horizontal="distributed" vertical="center"/>
      <protection/>
    </xf>
    <xf numFmtId="176" fontId="14" fillId="0" borderId="0" xfId="21" applyNumberFormat="1" applyFont="1" applyBorder="1" applyAlignment="1" applyProtection="1">
      <alignment horizontal="distributed" vertical="center"/>
      <protection/>
    </xf>
    <xf numFmtId="176" fontId="13" fillId="0" borderId="0" xfId="21" applyNumberFormat="1" applyFont="1" applyBorder="1" applyAlignment="1">
      <alignment horizontal="left" vertical="center"/>
      <protection/>
    </xf>
    <xf numFmtId="176" fontId="13" fillId="0" borderId="11" xfId="22" applyNumberFormat="1" applyFont="1" applyBorder="1" applyAlignment="1">
      <alignment vertical="center"/>
      <protection/>
    </xf>
    <xf numFmtId="176" fontId="13" fillId="0" borderId="5" xfId="22" applyNumberFormat="1" applyFont="1" applyBorder="1" applyAlignment="1">
      <alignment vertical="center"/>
      <protection/>
    </xf>
    <xf numFmtId="176" fontId="11" fillId="0" borderId="0" xfId="22" applyNumberFormat="1" applyFont="1" applyAlignment="1">
      <alignment vertical="center"/>
      <protection/>
    </xf>
    <xf numFmtId="176" fontId="10" fillId="0" borderId="2" xfId="22" applyNumberFormat="1" applyFont="1" applyBorder="1" applyAlignment="1" applyProtection="1">
      <alignment horizontal="center" vertical="center"/>
      <protection/>
    </xf>
    <xf numFmtId="176" fontId="10" fillId="0" borderId="0" xfId="22" applyNumberFormat="1" applyFont="1" applyBorder="1" applyAlignment="1" applyProtection="1">
      <alignment horizontal="center" vertical="center"/>
      <protection/>
    </xf>
    <xf numFmtId="176" fontId="9" fillId="0" borderId="0" xfId="22" applyNumberFormat="1" applyFont="1" applyBorder="1" applyAlignment="1" applyProtection="1">
      <alignment vertical="center"/>
      <protection/>
    </xf>
    <xf numFmtId="176" fontId="17" fillId="0" borderId="1" xfId="22" applyNumberFormat="1" applyFont="1" applyBorder="1" applyAlignment="1">
      <alignment horizontal="right" vertical="center"/>
      <protection/>
    </xf>
    <xf numFmtId="176" fontId="14" fillId="0" borderId="2" xfId="22" applyNumberFormat="1" applyFont="1" applyBorder="1" applyAlignment="1" applyProtection="1">
      <alignment horizontal="center" vertical="center"/>
      <protection/>
    </xf>
    <xf numFmtId="176" fontId="11" fillId="0" borderId="0" xfId="22" applyNumberFormat="1" applyFont="1" applyBorder="1" applyAlignment="1">
      <alignment vertical="center"/>
      <protection/>
    </xf>
    <xf numFmtId="176" fontId="14" fillId="0" borderId="0" xfId="22" applyNumberFormat="1" applyFont="1" applyBorder="1" applyAlignment="1" applyProtection="1">
      <alignment vertical="center"/>
      <protection locked="0"/>
    </xf>
    <xf numFmtId="176" fontId="17" fillId="0" borderId="0" xfId="22" applyNumberFormat="1" applyFont="1" applyBorder="1" applyAlignment="1" applyProtection="1">
      <alignment horizontal="right" vertical="center"/>
      <protection locked="0"/>
    </xf>
    <xf numFmtId="176" fontId="13" fillId="0" borderId="0" xfId="22" applyNumberFormat="1" applyFont="1" applyAlignment="1" applyProtection="1">
      <alignment vertical="center"/>
      <protection locked="0"/>
    </xf>
    <xf numFmtId="176" fontId="17" fillId="0" borderId="0" xfId="22" applyNumberFormat="1" applyFont="1" applyBorder="1" applyAlignment="1" applyProtection="1">
      <alignment vertical="center"/>
      <protection locked="0"/>
    </xf>
    <xf numFmtId="176" fontId="18" fillId="0" borderId="0" xfId="22" applyNumberFormat="1" applyFont="1" applyBorder="1" applyAlignment="1" applyProtection="1">
      <alignment horizontal="right" vertical="center"/>
      <protection locked="0"/>
    </xf>
    <xf numFmtId="176" fontId="14" fillId="0" borderId="5" xfId="22" applyNumberFormat="1" applyFont="1" applyBorder="1" applyAlignment="1">
      <alignment vertical="center"/>
      <protection/>
    </xf>
    <xf numFmtId="176" fontId="17" fillId="0" borderId="1" xfId="22" applyNumberFormat="1" applyFont="1" applyBorder="1" applyAlignment="1">
      <alignment vertical="center"/>
      <protection/>
    </xf>
    <xf numFmtId="176" fontId="17" fillId="0" borderId="0" xfId="22" applyNumberFormat="1" applyFont="1" applyBorder="1" applyAlignment="1">
      <alignment vertical="center"/>
      <protection/>
    </xf>
    <xf numFmtId="176" fontId="14" fillId="0" borderId="0" xfId="22" applyNumberFormat="1" applyFont="1" applyAlignment="1">
      <alignment vertical="center"/>
      <protection/>
    </xf>
    <xf numFmtId="176" fontId="13" fillId="0" borderId="2" xfId="22" applyNumberFormat="1" applyFont="1" applyFill="1" applyBorder="1" applyAlignment="1" applyProtection="1">
      <alignment vertical="center"/>
      <protection locked="0"/>
    </xf>
    <xf numFmtId="176" fontId="14" fillId="0" borderId="0" xfId="22" applyNumberFormat="1" applyFont="1" applyBorder="1" applyAlignment="1" applyProtection="1">
      <alignment horizontal="right" vertical="center"/>
      <protection/>
    </xf>
    <xf numFmtId="176" fontId="15" fillId="0" borderId="1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Border="1" applyAlignment="1" applyProtection="1">
      <alignment vertical="center"/>
      <protection/>
    </xf>
    <xf numFmtId="178" fontId="13" fillId="0" borderId="0" xfId="0" applyNumberFormat="1" applyFont="1" applyBorder="1" applyAlignment="1" applyProtection="1">
      <alignment horizontal="left" vertical="center"/>
      <protection/>
    </xf>
    <xf numFmtId="178" fontId="13" fillId="0" borderId="0" xfId="0" applyNumberFormat="1" applyFont="1" applyBorder="1" applyAlignment="1">
      <alignment vertical="center" wrapText="1"/>
    </xf>
    <xf numFmtId="178" fontId="13" fillId="0" borderId="0" xfId="0" applyNumberFormat="1" applyFont="1" applyBorder="1" applyAlignment="1" applyProtection="1">
      <alignment horizontal="left" vertical="center" wrapText="1"/>
      <protection/>
    </xf>
    <xf numFmtId="178" fontId="21" fillId="0" borderId="0" xfId="0" applyNumberFormat="1" applyFont="1" applyBorder="1" applyAlignment="1">
      <alignment vertical="center" wrapText="1"/>
    </xf>
    <xf numFmtId="176" fontId="14" fillId="0" borderId="0" xfId="21" applyNumberFormat="1" applyFont="1" applyAlignment="1">
      <alignment horizontal="center" vertical="center"/>
      <protection/>
    </xf>
    <xf numFmtId="176" fontId="13" fillId="0" borderId="0" xfId="21" applyNumberFormat="1" applyFont="1" applyAlignment="1">
      <alignment horizontal="centerContinuous" vertical="center"/>
      <protection/>
    </xf>
    <xf numFmtId="176" fontId="13" fillId="0" borderId="0" xfId="21" applyNumberFormat="1" applyFont="1" applyAlignment="1">
      <alignment vertical="center"/>
      <protection/>
    </xf>
    <xf numFmtId="176" fontId="14" fillId="0" borderId="4" xfId="21" applyNumberFormat="1" applyFont="1" applyBorder="1" applyAlignment="1" applyProtection="1">
      <alignment horizontal="left" vertical="center"/>
      <protection locked="0"/>
    </xf>
    <xf numFmtId="176" fontId="13" fillId="0" borderId="4" xfId="21" applyNumberFormat="1" applyFont="1" applyBorder="1" applyAlignment="1">
      <alignment vertical="center"/>
      <protection/>
    </xf>
    <xf numFmtId="37" fontId="12" fillId="0" borderId="4" xfId="21" applyFont="1" applyBorder="1" applyAlignment="1">
      <alignment vertical="center"/>
      <protection/>
    </xf>
    <xf numFmtId="176" fontId="14" fillId="0" borderId="4" xfId="21" applyNumberFormat="1" applyFont="1" applyBorder="1" applyAlignment="1">
      <alignment horizontal="left" vertical="center"/>
      <protection/>
    </xf>
    <xf numFmtId="176" fontId="14" fillId="0" borderId="4" xfId="21" applyNumberFormat="1" applyFont="1" applyBorder="1" applyAlignment="1">
      <alignment vertical="center"/>
      <protection/>
    </xf>
    <xf numFmtId="37" fontId="12" fillId="0" borderId="4" xfId="21" applyFont="1" applyBorder="1" applyAlignment="1">
      <alignment horizontal="right" vertical="center"/>
      <protection/>
    </xf>
    <xf numFmtId="176" fontId="14" fillId="0" borderId="4" xfId="21" applyNumberFormat="1" applyFont="1" applyBorder="1" applyAlignment="1" applyProtection="1">
      <alignment horizontal="right" vertical="center"/>
      <protection/>
    </xf>
    <xf numFmtId="176" fontId="14" fillId="0" borderId="5" xfId="21" applyNumberFormat="1" applyFont="1" applyBorder="1" applyAlignment="1" applyProtection="1">
      <alignment horizontal="center" vertical="center" wrapText="1"/>
      <protection/>
    </xf>
    <xf numFmtId="176" fontId="14" fillId="0" borderId="0" xfId="21" applyNumberFormat="1" applyFont="1" applyBorder="1" applyAlignment="1">
      <alignment vertical="center"/>
      <protection/>
    </xf>
    <xf numFmtId="176" fontId="14" fillId="0" borderId="1" xfId="21" applyNumberFormat="1" applyFont="1" applyBorder="1" applyAlignment="1">
      <alignment vertical="center"/>
      <protection/>
    </xf>
    <xf numFmtId="176" fontId="15" fillId="0" borderId="1" xfId="21" applyNumberFormat="1" applyFont="1" applyBorder="1" applyAlignment="1">
      <alignment vertical="center"/>
      <protection/>
    </xf>
    <xf numFmtId="176" fontId="15" fillId="0" borderId="2" xfId="21" applyNumberFormat="1" applyFont="1" applyBorder="1" applyAlignment="1">
      <alignment vertical="center"/>
      <protection/>
    </xf>
    <xf numFmtId="176" fontId="15" fillId="0" borderId="0" xfId="21" applyNumberFormat="1" applyFont="1" applyAlignment="1">
      <alignment horizontal="right" vertical="center"/>
      <protection/>
    </xf>
    <xf numFmtId="176" fontId="13" fillId="0" borderId="0" xfId="21" applyNumberFormat="1" applyFont="1" applyAlignment="1">
      <alignment horizontal="right" vertical="center"/>
      <protection/>
    </xf>
    <xf numFmtId="176" fontId="14" fillId="0" borderId="0" xfId="21" applyNumberFormat="1" applyFont="1" applyBorder="1" applyAlignment="1" applyProtection="1">
      <alignment horizontal="right" vertical="center"/>
      <protection/>
    </xf>
    <xf numFmtId="176" fontId="14" fillId="0" borderId="1" xfId="21" applyNumberFormat="1" applyFont="1" applyBorder="1" applyAlignment="1" applyProtection="1">
      <alignment horizontal="right" vertical="center"/>
      <protection/>
    </xf>
    <xf numFmtId="176" fontId="14" fillId="0" borderId="0" xfId="21" applyNumberFormat="1" applyFont="1" applyBorder="1" applyAlignment="1" applyProtection="1">
      <alignment horizontal="right" vertical="center"/>
      <protection locked="0"/>
    </xf>
    <xf numFmtId="176" fontId="15" fillId="0" borderId="0" xfId="21" applyNumberFormat="1" applyFont="1" applyBorder="1" applyAlignment="1" applyProtection="1">
      <alignment horizontal="right" vertical="center"/>
      <protection locked="0"/>
    </xf>
    <xf numFmtId="176" fontId="13" fillId="0" borderId="11" xfId="21" applyNumberFormat="1" applyFont="1" applyBorder="1" applyAlignment="1">
      <alignment vertical="center"/>
      <protection/>
    </xf>
    <xf numFmtId="176" fontId="13" fillId="0" borderId="5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 applyProtection="1">
      <alignment horizontal="center" vertical="center"/>
      <protection/>
    </xf>
    <xf numFmtId="176" fontId="14" fillId="0" borderId="0" xfId="21" applyNumberFormat="1" applyFont="1" applyBorder="1" applyAlignment="1" applyProtection="1">
      <alignment horizontal="left" vertical="center"/>
      <protection/>
    </xf>
    <xf numFmtId="178" fontId="14" fillId="0" borderId="1" xfId="0" applyNumberFormat="1" applyFont="1" applyBorder="1" applyAlignment="1" applyProtection="1">
      <alignment horizontal="right" vertical="center"/>
      <protection/>
    </xf>
    <xf numFmtId="178" fontId="14" fillId="0" borderId="1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5" xfId="0" applyNumberFormat="1" applyFont="1" applyBorder="1" applyAlignment="1" applyProtection="1">
      <alignment horizontal="right" vertical="center"/>
      <protection/>
    </xf>
    <xf numFmtId="178" fontId="14" fillId="0" borderId="4" xfId="0" applyNumberFormat="1" applyFont="1" applyBorder="1" applyAlignment="1" applyProtection="1">
      <alignment horizontal="right" vertical="center"/>
      <protection locked="0"/>
    </xf>
    <xf numFmtId="176" fontId="14" fillId="0" borderId="4" xfId="22" applyNumberFormat="1" applyFont="1" applyBorder="1" applyAlignment="1" applyProtection="1">
      <alignment vertical="center"/>
      <protection locked="0"/>
    </xf>
    <xf numFmtId="176" fontId="13" fillId="0" borderId="0" xfId="22" applyNumberFormat="1" applyFont="1" applyBorder="1" applyAlignment="1" applyProtection="1">
      <alignment vertical="center"/>
      <protection locked="0"/>
    </xf>
    <xf numFmtId="176" fontId="14" fillId="0" borderId="2" xfId="22" applyNumberFormat="1" applyFont="1" applyBorder="1" applyAlignment="1" applyProtection="1">
      <alignment horizontal="left" vertical="center"/>
      <protection locked="0"/>
    </xf>
    <xf numFmtId="176" fontId="17" fillId="0" borderId="1" xfId="22" applyNumberFormat="1" applyFont="1" applyBorder="1" applyAlignment="1" applyProtection="1">
      <alignment vertical="center"/>
      <protection locked="0"/>
    </xf>
    <xf numFmtId="176" fontId="15" fillId="0" borderId="0" xfId="22" applyNumberFormat="1" applyFont="1" applyBorder="1" applyAlignment="1" applyProtection="1">
      <alignment vertical="center"/>
      <protection locked="0"/>
    </xf>
    <xf numFmtId="176" fontId="15" fillId="0" borderId="2" xfId="22" applyNumberFormat="1" applyFont="1" applyBorder="1" applyAlignment="1" applyProtection="1">
      <alignment horizontal="left" vertical="center"/>
      <protection locked="0"/>
    </xf>
    <xf numFmtId="176" fontId="15" fillId="0" borderId="1" xfId="21" applyNumberFormat="1" applyFont="1" applyBorder="1" applyAlignment="1" applyProtection="1">
      <alignment horizontal="center" vertical="center"/>
      <protection/>
    </xf>
    <xf numFmtId="176" fontId="17" fillId="0" borderId="1" xfId="22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vertical="center"/>
    </xf>
    <xf numFmtId="176" fontId="11" fillId="0" borderId="0" xfId="22" applyNumberFormat="1" applyFont="1" applyBorder="1" applyAlignment="1" applyProtection="1">
      <alignment vertical="center"/>
      <protection locked="0"/>
    </xf>
    <xf numFmtId="176" fontId="11" fillId="0" borderId="0" xfId="22" applyNumberFormat="1" applyFont="1" applyAlignment="1" applyProtection="1">
      <alignment vertical="center"/>
      <protection locked="0"/>
    </xf>
    <xf numFmtId="176" fontId="9" fillId="0" borderId="0" xfId="22" applyNumberFormat="1" applyFont="1" applyBorder="1" applyAlignment="1" applyProtection="1">
      <alignment vertical="center"/>
      <protection locked="0"/>
    </xf>
    <xf numFmtId="178" fontId="17" fillId="0" borderId="1" xfId="23" applyNumberFormat="1" applyFont="1" applyBorder="1" applyAlignment="1" applyProtection="1">
      <alignment horizontal="right" vertical="center"/>
      <protection/>
    </xf>
    <xf numFmtId="178" fontId="17" fillId="0" borderId="1" xfId="23" applyNumberFormat="1" applyFont="1" applyBorder="1" applyAlignment="1">
      <alignment horizontal="right" vertical="center"/>
      <protection/>
    </xf>
    <xf numFmtId="178" fontId="17" fillId="0" borderId="0" xfId="23" applyNumberFormat="1" applyFont="1" applyBorder="1" applyAlignment="1">
      <alignment horizontal="right" vertical="center"/>
      <protection/>
    </xf>
    <xf numFmtId="178" fontId="17" fillId="0" borderId="0" xfId="23" applyNumberFormat="1" applyFont="1" applyAlignment="1" applyProtection="1">
      <alignment horizontal="right" vertical="center"/>
      <protection locked="0"/>
    </xf>
    <xf numFmtId="178" fontId="17" fillId="0" borderId="0" xfId="23" applyNumberFormat="1" applyFont="1" applyBorder="1" applyAlignment="1" applyProtection="1">
      <alignment horizontal="right" vertical="center"/>
      <protection locked="0"/>
    </xf>
    <xf numFmtId="178" fontId="17" fillId="0" borderId="5" xfId="23" applyNumberFormat="1" applyFont="1" applyBorder="1" applyAlignment="1" applyProtection="1">
      <alignment horizontal="right" vertical="center"/>
      <protection/>
    </xf>
    <xf numFmtId="178" fontId="17" fillId="0" borderId="4" xfId="23" applyNumberFormat="1" applyFont="1" applyBorder="1" applyAlignment="1" applyProtection="1">
      <alignment horizontal="right" vertical="center"/>
      <protection locked="0"/>
    </xf>
    <xf numFmtId="178" fontId="17" fillId="0" borderId="0" xfId="23" applyNumberFormat="1" applyFont="1" applyFill="1" applyAlignment="1">
      <alignment horizontal="right" vertical="center"/>
      <protection/>
    </xf>
    <xf numFmtId="178" fontId="17" fillId="0" borderId="0" xfId="24" applyNumberFormat="1" applyFont="1" applyBorder="1" applyAlignment="1">
      <alignment horizontal="centerContinuous" vertical="center"/>
      <protection/>
    </xf>
    <xf numFmtId="178" fontId="17" fillId="0" borderId="4" xfId="24" applyNumberFormat="1" applyFont="1" applyBorder="1" applyAlignment="1" applyProtection="1">
      <alignment horizontal="right" vertical="center"/>
      <protection locked="0"/>
    </xf>
    <xf numFmtId="178" fontId="17" fillId="0" borderId="0" xfId="24" applyNumberFormat="1" applyFont="1" applyBorder="1" applyAlignment="1" applyProtection="1">
      <alignment horizontal="right" vertical="center"/>
      <protection locked="0"/>
    </xf>
    <xf numFmtId="176" fontId="13" fillId="0" borderId="0" xfId="21" applyNumberFormat="1" applyFont="1" applyBorder="1" applyAlignment="1" applyProtection="1">
      <alignment vertical="center"/>
      <protection locked="0"/>
    </xf>
    <xf numFmtId="176" fontId="14" fillId="0" borderId="0" xfId="21" applyNumberFormat="1" applyFont="1" applyBorder="1" applyAlignment="1" applyProtection="1">
      <alignment vertical="center"/>
      <protection locked="0"/>
    </xf>
    <xf numFmtId="176" fontId="15" fillId="0" borderId="0" xfId="21" applyNumberFormat="1" applyFont="1" applyBorder="1" applyAlignment="1" applyProtection="1">
      <alignment horizontal="center" vertical="center"/>
      <protection/>
    </xf>
    <xf numFmtId="176" fontId="13" fillId="0" borderId="0" xfId="21" applyNumberFormat="1" applyFont="1" applyAlignment="1" applyProtection="1">
      <alignment vertical="center"/>
      <protection locked="0"/>
    </xf>
    <xf numFmtId="178" fontId="17" fillId="0" borderId="0" xfId="24" applyNumberFormat="1" applyFont="1" applyBorder="1" applyAlignment="1" applyProtection="1">
      <alignment vertical="center"/>
      <protection locked="0"/>
    </xf>
    <xf numFmtId="176" fontId="13" fillId="0" borderId="0" xfId="21" applyNumberFormat="1" applyFont="1" applyAlignment="1">
      <alignment horizontal="centerContinuous"/>
      <protection/>
    </xf>
    <xf numFmtId="176" fontId="23" fillId="0" borderId="0" xfId="21" applyNumberFormat="1" applyFont="1" applyBorder="1" applyAlignment="1" applyProtection="1">
      <alignment/>
      <protection locked="0"/>
    </xf>
    <xf numFmtId="176" fontId="13" fillId="0" borderId="0" xfId="21" applyNumberFormat="1" applyFont="1" applyBorder="1">
      <alignment/>
      <protection/>
    </xf>
    <xf numFmtId="176" fontId="13" fillId="0" borderId="0" xfId="21" applyNumberFormat="1" applyFont="1">
      <alignment/>
      <protection/>
    </xf>
    <xf numFmtId="176" fontId="14" fillId="0" borderId="6" xfId="21" applyNumberFormat="1" applyFont="1" applyBorder="1" applyAlignment="1">
      <alignment horizontal="center" vertical="center"/>
      <protection/>
    </xf>
    <xf numFmtId="176" fontId="14" fillId="0" borderId="1" xfId="21" applyNumberFormat="1" applyFont="1" applyBorder="1" applyAlignment="1" applyProtection="1">
      <alignment horizontal="center" vertical="center" wrapText="1"/>
      <protection/>
    </xf>
    <xf numFmtId="176" fontId="14" fillId="0" borderId="12" xfId="21" applyNumberFormat="1" applyFont="1" applyBorder="1" applyAlignment="1">
      <alignment horizontal="center" vertical="center"/>
      <protection/>
    </xf>
    <xf numFmtId="176" fontId="14" fillId="0" borderId="13" xfId="21" applyNumberFormat="1" applyFont="1" applyBorder="1" applyAlignment="1">
      <alignment horizontal="center" vertical="center"/>
      <protection/>
    </xf>
    <xf numFmtId="176" fontId="14" fillId="0" borderId="10" xfId="21" applyNumberFormat="1" applyFont="1" applyBorder="1" applyAlignment="1">
      <alignment horizontal="center" vertical="center"/>
      <protection/>
    </xf>
    <xf numFmtId="176" fontId="14" fillId="0" borderId="7" xfId="21" applyNumberFormat="1" applyFont="1" applyBorder="1" applyAlignment="1">
      <alignment horizontal="center" vertical="center"/>
      <protection/>
    </xf>
    <xf numFmtId="176" fontId="15" fillId="0" borderId="1" xfId="21" applyNumberFormat="1" applyFont="1" applyBorder="1" applyAlignment="1" applyProtection="1">
      <alignment horizontal="right" vertical="center"/>
      <protection/>
    </xf>
    <xf numFmtId="37" fontId="15" fillId="0" borderId="0" xfId="21" applyFont="1" applyBorder="1" applyAlignment="1">
      <alignment horizontal="right" vertical="center"/>
      <protection/>
    </xf>
    <xf numFmtId="37" fontId="16" fillId="0" borderId="0" xfId="21" applyFont="1" applyBorder="1" applyAlignment="1">
      <alignment horizontal="right" vertical="center"/>
      <protection/>
    </xf>
    <xf numFmtId="0" fontId="16" fillId="0" borderId="0" xfId="0" applyFont="1" applyBorder="1" applyAlignment="1">
      <alignment horizontal="right" vertical="center"/>
    </xf>
    <xf numFmtId="176" fontId="15" fillId="0" borderId="1" xfId="21" applyNumberFormat="1" applyFont="1" applyBorder="1" applyAlignment="1">
      <alignment horizontal="right" vertical="center"/>
      <protection/>
    </xf>
    <xf numFmtId="176" fontId="15" fillId="0" borderId="0" xfId="21" applyNumberFormat="1" applyFont="1" applyBorder="1" applyAlignment="1" applyProtection="1">
      <alignment vertical="center"/>
      <protection/>
    </xf>
    <xf numFmtId="176" fontId="15" fillId="0" borderId="2" xfId="21" applyNumberFormat="1" applyFont="1" applyBorder="1" applyAlignment="1" applyProtection="1">
      <alignment vertical="center"/>
      <protection/>
    </xf>
    <xf numFmtId="176" fontId="15" fillId="0" borderId="0" xfId="21" applyNumberFormat="1" applyFont="1" applyBorder="1" applyAlignment="1" applyProtection="1">
      <alignment horizontal="left" vertical="center"/>
      <protection/>
    </xf>
    <xf numFmtId="176" fontId="15" fillId="0" borderId="2" xfId="21" applyNumberFormat="1" applyFont="1" applyBorder="1" applyAlignment="1" applyProtection="1">
      <alignment horizontal="left" vertical="center"/>
      <protection/>
    </xf>
    <xf numFmtId="176" fontId="14" fillId="0" borderId="12" xfId="21" applyNumberFormat="1" applyFont="1" applyBorder="1" applyAlignment="1" applyProtection="1">
      <alignment horizontal="center" vertical="center"/>
      <protection/>
    </xf>
    <xf numFmtId="176" fontId="14" fillId="0" borderId="14" xfId="21" applyNumberFormat="1" applyFont="1" applyBorder="1" applyAlignment="1" applyProtection="1">
      <alignment horizontal="center" vertical="center"/>
      <protection/>
    </xf>
    <xf numFmtId="176" fontId="14" fillId="0" borderId="13" xfId="21" applyNumberFormat="1" applyFont="1" applyBorder="1" applyAlignment="1" applyProtection="1">
      <alignment horizontal="center" vertical="center"/>
      <protection/>
    </xf>
    <xf numFmtId="176" fontId="14" fillId="0" borderId="0" xfId="21" applyNumberFormat="1" applyFont="1" applyBorder="1" applyAlignment="1" applyProtection="1">
      <alignment horizontal="center" vertical="center"/>
      <protection/>
    </xf>
    <xf numFmtId="176" fontId="14" fillId="0" borderId="1" xfId="21" applyNumberFormat="1" applyFont="1" applyBorder="1" applyAlignment="1" applyProtection="1">
      <alignment horizontal="center" vertical="center"/>
      <protection/>
    </xf>
    <xf numFmtId="176" fontId="14" fillId="0" borderId="5" xfId="21" applyNumberFormat="1" applyFont="1" applyBorder="1" applyAlignment="1" applyProtection="1">
      <alignment horizontal="center" vertical="center"/>
      <protection/>
    </xf>
    <xf numFmtId="176" fontId="14" fillId="0" borderId="4" xfId="21" applyNumberFormat="1" applyFont="1" applyBorder="1" applyAlignment="1" applyProtection="1">
      <alignment horizontal="center" vertical="center"/>
      <protection/>
    </xf>
    <xf numFmtId="176" fontId="14" fillId="0" borderId="0" xfId="21" applyNumberFormat="1" applyFont="1" applyAlignment="1">
      <alignment horizontal="center"/>
      <protection/>
    </xf>
    <xf numFmtId="176" fontId="14" fillId="0" borderId="10" xfId="21" applyNumberFormat="1" applyFont="1" applyBorder="1" applyAlignment="1" applyProtection="1">
      <alignment horizontal="center" vertical="center"/>
      <protection/>
    </xf>
    <xf numFmtId="176" fontId="14" fillId="0" borderId="7" xfId="21" applyNumberFormat="1" applyFont="1" applyBorder="1" applyAlignment="1" applyProtection="1">
      <alignment horizontal="center" vertical="center"/>
      <protection/>
    </xf>
    <xf numFmtId="176" fontId="14" fillId="0" borderId="6" xfId="21" applyNumberFormat="1" applyFont="1" applyBorder="1" applyAlignment="1" applyProtection="1">
      <alignment horizontal="center" vertical="center"/>
      <protection/>
    </xf>
    <xf numFmtId="176" fontId="14" fillId="0" borderId="9" xfId="21" applyNumberFormat="1" applyFont="1" applyBorder="1" applyAlignment="1" applyProtection="1">
      <alignment horizontal="center" vertical="center"/>
      <protection/>
    </xf>
    <xf numFmtId="176" fontId="14" fillId="0" borderId="8" xfId="21" applyNumberFormat="1" applyFont="1" applyBorder="1" applyAlignment="1" applyProtection="1">
      <alignment horizontal="center" vertical="center"/>
      <protection/>
    </xf>
    <xf numFmtId="176" fontId="14" fillId="0" borderId="15" xfId="21" applyNumberFormat="1" applyFont="1" applyBorder="1" applyAlignment="1" applyProtection="1">
      <alignment horizontal="center" vertical="center"/>
      <protection/>
    </xf>
    <xf numFmtId="176" fontId="14" fillId="0" borderId="11" xfId="21" applyNumberFormat="1" applyFont="1" applyBorder="1" applyAlignment="1" applyProtection="1">
      <alignment horizontal="center" vertical="center"/>
      <protection/>
    </xf>
    <xf numFmtId="176" fontId="14" fillId="0" borderId="8" xfId="21" applyNumberFormat="1" applyFont="1" applyBorder="1" applyAlignment="1" applyProtection="1">
      <alignment horizontal="center" vertical="center" wrapText="1"/>
      <protection/>
    </xf>
    <xf numFmtId="176" fontId="14" fillId="0" borderId="2" xfId="21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horizontal="center" vertical="center"/>
      <protection/>
    </xf>
    <xf numFmtId="178" fontId="14" fillId="0" borderId="15" xfId="0" applyNumberFormat="1" applyFont="1" applyBorder="1" applyAlignment="1" applyProtection="1">
      <alignment horizontal="center" vertical="center"/>
      <protection/>
    </xf>
    <xf numFmtId="178" fontId="14" fillId="0" borderId="11" xfId="0" applyNumberFormat="1" applyFont="1" applyBorder="1" applyAlignment="1" applyProtection="1">
      <alignment horizontal="center" vertical="center"/>
      <protection/>
    </xf>
    <xf numFmtId="178" fontId="14" fillId="0" borderId="12" xfId="0" applyNumberFormat="1" applyFont="1" applyBorder="1" applyAlignment="1" applyProtection="1">
      <alignment horizontal="center" vertical="center"/>
      <protection/>
    </xf>
    <xf numFmtId="178" fontId="14" fillId="0" borderId="13" xfId="0" applyNumberFormat="1" applyFont="1" applyBorder="1" applyAlignment="1" applyProtection="1">
      <alignment horizontal="center" vertical="center"/>
      <protection/>
    </xf>
    <xf numFmtId="176" fontId="14" fillId="0" borderId="12" xfId="22" applyNumberFormat="1" applyFont="1" applyBorder="1" applyAlignment="1">
      <alignment horizontal="center" vertical="center" wrapText="1"/>
      <protection/>
    </xf>
    <xf numFmtId="176" fontId="14" fillId="0" borderId="14" xfId="22" applyNumberFormat="1" applyFont="1" applyBorder="1" applyAlignment="1">
      <alignment horizontal="center" vertical="center"/>
      <protection/>
    </xf>
    <xf numFmtId="176" fontId="14" fillId="0" borderId="13" xfId="22" applyNumberFormat="1" applyFont="1" applyBorder="1" applyAlignment="1">
      <alignment horizontal="center" vertic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176" fontId="15" fillId="0" borderId="0" xfId="21" applyNumberFormat="1" applyFont="1" applyBorder="1" applyAlignment="1">
      <alignment horizontal="right" vertical="center"/>
      <protection/>
    </xf>
    <xf numFmtId="37" fontId="15" fillId="0" borderId="2" xfId="21" applyFont="1" applyBorder="1" applyAlignment="1">
      <alignment horizontal="left" vertical="center"/>
      <protection/>
    </xf>
    <xf numFmtId="176" fontId="14" fillId="0" borderId="9" xfId="21" applyNumberFormat="1" applyFont="1" applyBorder="1" applyAlignment="1" applyProtection="1">
      <alignment horizontal="center" vertical="center" wrapText="1"/>
      <protection/>
    </xf>
    <xf numFmtId="176" fontId="14" fillId="0" borderId="0" xfId="22" applyNumberFormat="1" applyFont="1" applyAlignment="1" applyProtection="1">
      <alignment horizontal="center" vertical="center"/>
      <protection/>
    </xf>
    <xf numFmtId="37" fontId="16" fillId="0" borderId="2" xfId="21" applyFont="1" applyBorder="1" applyAlignment="1">
      <alignment vertical="center"/>
      <protection/>
    </xf>
    <xf numFmtId="176" fontId="14" fillId="0" borderId="12" xfId="22" applyNumberFormat="1" applyFont="1" applyBorder="1" applyAlignment="1" applyProtection="1">
      <alignment horizontal="center" vertical="center"/>
      <protection/>
    </xf>
    <xf numFmtId="176" fontId="14" fillId="0" borderId="13" xfId="22" applyNumberFormat="1" applyFont="1" applyBorder="1" applyAlignment="1" applyProtection="1">
      <alignment horizontal="center" vertical="center"/>
      <protection/>
    </xf>
    <xf numFmtId="176" fontId="14" fillId="0" borderId="8" xfId="22" applyNumberFormat="1" applyFont="1" applyBorder="1" applyAlignment="1" applyProtection="1">
      <alignment horizontal="center" vertical="center"/>
      <protection/>
    </xf>
    <xf numFmtId="176" fontId="14" fillId="0" borderId="4" xfId="22" applyNumberFormat="1" applyFont="1" applyBorder="1" applyAlignment="1" applyProtection="1">
      <alignment horizontal="center" vertical="center"/>
      <protection/>
    </xf>
    <xf numFmtId="176" fontId="14" fillId="0" borderId="9" xfId="22" applyNumberFormat="1" applyFont="1" applyBorder="1" applyAlignment="1" applyProtection="1">
      <alignment horizontal="center" vertical="center"/>
      <protection/>
    </xf>
    <xf numFmtId="176" fontId="14" fillId="0" borderId="15" xfId="22" applyNumberFormat="1" applyFont="1" applyBorder="1" applyAlignment="1" applyProtection="1">
      <alignment horizontal="center" vertical="center"/>
      <protection/>
    </xf>
    <xf numFmtId="176" fontId="14" fillId="0" borderId="5" xfId="22" applyNumberFormat="1" applyFont="1" applyBorder="1" applyAlignment="1" applyProtection="1">
      <alignment horizontal="center" vertical="center"/>
      <protection/>
    </xf>
    <xf numFmtId="176" fontId="14" fillId="0" borderId="11" xfId="22" applyNumberFormat="1" applyFont="1" applyBorder="1" applyAlignment="1" applyProtection="1">
      <alignment horizontal="center" vertical="center"/>
      <protection/>
    </xf>
    <xf numFmtId="176" fontId="14" fillId="0" borderId="10" xfId="22" applyNumberFormat="1" applyFont="1" applyBorder="1" applyAlignment="1" applyProtection="1">
      <alignment horizontal="center" vertical="center"/>
      <protection/>
    </xf>
    <xf numFmtId="176" fontId="14" fillId="0" borderId="7" xfId="22" applyNumberFormat="1" applyFont="1" applyBorder="1" applyAlignment="1" applyProtection="1">
      <alignment horizontal="center" vertical="center"/>
      <protection/>
    </xf>
    <xf numFmtId="176" fontId="14" fillId="0" borderId="6" xfId="22" applyNumberFormat="1" applyFont="1" applyBorder="1" applyAlignment="1" applyProtection="1">
      <alignment horizontal="center" vertical="center"/>
      <protection/>
    </xf>
    <xf numFmtId="176" fontId="14" fillId="0" borderId="12" xfId="22" applyNumberFormat="1" applyFont="1" applyBorder="1" applyAlignment="1" applyProtection="1">
      <alignment horizontal="center" vertical="center" wrapText="1"/>
      <protection/>
    </xf>
    <xf numFmtId="176" fontId="14" fillId="0" borderId="14" xfId="22" applyNumberFormat="1" applyFont="1" applyBorder="1" applyAlignment="1" applyProtection="1">
      <alignment horizontal="center" vertical="center" wrapText="1"/>
      <protection/>
    </xf>
    <xf numFmtId="176" fontId="14" fillId="0" borderId="13" xfId="22" applyNumberFormat="1" applyFont="1" applyBorder="1" applyAlignment="1" applyProtection="1">
      <alignment horizontal="center" vertical="center" wrapText="1"/>
      <protection/>
    </xf>
    <xf numFmtId="176" fontId="14" fillId="0" borderId="9" xfId="22" applyNumberFormat="1" applyFont="1" applyBorder="1" applyAlignment="1" applyProtection="1">
      <alignment horizontal="center" vertical="center" wrapText="1"/>
      <protection/>
    </xf>
    <xf numFmtId="176" fontId="14" fillId="0" borderId="15" xfId="22" applyNumberFormat="1" applyFont="1" applyBorder="1" applyAlignment="1" applyProtection="1">
      <alignment horizontal="center" vertical="center" wrapText="1"/>
      <protection/>
    </xf>
    <xf numFmtId="176" fontId="14" fillId="0" borderId="5" xfId="22" applyNumberFormat="1" applyFont="1" applyBorder="1" applyAlignment="1" applyProtection="1">
      <alignment horizontal="center" vertical="center" wrapText="1"/>
      <protection/>
    </xf>
    <xf numFmtId="176" fontId="14" fillId="0" borderId="11" xfId="22" applyNumberFormat="1" applyFont="1" applyBorder="1" applyAlignment="1" applyProtection="1">
      <alignment horizontal="center" vertical="center" wrapText="1"/>
      <protection/>
    </xf>
    <xf numFmtId="178" fontId="17" fillId="0" borderId="16" xfId="23" applyNumberFormat="1" applyFont="1" applyBorder="1" applyAlignment="1" applyProtection="1">
      <alignment horizontal="center" vertical="center"/>
      <protection/>
    </xf>
    <xf numFmtId="178" fontId="17" fillId="0" borderId="17" xfId="23" applyNumberFormat="1" applyFont="1" applyBorder="1" applyAlignment="1" applyProtection="1">
      <alignment horizontal="center" vertical="center"/>
      <protection/>
    </xf>
    <xf numFmtId="178" fontId="17" fillId="0" borderId="18" xfId="23" applyNumberFormat="1" applyFont="1" applyBorder="1" applyAlignment="1" applyProtection="1">
      <alignment horizontal="center" vertical="center"/>
      <protection/>
    </xf>
    <xf numFmtId="178" fontId="17" fillId="0" borderId="0" xfId="23" applyNumberFormat="1" applyFont="1" applyAlignment="1" applyProtection="1">
      <alignment horizontal="center" vertical="center"/>
      <protection/>
    </xf>
    <xf numFmtId="178" fontId="17" fillId="0" borderId="0" xfId="23" applyNumberFormat="1" applyFont="1" applyBorder="1" applyAlignment="1" applyProtection="1">
      <alignment horizontal="right" vertical="center"/>
      <protection/>
    </xf>
    <xf numFmtId="37" fontId="12" fillId="0" borderId="0" xfId="23" applyFont="1" applyBorder="1" applyAlignment="1">
      <alignment horizontal="right" vertical="center"/>
      <protection/>
    </xf>
    <xf numFmtId="178" fontId="17" fillId="0" borderId="19" xfId="23" applyNumberFormat="1" applyFont="1" applyBorder="1" applyAlignment="1" applyProtection="1">
      <alignment horizontal="center" vertical="center"/>
      <protection/>
    </xf>
    <xf numFmtId="178" fontId="17" fillId="0" borderId="9" xfId="24" applyNumberFormat="1" applyFont="1" applyBorder="1" applyAlignment="1">
      <alignment horizontal="center" vertical="center"/>
      <protection/>
    </xf>
    <xf numFmtId="178" fontId="17" fillId="0" borderId="8" xfId="24" applyNumberFormat="1" applyFont="1" applyBorder="1" applyAlignment="1">
      <alignment horizontal="center" vertical="center"/>
      <protection/>
    </xf>
    <xf numFmtId="178" fontId="17" fillId="0" borderId="9" xfId="24" applyNumberFormat="1" applyFont="1" applyBorder="1" applyAlignment="1" applyProtection="1">
      <alignment horizontal="center" vertical="center" wrapText="1"/>
      <protection/>
    </xf>
    <xf numFmtId="178" fontId="17" fillId="0" borderId="1" xfId="24" applyNumberFormat="1" applyFont="1" applyBorder="1" applyAlignment="1" applyProtection="1">
      <alignment horizontal="center" vertical="center" wrapText="1"/>
      <protection/>
    </xf>
    <xf numFmtId="178" fontId="17" fillId="0" borderId="0" xfId="24" applyNumberFormat="1" applyFont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06表 H14" xfId="23"/>
    <cellStyle name="標準_第08表 H15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104775</xdr:rowOff>
    </xdr:from>
    <xdr:to>
      <xdr:col>11</xdr:col>
      <xdr:colOff>571500</xdr:colOff>
      <xdr:row>60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96150"/>
          <a:ext cx="94964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12</xdr:col>
      <xdr:colOff>847725</xdr:colOff>
      <xdr:row>43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05375"/>
          <a:ext cx="106394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1"/>
  <sheetViews>
    <sheetView showGridLines="0" tabSelected="1" workbookViewId="0" topLeftCell="A1">
      <selection activeCell="A1" sqref="A1:N1"/>
    </sheetView>
  </sheetViews>
  <sheetFormatPr defaultColWidth="7.75" defaultRowHeight="13.5" customHeight="1"/>
  <cols>
    <col min="1" max="1" width="1.75" style="149" customWidth="1"/>
    <col min="2" max="2" width="8.75" style="149" customWidth="1"/>
    <col min="3" max="18" width="7.58203125" style="149" customWidth="1"/>
    <col min="19" max="19" width="7.75" style="149" bestFit="1" customWidth="1"/>
    <col min="20" max="26" width="7.58203125" style="149" customWidth="1"/>
    <col min="27" max="27" width="8.75" style="105" customWidth="1"/>
    <col min="28" max="28" width="3" style="105" customWidth="1"/>
    <col min="29" max="29" width="7.75" style="105" customWidth="1"/>
    <col min="30" max="16384" width="7.75" style="149" customWidth="1"/>
  </cols>
  <sheetData>
    <row r="1" spans="1:29" s="208" customFormat="1" ht="16.5" customHeight="1">
      <c r="A1" s="231" t="s">
        <v>294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6" t="s">
        <v>295</v>
      </c>
      <c r="AB1" s="207"/>
      <c r="AC1" s="207"/>
    </row>
    <row r="2" spans="1:27" ht="16.5" customHeight="1">
      <c r="A2" s="147"/>
      <c r="B2" s="147"/>
      <c r="C2" s="147"/>
      <c r="D2" s="147"/>
      <c r="E2" s="147"/>
      <c r="F2" s="147"/>
      <c r="G2" s="147"/>
      <c r="H2" s="147"/>
      <c r="I2" s="147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200"/>
    </row>
    <row r="3" spans="1:28" ht="16.5" customHeight="1">
      <c r="A3" s="150" t="s">
        <v>286</v>
      </c>
      <c r="B3" s="151"/>
      <c r="C3" s="152"/>
      <c r="D3" s="152"/>
      <c r="E3" s="152"/>
      <c r="F3" s="152"/>
      <c r="G3" s="152"/>
      <c r="H3" s="153"/>
      <c r="I3" s="154"/>
      <c r="J3" s="155"/>
      <c r="K3" s="155"/>
      <c r="L3" s="155"/>
      <c r="M3" s="155"/>
      <c r="N3" s="155"/>
      <c r="O3" s="153" t="s">
        <v>287</v>
      </c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0"/>
      <c r="AA3" s="156" t="s">
        <v>288</v>
      </c>
      <c r="AB3" s="151"/>
    </row>
    <row r="4" spans="1:28" ht="16.5" customHeight="1">
      <c r="A4" s="239" t="s">
        <v>270</v>
      </c>
      <c r="B4" s="237"/>
      <c r="C4" s="235" t="s">
        <v>205</v>
      </c>
      <c r="D4" s="236"/>
      <c r="E4" s="236"/>
      <c r="F4" s="236"/>
      <c r="G4" s="236"/>
      <c r="H4" s="236"/>
      <c r="I4" s="236"/>
      <c r="J4" s="237"/>
      <c r="K4" s="213" t="s">
        <v>212</v>
      </c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09"/>
      <c r="AA4" s="210" t="s">
        <v>271</v>
      </c>
      <c r="AB4" s="227"/>
    </row>
    <row r="5" spans="1:28" ht="16.5" customHeight="1">
      <c r="A5" s="227"/>
      <c r="B5" s="240"/>
      <c r="C5" s="229"/>
      <c r="D5" s="230"/>
      <c r="E5" s="230"/>
      <c r="F5" s="230"/>
      <c r="G5" s="230"/>
      <c r="H5" s="230"/>
      <c r="I5" s="230"/>
      <c r="J5" s="238"/>
      <c r="K5" s="224" t="s">
        <v>165</v>
      </c>
      <c r="L5" s="211" t="s">
        <v>166</v>
      </c>
      <c r="M5" s="213" t="s">
        <v>229</v>
      </c>
      <c r="N5" s="214"/>
      <c r="O5" s="214"/>
      <c r="P5" s="214"/>
      <c r="Q5" s="214"/>
      <c r="R5" s="214"/>
      <c r="S5" s="214"/>
      <c r="T5" s="214"/>
      <c r="U5" s="214"/>
      <c r="V5" s="214"/>
      <c r="W5" s="209"/>
      <c r="X5" s="213" t="s">
        <v>168</v>
      </c>
      <c r="Y5" s="214"/>
      <c r="Z5" s="209"/>
      <c r="AA5" s="228"/>
      <c r="AB5" s="227"/>
    </row>
    <row r="6" spans="1:28" ht="16.5" customHeight="1">
      <c r="A6" s="227"/>
      <c r="B6" s="240"/>
      <c r="C6" s="232" t="s">
        <v>165</v>
      </c>
      <c r="D6" s="233"/>
      <c r="E6" s="234"/>
      <c r="F6" s="13" t="s">
        <v>166</v>
      </c>
      <c r="G6" s="213" t="s">
        <v>167</v>
      </c>
      <c r="H6" s="214"/>
      <c r="I6" s="209"/>
      <c r="J6" s="14" t="s">
        <v>168</v>
      </c>
      <c r="K6" s="225"/>
      <c r="L6" s="212"/>
      <c r="M6" s="224" t="s">
        <v>165</v>
      </c>
      <c r="N6" s="224" t="s">
        <v>172</v>
      </c>
      <c r="O6" s="14" t="s">
        <v>179</v>
      </c>
      <c r="P6" s="213" t="s">
        <v>260</v>
      </c>
      <c r="Q6" s="214"/>
      <c r="R6" s="214"/>
      <c r="S6" s="214"/>
      <c r="T6" s="214"/>
      <c r="U6" s="214"/>
      <c r="V6" s="214"/>
      <c r="W6" s="209"/>
      <c r="X6" s="211" t="s">
        <v>165</v>
      </c>
      <c r="Y6" s="224" t="s">
        <v>172</v>
      </c>
      <c r="Z6" s="68" t="s">
        <v>179</v>
      </c>
      <c r="AA6" s="228"/>
      <c r="AB6" s="227"/>
    </row>
    <row r="7" spans="1:28" ht="24" customHeight="1">
      <c r="A7" s="230"/>
      <c r="B7" s="238"/>
      <c r="C7" s="68" t="s">
        <v>4</v>
      </c>
      <c r="D7" s="68" t="s">
        <v>152</v>
      </c>
      <c r="E7" s="68" t="s">
        <v>153</v>
      </c>
      <c r="F7" s="68" t="s">
        <v>152</v>
      </c>
      <c r="G7" s="68" t="s">
        <v>4</v>
      </c>
      <c r="H7" s="68" t="s">
        <v>152</v>
      </c>
      <c r="I7" s="68" t="s">
        <v>153</v>
      </c>
      <c r="J7" s="68" t="s">
        <v>152</v>
      </c>
      <c r="K7" s="226"/>
      <c r="L7" s="68" t="s">
        <v>172</v>
      </c>
      <c r="M7" s="226"/>
      <c r="N7" s="226"/>
      <c r="O7" s="68" t="s">
        <v>206</v>
      </c>
      <c r="P7" s="68" t="s">
        <v>4</v>
      </c>
      <c r="Q7" s="68" t="s">
        <v>207</v>
      </c>
      <c r="R7" s="157" t="s">
        <v>281</v>
      </c>
      <c r="S7" s="157" t="s">
        <v>282</v>
      </c>
      <c r="T7" s="68" t="s">
        <v>208</v>
      </c>
      <c r="U7" s="68" t="s">
        <v>209</v>
      </c>
      <c r="V7" s="68" t="s">
        <v>210</v>
      </c>
      <c r="W7" s="68" t="s">
        <v>211</v>
      </c>
      <c r="X7" s="212"/>
      <c r="Y7" s="226"/>
      <c r="Z7" s="68" t="s">
        <v>206</v>
      </c>
      <c r="AA7" s="229"/>
      <c r="AB7" s="230"/>
    </row>
    <row r="8" spans="2:27" ht="16.5" customHeight="1">
      <c r="B8" s="158"/>
      <c r="C8" s="159"/>
      <c r="D8" s="201"/>
      <c r="E8" s="201"/>
      <c r="F8" s="158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159"/>
    </row>
    <row r="9" spans="2:27" ht="16.5" customHeight="1">
      <c r="B9" s="170" t="s">
        <v>283</v>
      </c>
      <c r="C9" s="165">
        <v>457</v>
      </c>
      <c r="D9" s="164">
        <v>443</v>
      </c>
      <c r="E9" s="164">
        <v>14</v>
      </c>
      <c r="F9" s="164">
        <v>1</v>
      </c>
      <c r="G9" s="164">
        <v>452</v>
      </c>
      <c r="H9" s="164">
        <v>438</v>
      </c>
      <c r="I9" s="164">
        <v>14</v>
      </c>
      <c r="J9" s="164">
        <v>4</v>
      </c>
      <c r="K9" s="164">
        <v>5520</v>
      </c>
      <c r="L9" s="164">
        <v>24</v>
      </c>
      <c r="M9" s="164">
        <v>5466</v>
      </c>
      <c r="N9" s="164">
        <v>4579</v>
      </c>
      <c r="O9" s="164">
        <v>111</v>
      </c>
      <c r="P9" s="164">
        <v>776</v>
      </c>
      <c r="Q9" s="164">
        <v>326</v>
      </c>
      <c r="R9" s="164">
        <v>78</v>
      </c>
      <c r="S9" s="164">
        <v>54</v>
      </c>
      <c r="T9" s="164">
        <v>17</v>
      </c>
      <c r="U9" s="164">
        <v>28</v>
      </c>
      <c r="V9" s="164">
        <v>0</v>
      </c>
      <c r="W9" s="164">
        <v>273</v>
      </c>
      <c r="X9" s="164">
        <v>30</v>
      </c>
      <c r="Y9" s="164">
        <v>27</v>
      </c>
      <c r="Z9" s="164">
        <v>3</v>
      </c>
      <c r="AA9" s="67" t="s">
        <v>272</v>
      </c>
    </row>
    <row r="10" spans="2:29" s="1" customFormat="1" ht="16.5" customHeight="1">
      <c r="B10" s="202" t="s">
        <v>284</v>
      </c>
      <c r="C10" s="66">
        <v>456</v>
      </c>
      <c r="D10" s="69">
        <v>443</v>
      </c>
      <c r="E10" s="69">
        <v>13</v>
      </c>
      <c r="F10" s="69">
        <v>1</v>
      </c>
      <c r="G10" s="69">
        <v>451</v>
      </c>
      <c r="H10" s="69">
        <v>438</v>
      </c>
      <c r="I10" s="69">
        <v>13</v>
      </c>
      <c r="J10" s="69">
        <v>4</v>
      </c>
      <c r="K10" s="69">
        <v>5480</v>
      </c>
      <c r="L10" s="69">
        <v>24</v>
      </c>
      <c r="M10" s="69">
        <v>5425</v>
      </c>
      <c r="N10" s="69">
        <v>4512</v>
      </c>
      <c r="O10" s="69">
        <v>123</v>
      </c>
      <c r="P10" s="69">
        <v>790</v>
      </c>
      <c r="Q10" s="69">
        <v>323</v>
      </c>
      <c r="R10" s="69">
        <v>73</v>
      </c>
      <c r="S10" s="69">
        <v>57</v>
      </c>
      <c r="T10" s="69">
        <v>17</v>
      </c>
      <c r="U10" s="69">
        <v>27</v>
      </c>
      <c r="V10" s="69">
        <v>0</v>
      </c>
      <c r="W10" s="69">
        <v>293</v>
      </c>
      <c r="X10" s="69">
        <v>31</v>
      </c>
      <c r="Y10" s="69">
        <v>28</v>
      </c>
      <c r="Z10" s="69">
        <v>3</v>
      </c>
      <c r="AA10" s="183" t="s">
        <v>273</v>
      </c>
      <c r="AB10" s="3"/>
      <c r="AC10" s="3"/>
    </row>
    <row r="11" spans="2:29" s="1" customFormat="1" ht="16.5" customHeight="1">
      <c r="B11" s="3"/>
      <c r="C11" s="66" t="s">
        <v>275</v>
      </c>
      <c r="D11" s="69" t="s">
        <v>275</v>
      </c>
      <c r="E11" s="69" t="s">
        <v>275</v>
      </c>
      <c r="F11" s="69" t="s">
        <v>275</v>
      </c>
      <c r="G11" s="69" t="s">
        <v>275</v>
      </c>
      <c r="H11" s="69" t="s">
        <v>275</v>
      </c>
      <c r="I11" s="69" t="s">
        <v>275</v>
      </c>
      <c r="J11" s="69" t="s">
        <v>275</v>
      </c>
      <c r="K11" s="69" t="s">
        <v>275</v>
      </c>
      <c r="L11" s="69" t="s">
        <v>275</v>
      </c>
      <c r="M11" s="69" t="s">
        <v>275</v>
      </c>
      <c r="N11" s="69" t="s">
        <v>275</v>
      </c>
      <c r="O11" s="69" t="s">
        <v>275</v>
      </c>
      <c r="P11" s="69" t="s">
        <v>275</v>
      </c>
      <c r="Q11" s="69" t="s">
        <v>275</v>
      </c>
      <c r="R11" s="69" t="s">
        <v>275</v>
      </c>
      <c r="S11" s="69" t="s">
        <v>275</v>
      </c>
      <c r="T11" s="69" t="s">
        <v>275</v>
      </c>
      <c r="U11" s="69" t="s">
        <v>275</v>
      </c>
      <c r="V11" s="69" t="s">
        <v>275</v>
      </c>
      <c r="W11" s="69" t="s">
        <v>275</v>
      </c>
      <c r="X11" s="69" t="s">
        <v>275</v>
      </c>
      <c r="Y11" s="69" t="s">
        <v>275</v>
      </c>
      <c r="Z11" s="69" t="s">
        <v>275</v>
      </c>
      <c r="AA11" s="160"/>
      <c r="AB11" s="3"/>
      <c r="AC11" s="3"/>
    </row>
    <row r="12" spans="2:29" s="1" customFormat="1" ht="16.5" customHeight="1"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0"/>
      <c r="AB12" s="3"/>
      <c r="AC12" s="3"/>
    </row>
    <row r="13" spans="1:29" s="1" customFormat="1" ht="16.5" customHeight="1">
      <c r="A13" s="222" t="s">
        <v>236</v>
      </c>
      <c r="B13" s="223"/>
      <c r="C13" s="66">
        <v>338</v>
      </c>
      <c r="D13" s="69">
        <v>328</v>
      </c>
      <c r="E13" s="69">
        <v>10</v>
      </c>
      <c r="F13" s="69">
        <v>1</v>
      </c>
      <c r="G13" s="69">
        <v>334</v>
      </c>
      <c r="H13" s="69">
        <v>324</v>
      </c>
      <c r="I13" s="69">
        <v>10</v>
      </c>
      <c r="J13" s="69">
        <v>3</v>
      </c>
      <c r="K13" s="69">
        <v>4289</v>
      </c>
      <c r="L13" s="69">
        <v>24</v>
      </c>
      <c r="M13" s="69">
        <v>4237</v>
      </c>
      <c r="N13" s="69">
        <v>3556</v>
      </c>
      <c r="O13" s="69">
        <v>74</v>
      </c>
      <c r="P13" s="69">
        <v>607</v>
      </c>
      <c r="Q13" s="69">
        <v>245</v>
      </c>
      <c r="R13" s="69">
        <v>56</v>
      </c>
      <c r="S13" s="69">
        <v>50</v>
      </c>
      <c r="T13" s="69">
        <v>12</v>
      </c>
      <c r="U13" s="69">
        <v>18</v>
      </c>
      <c r="V13" s="69">
        <v>0</v>
      </c>
      <c r="W13" s="69">
        <v>226</v>
      </c>
      <c r="X13" s="69">
        <v>28</v>
      </c>
      <c r="Y13" s="69">
        <v>28</v>
      </c>
      <c r="Z13" s="69">
        <v>0</v>
      </c>
      <c r="AA13" s="215" t="s">
        <v>236</v>
      </c>
      <c r="AB13" s="217"/>
      <c r="AC13" s="3"/>
    </row>
    <row r="14" spans="2:29" s="1" customFormat="1" ht="16.5" customHeight="1">
      <c r="B14" s="12" t="s">
        <v>237</v>
      </c>
      <c r="C14" s="66">
        <v>131</v>
      </c>
      <c r="D14" s="69">
        <v>128</v>
      </c>
      <c r="E14" s="69">
        <v>3</v>
      </c>
      <c r="F14" s="69">
        <v>1</v>
      </c>
      <c r="G14" s="69">
        <v>127</v>
      </c>
      <c r="H14" s="69">
        <v>124</v>
      </c>
      <c r="I14" s="69">
        <v>3</v>
      </c>
      <c r="J14" s="69">
        <v>3</v>
      </c>
      <c r="K14" s="69">
        <v>2116</v>
      </c>
      <c r="L14" s="69">
        <v>24</v>
      </c>
      <c r="M14" s="69">
        <v>2064</v>
      </c>
      <c r="N14" s="69">
        <v>1771</v>
      </c>
      <c r="O14" s="69">
        <v>14</v>
      </c>
      <c r="P14" s="69">
        <v>279</v>
      </c>
      <c r="Q14" s="69">
        <v>100</v>
      </c>
      <c r="R14" s="69">
        <v>30</v>
      </c>
      <c r="S14" s="69">
        <v>27</v>
      </c>
      <c r="T14" s="69">
        <v>8</v>
      </c>
      <c r="U14" s="69">
        <v>3</v>
      </c>
      <c r="V14" s="69">
        <v>0</v>
      </c>
      <c r="W14" s="69">
        <v>111</v>
      </c>
      <c r="X14" s="69">
        <v>28</v>
      </c>
      <c r="Y14" s="69">
        <v>28</v>
      </c>
      <c r="Z14" s="69">
        <v>0</v>
      </c>
      <c r="AA14" s="2" t="s">
        <v>237</v>
      </c>
      <c r="AB14" s="3"/>
      <c r="AC14" s="3"/>
    </row>
    <row r="15" spans="1:27" ht="16.5" customHeight="1">
      <c r="A15" s="163"/>
      <c r="B15" s="164" t="s">
        <v>123</v>
      </c>
      <c r="C15" s="165">
        <v>34</v>
      </c>
      <c r="D15" s="166">
        <v>32</v>
      </c>
      <c r="E15" s="166">
        <v>2</v>
      </c>
      <c r="F15" s="164">
        <v>1</v>
      </c>
      <c r="G15" s="164">
        <v>32</v>
      </c>
      <c r="H15" s="166">
        <v>30</v>
      </c>
      <c r="I15" s="166">
        <v>2</v>
      </c>
      <c r="J15" s="166">
        <v>1</v>
      </c>
      <c r="K15" s="166">
        <v>517</v>
      </c>
      <c r="L15" s="166">
        <v>24</v>
      </c>
      <c r="M15" s="166">
        <v>487</v>
      </c>
      <c r="N15" s="166">
        <v>419</v>
      </c>
      <c r="O15" s="166">
        <v>5</v>
      </c>
      <c r="P15" s="166">
        <v>63</v>
      </c>
      <c r="Q15" s="166">
        <v>22</v>
      </c>
      <c r="R15" s="166">
        <v>5</v>
      </c>
      <c r="S15" s="166">
        <v>7</v>
      </c>
      <c r="T15" s="166">
        <v>2</v>
      </c>
      <c r="U15" s="166">
        <v>1</v>
      </c>
      <c r="V15" s="166">
        <v>0</v>
      </c>
      <c r="W15" s="166">
        <v>26</v>
      </c>
      <c r="X15" s="166">
        <v>6</v>
      </c>
      <c r="Y15" s="166">
        <v>6</v>
      </c>
      <c r="Z15" s="166">
        <v>0</v>
      </c>
      <c r="AA15" s="116" t="s">
        <v>123</v>
      </c>
    </row>
    <row r="16" spans="1:27" ht="16.5" customHeight="1">
      <c r="A16" s="163"/>
      <c r="B16" s="164" t="s">
        <v>124</v>
      </c>
      <c r="C16" s="165">
        <v>21</v>
      </c>
      <c r="D16" s="166">
        <v>21</v>
      </c>
      <c r="E16" s="166">
        <v>0</v>
      </c>
      <c r="F16" s="164">
        <v>0</v>
      </c>
      <c r="G16" s="164">
        <v>21</v>
      </c>
      <c r="H16" s="166">
        <v>21</v>
      </c>
      <c r="I16" s="166">
        <v>0</v>
      </c>
      <c r="J16" s="166">
        <v>0</v>
      </c>
      <c r="K16" s="166">
        <v>367</v>
      </c>
      <c r="L16" s="166">
        <v>0</v>
      </c>
      <c r="M16" s="166">
        <v>367</v>
      </c>
      <c r="N16" s="166">
        <v>316</v>
      </c>
      <c r="O16" s="166">
        <v>0</v>
      </c>
      <c r="P16" s="166">
        <v>51</v>
      </c>
      <c r="Q16" s="166">
        <v>20</v>
      </c>
      <c r="R16" s="166">
        <v>8</v>
      </c>
      <c r="S16" s="166">
        <v>2</v>
      </c>
      <c r="T16" s="166">
        <v>1</v>
      </c>
      <c r="U16" s="166">
        <v>0</v>
      </c>
      <c r="V16" s="166">
        <v>0</v>
      </c>
      <c r="W16" s="166">
        <v>20</v>
      </c>
      <c r="X16" s="166">
        <v>0</v>
      </c>
      <c r="Y16" s="166">
        <v>0</v>
      </c>
      <c r="Z16" s="166">
        <v>0</v>
      </c>
      <c r="AA16" s="116" t="s">
        <v>124</v>
      </c>
    </row>
    <row r="17" spans="1:27" ht="16.5" customHeight="1">
      <c r="A17" s="163"/>
      <c r="B17" s="164" t="s">
        <v>125</v>
      </c>
      <c r="C17" s="165">
        <v>16</v>
      </c>
      <c r="D17" s="166">
        <v>16</v>
      </c>
      <c r="E17" s="166">
        <v>0</v>
      </c>
      <c r="F17" s="164">
        <v>0</v>
      </c>
      <c r="G17" s="164">
        <v>15</v>
      </c>
      <c r="H17" s="166">
        <v>15</v>
      </c>
      <c r="I17" s="166">
        <v>0</v>
      </c>
      <c r="J17" s="166">
        <v>1</v>
      </c>
      <c r="K17" s="166">
        <v>272</v>
      </c>
      <c r="L17" s="166">
        <v>0</v>
      </c>
      <c r="M17" s="166">
        <v>262</v>
      </c>
      <c r="N17" s="166">
        <v>223</v>
      </c>
      <c r="O17" s="166">
        <v>1</v>
      </c>
      <c r="P17" s="166">
        <v>38</v>
      </c>
      <c r="Q17" s="166">
        <v>12</v>
      </c>
      <c r="R17" s="166">
        <v>2</v>
      </c>
      <c r="S17" s="166">
        <v>7</v>
      </c>
      <c r="T17" s="166">
        <v>1</v>
      </c>
      <c r="U17" s="166">
        <v>1</v>
      </c>
      <c r="V17" s="166">
        <v>0</v>
      </c>
      <c r="W17" s="166">
        <v>15</v>
      </c>
      <c r="X17" s="166">
        <v>10</v>
      </c>
      <c r="Y17" s="166">
        <v>10</v>
      </c>
      <c r="Z17" s="166">
        <v>0</v>
      </c>
      <c r="AA17" s="116" t="s">
        <v>125</v>
      </c>
    </row>
    <row r="18" spans="1:27" ht="16.5" customHeight="1">
      <c r="A18" s="163"/>
      <c r="B18" s="164" t="s">
        <v>126</v>
      </c>
      <c r="C18" s="165">
        <v>29</v>
      </c>
      <c r="D18" s="166">
        <v>28</v>
      </c>
      <c r="E18" s="166">
        <v>1</v>
      </c>
      <c r="F18" s="164">
        <v>0</v>
      </c>
      <c r="G18" s="164">
        <v>29</v>
      </c>
      <c r="H18" s="166">
        <v>28</v>
      </c>
      <c r="I18" s="166">
        <v>1</v>
      </c>
      <c r="J18" s="166">
        <v>0</v>
      </c>
      <c r="K18" s="166">
        <v>475</v>
      </c>
      <c r="L18" s="166">
        <v>0</v>
      </c>
      <c r="M18" s="166">
        <v>475</v>
      </c>
      <c r="N18" s="166">
        <v>404</v>
      </c>
      <c r="O18" s="166">
        <v>5</v>
      </c>
      <c r="P18" s="166">
        <v>66</v>
      </c>
      <c r="Q18" s="166">
        <v>23</v>
      </c>
      <c r="R18" s="166">
        <v>9</v>
      </c>
      <c r="S18" s="166">
        <v>6</v>
      </c>
      <c r="T18" s="166">
        <v>3</v>
      </c>
      <c r="U18" s="166">
        <v>1</v>
      </c>
      <c r="V18" s="166">
        <v>0</v>
      </c>
      <c r="W18" s="166">
        <v>24</v>
      </c>
      <c r="X18" s="166">
        <v>0</v>
      </c>
      <c r="Y18" s="166">
        <v>0</v>
      </c>
      <c r="Z18" s="166">
        <v>0</v>
      </c>
      <c r="AA18" s="116" t="s">
        <v>126</v>
      </c>
    </row>
    <row r="19" spans="1:27" ht="16.5" customHeight="1">
      <c r="A19" s="163"/>
      <c r="B19" s="164" t="s">
        <v>127</v>
      </c>
      <c r="C19" s="165">
        <v>31</v>
      </c>
      <c r="D19" s="166">
        <v>31</v>
      </c>
      <c r="E19" s="166">
        <v>0</v>
      </c>
      <c r="F19" s="164">
        <v>0</v>
      </c>
      <c r="G19" s="164">
        <v>30</v>
      </c>
      <c r="H19" s="166">
        <v>30</v>
      </c>
      <c r="I19" s="166">
        <v>0</v>
      </c>
      <c r="J19" s="166">
        <v>1</v>
      </c>
      <c r="K19" s="166">
        <v>485</v>
      </c>
      <c r="L19" s="166">
        <v>0</v>
      </c>
      <c r="M19" s="166">
        <v>473</v>
      </c>
      <c r="N19" s="166">
        <v>409</v>
      </c>
      <c r="O19" s="166">
        <v>3</v>
      </c>
      <c r="P19" s="166">
        <v>61</v>
      </c>
      <c r="Q19" s="166">
        <v>23</v>
      </c>
      <c r="R19" s="166">
        <v>6</v>
      </c>
      <c r="S19" s="166">
        <v>5</v>
      </c>
      <c r="T19" s="166">
        <v>1</v>
      </c>
      <c r="U19" s="166">
        <v>0</v>
      </c>
      <c r="V19" s="166">
        <v>0</v>
      </c>
      <c r="W19" s="166">
        <v>26</v>
      </c>
      <c r="X19" s="166">
        <v>12</v>
      </c>
      <c r="Y19" s="166">
        <v>12</v>
      </c>
      <c r="Z19" s="166">
        <v>0</v>
      </c>
      <c r="AA19" s="116" t="s">
        <v>127</v>
      </c>
    </row>
    <row r="20" spans="1:27" ht="16.5" customHeight="1">
      <c r="A20" s="163"/>
      <c r="B20" s="119" t="s">
        <v>128</v>
      </c>
      <c r="C20" s="165">
        <v>43</v>
      </c>
      <c r="D20" s="166">
        <v>43</v>
      </c>
      <c r="E20" s="166">
        <v>0</v>
      </c>
      <c r="F20" s="164">
        <v>0</v>
      </c>
      <c r="G20" s="164">
        <v>43</v>
      </c>
      <c r="H20" s="166">
        <v>43</v>
      </c>
      <c r="I20" s="166">
        <v>0</v>
      </c>
      <c r="J20" s="166">
        <v>0</v>
      </c>
      <c r="K20" s="166">
        <v>421</v>
      </c>
      <c r="L20" s="166">
        <v>0</v>
      </c>
      <c r="M20" s="166">
        <v>421</v>
      </c>
      <c r="N20" s="166">
        <v>341</v>
      </c>
      <c r="O20" s="166">
        <v>19</v>
      </c>
      <c r="P20" s="166">
        <v>61</v>
      </c>
      <c r="Q20" s="166">
        <v>29</v>
      </c>
      <c r="R20" s="166">
        <v>6</v>
      </c>
      <c r="S20" s="166">
        <v>4</v>
      </c>
      <c r="T20" s="166">
        <v>0</v>
      </c>
      <c r="U20" s="166">
        <v>1</v>
      </c>
      <c r="V20" s="166">
        <v>0</v>
      </c>
      <c r="W20" s="166">
        <v>21</v>
      </c>
      <c r="X20" s="166">
        <v>0</v>
      </c>
      <c r="Y20" s="166">
        <v>0</v>
      </c>
      <c r="Z20" s="166">
        <v>0</v>
      </c>
      <c r="AA20" s="118" t="s">
        <v>128</v>
      </c>
    </row>
    <row r="21" spans="1:27" ht="16.5" customHeight="1">
      <c r="A21" s="163"/>
      <c r="B21" s="119" t="s">
        <v>224</v>
      </c>
      <c r="C21" s="165">
        <v>7</v>
      </c>
      <c r="D21" s="166">
        <v>7</v>
      </c>
      <c r="E21" s="166">
        <v>0</v>
      </c>
      <c r="F21" s="164">
        <v>0</v>
      </c>
      <c r="G21" s="164">
        <v>7</v>
      </c>
      <c r="H21" s="166">
        <v>7</v>
      </c>
      <c r="I21" s="166">
        <v>0</v>
      </c>
      <c r="J21" s="166">
        <v>0</v>
      </c>
      <c r="K21" s="166">
        <v>117</v>
      </c>
      <c r="L21" s="166">
        <v>0</v>
      </c>
      <c r="M21" s="166">
        <v>117</v>
      </c>
      <c r="N21" s="166">
        <v>93</v>
      </c>
      <c r="O21" s="166">
        <v>3</v>
      </c>
      <c r="P21" s="166">
        <v>21</v>
      </c>
      <c r="Q21" s="166">
        <v>6</v>
      </c>
      <c r="R21" s="166">
        <v>2</v>
      </c>
      <c r="S21" s="166">
        <v>3</v>
      </c>
      <c r="T21" s="166">
        <v>1</v>
      </c>
      <c r="U21" s="166">
        <v>3</v>
      </c>
      <c r="V21" s="166">
        <v>0</v>
      </c>
      <c r="W21" s="166">
        <v>6</v>
      </c>
      <c r="X21" s="166">
        <v>0</v>
      </c>
      <c r="Y21" s="166">
        <v>0</v>
      </c>
      <c r="Z21" s="166">
        <v>0</v>
      </c>
      <c r="AA21" s="118" t="s">
        <v>223</v>
      </c>
    </row>
    <row r="22" spans="1:27" ht="16.5" customHeight="1">
      <c r="A22" s="163"/>
      <c r="B22" s="119" t="s">
        <v>129</v>
      </c>
      <c r="C22" s="165">
        <v>17</v>
      </c>
      <c r="D22" s="166">
        <v>17</v>
      </c>
      <c r="E22" s="166">
        <v>0</v>
      </c>
      <c r="F22" s="164">
        <v>0</v>
      </c>
      <c r="G22" s="164">
        <v>17</v>
      </c>
      <c r="H22" s="166">
        <v>17</v>
      </c>
      <c r="I22" s="166">
        <v>0</v>
      </c>
      <c r="J22" s="166">
        <v>0</v>
      </c>
      <c r="K22" s="166">
        <v>155</v>
      </c>
      <c r="L22" s="166">
        <v>0</v>
      </c>
      <c r="M22" s="166">
        <v>155</v>
      </c>
      <c r="N22" s="166">
        <v>124</v>
      </c>
      <c r="O22" s="166">
        <v>11</v>
      </c>
      <c r="P22" s="166">
        <v>20</v>
      </c>
      <c r="Q22" s="166">
        <v>10</v>
      </c>
      <c r="R22" s="166">
        <v>2</v>
      </c>
      <c r="S22" s="166">
        <v>0</v>
      </c>
      <c r="T22" s="166">
        <v>0</v>
      </c>
      <c r="U22" s="166">
        <v>0</v>
      </c>
      <c r="V22" s="166">
        <v>0</v>
      </c>
      <c r="W22" s="166">
        <v>8</v>
      </c>
      <c r="X22" s="166">
        <v>0</v>
      </c>
      <c r="Y22" s="166">
        <v>0</v>
      </c>
      <c r="Z22" s="166">
        <v>0</v>
      </c>
      <c r="AA22" s="118" t="s">
        <v>129</v>
      </c>
    </row>
    <row r="23" spans="1:27" ht="16.5" customHeight="1">
      <c r="A23" s="163"/>
      <c r="B23" s="119" t="s">
        <v>130</v>
      </c>
      <c r="C23" s="165">
        <v>15</v>
      </c>
      <c r="D23" s="166">
        <v>10</v>
      </c>
      <c r="E23" s="166">
        <v>5</v>
      </c>
      <c r="F23" s="164">
        <v>0</v>
      </c>
      <c r="G23" s="164">
        <v>15</v>
      </c>
      <c r="H23" s="166">
        <v>10</v>
      </c>
      <c r="I23" s="166">
        <v>5</v>
      </c>
      <c r="J23" s="166">
        <v>0</v>
      </c>
      <c r="K23" s="166">
        <v>99</v>
      </c>
      <c r="L23" s="166">
        <v>0</v>
      </c>
      <c r="M23" s="166">
        <v>99</v>
      </c>
      <c r="N23" s="166">
        <v>83</v>
      </c>
      <c r="O23" s="166">
        <v>4</v>
      </c>
      <c r="P23" s="166">
        <v>12</v>
      </c>
      <c r="Q23" s="166">
        <v>7</v>
      </c>
      <c r="R23" s="166">
        <v>0</v>
      </c>
      <c r="S23" s="166">
        <v>1</v>
      </c>
      <c r="T23" s="166">
        <v>1</v>
      </c>
      <c r="U23" s="166">
        <v>1</v>
      </c>
      <c r="V23" s="166">
        <v>0</v>
      </c>
      <c r="W23" s="166">
        <v>2</v>
      </c>
      <c r="X23" s="166">
        <v>0</v>
      </c>
      <c r="Y23" s="166">
        <v>0</v>
      </c>
      <c r="Z23" s="166">
        <v>0</v>
      </c>
      <c r="AA23" s="118" t="s">
        <v>130</v>
      </c>
    </row>
    <row r="24" spans="1:27" ht="16.5" customHeight="1">
      <c r="A24" s="163"/>
      <c r="B24" s="119" t="s">
        <v>131</v>
      </c>
      <c r="C24" s="165">
        <v>11</v>
      </c>
      <c r="D24" s="166">
        <v>11</v>
      </c>
      <c r="E24" s="166">
        <v>0</v>
      </c>
      <c r="F24" s="164">
        <v>0</v>
      </c>
      <c r="G24" s="164">
        <v>11</v>
      </c>
      <c r="H24" s="166">
        <v>11</v>
      </c>
      <c r="I24" s="166">
        <v>0</v>
      </c>
      <c r="J24" s="166">
        <v>0</v>
      </c>
      <c r="K24" s="166">
        <v>171</v>
      </c>
      <c r="L24" s="166">
        <v>0</v>
      </c>
      <c r="M24" s="166">
        <v>171</v>
      </c>
      <c r="N24" s="166">
        <v>146</v>
      </c>
      <c r="O24" s="166">
        <v>0</v>
      </c>
      <c r="P24" s="166">
        <v>25</v>
      </c>
      <c r="Q24" s="166">
        <v>10</v>
      </c>
      <c r="R24" s="166">
        <v>2</v>
      </c>
      <c r="S24" s="166">
        <v>2</v>
      </c>
      <c r="T24" s="166">
        <v>0</v>
      </c>
      <c r="U24" s="166">
        <v>2</v>
      </c>
      <c r="V24" s="166">
        <v>0</v>
      </c>
      <c r="W24" s="166">
        <v>9</v>
      </c>
      <c r="X24" s="166">
        <v>0</v>
      </c>
      <c r="Y24" s="166">
        <v>0</v>
      </c>
      <c r="Z24" s="166">
        <v>0</v>
      </c>
      <c r="AA24" s="118" t="s">
        <v>131</v>
      </c>
    </row>
    <row r="25" spans="1:27" ht="16.5" customHeight="1">
      <c r="A25" s="163"/>
      <c r="B25" s="119" t="s">
        <v>132</v>
      </c>
      <c r="C25" s="165">
        <v>9</v>
      </c>
      <c r="D25" s="166">
        <v>9</v>
      </c>
      <c r="E25" s="166">
        <v>0</v>
      </c>
      <c r="F25" s="164">
        <v>0</v>
      </c>
      <c r="G25" s="164">
        <v>9</v>
      </c>
      <c r="H25" s="166">
        <v>9</v>
      </c>
      <c r="I25" s="166">
        <v>0</v>
      </c>
      <c r="J25" s="166">
        <v>0</v>
      </c>
      <c r="K25" s="166">
        <v>80</v>
      </c>
      <c r="L25" s="166">
        <v>0</v>
      </c>
      <c r="M25" s="166">
        <v>80</v>
      </c>
      <c r="N25" s="166">
        <v>65</v>
      </c>
      <c r="O25" s="166">
        <v>2</v>
      </c>
      <c r="P25" s="166">
        <v>13</v>
      </c>
      <c r="Q25" s="166">
        <v>6</v>
      </c>
      <c r="R25" s="166">
        <v>2</v>
      </c>
      <c r="S25" s="166">
        <v>1</v>
      </c>
      <c r="T25" s="166">
        <v>0</v>
      </c>
      <c r="U25" s="166">
        <v>0</v>
      </c>
      <c r="V25" s="166">
        <v>0</v>
      </c>
      <c r="W25" s="166">
        <v>4</v>
      </c>
      <c r="X25" s="166">
        <v>0</v>
      </c>
      <c r="Y25" s="166">
        <v>0</v>
      </c>
      <c r="Z25" s="166">
        <v>0</v>
      </c>
      <c r="AA25" s="118" t="s">
        <v>132</v>
      </c>
    </row>
    <row r="26" spans="1:27" ht="16.5" customHeight="1">
      <c r="A26" s="163"/>
      <c r="B26" s="119" t="s">
        <v>133</v>
      </c>
      <c r="C26" s="165">
        <v>6</v>
      </c>
      <c r="D26" s="166">
        <v>6</v>
      </c>
      <c r="E26" s="166">
        <v>0</v>
      </c>
      <c r="F26" s="164">
        <v>0</v>
      </c>
      <c r="G26" s="164">
        <v>6</v>
      </c>
      <c r="H26" s="166">
        <v>6</v>
      </c>
      <c r="I26" s="166">
        <v>0</v>
      </c>
      <c r="J26" s="166">
        <v>0</v>
      </c>
      <c r="K26" s="166">
        <v>131</v>
      </c>
      <c r="L26" s="166">
        <v>0</v>
      </c>
      <c r="M26" s="166">
        <v>131</v>
      </c>
      <c r="N26" s="166">
        <v>117</v>
      </c>
      <c r="O26" s="166">
        <v>0</v>
      </c>
      <c r="P26" s="166">
        <v>14</v>
      </c>
      <c r="Q26" s="166">
        <v>6</v>
      </c>
      <c r="R26" s="166">
        <v>0</v>
      </c>
      <c r="S26" s="166">
        <v>2</v>
      </c>
      <c r="T26" s="166">
        <v>0</v>
      </c>
      <c r="U26" s="166">
        <v>1</v>
      </c>
      <c r="V26" s="166">
        <v>0</v>
      </c>
      <c r="W26" s="166">
        <v>5</v>
      </c>
      <c r="X26" s="166">
        <v>0</v>
      </c>
      <c r="Y26" s="166">
        <v>0</v>
      </c>
      <c r="Z26" s="166">
        <v>0</v>
      </c>
      <c r="AA26" s="118" t="s">
        <v>133</v>
      </c>
    </row>
    <row r="27" spans="1:27" ht="16.5" customHeight="1">
      <c r="A27" s="163"/>
      <c r="B27" s="119" t="s">
        <v>134</v>
      </c>
      <c r="C27" s="165">
        <v>4</v>
      </c>
      <c r="D27" s="166">
        <v>4</v>
      </c>
      <c r="E27" s="166">
        <v>0</v>
      </c>
      <c r="F27" s="164">
        <v>0</v>
      </c>
      <c r="G27" s="164">
        <v>4</v>
      </c>
      <c r="H27" s="166">
        <v>4</v>
      </c>
      <c r="I27" s="166">
        <v>0</v>
      </c>
      <c r="J27" s="166">
        <v>0</v>
      </c>
      <c r="K27" s="166">
        <v>96</v>
      </c>
      <c r="L27" s="166">
        <v>0</v>
      </c>
      <c r="M27" s="166">
        <v>96</v>
      </c>
      <c r="N27" s="166">
        <v>83</v>
      </c>
      <c r="O27" s="166">
        <v>0</v>
      </c>
      <c r="P27" s="166">
        <v>13</v>
      </c>
      <c r="Q27" s="166">
        <v>4</v>
      </c>
      <c r="R27" s="166">
        <v>2</v>
      </c>
      <c r="S27" s="166">
        <v>1</v>
      </c>
      <c r="T27" s="166">
        <v>0</v>
      </c>
      <c r="U27" s="166">
        <v>1</v>
      </c>
      <c r="V27" s="166">
        <v>0</v>
      </c>
      <c r="W27" s="166">
        <v>5</v>
      </c>
      <c r="X27" s="166">
        <v>0</v>
      </c>
      <c r="Y27" s="166">
        <v>0</v>
      </c>
      <c r="Z27" s="166">
        <v>0</v>
      </c>
      <c r="AA27" s="118" t="s">
        <v>134</v>
      </c>
    </row>
    <row r="28" spans="1:27" ht="16.5" customHeight="1">
      <c r="A28" s="163"/>
      <c r="B28" s="119" t="s">
        <v>169</v>
      </c>
      <c r="C28" s="165">
        <v>23</v>
      </c>
      <c r="D28" s="166">
        <v>23</v>
      </c>
      <c r="E28" s="166">
        <v>0</v>
      </c>
      <c r="F28" s="164">
        <v>0</v>
      </c>
      <c r="G28" s="164">
        <v>23</v>
      </c>
      <c r="H28" s="166">
        <v>23</v>
      </c>
      <c r="I28" s="166">
        <v>0</v>
      </c>
      <c r="J28" s="166">
        <v>0</v>
      </c>
      <c r="K28" s="166">
        <v>218</v>
      </c>
      <c r="L28" s="166">
        <v>0</v>
      </c>
      <c r="M28" s="166">
        <v>218</v>
      </c>
      <c r="N28" s="166">
        <v>179</v>
      </c>
      <c r="O28" s="166">
        <v>0</v>
      </c>
      <c r="P28" s="166">
        <v>39</v>
      </c>
      <c r="Q28" s="166">
        <v>19</v>
      </c>
      <c r="R28" s="166">
        <v>4</v>
      </c>
      <c r="S28" s="166">
        <v>2</v>
      </c>
      <c r="T28" s="166">
        <v>0</v>
      </c>
      <c r="U28" s="166">
        <v>3</v>
      </c>
      <c r="V28" s="166">
        <v>0</v>
      </c>
      <c r="W28" s="166">
        <v>11</v>
      </c>
      <c r="X28" s="166">
        <v>0</v>
      </c>
      <c r="Y28" s="166">
        <v>0</v>
      </c>
      <c r="Z28" s="166">
        <v>0</v>
      </c>
      <c r="AA28" s="118" t="s">
        <v>193</v>
      </c>
    </row>
    <row r="29" spans="1:27" ht="16.5" customHeight="1">
      <c r="A29" s="163"/>
      <c r="B29" s="119" t="s">
        <v>170</v>
      </c>
      <c r="C29" s="165">
        <v>31</v>
      </c>
      <c r="D29" s="166">
        <v>29</v>
      </c>
      <c r="E29" s="166">
        <v>2</v>
      </c>
      <c r="F29" s="164">
        <v>0</v>
      </c>
      <c r="G29" s="164">
        <v>31</v>
      </c>
      <c r="H29" s="166">
        <v>29</v>
      </c>
      <c r="I29" s="166">
        <v>2</v>
      </c>
      <c r="J29" s="166">
        <v>0</v>
      </c>
      <c r="K29" s="166">
        <v>229</v>
      </c>
      <c r="L29" s="166">
        <v>0</v>
      </c>
      <c r="M29" s="166">
        <v>229</v>
      </c>
      <c r="N29" s="166">
        <v>177</v>
      </c>
      <c r="O29" s="166">
        <v>14</v>
      </c>
      <c r="P29" s="166">
        <v>38</v>
      </c>
      <c r="Q29" s="166">
        <v>16</v>
      </c>
      <c r="R29" s="166">
        <v>1</v>
      </c>
      <c r="S29" s="166">
        <v>5</v>
      </c>
      <c r="T29" s="166">
        <v>0</v>
      </c>
      <c r="U29" s="166">
        <v>1</v>
      </c>
      <c r="V29" s="166">
        <v>0</v>
      </c>
      <c r="W29" s="166">
        <v>15</v>
      </c>
      <c r="X29" s="166">
        <v>0</v>
      </c>
      <c r="Y29" s="166">
        <v>0</v>
      </c>
      <c r="Z29" s="166">
        <v>0</v>
      </c>
      <c r="AA29" s="118" t="s">
        <v>194</v>
      </c>
    </row>
    <row r="30" spans="1:27" ht="16.5" customHeight="1">
      <c r="A30" s="163"/>
      <c r="B30" s="119" t="s">
        <v>171</v>
      </c>
      <c r="C30" s="165">
        <v>10</v>
      </c>
      <c r="D30" s="166">
        <v>10</v>
      </c>
      <c r="E30" s="166">
        <v>0</v>
      </c>
      <c r="F30" s="164">
        <v>0</v>
      </c>
      <c r="G30" s="164">
        <v>10</v>
      </c>
      <c r="H30" s="166">
        <v>10</v>
      </c>
      <c r="I30" s="166">
        <v>0</v>
      </c>
      <c r="J30" s="166">
        <v>0</v>
      </c>
      <c r="K30" s="166">
        <v>113</v>
      </c>
      <c r="L30" s="166">
        <v>0</v>
      </c>
      <c r="M30" s="166">
        <v>113</v>
      </c>
      <c r="N30" s="166">
        <v>92</v>
      </c>
      <c r="O30" s="166">
        <v>1</v>
      </c>
      <c r="P30" s="166">
        <v>20</v>
      </c>
      <c r="Q30" s="166">
        <v>8</v>
      </c>
      <c r="R30" s="166">
        <v>1</v>
      </c>
      <c r="S30" s="166">
        <v>1</v>
      </c>
      <c r="T30" s="166">
        <v>1</v>
      </c>
      <c r="U30" s="166">
        <v>1</v>
      </c>
      <c r="V30" s="166">
        <v>0</v>
      </c>
      <c r="W30" s="166">
        <v>8</v>
      </c>
      <c r="X30" s="166">
        <v>0</v>
      </c>
      <c r="Y30" s="166">
        <v>0</v>
      </c>
      <c r="Z30" s="166">
        <v>0</v>
      </c>
      <c r="AA30" s="118" t="s">
        <v>195</v>
      </c>
    </row>
    <row r="31" spans="1:27" ht="16.5" customHeight="1">
      <c r="A31" s="163"/>
      <c r="B31" s="119" t="s">
        <v>231</v>
      </c>
      <c r="C31" s="165">
        <v>31</v>
      </c>
      <c r="D31" s="166">
        <v>31</v>
      </c>
      <c r="E31" s="166">
        <v>0</v>
      </c>
      <c r="F31" s="164">
        <v>0</v>
      </c>
      <c r="G31" s="164">
        <v>31</v>
      </c>
      <c r="H31" s="166">
        <v>31</v>
      </c>
      <c r="I31" s="166">
        <v>0</v>
      </c>
      <c r="J31" s="166">
        <v>0</v>
      </c>
      <c r="K31" s="166">
        <v>343</v>
      </c>
      <c r="L31" s="166">
        <v>0</v>
      </c>
      <c r="M31" s="166">
        <v>343</v>
      </c>
      <c r="N31" s="166">
        <v>285</v>
      </c>
      <c r="O31" s="166">
        <v>6</v>
      </c>
      <c r="P31" s="166">
        <v>52</v>
      </c>
      <c r="Q31" s="166">
        <v>24</v>
      </c>
      <c r="R31" s="166">
        <v>4</v>
      </c>
      <c r="S31" s="166">
        <v>1</v>
      </c>
      <c r="T31" s="166">
        <v>1</v>
      </c>
      <c r="U31" s="166">
        <v>1</v>
      </c>
      <c r="V31" s="166">
        <v>0</v>
      </c>
      <c r="W31" s="166">
        <v>21</v>
      </c>
      <c r="X31" s="166">
        <v>0</v>
      </c>
      <c r="Y31" s="166">
        <v>0</v>
      </c>
      <c r="Z31" s="166">
        <v>0</v>
      </c>
      <c r="AA31" s="118" t="s">
        <v>231</v>
      </c>
    </row>
    <row r="32" spans="1:29" s="1" customFormat="1" ht="16.5" customHeight="1">
      <c r="A32" s="220" t="s">
        <v>238</v>
      </c>
      <c r="B32" s="221"/>
      <c r="C32" s="66">
        <v>7</v>
      </c>
      <c r="D32" s="69">
        <v>7</v>
      </c>
      <c r="E32" s="69">
        <v>0</v>
      </c>
      <c r="F32" s="69">
        <v>0</v>
      </c>
      <c r="G32" s="69">
        <v>7</v>
      </c>
      <c r="H32" s="69">
        <v>7</v>
      </c>
      <c r="I32" s="69">
        <v>0</v>
      </c>
      <c r="J32" s="69">
        <v>0</v>
      </c>
      <c r="K32" s="167">
        <v>50</v>
      </c>
      <c r="L32" s="69">
        <v>0</v>
      </c>
      <c r="M32" s="167">
        <v>50</v>
      </c>
      <c r="N32" s="69">
        <v>41</v>
      </c>
      <c r="O32" s="69">
        <v>2</v>
      </c>
      <c r="P32" s="167">
        <v>7</v>
      </c>
      <c r="Q32" s="69">
        <v>4</v>
      </c>
      <c r="R32" s="69">
        <v>1</v>
      </c>
      <c r="S32" s="69">
        <v>0</v>
      </c>
      <c r="T32" s="69">
        <v>0</v>
      </c>
      <c r="U32" s="69">
        <v>1</v>
      </c>
      <c r="V32" s="69">
        <v>0</v>
      </c>
      <c r="W32" s="69">
        <v>1</v>
      </c>
      <c r="X32" s="167">
        <v>0</v>
      </c>
      <c r="Y32" s="69">
        <v>0</v>
      </c>
      <c r="Z32" s="69">
        <v>0</v>
      </c>
      <c r="AA32" s="215" t="s">
        <v>238</v>
      </c>
      <c r="AB32" s="218"/>
      <c r="AC32" s="3"/>
    </row>
    <row r="33" spans="1:27" ht="16.5" customHeight="1">
      <c r="A33" s="163"/>
      <c r="B33" s="119" t="s">
        <v>135</v>
      </c>
      <c r="C33" s="165">
        <v>5</v>
      </c>
      <c r="D33" s="166">
        <v>5</v>
      </c>
      <c r="E33" s="166">
        <v>0</v>
      </c>
      <c r="F33" s="164">
        <v>0</v>
      </c>
      <c r="G33" s="164">
        <v>5</v>
      </c>
      <c r="H33" s="166">
        <v>5</v>
      </c>
      <c r="I33" s="166">
        <v>0</v>
      </c>
      <c r="J33" s="166">
        <v>0</v>
      </c>
      <c r="K33" s="166">
        <v>40</v>
      </c>
      <c r="L33" s="166">
        <v>0</v>
      </c>
      <c r="M33" s="166">
        <v>40</v>
      </c>
      <c r="N33" s="166">
        <v>33</v>
      </c>
      <c r="O33" s="166">
        <v>0</v>
      </c>
      <c r="P33" s="166">
        <v>7</v>
      </c>
      <c r="Q33" s="166">
        <v>4</v>
      </c>
      <c r="R33" s="166">
        <v>1</v>
      </c>
      <c r="S33" s="166">
        <v>0</v>
      </c>
      <c r="T33" s="166">
        <v>0</v>
      </c>
      <c r="U33" s="166">
        <v>1</v>
      </c>
      <c r="V33" s="166">
        <v>0</v>
      </c>
      <c r="W33" s="166">
        <v>1</v>
      </c>
      <c r="X33" s="166">
        <v>0</v>
      </c>
      <c r="Y33" s="166">
        <v>0</v>
      </c>
      <c r="Z33" s="166">
        <v>0</v>
      </c>
      <c r="AA33" s="118" t="s">
        <v>135</v>
      </c>
    </row>
    <row r="34" spans="1:27" ht="16.5" customHeight="1">
      <c r="A34" s="163"/>
      <c r="B34" s="119" t="s">
        <v>136</v>
      </c>
      <c r="C34" s="165">
        <v>2</v>
      </c>
      <c r="D34" s="166">
        <v>2</v>
      </c>
      <c r="E34" s="166">
        <v>0</v>
      </c>
      <c r="F34" s="164">
        <v>0</v>
      </c>
      <c r="G34" s="164">
        <v>2</v>
      </c>
      <c r="H34" s="166">
        <v>2</v>
      </c>
      <c r="I34" s="166">
        <v>0</v>
      </c>
      <c r="J34" s="166">
        <v>0</v>
      </c>
      <c r="K34" s="166">
        <v>10</v>
      </c>
      <c r="L34" s="166">
        <v>0</v>
      </c>
      <c r="M34" s="166">
        <v>10</v>
      </c>
      <c r="N34" s="166">
        <v>8</v>
      </c>
      <c r="O34" s="166">
        <v>2</v>
      </c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v>0</v>
      </c>
      <c r="V34" s="166">
        <v>0</v>
      </c>
      <c r="W34" s="166">
        <v>0</v>
      </c>
      <c r="X34" s="166">
        <v>0</v>
      </c>
      <c r="Y34" s="166">
        <v>0</v>
      </c>
      <c r="Z34" s="166">
        <v>0</v>
      </c>
      <c r="AA34" s="118" t="s">
        <v>136</v>
      </c>
    </row>
    <row r="35" spans="1:29" s="1" customFormat="1" ht="16.5" customHeight="1">
      <c r="A35" s="222" t="s">
        <v>239</v>
      </c>
      <c r="B35" s="223"/>
      <c r="C35" s="66">
        <v>22</v>
      </c>
      <c r="D35" s="69">
        <v>21</v>
      </c>
      <c r="E35" s="69">
        <v>1</v>
      </c>
      <c r="F35" s="69">
        <v>0</v>
      </c>
      <c r="G35" s="69">
        <v>22</v>
      </c>
      <c r="H35" s="69">
        <v>21</v>
      </c>
      <c r="I35" s="69">
        <v>1</v>
      </c>
      <c r="J35" s="69">
        <v>0</v>
      </c>
      <c r="K35" s="167">
        <v>224</v>
      </c>
      <c r="L35" s="69">
        <v>0</v>
      </c>
      <c r="M35" s="167">
        <v>224</v>
      </c>
      <c r="N35" s="69">
        <v>175</v>
      </c>
      <c r="O35" s="69">
        <v>16</v>
      </c>
      <c r="P35" s="167">
        <v>33</v>
      </c>
      <c r="Q35" s="69">
        <v>13</v>
      </c>
      <c r="R35" s="69">
        <v>4</v>
      </c>
      <c r="S35" s="69">
        <v>0</v>
      </c>
      <c r="T35" s="69">
        <v>1</v>
      </c>
      <c r="U35" s="69">
        <v>3</v>
      </c>
      <c r="V35" s="69">
        <v>0</v>
      </c>
      <c r="W35" s="69">
        <v>12</v>
      </c>
      <c r="X35" s="167">
        <v>0</v>
      </c>
      <c r="Y35" s="69">
        <v>0</v>
      </c>
      <c r="Z35" s="69">
        <v>0</v>
      </c>
      <c r="AA35" s="215" t="s">
        <v>239</v>
      </c>
      <c r="AB35" s="218"/>
      <c r="AC35" s="3"/>
    </row>
    <row r="36" spans="1:27" ht="16.5" customHeight="1">
      <c r="A36" s="163"/>
      <c r="B36" s="119" t="s">
        <v>163</v>
      </c>
      <c r="C36" s="165">
        <v>3</v>
      </c>
      <c r="D36" s="166">
        <v>3</v>
      </c>
      <c r="E36" s="166">
        <v>0</v>
      </c>
      <c r="F36" s="164">
        <v>0</v>
      </c>
      <c r="G36" s="164">
        <v>3</v>
      </c>
      <c r="H36" s="166">
        <v>3</v>
      </c>
      <c r="I36" s="166">
        <v>0</v>
      </c>
      <c r="J36" s="166">
        <v>0</v>
      </c>
      <c r="K36" s="166">
        <v>52</v>
      </c>
      <c r="L36" s="166">
        <v>0</v>
      </c>
      <c r="M36" s="166">
        <v>52</v>
      </c>
      <c r="N36" s="166">
        <v>44</v>
      </c>
      <c r="O36" s="166">
        <v>0</v>
      </c>
      <c r="P36" s="166">
        <v>8</v>
      </c>
      <c r="Q36" s="166">
        <v>2</v>
      </c>
      <c r="R36" s="166">
        <v>1</v>
      </c>
      <c r="S36" s="166">
        <v>0</v>
      </c>
      <c r="T36" s="166">
        <v>0</v>
      </c>
      <c r="U36" s="166">
        <v>2</v>
      </c>
      <c r="V36" s="166">
        <v>0</v>
      </c>
      <c r="W36" s="166">
        <v>3</v>
      </c>
      <c r="X36" s="166">
        <v>0</v>
      </c>
      <c r="Y36" s="166">
        <v>0</v>
      </c>
      <c r="Z36" s="166">
        <v>0</v>
      </c>
      <c r="AA36" s="118" t="s">
        <v>155</v>
      </c>
    </row>
    <row r="37" spans="1:27" ht="16.5" customHeight="1">
      <c r="A37" s="163"/>
      <c r="B37" s="119" t="s">
        <v>158</v>
      </c>
      <c r="C37" s="165">
        <v>5</v>
      </c>
      <c r="D37" s="166">
        <v>5</v>
      </c>
      <c r="E37" s="166">
        <v>0</v>
      </c>
      <c r="F37" s="164">
        <v>0</v>
      </c>
      <c r="G37" s="164">
        <v>5</v>
      </c>
      <c r="H37" s="166">
        <v>5</v>
      </c>
      <c r="I37" s="166">
        <v>0</v>
      </c>
      <c r="J37" s="166">
        <v>0</v>
      </c>
      <c r="K37" s="166">
        <v>40</v>
      </c>
      <c r="L37" s="166">
        <v>0</v>
      </c>
      <c r="M37" s="166">
        <v>40</v>
      </c>
      <c r="N37" s="166">
        <v>28</v>
      </c>
      <c r="O37" s="166">
        <v>4</v>
      </c>
      <c r="P37" s="166">
        <v>8</v>
      </c>
      <c r="Q37" s="166">
        <v>4</v>
      </c>
      <c r="R37" s="166">
        <v>2</v>
      </c>
      <c r="S37" s="166">
        <v>0</v>
      </c>
      <c r="T37" s="166">
        <v>0</v>
      </c>
      <c r="U37" s="166">
        <v>0</v>
      </c>
      <c r="V37" s="166">
        <v>0</v>
      </c>
      <c r="W37" s="166">
        <v>2</v>
      </c>
      <c r="X37" s="166">
        <v>0</v>
      </c>
      <c r="Y37" s="166">
        <v>0</v>
      </c>
      <c r="Z37" s="166">
        <v>0</v>
      </c>
      <c r="AA37" s="118" t="s">
        <v>157</v>
      </c>
    </row>
    <row r="38" spans="1:27" ht="16.5" customHeight="1">
      <c r="A38" s="163"/>
      <c r="B38" s="119" t="s">
        <v>160</v>
      </c>
      <c r="C38" s="165">
        <v>6</v>
      </c>
      <c r="D38" s="166">
        <v>6</v>
      </c>
      <c r="E38" s="166">
        <v>0</v>
      </c>
      <c r="F38" s="164">
        <v>0</v>
      </c>
      <c r="G38" s="164">
        <v>6</v>
      </c>
      <c r="H38" s="166">
        <v>6</v>
      </c>
      <c r="I38" s="166">
        <v>0</v>
      </c>
      <c r="J38" s="166">
        <v>0</v>
      </c>
      <c r="K38" s="166">
        <v>90</v>
      </c>
      <c r="L38" s="166">
        <v>0</v>
      </c>
      <c r="M38" s="166">
        <v>90</v>
      </c>
      <c r="N38" s="166">
        <v>76</v>
      </c>
      <c r="O38" s="166">
        <v>0</v>
      </c>
      <c r="P38" s="166">
        <v>14</v>
      </c>
      <c r="Q38" s="166">
        <v>6</v>
      </c>
      <c r="R38" s="166">
        <v>1</v>
      </c>
      <c r="S38" s="166">
        <v>0</v>
      </c>
      <c r="T38" s="166">
        <v>1</v>
      </c>
      <c r="U38" s="166">
        <v>1</v>
      </c>
      <c r="V38" s="166">
        <v>0</v>
      </c>
      <c r="W38" s="166">
        <v>5</v>
      </c>
      <c r="X38" s="166">
        <v>0</v>
      </c>
      <c r="Y38" s="166">
        <v>0</v>
      </c>
      <c r="Z38" s="166">
        <v>0</v>
      </c>
      <c r="AA38" s="118" t="s">
        <v>159</v>
      </c>
    </row>
    <row r="39" spans="1:27" ht="16.5" customHeight="1">
      <c r="A39" s="163"/>
      <c r="B39" s="119" t="s">
        <v>162</v>
      </c>
      <c r="C39" s="165">
        <v>8</v>
      </c>
      <c r="D39" s="166">
        <v>7</v>
      </c>
      <c r="E39" s="166">
        <v>1</v>
      </c>
      <c r="F39" s="164">
        <v>0</v>
      </c>
      <c r="G39" s="164">
        <v>8</v>
      </c>
      <c r="H39" s="166">
        <v>7</v>
      </c>
      <c r="I39" s="166">
        <v>1</v>
      </c>
      <c r="J39" s="166">
        <v>0</v>
      </c>
      <c r="K39" s="166">
        <v>42</v>
      </c>
      <c r="L39" s="166">
        <v>0</v>
      </c>
      <c r="M39" s="166">
        <v>42</v>
      </c>
      <c r="N39" s="166">
        <v>27</v>
      </c>
      <c r="O39" s="166">
        <v>12</v>
      </c>
      <c r="P39" s="166">
        <v>3</v>
      </c>
      <c r="Q39" s="166">
        <v>1</v>
      </c>
      <c r="R39" s="166">
        <v>0</v>
      </c>
      <c r="S39" s="166">
        <v>0</v>
      </c>
      <c r="T39" s="166">
        <v>0</v>
      </c>
      <c r="U39" s="166">
        <v>0</v>
      </c>
      <c r="V39" s="166">
        <v>0</v>
      </c>
      <c r="W39" s="166">
        <v>2</v>
      </c>
      <c r="X39" s="166">
        <v>0</v>
      </c>
      <c r="Y39" s="166">
        <v>0</v>
      </c>
      <c r="Z39" s="166">
        <v>0</v>
      </c>
      <c r="AA39" s="118" t="s">
        <v>161</v>
      </c>
    </row>
    <row r="40" spans="1:29" s="1" customFormat="1" ht="16.5" customHeight="1">
      <c r="A40" s="222" t="s">
        <v>240</v>
      </c>
      <c r="B40" s="223"/>
      <c r="C40" s="66">
        <v>10</v>
      </c>
      <c r="D40" s="69">
        <v>9</v>
      </c>
      <c r="E40" s="69">
        <v>1</v>
      </c>
      <c r="F40" s="69">
        <v>0</v>
      </c>
      <c r="G40" s="69">
        <v>9</v>
      </c>
      <c r="H40" s="69">
        <v>8</v>
      </c>
      <c r="I40" s="69">
        <v>1</v>
      </c>
      <c r="J40" s="69">
        <v>1</v>
      </c>
      <c r="K40" s="167">
        <v>56</v>
      </c>
      <c r="L40" s="69">
        <v>0</v>
      </c>
      <c r="M40" s="167">
        <v>53</v>
      </c>
      <c r="N40" s="69">
        <v>34</v>
      </c>
      <c r="O40" s="69">
        <v>10</v>
      </c>
      <c r="P40" s="167">
        <v>9</v>
      </c>
      <c r="Q40" s="69">
        <v>4</v>
      </c>
      <c r="R40" s="69">
        <v>2</v>
      </c>
      <c r="S40" s="69">
        <v>0</v>
      </c>
      <c r="T40" s="69">
        <v>0</v>
      </c>
      <c r="U40" s="69">
        <v>0</v>
      </c>
      <c r="V40" s="69">
        <v>0</v>
      </c>
      <c r="W40" s="69">
        <v>3</v>
      </c>
      <c r="X40" s="167">
        <v>3</v>
      </c>
      <c r="Y40" s="69">
        <v>0</v>
      </c>
      <c r="Z40" s="69">
        <v>3</v>
      </c>
      <c r="AA40" s="219" t="s">
        <v>137</v>
      </c>
      <c r="AB40" s="218"/>
      <c r="AC40" s="3"/>
    </row>
    <row r="41" spans="1:27" ht="16.5" customHeight="1">
      <c r="A41" s="163"/>
      <c r="B41" s="119" t="s">
        <v>138</v>
      </c>
      <c r="C41" s="165">
        <v>10</v>
      </c>
      <c r="D41" s="166">
        <v>9</v>
      </c>
      <c r="E41" s="166">
        <v>1</v>
      </c>
      <c r="F41" s="164">
        <v>0</v>
      </c>
      <c r="G41" s="164">
        <v>9</v>
      </c>
      <c r="H41" s="166">
        <v>8</v>
      </c>
      <c r="I41" s="166">
        <v>1</v>
      </c>
      <c r="J41" s="166">
        <v>1</v>
      </c>
      <c r="K41" s="166">
        <v>56</v>
      </c>
      <c r="L41" s="166">
        <v>0</v>
      </c>
      <c r="M41" s="166">
        <v>53</v>
      </c>
      <c r="N41" s="166">
        <v>34</v>
      </c>
      <c r="O41" s="166">
        <v>10</v>
      </c>
      <c r="P41" s="166">
        <v>9</v>
      </c>
      <c r="Q41" s="166">
        <v>4</v>
      </c>
      <c r="R41" s="166">
        <v>2</v>
      </c>
      <c r="S41" s="166">
        <v>0</v>
      </c>
      <c r="T41" s="166">
        <v>0</v>
      </c>
      <c r="U41" s="166">
        <v>0</v>
      </c>
      <c r="V41" s="166">
        <v>0</v>
      </c>
      <c r="W41" s="166">
        <v>3</v>
      </c>
      <c r="X41" s="166">
        <v>3</v>
      </c>
      <c r="Y41" s="166">
        <v>0</v>
      </c>
      <c r="Z41" s="166">
        <v>3</v>
      </c>
      <c r="AA41" s="118" t="s">
        <v>138</v>
      </c>
    </row>
    <row r="42" spans="1:29" s="1" customFormat="1" ht="16.5" customHeight="1">
      <c r="A42" s="222" t="s">
        <v>241</v>
      </c>
      <c r="B42" s="223"/>
      <c r="C42" s="66">
        <v>11</v>
      </c>
      <c r="D42" s="69">
        <v>11</v>
      </c>
      <c r="E42" s="69">
        <v>0</v>
      </c>
      <c r="F42" s="69">
        <v>0</v>
      </c>
      <c r="G42" s="69">
        <v>11</v>
      </c>
      <c r="H42" s="69">
        <v>11</v>
      </c>
      <c r="I42" s="69">
        <v>0</v>
      </c>
      <c r="J42" s="69">
        <v>0</v>
      </c>
      <c r="K42" s="167">
        <v>123</v>
      </c>
      <c r="L42" s="69">
        <v>0</v>
      </c>
      <c r="M42" s="167">
        <v>123</v>
      </c>
      <c r="N42" s="69">
        <v>105</v>
      </c>
      <c r="O42" s="69">
        <v>0</v>
      </c>
      <c r="P42" s="167">
        <v>18</v>
      </c>
      <c r="Q42" s="69">
        <v>8</v>
      </c>
      <c r="R42" s="69">
        <v>0</v>
      </c>
      <c r="S42" s="69">
        <v>1</v>
      </c>
      <c r="T42" s="69">
        <v>1</v>
      </c>
      <c r="U42" s="69">
        <v>1</v>
      </c>
      <c r="V42" s="69">
        <v>0</v>
      </c>
      <c r="W42" s="69">
        <v>7</v>
      </c>
      <c r="X42" s="167">
        <v>0</v>
      </c>
      <c r="Y42" s="69">
        <v>0</v>
      </c>
      <c r="Z42" s="69">
        <v>0</v>
      </c>
      <c r="AA42" s="215" t="s">
        <v>241</v>
      </c>
      <c r="AB42" s="216"/>
      <c r="AC42" s="3"/>
    </row>
    <row r="43" spans="1:27" ht="16.5" customHeight="1">
      <c r="A43" s="163"/>
      <c r="B43" s="119" t="s">
        <v>139</v>
      </c>
      <c r="C43" s="165">
        <v>6</v>
      </c>
      <c r="D43" s="166">
        <v>6</v>
      </c>
      <c r="E43" s="166">
        <v>0</v>
      </c>
      <c r="F43" s="164">
        <v>0</v>
      </c>
      <c r="G43" s="164">
        <v>6</v>
      </c>
      <c r="H43" s="166">
        <v>6</v>
      </c>
      <c r="I43" s="166">
        <v>0</v>
      </c>
      <c r="J43" s="166">
        <v>0</v>
      </c>
      <c r="K43" s="166">
        <v>83</v>
      </c>
      <c r="L43" s="166">
        <v>0</v>
      </c>
      <c r="M43" s="166">
        <v>83</v>
      </c>
      <c r="N43" s="166">
        <v>72</v>
      </c>
      <c r="O43" s="166">
        <v>0</v>
      </c>
      <c r="P43" s="166">
        <v>11</v>
      </c>
      <c r="Q43" s="166">
        <v>5</v>
      </c>
      <c r="R43" s="166">
        <v>0</v>
      </c>
      <c r="S43" s="166">
        <v>1</v>
      </c>
      <c r="T43" s="166">
        <v>1</v>
      </c>
      <c r="U43" s="166">
        <v>1</v>
      </c>
      <c r="V43" s="166">
        <v>0</v>
      </c>
      <c r="W43" s="166">
        <v>3</v>
      </c>
      <c r="X43" s="166">
        <v>0</v>
      </c>
      <c r="Y43" s="166">
        <v>0</v>
      </c>
      <c r="Z43" s="166">
        <v>0</v>
      </c>
      <c r="AA43" s="118" t="s">
        <v>139</v>
      </c>
    </row>
    <row r="44" spans="1:27" ht="16.5" customHeight="1">
      <c r="A44" s="163"/>
      <c r="B44" s="119" t="s">
        <v>140</v>
      </c>
      <c r="C44" s="165">
        <v>5</v>
      </c>
      <c r="D44" s="166">
        <v>5</v>
      </c>
      <c r="E44" s="166">
        <v>0</v>
      </c>
      <c r="F44" s="164">
        <v>0</v>
      </c>
      <c r="G44" s="164">
        <v>5</v>
      </c>
      <c r="H44" s="166">
        <v>5</v>
      </c>
      <c r="I44" s="166">
        <v>0</v>
      </c>
      <c r="J44" s="166">
        <v>0</v>
      </c>
      <c r="K44" s="166">
        <v>40</v>
      </c>
      <c r="L44" s="166">
        <v>0</v>
      </c>
      <c r="M44" s="166">
        <v>40</v>
      </c>
      <c r="N44" s="166">
        <v>33</v>
      </c>
      <c r="O44" s="166">
        <v>0</v>
      </c>
      <c r="P44" s="166">
        <v>7</v>
      </c>
      <c r="Q44" s="166">
        <v>3</v>
      </c>
      <c r="R44" s="166">
        <v>0</v>
      </c>
      <c r="S44" s="166">
        <v>0</v>
      </c>
      <c r="T44" s="166">
        <v>0</v>
      </c>
      <c r="U44" s="166">
        <v>0</v>
      </c>
      <c r="V44" s="166">
        <v>0</v>
      </c>
      <c r="W44" s="166">
        <v>4</v>
      </c>
      <c r="X44" s="166">
        <v>0</v>
      </c>
      <c r="Y44" s="166">
        <v>0</v>
      </c>
      <c r="Z44" s="166">
        <v>0</v>
      </c>
      <c r="AA44" s="118" t="s">
        <v>140</v>
      </c>
    </row>
    <row r="45" spans="1:29" s="1" customFormat="1" ht="16.5" customHeight="1">
      <c r="A45" s="222" t="s">
        <v>242</v>
      </c>
      <c r="B45" s="223"/>
      <c r="C45" s="66">
        <v>12</v>
      </c>
      <c r="D45" s="69">
        <v>12</v>
      </c>
      <c r="E45" s="69">
        <v>0</v>
      </c>
      <c r="F45" s="69">
        <v>0</v>
      </c>
      <c r="G45" s="69">
        <v>12</v>
      </c>
      <c r="H45" s="69">
        <v>12</v>
      </c>
      <c r="I45" s="69">
        <v>0</v>
      </c>
      <c r="J45" s="69">
        <v>0</v>
      </c>
      <c r="K45" s="167">
        <v>166</v>
      </c>
      <c r="L45" s="69">
        <v>0</v>
      </c>
      <c r="M45" s="167">
        <v>166</v>
      </c>
      <c r="N45" s="69">
        <v>140</v>
      </c>
      <c r="O45" s="69">
        <v>0</v>
      </c>
      <c r="P45" s="167">
        <v>26</v>
      </c>
      <c r="Q45" s="69">
        <v>9</v>
      </c>
      <c r="R45" s="69">
        <v>3</v>
      </c>
      <c r="S45" s="69">
        <v>2</v>
      </c>
      <c r="T45" s="69">
        <v>1</v>
      </c>
      <c r="U45" s="69">
        <v>0</v>
      </c>
      <c r="V45" s="69">
        <v>0</v>
      </c>
      <c r="W45" s="69">
        <v>11</v>
      </c>
      <c r="X45" s="167">
        <v>0</v>
      </c>
      <c r="Y45" s="69">
        <v>0</v>
      </c>
      <c r="Z45" s="69">
        <v>0</v>
      </c>
      <c r="AA45" s="215" t="s">
        <v>242</v>
      </c>
      <c r="AB45" s="216"/>
      <c r="AC45" s="3"/>
    </row>
    <row r="46" spans="1:27" ht="16.5" customHeight="1">
      <c r="A46" s="163"/>
      <c r="B46" s="119" t="s">
        <v>141</v>
      </c>
      <c r="C46" s="165">
        <v>3</v>
      </c>
      <c r="D46" s="166">
        <v>3</v>
      </c>
      <c r="E46" s="166">
        <v>0</v>
      </c>
      <c r="F46" s="164">
        <v>0</v>
      </c>
      <c r="G46" s="164">
        <v>3</v>
      </c>
      <c r="H46" s="166">
        <v>3</v>
      </c>
      <c r="I46" s="166">
        <v>0</v>
      </c>
      <c r="J46" s="166">
        <v>0</v>
      </c>
      <c r="K46" s="166">
        <v>28</v>
      </c>
      <c r="L46" s="166">
        <v>0</v>
      </c>
      <c r="M46" s="166">
        <v>28</v>
      </c>
      <c r="N46" s="166">
        <v>24</v>
      </c>
      <c r="O46" s="166">
        <v>0</v>
      </c>
      <c r="P46" s="166">
        <v>4</v>
      </c>
      <c r="Q46" s="166">
        <v>1</v>
      </c>
      <c r="R46" s="166">
        <v>0</v>
      </c>
      <c r="S46" s="166">
        <v>0</v>
      </c>
      <c r="T46" s="166">
        <v>0</v>
      </c>
      <c r="U46" s="166">
        <v>0</v>
      </c>
      <c r="V46" s="166">
        <v>0</v>
      </c>
      <c r="W46" s="166">
        <v>3</v>
      </c>
      <c r="X46" s="166">
        <v>0</v>
      </c>
      <c r="Y46" s="166">
        <v>0</v>
      </c>
      <c r="Z46" s="166">
        <v>0</v>
      </c>
      <c r="AA46" s="118" t="s">
        <v>141</v>
      </c>
    </row>
    <row r="47" spans="1:27" ht="16.5" customHeight="1">
      <c r="A47" s="163"/>
      <c r="B47" s="119" t="s">
        <v>142</v>
      </c>
      <c r="C47" s="165">
        <v>3</v>
      </c>
      <c r="D47" s="166">
        <v>3</v>
      </c>
      <c r="E47" s="166">
        <v>0</v>
      </c>
      <c r="F47" s="164">
        <v>0</v>
      </c>
      <c r="G47" s="164">
        <v>3</v>
      </c>
      <c r="H47" s="166">
        <v>3</v>
      </c>
      <c r="I47" s="166">
        <v>0</v>
      </c>
      <c r="J47" s="166">
        <v>0</v>
      </c>
      <c r="K47" s="166">
        <v>49</v>
      </c>
      <c r="L47" s="166">
        <v>0</v>
      </c>
      <c r="M47" s="166">
        <v>49</v>
      </c>
      <c r="N47" s="166">
        <v>42</v>
      </c>
      <c r="O47" s="166">
        <v>0</v>
      </c>
      <c r="P47" s="166">
        <v>7</v>
      </c>
      <c r="Q47" s="166">
        <v>3</v>
      </c>
      <c r="R47" s="166">
        <v>1</v>
      </c>
      <c r="S47" s="166">
        <v>1</v>
      </c>
      <c r="T47" s="166">
        <v>0</v>
      </c>
      <c r="U47" s="166">
        <v>0</v>
      </c>
      <c r="V47" s="166">
        <v>0</v>
      </c>
      <c r="W47" s="166">
        <v>2</v>
      </c>
      <c r="X47" s="166">
        <v>0</v>
      </c>
      <c r="Y47" s="166">
        <v>0</v>
      </c>
      <c r="Z47" s="166">
        <v>0</v>
      </c>
      <c r="AA47" s="118" t="s">
        <v>142</v>
      </c>
    </row>
    <row r="48" spans="1:27" ht="16.5" customHeight="1">
      <c r="A48" s="163"/>
      <c r="B48" s="119" t="s">
        <v>143</v>
      </c>
      <c r="C48" s="165">
        <v>6</v>
      </c>
      <c r="D48" s="166">
        <v>6</v>
      </c>
      <c r="E48" s="166">
        <v>0</v>
      </c>
      <c r="F48" s="164">
        <v>0</v>
      </c>
      <c r="G48" s="164">
        <v>6</v>
      </c>
      <c r="H48" s="166">
        <v>6</v>
      </c>
      <c r="I48" s="166">
        <v>0</v>
      </c>
      <c r="J48" s="166">
        <v>0</v>
      </c>
      <c r="K48" s="166">
        <v>89</v>
      </c>
      <c r="L48" s="166">
        <v>0</v>
      </c>
      <c r="M48" s="166">
        <v>89</v>
      </c>
      <c r="N48" s="166">
        <v>74</v>
      </c>
      <c r="O48" s="166">
        <v>0</v>
      </c>
      <c r="P48" s="166">
        <v>15</v>
      </c>
      <c r="Q48" s="166">
        <v>5</v>
      </c>
      <c r="R48" s="166">
        <v>2</v>
      </c>
      <c r="S48" s="166">
        <v>1</v>
      </c>
      <c r="T48" s="166">
        <v>1</v>
      </c>
      <c r="U48" s="166">
        <v>0</v>
      </c>
      <c r="V48" s="166">
        <v>0</v>
      </c>
      <c r="W48" s="166">
        <v>6</v>
      </c>
      <c r="X48" s="166">
        <v>0</v>
      </c>
      <c r="Y48" s="166">
        <v>0</v>
      </c>
      <c r="Z48" s="166">
        <v>0</v>
      </c>
      <c r="AA48" s="118" t="s">
        <v>143</v>
      </c>
    </row>
    <row r="49" spans="1:29" s="1" customFormat="1" ht="16.5" customHeight="1">
      <c r="A49" s="222" t="s">
        <v>243</v>
      </c>
      <c r="B49" s="223"/>
      <c r="C49" s="66">
        <v>19</v>
      </c>
      <c r="D49" s="69">
        <v>18</v>
      </c>
      <c r="E49" s="69">
        <v>1</v>
      </c>
      <c r="F49" s="69">
        <v>0</v>
      </c>
      <c r="G49" s="69">
        <v>19</v>
      </c>
      <c r="H49" s="69">
        <v>18</v>
      </c>
      <c r="I49" s="69">
        <v>1</v>
      </c>
      <c r="J49" s="69">
        <v>0</v>
      </c>
      <c r="K49" s="167">
        <v>250</v>
      </c>
      <c r="L49" s="69">
        <v>0</v>
      </c>
      <c r="M49" s="167">
        <v>250</v>
      </c>
      <c r="N49" s="69">
        <v>213</v>
      </c>
      <c r="O49" s="69">
        <v>3</v>
      </c>
      <c r="P49" s="167">
        <v>34</v>
      </c>
      <c r="Q49" s="69">
        <v>15</v>
      </c>
      <c r="R49" s="69">
        <v>4</v>
      </c>
      <c r="S49" s="69">
        <v>2</v>
      </c>
      <c r="T49" s="69">
        <v>0</v>
      </c>
      <c r="U49" s="69">
        <v>2</v>
      </c>
      <c r="V49" s="69">
        <v>0</v>
      </c>
      <c r="W49" s="69">
        <v>11</v>
      </c>
      <c r="X49" s="167">
        <v>0</v>
      </c>
      <c r="Y49" s="69">
        <v>0</v>
      </c>
      <c r="Z49" s="69">
        <v>0</v>
      </c>
      <c r="AA49" s="215" t="s">
        <v>243</v>
      </c>
      <c r="AB49" s="216"/>
      <c r="AC49" s="3"/>
    </row>
    <row r="50" spans="1:27" ht="16.5" customHeight="1">
      <c r="A50" s="163"/>
      <c r="B50" s="119" t="s">
        <v>144</v>
      </c>
      <c r="C50" s="165">
        <v>7</v>
      </c>
      <c r="D50" s="166">
        <v>6</v>
      </c>
      <c r="E50" s="166">
        <v>1</v>
      </c>
      <c r="F50" s="164">
        <v>0</v>
      </c>
      <c r="G50" s="164">
        <v>7</v>
      </c>
      <c r="H50" s="166">
        <v>6</v>
      </c>
      <c r="I50" s="166">
        <v>1</v>
      </c>
      <c r="J50" s="166">
        <v>0</v>
      </c>
      <c r="K50" s="166">
        <v>71</v>
      </c>
      <c r="L50" s="166">
        <v>0</v>
      </c>
      <c r="M50" s="166">
        <v>71</v>
      </c>
      <c r="N50" s="166">
        <v>57</v>
      </c>
      <c r="O50" s="166">
        <v>3</v>
      </c>
      <c r="P50" s="166">
        <v>11</v>
      </c>
      <c r="Q50" s="166">
        <v>5</v>
      </c>
      <c r="R50" s="166">
        <v>1</v>
      </c>
      <c r="S50" s="166">
        <v>1</v>
      </c>
      <c r="T50" s="166">
        <v>0</v>
      </c>
      <c r="U50" s="166">
        <v>1</v>
      </c>
      <c r="V50" s="166">
        <v>0</v>
      </c>
      <c r="W50" s="166">
        <v>3</v>
      </c>
      <c r="X50" s="166">
        <v>0</v>
      </c>
      <c r="Y50" s="166">
        <v>0</v>
      </c>
      <c r="Z50" s="166">
        <v>0</v>
      </c>
      <c r="AA50" s="118" t="s">
        <v>144</v>
      </c>
    </row>
    <row r="51" spans="1:27" ht="16.5" customHeight="1">
      <c r="A51" s="163"/>
      <c r="B51" s="119" t="s">
        <v>145</v>
      </c>
      <c r="C51" s="165">
        <v>4</v>
      </c>
      <c r="D51" s="166">
        <v>4</v>
      </c>
      <c r="E51" s="166">
        <v>0</v>
      </c>
      <c r="F51" s="164">
        <v>0</v>
      </c>
      <c r="G51" s="164">
        <v>4</v>
      </c>
      <c r="H51" s="166">
        <v>4</v>
      </c>
      <c r="I51" s="166">
        <v>0</v>
      </c>
      <c r="J51" s="166">
        <v>0</v>
      </c>
      <c r="K51" s="166">
        <v>28</v>
      </c>
      <c r="L51" s="166">
        <v>0</v>
      </c>
      <c r="M51" s="166">
        <v>28</v>
      </c>
      <c r="N51" s="166">
        <v>24</v>
      </c>
      <c r="O51" s="166">
        <v>0</v>
      </c>
      <c r="P51" s="166">
        <v>4</v>
      </c>
      <c r="Q51" s="166">
        <v>3</v>
      </c>
      <c r="R51" s="166">
        <v>0</v>
      </c>
      <c r="S51" s="166">
        <v>0</v>
      </c>
      <c r="T51" s="166">
        <v>0</v>
      </c>
      <c r="U51" s="166">
        <v>0</v>
      </c>
      <c r="V51" s="166">
        <v>0</v>
      </c>
      <c r="W51" s="166">
        <v>1</v>
      </c>
      <c r="X51" s="166">
        <v>0</v>
      </c>
      <c r="Y51" s="166">
        <v>0</v>
      </c>
      <c r="Z51" s="166">
        <v>0</v>
      </c>
      <c r="AA51" s="118" t="s">
        <v>145</v>
      </c>
    </row>
    <row r="52" spans="1:27" ht="16.5" customHeight="1">
      <c r="A52" s="163"/>
      <c r="B52" s="119" t="s">
        <v>146</v>
      </c>
      <c r="C52" s="165">
        <v>7</v>
      </c>
      <c r="D52" s="166">
        <v>7</v>
      </c>
      <c r="E52" s="166">
        <v>0</v>
      </c>
      <c r="F52" s="164">
        <v>0</v>
      </c>
      <c r="G52" s="164">
        <v>7</v>
      </c>
      <c r="H52" s="166">
        <v>7</v>
      </c>
      <c r="I52" s="166">
        <v>0</v>
      </c>
      <c r="J52" s="166">
        <v>0</v>
      </c>
      <c r="K52" s="166">
        <v>137</v>
      </c>
      <c r="L52" s="166">
        <v>0</v>
      </c>
      <c r="M52" s="166">
        <v>137</v>
      </c>
      <c r="N52" s="166">
        <v>120</v>
      </c>
      <c r="O52" s="166">
        <v>0</v>
      </c>
      <c r="P52" s="166">
        <v>17</v>
      </c>
      <c r="Q52" s="166">
        <v>6</v>
      </c>
      <c r="R52" s="166">
        <v>3</v>
      </c>
      <c r="S52" s="166">
        <v>1</v>
      </c>
      <c r="T52" s="166">
        <v>0</v>
      </c>
      <c r="U52" s="166">
        <v>1</v>
      </c>
      <c r="V52" s="166">
        <v>0</v>
      </c>
      <c r="W52" s="166">
        <v>6</v>
      </c>
      <c r="X52" s="166">
        <v>0</v>
      </c>
      <c r="Y52" s="166">
        <v>0</v>
      </c>
      <c r="Z52" s="166">
        <v>0</v>
      </c>
      <c r="AA52" s="118" t="s">
        <v>146</v>
      </c>
    </row>
    <row r="53" spans="1:27" ht="16.5" customHeight="1">
      <c r="A53" s="163"/>
      <c r="B53" s="119" t="s">
        <v>147</v>
      </c>
      <c r="C53" s="165">
        <v>1</v>
      </c>
      <c r="D53" s="166">
        <v>1</v>
      </c>
      <c r="E53" s="166">
        <v>0</v>
      </c>
      <c r="F53" s="164">
        <v>0</v>
      </c>
      <c r="G53" s="164">
        <v>1</v>
      </c>
      <c r="H53" s="166">
        <v>1</v>
      </c>
      <c r="I53" s="166">
        <v>0</v>
      </c>
      <c r="J53" s="166">
        <v>0</v>
      </c>
      <c r="K53" s="166">
        <v>14</v>
      </c>
      <c r="L53" s="166">
        <v>0</v>
      </c>
      <c r="M53" s="166">
        <v>14</v>
      </c>
      <c r="N53" s="166">
        <v>12</v>
      </c>
      <c r="O53" s="166">
        <v>0</v>
      </c>
      <c r="P53" s="166">
        <v>2</v>
      </c>
      <c r="Q53" s="166">
        <v>1</v>
      </c>
      <c r="R53" s="166">
        <v>0</v>
      </c>
      <c r="S53" s="166">
        <v>0</v>
      </c>
      <c r="T53" s="166">
        <v>0</v>
      </c>
      <c r="U53" s="166">
        <v>0</v>
      </c>
      <c r="V53" s="166">
        <v>0</v>
      </c>
      <c r="W53" s="166">
        <v>1</v>
      </c>
      <c r="X53" s="166">
        <v>0</v>
      </c>
      <c r="Y53" s="166">
        <v>0</v>
      </c>
      <c r="Z53" s="166">
        <v>0</v>
      </c>
      <c r="AA53" s="118" t="s">
        <v>147</v>
      </c>
    </row>
    <row r="54" spans="1:29" s="1" customFormat="1" ht="16.5" customHeight="1">
      <c r="A54" s="222" t="s">
        <v>244</v>
      </c>
      <c r="B54" s="223"/>
      <c r="C54" s="66">
        <v>12</v>
      </c>
      <c r="D54" s="69">
        <v>12</v>
      </c>
      <c r="E54" s="69">
        <v>0</v>
      </c>
      <c r="F54" s="69">
        <v>0</v>
      </c>
      <c r="G54" s="69">
        <v>12</v>
      </c>
      <c r="H54" s="69">
        <v>12</v>
      </c>
      <c r="I54" s="69">
        <v>0</v>
      </c>
      <c r="J54" s="69">
        <v>0</v>
      </c>
      <c r="K54" s="167">
        <v>99</v>
      </c>
      <c r="L54" s="69">
        <v>0</v>
      </c>
      <c r="M54" s="167">
        <v>99</v>
      </c>
      <c r="N54" s="69">
        <v>75</v>
      </c>
      <c r="O54" s="69">
        <v>7</v>
      </c>
      <c r="P54" s="167">
        <v>17</v>
      </c>
      <c r="Q54" s="69">
        <v>5</v>
      </c>
      <c r="R54" s="69">
        <v>1</v>
      </c>
      <c r="S54" s="69">
        <v>2</v>
      </c>
      <c r="T54" s="69">
        <v>1</v>
      </c>
      <c r="U54" s="69">
        <v>1</v>
      </c>
      <c r="V54" s="69">
        <v>0</v>
      </c>
      <c r="W54" s="69">
        <v>7</v>
      </c>
      <c r="X54" s="167">
        <v>0</v>
      </c>
      <c r="Y54" s="69">
        <v>0</v>
      </c>
      <c r="Z54" s="69">
        <v>0</v>
      </c>
      <c r="AA54" s="215" t="s">
        <v>244</v>
      </c>
      <c r="AB54" s="216"/>
      <c r="AC54" s="3"/>
    </row>
    <row r="55" spans="1:27" ht="16.5" customHeight="1">
      <c r="A55" s="163"/>
      <c r="B55" s="119" t="s">
        <v>148</v>
      </c>
      <c r="C55" s="165">
        <v>2</v>
      </c>
      <c r="D55" s="166">
        <v>2</v>
      </c>
      <c r="E55" s="166">
        <v>0</v>
      </c>
      <c r="F55" s="164">
        <v>0</v>
      </c>
      <c r="G55" s="164">
        <v>2</v>
      </c>
      <c r="H55" s="166">
        <v>2</v>
      </c>
      <c r="I55" s="166">
        <v>0</v>
      </c>
      <c r="J55" s="166">
        <v>0</v>
      </c>
      <c r="K55" s="166">
        <v>20</v>
      </c>
      <c r="L55" s="166">
        <v>0</v>
      </c>
      <c r="M55" s="166">
        <v>20</v>
      </c>
      <c r="N55" s="166">
        <v>17</v>
      </c>
      <c r="O55" s="166">
        <v>0</v>
      </c>
      <c r="P55" s="166">
        <v>3</v>
      </c>
      <c r="Q55" s="166">
        <v>1</v>
      </c>
      <c r="R55" s="166">
        <v>0</v>
      </c>
      <c r="S55" s="166">
        <v>0</v>
      </c>
      <c r="T55" s="166">
        <v>0</v>
      </c>
      <c r="U55" s="166">
        <v>0</v>
      </c>
      <c r="V55" s="166">
        <v>0</v>
      </c>
      <c r="W55" s="166">
        <v>2</v>
      </c>
      <c r="X55" s="166">
        <v>0</v>
      </c>
      <c r="Y55" s="166">
        <v>0</v>
      </c>
      <c r="Z55" s="166">
        <v>0</v>
      </c>
      <c r="AA55" s="118" t="s">
        <v>148</v>
      </c>
    </row>
    <row r="56" spans="1:27" s="105" customFormat="1" ht="16.5" customHeight="1">
      <c r="A56" s="112"/>
      <c r="B56" s="119" t="s">
        <v>164</v>
      </c>
      <c r="C56" s="165">
        <v>10</v>
      </c>
      <c r="D56" s="166">
        <v>10</v>
      </c>
      <c r="E56" s="166">
        <v>0</v>
      </c>
      <c r="F56" s="164">
        <v>0</v>
      </c>
      <c r="G56" s="164">
        <v>10</v>
      </c>
      <c r="H56" s="166">
        <v>10</v>
      </c>
      <c r="I56" s="166">
        <v>0</v>
      </c>
      <c r="J56" s="166">
        <v>0</v>
      </c>
      <c r="K56" s="166">
        <v>79</v>
      </c>
      <c r="L56" s="166">
        <v>0</v>
      </c>
      <c r="M56" s="166">
        <v>79</v>
      </c>
      <c r="N56" s="166">
        <v>58</v>
      </c>
      <c r="O56" s="166">
        <v>7</v>
      </c>
      <c r="P56" s="166">
        <v>14</v>
      </c>
      <c r="Q56" s="166">
        <v>4</v>
      </c>
      <c r="R56" s="166">
        <v>1</v>
      </c>
      <c r="S56" s="166">
        <v>2</v>
      </c>
      <c r="T56" s="166">
        <v>1</v>
      </c>
      <c r="U56" s="166">
        <v>1</v>
      </c>
      <c r="V56" s="166">
        <v>0</v>
      </c>
      <c r="W56" s="166">
        <v>5</v>
      </c>
      <c r="X56" s="166">
        <v>0</v>
      </c>
      <c r="Y56" s="166">
        <v>0</v>
      </c>
      <c r="Z56" s="166">
        <v>0</v>
      </c>
      <c r="AA56" s="118" t="s">
        <v>164</v>
      </c>
    </row>
    <row r="57" spans="1:29" s="1" customFormat="1" ht="16.5" customHeight="1">
      <c r="A57" s="222" t="s">
        <v>245</v>
      </c>
      <c r="B57" s="223"/>
      <c r="C57" s="66">
        <v>11</v>
      </c>
      <c r="D57" s="69">
        <v>11</v>
      </c>
      <c r="E57" s="69">
        <v>0</v>
      </c>
      <c r="F57" s="69">
        <v>0</v>
      </c>
      <c r="G57" s="69">
        <v>11</v>
      </c>
      <c r="H57" s="69">
        <v>11</v>
      </c>
      <c r="I57" s="69">
        <v>0</v>
      </c>
      <c r="J57" s="69">
        <v>0</v>
      </c>
      <c r="K57" s="167">
        <v>111</v>
      </c>
      <c r="L57" s="69">
        <v>0</v>
      </c>
      <c r="M57" s="167">
        <v>111</v>
      </c>
      <c r="N57" s="69">
        <v>93</v>
      </c>
      <c r="O57" s="69">
        <v>0</v>
      </c>
      <c r="P57" s="167">
        <v>18</v>
      </c>
      <c r="Q57" s="69">
        <v>9</v>
      </c>
      <c r="R57" s="69">
        <v>1</v>
      </c>
      <c r="S57" s="69">
        <v>0</v>
      </c>
      <c r="T57" s="69">
        <v>1</v>
      </c>
      <c r="U57" s="69">
        <v>0</v>
      </c>
      <c r="V57" s="69">
        <v>0</v>
      </c>
      <c r="W57" s="69">
        <v>7</v>
      </c>
      <c r="X57" s="167">
        <v>0</v>
      </c>
      <c r="Y57" s="69">
        <v>0</v>
      </c>
      <c r="Z57" s="69">
        <v>0</v>
      </c>
      <c r="AA57" s="215" t="s">
        <v>245</v>
      </c>
      <c r="AB57" s="216"/>
      <c r="AC57" s="3"/>
    </row>
    <row r="58" spans="1:27" ht="16.5" customHeight="1">
      <c r="A58" s="120"/>
      <c r="B58" s="117" t="s">
        <v>149</v>
      </c>
      <c r="C58" s="165">
        <v>5</v>
      </c>
      <c r="D58" s="166">
        <v>5</v>
      </c>
      <c r="E58" s="166">
        <v>0</v>
      </c>
      <c r="F58" s="164">
        <v>0</v>
      </c>
      <c r="G58" s="164">
        <v>5</v>
      </c>
      <c r="H58" s="166">
        <v>5</v>
      </c>
      <c r="I58" s="166">
        <v>0</v>
      </c>
      <c r="J58" s="166">
        <v>0</v>
      </c>
      <c r="K58" s="166">
        <v>51</v>
      </c>
      <c r="L58" s="166">
        <v>0</v>
      </c>
      <c r="M58" s="166">
        <v>51</v>
      </c>
      <c r="N58" s="166">
        <v>43</v>
      </c>
      <c r="O58" s="166">
        <v>0</v>
      </c>
      <c r="P58" s="166">
        <v>8</v>
      </c>
      <c r="Q58" s="166">
        <v>4</v>
      </c>
      <c r="R58" s="166">
        <v>1</v>
      </c>
      <c r="S58" s="166">
        <v>0</v>
      </c>
      <c r="T58" s="166">
        <v>0</v>
      </c>
      <c r="U58" s="166">
        <v>0</v>
      </c>
      <c r="V58" s="166">
        <v>0</v>
      </c>
      <c r="W58" s="166">
        <v>3</v>
      </c>
      <c r="X58" s="166">
        <v>0</v>
      </c>
      <c r="Y58" s="166">
        <v>0</v>
      </c>
      <c r="Z58" s="166">
        <v>0</v>
      </c>
      <c r="AA58" s="118" t="s">
        <v>149</v>
      </c>
    </row>
    <row r="59" spans="1:27" ht="16.5" customHeight="1">
      <c r="A59" s="120"/>
      <c r="B59" s="117" t="s">
        <v>232</v>
      </c>
      <c r="C59" s="165">
        <v>6</v>
      </c>
      <c r="D59" s="166">
        <v>6</v>
      </c>
      <c r="E59" s="166">
        <v>0</v>
      </c>
      <c r="F59" s="164">
        <v>0</v>
      </c>
      <c r="G59" s="164">
        <v>6</v>
      </c>
      <c r="H59" s="166">
        <v>6</v>
      </c>
      <c r="I59" s="166">
        <v>0</v>
      </c>
      <c r="J59" s="166">
        <v>0</v>
      </c>
      <c r="K59" s="166">
        <v>60</v>
      </c>
      <c r="L59" s="166">
        <v>0</v>
      </c>
      <c r="M59" s="166">
        <v>60</v>
      </c>
      <c r="N59" s="166">
        <v>50</v>
      </c>
      <c r="O59" s="166">
        <v>0</v>
      </c>
      <c r="P59" s="166">
        <v>10</v>
      </c>
      <c r="Q59" s="166">
        <v>5</v>
      </c>
      <c r="R59" s="166">
        <v>0</v>
      </c>
      <c r="S59" s="166">
        <v>0</v>
      </c>
      <c r="T59" s="166">
        <v>1</v>
      </c>
      <c r="U59" s="166">
        <v>0</v>
      </c>
      <c r="V59" s="166">
        <v>0</v>
      </c>
      <c r="W59" s="166">
        <v>4</v>
      </c>
      <c r="X59" s="166">
        <v>0</v>
      </c>
      <c r="Y59" s="166">
        <v>0</v>
      </c>
      <c r="Z59" s="166">
        <v>0</v>
      </c>
      <c r="AA59" s="118" t="s">
        <v>232</v>
      </c>
    </row>
    <row r="60" spans="1:29" s="1" customFormat="1" ht="16.5" customHeight="1">
      <c r="A60" s="222" t="s">
        <v>246</v>
      </c>
      <c r="B60" s="223"/>
      <c r="C60" s="66">
        <v>5</v>
      </c>
      <c r="D60" s="69">
        <v>5</v>
      </c>
      <c r="E60" s="69">
        <v>0</v>
      </c>
      <c r="F60" s="69">
        <v>0</v>
      </c>
      <c r="G60" s="69">
        <v>5</v>
      </c>
      <c r="H60" s="69">
        <v>5</v>
      </c>
      <c r="I60" s="69">
        <v>0</v>
      </c>
      <c r="J60" s="69">
        <v>0</v>
      </c>
      <c r="K60" s="167">
        <v>30</v>
      </c>
      <c r="L60" s="69">
        <v>0</v>
      </c>
      <c r="M60" s="167">
        <v>30</v>
      </c>
      <c r="N60" s="69">
        <v>16</v>
      </c>
      <c r="O60" s="69">
        <v>9</v>
      </c>
      <c r="P60" s="167">
        <v>5</v>
      </c>
      <c r="Q60" s="69">
        <v>3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2</v>
      </c>
      <c r="X60" s="167">
        <v>0</v>
      </c>
      <c r="Y60" s="69">
        <v>0</v>
      </c>
      <c r="Z60" s="69">
        <v>0</v>
      </c>
      <c r="AA60" s="215" t="s">
        <v>246</v>
      </c>
      <c r="AB60" s="216"/>
      <c r="AC60" s="3"/>
    </row>
    <row r="61" spans="1:27" ht="16.5" customHeight="1">
      <c r="A61" s="120"/>
      <c r="B61" s="117" t="s">
        <v>150</v>
      </c>
      <c r="C61" s="165">
        <v>5</v>
      </c>
      <c r="D61" s="166">
        <v>5</v>
      </c>
      <c r="E61" s="166">
        <v>0</v>
      </c>
      <c r="F61" s="164">
        <v>0</v>
      </c>
      <c r="G61" s="164">
        <v>5</v>
      </c>
      <c r="H61" s="166">
        <v>5</v>
      </c>
      <c r="I61" s="166">
        <v>0</v>
      </c>
      <c r="J61" s="166">
        <v>0</v>
      </c>
      <c r="K61" s="166">
        <v>30</v>
      </c>
      <c r="L61" s="166">
        <v>0</v>
      </c>
      <c r="M61" s="166">
        <v>30</v>
      </c>
      <c r="N61" s="166">
        <v>16</v>
      </c>
      <c r="O61" s="166">
        <v>9</v>
      </c>
      <c r="P61" s="166">
        <v>5</v>
      </c>
      <c r="Q61" s="166">
        <v>3</v>
      </c>
      <c r="R61" s="166">
        <v>0</v>
      </c>
      <c r="S61" s="166">
        <v>0</v>
      </c>
      <c r="T61" s="166">
        <v>0</v>
      </c>
      <c r="U61" s="166">
        <v>0</v>
      </c>
      <c r="V61" s="166">
        <v>0</v>
      </c>
      <c r="W61" s="166">
        <v>2</v>
      </c>
      <c r="X61" s="166">
        <v>0</v>
      </c>
      <c r="Y61" s="166">
        <v>0</v>
      </c>
      <c r="Z61" s="166">
        <v>0</v>
      </c>
      <c r="AA61" s="118" t="s">
        <v>150</v>
      </c>
    </row>
    <row r="62" spans="1:28" s="3" customFormat="1" ht="16.5" customHeight="1">
      <c r="A62" s="222" t="s">
        <v>247</v>
      </c>
      <c r="B62" s="223"/>
      <c r="C62" s="66">
        <v>9</v>
      </c>
      <c r="D62" s="69">
        <v>9</v>
      </c>
      <c r="E62" s="69">
        <v>0</v>
      </c>
      <c r="F62" s="69">
        <v>0</v>
      </c>
      <c r="G62" s="69">
        <v>9</v>
      </c>
      <c r="H62" s="69">
        <v>9</v>
      </c>
      <c r="I62" s="69">
        <v>0</v>
      </c>
      <c r="J62" s="69">
        <v>0</v>
      </c>
      <c r="K62" s="167">
        <v>82</v>
      </c>
      <c r="L62" s="69">
        <v>0</v>
      </c>
      <c r="M62" s="167">
        <v>82</v>
      </c>
      <c r="N62" s="69">
        <v>64</v>
      </c>
      <c r="O62" s="69">
        <v>2</v>
      </c>
      <c r="P62" s="167">
        <v>16</v>
      </c>
      <c r="Q62" s="69">
        <v>8</v>
      </c>
      <c r="R62" s="69">
        <v>1</v>
      </c>
      <c r="S62" s="69">
        <v>0</v>
      </c>
      <c r="T62" s="69">
        <v>0</v>
      </c>
      <c r="U62" s="69">
        <v>1</v>
      </c>
      <c r="V62" s="69">
        <v>0</v>
      </c>
      <c r="W62" s="69">
        <v>6</v>
      </c>
      <c r="X62" s="167">
        <v>0</v>
      </c>
      <c r="Y62" s="69">
        <v>0</v>
      </c>
      <c r="Z62" s="69">
        <v>0</v>
      </c>
      <c r="AA62" s="215" t="s">
        <v>247</v>
      </c>
      <c r="AB62" s="216"/>
    </row>
    <row r="63" spans="1:27" ht="16.5" customHeight="1">
      <c r="A63" s="120"/>
      <c r="B63" s="117" t="s">
        <v>151</v>
      </c>
      <c r="C63" s="165">
        <v>4</v>
      </c>
      <c r="D63" s="166">
        <v>4</v>
      </c>
      <c r="E63" s="166">
        <v>0</v>
      </c>
      <c r="F63" s="164">
        <v>0</v>
      </c>
      <c r="G63" s="164">
        <v>4</v>
      </c>
      <c r="H63" s="166">
        <v>4</v>
      </c>
      <c r="I63" s="166">
        <v>0</v>
      </c>
      <c r="J63" s="166">
        <v>0</v>
      </c>
      <c r="K63" s="166">
        <v>32</v>
      </c>
      <c r="L63" s="166">
        <v>0</v>
      </c>
      <c r="M63" s="166">
        <v>32</v>
      </c>
      <c r="N63" s="166">
        <v>25</v>
      </c>
      <c r="O63" s="166">
        <v>2</v>
      </c>
      <c r="P63" s="166">
        <v>5</v>
      </c>
      <c r="Q63" s="166">
        <v>3</v>
      </c>
      <c r="R63" s="166">
        <v>0</v>
      </c>
      <c r="S63" s="166">
        <v>0</v>
      </c>
      <c r="T63" s="166">
        <v>0</v>
      </c>
      <c r="U63" s="166">
        <v>0</v>
      </c>
      <c r="V63" s="166">
        <v>0</v>
      </c>
      <c r="W63" s="166">
        <v>2</v>
      </c>
      <c r="X63" s="166">
        <v>0</v>
      </c>
      <c r="Y63" s="166">
        <v>0</v>
      </c>
      <c r="Z63" s="166">
        <v>0</v>
      </c>
      <c r="AA63" s="118" t="s">
        <v>235</v>
      </c>
    </row>
    <row r="64" spans="1:27" ht="16.5" customHeight="1">
      <c r="A64" s="120"/>
      <c r="B64" s="117" t="s">
        <v>233</v>
      </c>
      <c r="C64" s="165">
        <v>5</v>
      </c>
      <c r="D64" s="166">
        <v>5</v>
      </c>
      <c r="E64" s="166">
        <v>0</v>
      </c>
      <c r="F64" s="164">
        <v>0</v>
      </c>
      <c r="G64" s="164">
        <v>5</v>
      </c>
      <c r="H64" s="166">
        <v>5</v>
      </c>
      <c r="I64" s="166">
        <v>0</v>
      </c>
      <c r="J64" s="166">
        <v>0</v>
      </c>
      <c r="K64" s="166">
        <v>50</v>
      </c>
      <c r="L64" s="166">
        <v>0</v>
      </c>
      <c r="M64" s="166">
        <v>50</v>
      </c>
      <c r="N64" s="166">
        <v>39</v>
      </c>
      <c r="O64" s="166">
        <v>0</v>
      </c>
      <c r="P64" s="166">
        <v>11</v>
      </c>
      <c r="Q64" s="166">
        <v>5</v>
      </c>
      <c r="R64" s="166">
        <v>1</v>
      </c>
      <c r="S64" s="166">
        <v>0</v>
      </c>
      <c r="T64" s="166">
        <v>0</v>
      </c>
      <c r="U64" s="166">
        <v>1</v>
      </c>
      <c r="V64" s="166">
        <v>0</v>
      </c>
      <c r="W64" s="166">
        <v>4</v>
      </c>
      <c r="X64" s="166">
        <v>0</v>
      </c>
      <c r="Y64" s="166">
        <v>0</v>
      </c>
      <c r="Z64" s="166">
        <v>0</v>
      </c>
      <c r="AA64" s="118" t="s">
        <v>233</v>
      </c>
    </row>
    <row r="65" spans="1:28" ht="16.5" customHeight="1">
      <c r="A65" s="151"/>
      <c r="B65" s="168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69"/>
      <c r="AB65" s="151"/>
    </row>
    <row r="66" spans="2:27" ht="13.5" customHeight="1">
      <c r="B66" s="200"/>
      <c r="C66" s="200"/>
      <c r="D66" s="200"/>
      <c r="E66" s="200"/>
      <c r="F66" s="200"/>
      <c r="G66" s="200"/>
      <c r="H66" s="105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</row>
    <row r="67" spans="2:27" ht="13.5" customHeight="1">
      <c r="B67" s="171" t="s">
        <v>119</v>
      </c>
      <c r="C67" s="165">
        <f>D67+E67</f>
        <v>1</v>
      </c>
      <c r="D67" s="166">
        <f>F67</f>
        <v>1</v>
      </c>
      <c r="E67" s="166" t="s">
        <v>154</v>
      </c>
      <c r="F67" s="164">
        <v>1</v>
      </c>
      <c r="G67" s="166" t="s">
        <v>285</v>
      </c>
      <c r="H67" s="166" t="s">
        <v>285</v>
      </c>
      <c r="I67" s="166" t="s">
        <v>285</v>
      </c>
      <c r="J67" s="166" t="s">
        <v>285</v>
      </c>
      <c r="K67" s="166">
        <f>L67+M67+X67</f>
        <v>24</v>
      </c>
      <c r="L67" s="166">
        <v>24</v>
      </c>
      <c r="M67" s="166">
        <f>SUM(N67:W67)</f>
        <v>0</v>
      </c>
      <c r="N67" s="166" t="s">
        <v>285</v>
      </c>
      <c r="O67" s="166" t="s">
        <v>285</v>
      </c>
      <c r="P67" s="166" t="s">
        <v>285</v>
      </c>
      <c r="Q67" s="166" t="s">
        <v>285</v>
      </c>
      <c r="R67" s="166" t="s">
        <v>285</v>
      </c>
      <c r="S67" s="166" t="s">
        <v>285</v>
      </c>
      <c r="T67" s="166" t="s">
        <v>285</v>
      </c>
      <c r="U67" s="166" t="s">
        <v>285</v>
      </c>
      <c r="V67" s="166" t="s">
        <v>285</v>
      </c>
      <c r="W67" s="166" t="s">
        <v>285</v>
      </c>
      <c r="X67" s="166">
        <f>SUM(Y67:Z67)</f>
        <v>0</v>
      </c>
      <c r="Y67" s="166" t="s">
        <v>285</v>
      </c>
      <c r="Z67" s="166" t="s">
        <v>285</v>
      </c>
      <c r="AA67" s="200"/>
    </row>
    <row r="68" spans="2:27" ht="13.5" customHeight="1">
      <c r="B68" s="171" t="s">
        <v>121</v>
      </c>
      <c r="C68" s="165">
        <f>D68+E68</f>
        <v>451</v>
      </c>
      <c r="D68" s="166">
        <f>H68</f>
        <v>438</v>
      </c>
      <c r="E68" s="166">
        <f>I68</f>
        <v>13</v>
      </c>
      <c r="F68" s="164" t="s">
        <v>285</v>
      </c>
      <c r="G68" s="166">
        <f>SUM(H68:I68)</f>
        <v>451</v>
      </c>
      <c r="H68" s="166">
        <v>438</v>
      </c>
      <c r="I68" s="166">
        <v>13</v>
      </c>
      <c r="J68" s="166" t="s">
        <v>285</v>
      </c>
      <c r="K68" s="166">
        <f>L68+M68+X68</f>
        <v>5425</v>
      </c>
      <c r="L68" s="166" t="s">
        <v>285</v>
      </c>
      <c r="M68" s="166">
        <f>SUM(N68:P68)</f>
        <v>5425</v>
      </c>
      <c r="N68" s="166">
        <v>4512</v>
      </c>
      <c r="O68" s="166">
        <v>123</v>
      </c>
      <c r="P68" s="166">
        <f>SUM(Q68:W68)</f>
        <v>790</v>
      </c>
      <c r="Q68" s="166">
        <v>323</v>
      </c>
      <c r="R68" s="166">
        <v>73</v>
      </c>
      <c r="S68" s="166">
        <v>57</v>
      </c>
      <c r="T68" s="166">
        <v>17</v>
      </c>
      <c r="U68" s="166">
        <v>27</v>
      </c>
      <c r="V68" s="166">
        <v>0</v>
      </c>
      <c r="W68" s="166">
        <v>293</v>
      </c>
      <c r="X68" s="166">
        <f>SUM(Y68:Z68)</f>
        <v>0</v>
      </c>
      <c r="Y68" s="166" t="s">
        <v>285</v>
      </c>
      <c r="Z68" s="166" t="s">
        <v>285</v>
      </c>
      <c r="AA68" s="200"/>
    </row>
    <row r="69" spans="2:27" ht="13.5" customHeight="1">
      <c r="B69" s="171" t="s">
        <v>122</v>
      </c>
      <c r="C69" s="165">
        <f>D69+E69</f>
        <v>4</v>
      </c>
      <c r="D69" s="166">
        <f>J69</f>
        <v>4</v>
      </c>
      <c r="E69" s="166" t="s">
        <v>154</v>
      </c>
      <c r="F69" s="164" t="s">
        <v>285</v>
      </c>
      <c r="G69" s="166" t="s">
        <v>285</v>
      </c>
      <c r="H69" s="166" t="s">
        <v>285</v>
      </c>
      <c r="I69" s="166" t="s">
        <v>285</v>
      </c>
      <c r="J69" s="166">
        <v>4</v>
      </c>
      <c r="K69" s="166">
        <f>L69+M69+X69</f>
        <v>31</v>
      </c>
      <c r="L69" s="166" t="s">
        <v>285</v>
      </c>
      <c r="M69" s="166">
        <f>SUM(N69:W69)</f>
        <v>0</v>
      </c>
      <c r="N69" s="166" t="s">
        <v>285</v>
      </c>
      <c r="O69" s="166" t="s">
        <v>285</v>
      </c>
      <c r="P69" s="166" t="s">
        <v>285</v>
      </c>
      <c r="Q69" s="166" t="s">
        <v>285</v>
      </c>
      <c r="R69" s="166" t="s">
        <v>285</v>
      </c>
      <c r="S69" s="166" t="s">
        <v>285</v>
      </c>
      <c r="T69" s="166" t="s">
        <v>285</v>
      </c>
      <c r="U69" s="166" t="s">
        <v>285</v>
      </c>
      <c r="V69" s="166" t="s">
        <v>285</v>
      </c>
      <c r="W69" s="166" t="s">
        <v>285</v>
      </c>
      <c r="X69" s="166">
        <f>SUM(Y69:Z69)</f>
        <v>31</v>
      </c>
      <c r="Y69" s="166">
        <v>28</v>
      </c>
      <c r="Z69" s="166">
        <v>3</v>
      </c>
      <c r="AA69" s="200"/>
    </row>
    <row r="70" spans="2:27" ht="13.5" customHeight="1">
      <c r="B70" s="200"/>
      <c r="C70" s="203"/>
      <c r="D70" s="203"/>
      <c r="E70" s="203"/>
      <c r="F70" s="203"/>
      <c r="G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0"/>
    </row>
    <row r="71" spans="2:27" ht="13.5" customHeight="1">
      <c r="B71" s="200"/>
      <c r="C71" s="203"/>
      <c r="D71" s="203"/>
      <c r="E71" s="203"/>
      <c r="F71" s="203"/>
      <c r="G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0"/>
    </row>
    <row r="72" spans="2:27" ht="13.5" customHeight="1">
      <c r="B72" s="200"/>
      <c r="C72" s="203"/>
      <c r="D72" s="203"/>
      <c r="E72" s="203"/>
      <c r="F72" s="203"/>
      <c r="G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0"/>
    </row>
    <row r="73" spans="2:27" ht="13.5" customHeight="1">
      <c r="B73" s="200"/>
      <c r="C73" s="203"/>
      <c r="D73" s="203"/>
      <c r="E73" s="203"/>
      <c r="F73" s="203"/>
      <c r="G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0"/>
    </row>
    <row r="74" spans="2:27" ht="13.5" customHeight="1">
      <c r="B74" s="200"/>
      <c r="C74" s="203"/>
      <c r="D74" s="203"/>
      <c r="E74" s="203"/>
      <c r="F74" s="203"/>
      <c r="G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0"/>
    </row>
    <row r="75" spans="2:27" ht="13.5" customHeight="1">
      <c r="B75" s="200"/>
      <c r="C75" s="203"/>
      <c r="D75" s="203"/>
      <c r="E75" s="203"/>
      <c r="F75" s="203"/>
      <c r="G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0"/>
    </row>
    <row r="76" spans="2:27" ht="13.5" customHeight="1">
      <c r="B76" s="200"/>
      <c r="C76" s="203"/>
      <c r="D76" s="203"/>
      <c r="E76" s="203"/>
      <c r="F76" s="203"/>
      <c r="G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0"/>
    </row>
    <row r="77" spans="2:27" ht="13.5" customHeight="1">
      <c r="B77" s="200"/>
      <c r="C77" s="203"/>
      <c r="D77" s="203"/>
      <c r="E77" s="203"/>
      <c r="F77" s="203"/>
      <c r="G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0"/>
    </row>
    <row r="78" spans="2:27" ht="13.5" customHeight="1">
      <c r="B78" s="200"/>
      <c r="C78" s="203"/>
      <c r="D78" s="203"/>
      <c r="E78" s="203"/>
      <c r="F78" s="203"/>
      <c r="G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0"/>
    </row>
    <row r="79" spans="2:27" ht="13.5" customHeight="1">
      <c r="B79" s="200"/>
      <c r="C79" s="203"/>
      <c r="D79" s="203"/>
      <c r="E79" s="203"/>
      <c r="F79" s="203"/>
      <c r="G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0"/>
    </row>
    <row r="80" spans="2:27" ht="13.5" customHeight="1">
      <c r="B80" s="200"/>
      <c r="C80" s="203"/>
      <c r="D80" s="203"/>
      <c r="E80" s="203"/>
      <c r="F80" s="203"/>
      <c r="G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0"/>
    </row>
    <row r="81" ht="13.5" customHeight="1">
      <c r="B81" s="105"/>
    </row>
  </sheetData>
  <mergeCells count="38">
    <mergeCell ref="AA4:AB7"/>
    <mergeCell ref="A1:N1"/>
    <mergeCell ref="G6:I6"/>
    <mergeCell ref="C6:E6"/>
    <mergeCell ref="N6:N7"/>
    <mergeCell ref="C4:J5"/>
    <mergeCell ref="M6:M7"/>
    <mergeCell ref="A4:B7"/>
    <mergeCell ref="P6:W6"/>
    <mergeCell ref="K4:Z4"/>
    <mergeCell ref="K5:K7"/>
    <mergeCell ref="Y6:Y7"/>
    <mergeCell ref="L5:L6"/>
    <mergeCell ref="X5:Z5"/>
    <mergeCell ref="X6:X7"/>
    <mergeCell ref="M5:W5"/>
    <mergeCell ref="A62:B62"/>
    <mergeCell ref="A60:B60"/>
    <mergeCell ref="A42:B42"/>
    <mergeCell ref="A45:B45"/>
    <mergeCell ref="A49:B49"/>
    <mergeCell ref="A57:B57"/>
    <mergeCell ref="A32:B32"/>
    <mergeCell ref="A13:B13"/>
    <mergeCell ref="A35:B35"/>
    <mergeCell ref="A54:B54"/>
    <mergeCell ref="A40:B40"/>
    <mergeCell ref="AA13:AB13"/>
    <mergeCell ref="AA32:AB32"/>
    <mergeCell ref="AA35:AB35"/>
    <mergeCell ref="AA40:AB40"/>
    <mergeCell ref="AA60:AB60"/>
    <mergeCell ref="AA62:AB62"/>
    <mergeCell ref="AA57:AB57"/>
    <mergeCell ref="AA42:AB42"/>
    <mergeCell ref="AA45:AB45"/>
    <mergeCell ref="AA49:AB49"/>
    <mergeCell ref="AA54:AB54"/>
  </mergeCells>
  <printOptions horizontalCentered="1"/>
  <pageMargins left="0.5905511811023623" right="0.5905511811023623" top="0.7874015748031497" bottom="0.3937007874015748" header="0.8661417322834646" footer="0.5118110236220472"/>
  <pageSetup horizontalDpi="600" verticalDpi="600" orientation="portrait" paperSize="9" scale="69" r:id="rId1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9"/>
  <sheetViews>
    <sheetView showGridLines="0" workbookViewId="0" topLeftCell="A1">
      <selection activeCell="A1" sqref="A1:N1"/>
    </sheetView>
  </sheetViews>
  <sheetFormatPr defaultColWidth="16.75" defaultRowHeight="11.25" customHeight="1"/>
  <cols>
    <col min="1" max="1" width="10.5" style="10" customWidth="1"/>
    <col min="2" max="2" width="8.83203125" style="10" customWidth="1"/>
    <col min="3" max="9" width="6.58203125" style="10" customWidth="1"/>
    <col min="10" max="10" width="5.08203125" style="10" customWidth="1"/>
    <col min="11" max="16384" width="7.58203125" style="10" customWidth="1"/>
  </cols>
  <sheetData>
    <row r="1" spans="1:10" ht="15" customHeight="1">
      <c r="A1" s="284" t="s">
        <v>268</v>
      </c>
      <c r="B1" s="284"/>
      <c r="C1" s="284"/>
      <c r="D1" s="284"/>
      <c r="E1" s="284"/>
      <c r="F1" s="284"/>
      <c r="G1" s="284"/>
      <c r="H1" s="284"/>
      <c r="I1" s="284"/>
      <c r="J1" s="33"/>
    </row>
    <row r="2" spans="1:10" ht="15" customHeight="1">
      <c r="A2" s="48" t="s">
        <v>250</v>
      </c>
      <c r="B2" s="34"/>
      <c r="C2" s="34"/>
      <c r="D2" s="34"/>
      <c r="E2" s="35"/>
      <c r="F2" s="36"/>
      <c r="G2" s="34"/>
      <c r="H2" s="34"/>
      <c r="I2" s="36" t="s">
        <v>251</v>
      </c>
      <c r="J2" s="11"/>
    </row>
    <row r="3" spans="1:10" ht="15" customHeight="1">
      <c r="A3" s="49"/>
      <c r="B3" s="282" t="s">
        <v>197</v>
      </c>
      <c r="C3" s="280" t="s">
        <v>265</v>
      </c>
      <c r="D3" s="281"/>
      <c r="E3" s="281"/>
      <c r="F3" s="281"/>
      <c r="G3" s="281"/>
      <c r="H3" s="281"/>
      <c r="I3" s="281"/>
      <c r="J3" s="11"/>
    </row>
    <row r="4" spans="1:16" ht="15" customHeight="1">
      <c r="A4" s="42" t="s">
        <v>8</v>
      </c>
      <c r="B4" s="283"/>
      <c r="C4" s="58" t="s">
        <v>165</v>
      </c>
      <c r="D4" s="60" t="s">
        <v>173</v>
      </c>
      <c r="E4" s="59" t="s">
        <v>174</v>
      </c>
      <c r="F4" s="60" t="s">
        <v>175</v>
      </c>
      <c r="G4" s="59" t="s">
        <v>176</v>
      </c>
      <c r="H4" s="60" t="s">
        <v>177</v>
      </c>
      <c r="I4" s="59" t="s">
        <v>178</v>
      </c>
      <c r="J4" s="37" t="s">
        <v>252</v>
      </c>
      <c r="P4" s="11"/>
    </row>
    <row r="5" spans="1:16" ht="15" customHeight="1">
      <c r="A5" s="49"/>
      <c r="B5" s="50"/>
      <c r="C5" s="49"/>
      <c r="D5" s="49"/>
      <c r="E5" s="49"/>
      <c r="F5" s="49"/>
      <c r="G5" s="49"/>
      <c r="H5" s="49"/>
      <c r="I5" s="49"/>
      <c r="J5" s="11"/>
      <c r="P5" s="11"/>
    </row>
    <row r="6" spans="1:10" ht="15" customHeight="1">
      <c r="A6" s="35" t="s">
        <v>272</v>
      </c>
      <c r="B6" s="51">
        <v>201</v>
      </c>
      <c r="C6" s="41">
        <v>30</v>
      </c>
      <c r="D6" s="41">
        <v>6</v>
      </c>
      <c r="E6" s="41">
        <v>3</v>
      </c>
      <c r="F6" s="41">
        <v>7</v>
      </c>
      <c r="G6" s="41">
        <v>5</v>
      </c>
      <c r="H6" s="41">
        <v>4</v>
      </c>
      <c r="I6" s="197">
        <v>5</v>
      </c>
      <c r="J6" s="39"/>
    </row>
    <row r="7" spans="1:10" s="61" customFormat="1" ht="15" customHeight="1">
      <c r="A7" s="62" t="s">
        <v>273</v>
      </c>
      <c r="B7" s="63">
        <v>207</v>
      </c>
      <c r="C7" s="64">
        <v>44</v>
      </c>
      <c r="D7" s="64">
        <v>5</v>
      </c>
      <c r="E7" s="64">
        <v>6</v>
      </c>
      <c r="F7" s="64">
        <v>7</v>
      </c>
      <c r="G7" s="64">
        <v>7</v>
      </c>
      <c r="H7" s="64">
        <v>12</v>
      </c>
      <c r="I7" s="64">
        <v>7</v>
      </c>
      <c r="J7" s="65"/>
    </row>
    <row r="8" spans="1:10" ht="15" customHeight="1">
      <c r="A8" s="35"/>
      <c r="B8" s="51"/>
      <c r="C8" s="41"/>
      <c r="D8" s="41"/>
      <c r="E8" s="41"/>
      <c r="F8" s="41"/>
      <c r="G8" s="41"/>
      <c r="H8" s="41"/>
      <c r="I8" s="41"/>
      <c r="J8" s="9"/>
    </row>
    <row r="9" spans="1:10" ht="15" customHeight="1">
      <c r="A9" s="35" t="s">
        <v>11</v>
      </c>
      <c r="B9" s="51">
        <v>207</v>
      </c>
      <c r="C9" s="41">
        <v>44</v>
      </c>
      <c r="D9" s="41">
        <v>5</v>
      </c>
      <c r="E9" s="41">
        <v>6</v>
      </c>
      <c r="F9" s="41">
        <v>7</v>
      </c>
      <c r="G9" s="41">
        <v>7</v>
      </c>
      <c r="H9" s="41">
        <v>12</v>
      </c>
      <c r="I9" s="41">
        <v>7</v>
      </c>
      <c r="J9" s="9"/>
    </row>
    <row r="10" spans="1:10" ht="15" customHeight="1">
      <c r="A10" s="45" t="s">
        <v>12</v>
      </c>
      <c r="B10" s="54">
        <v>0</v>
      </c>
      <c r="C10" s="46">
        <v>0</v>
      </c>
      <c r="D10" s="198">
        <v>0</v>
      </c>
      <c r="E10" s="198">
        <v>0</v>
      </c>
      <c r="F10" s="198">
        <v>0</v>
      </c>
      <c r="G10" s="47">
        <v>0</v>
      </c>
      <c r="H10" s="47">
        <v>0</v>
      </c>
      <c r="I10" s="47">
        <v>0</v>
      </c>
      <c r="J10" s="40"/>
    </row>
    <row r="11" spans="1:10" ht="11.25" customHeight="1">
      <c r="A11" s="35" t="s">
        <v>266</v>
      </c>
      <c r="B11" s="35"/>
      <c r="C11" s="204"/>
      <c r="D11" s="204"/>
      <c r="E11" s="204"/>
      <c r="F11" s="204"/>
      <c r="G11" s="35"/>
      <c r="H11" s="35"/>
      <c r="I11" s="35"/>
      <c r="J11" s="35"/>
    </row>
    <row r="12" spans="1:10" ht="11.25" customHeight="1">
      <c r="A12" s="38"/>
      <c r="B12" s="35"/>
      <c r="C12" s="204"/>
      <c r="D12" s="204"/>
      <c r="E12" s="204"/>
      <c r="F12" s="204"/>
      <c r="G12" s="35"/>
      <c r="H12" s="35"/>
      <c r="I12" s="35"/>
      <c r="J12" s="35"/>
    </row>
    <row r="13" spans="1:10" ht="11.25" customHeight="1">
      <c r="A13" s="70"/>
      <c r="B13" s="70"/>
      <c r="C13" s="70"/>
      <c r="D13" s="70"/>
      <c r="E13" s="204"/>
      <c r="F13" s="204"/>
      <c r="G13" s="35"/>
      <c r="H13" s="35"/>
      <c r="I13" s="35"/>
      <c r="J13" s="35"/>
    </row>
    <row r="14" spans="1:10" ht="11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1.25" customHeight="1">
      <c r="A16" s="11"/>
      <c r="B16" s="11"/>
      <c r="C16" s="11"/>
      <c r="D16" s="11"/>
      <c r="E16" s="11"/>
      <c r="F16" s="11"/>
      <c r="G16" s="38"/>
      <c r="H16" s="11"/>
      <c r="I16" s="11"/>
      <c r="J16" s="11"/>
    </row>
    <row r="17" spans="1:10" ht="11.25" customHeight="1">
      <c r="A17" s="284" t="s">
        <v>221</v>
      </c>
      <c r="B17" s="284"/>
      <c r="C17" s="284"/>
      <c r="D17" s="284"/>
      <c r="E17" s="284"/>
      <c r="F17" s="284"/>
      <c r="G17" s="38"/>
      <c r="H17" s="11"/>
      <c r="I17" s="11"/>
      <c r="J17" s="11"/>
    </row>
    <row r="18" spans="1:10" ht="11.25" customHeight="1">
      <c r="A18" s="48" t="s">
        <v>253</v>
      </c>
      <c r="B18" s="34"/>
      <c r="C18" s="34"/>
      <c r="D18" s="34"/>
      <c r="E18" s="35"/>
      <c r="F18" s="36" t="s">
        <v>254</v>
      </c>
      <c r="G18" s="38">
        <f>IF(SUM(G10:J10)&lt;=SUM(C10:F10),"","no")</f>
      </c>
      <c r="H18" s="11"/>
      <c r="I18" s="11"/>
      <c r="J18" s="11"/>
    </row>
    <row r="19" spans="1:10" ht="11.25" customHeight="1">
      <c r="A19" s="49"/>
      <c r="B19" s="50"/>
      <c r="C19" s="57" t="s">
        <v>255</v>
      </c>
      <c r="D19" s="55"/>
      <c r="E19" s="56"/>
      <c r="F19" s="56"/>
      <c r="G19" s="11"/>
      <c r="H19" s="11"/>
      <c r="I19" s="11"/>
      <c r="J19" s="11"/>
    </row>
    <row r="20" spans="1:10" ht="11.25" customHeight="1">
      <c r="A20" s="42" t="s">
        <v>8</v>
      </c>
      <c r="B20" s="52" t="s">
        <v>4</v>
      </c>
      <c r="C20" s="58" t="s">
        <v>9</v>
      </c>
      <c r="D20" s="60" t="s">
        <v>10</v>
      </c>
      <c r="E20" s="60" t="s">
        <v>13</v>
      </c>
      <c r="F20" s="59" t="s">
        <v>1</v>
      </c>
      <c r="G20" s="11"/>
      <c r="H20" s="11"/>
      <c r="I20" s="11"/>
      <c r="J20" s="11"/>
    </row>
    <row r="21" spans="1:10" ht="11.25" customHeight="1">
      <c r="A21" s="49"/>
      <c r="B21" s="50"/>
      <c r="C21" s="49"/>
      <c r="D21" s="49"/>
      <c r="E21" s="49"/>
      <c r="F21" s="49"/>
      <c r="G21" s="11"/>
      <c r="H21" s="11"/>
      <c r="I21" s="11"/>
      <c r="J21" s="11"/>
    </row>
    <row r="22" spans="1:10" ht="11.25" customHeight="1">
      <c r="A22" s="35" t="s">
        <v>297</v>
      </c>
      <c r="B22" s="51">
        <v>1027</v>
      </c>
      <c r="C22" s="41">
        <v>513</v>
      </c>
      <c r="D22" s="41">
        <v>0</v>
      </c>
      <c r="E22" s="41">
        <v>450</v>
      </c>
      <c r="F22" s="41">
        <v>64</v>
      </c>
      <c r="G22" s="11"/>
      <c r="H22" s="11"/>
      <c r="I22" s="11"/>
      <c r="J22" s="11"/>
    </row>
    <row r="23" spans="1:6" s="61" customFormat="1" ht="11.25" customHeight="1">
      <c r="A23" s="62" t="s">
        <v>298</v>
      </c>
      <c r="B23" s="63">
        <v>925</v>
      </c>
      <c r="C23" s="64">
        <v>399</v>
      </c>
      <c r="D23" s="64">
        <v>0</v>
      </c>
      <c r="E23" s="64">
        <v>439</v>
      </c>
      <c r="F23" s="64">
        <v>87</v>
      </c>
    </row>
    <row r="24" spans="1:10" ht="11.25" customHeight="1">
      <c r="A24" s="34"/>
      <c r="B24" s="53"/>
      <c r="C24" s="36"/>
      <c r="D24" s="36"/>
      <c r="E24" s="36"/>
      <c r="F24" s="36"/>
      <c r="G24" s="11"/>
      <c r="H24" s="11"/>
      <c r="I24" s="11"/>
      <c r="J24" s="11"/>
    </row>
    <row r="25" spans="1:10" ht="11.25" customHeight="1">
      <c r="A25" s="35" t="s">
        <v>11</v>
      </c>
      <c r="B25" s="51">
        <v>921</v>
      </c>
      <c r="C25" s="199">
        <v>397</v>
      </c>
      <c r="D25" s="199">
        <v>0</v>
      </c>
      <c r="E25" s="199">
        <v>437</v>
      </c>
      <c r="F25" s="199">
        <v>87</v>
      </c>
      <c r="G25" s="11"/>
      <c r="H25" s="11"/>
      <c r="I25" s="11"/>
      <c r="J25" s="11"/>
    </row>
    <row r="26" spans="1:10" ht="11.25" customHeight="1">
      <c r="A26" s="45" t="s">
        <v>12</v>
      </c>
      <c r="B26" s="54">
        <v>4</v>
      </c>
      <c r="C26" s="198">
        <v>2</v>
      </c>
      <c r="D26" s="198">
        <v>0</v>
      </c>
      <c r="E26" s="198">
        <v>2</v>
      </c>
      <c r="F26" s="198">
        <v>0</v>
      </c>
      <c r="G26" s="11"/>
      <c r="H26" s="11"/>
      <c r="I26" s="11"/>
      <c r="J26" s="11"/>
    </row>
    <row r="27" spans="1:10" ht="11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1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1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1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1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1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1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1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1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1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1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1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="61" customFormat="1" ht="11.25" customHeight="1"/>
    <row r="40" spans="1:10" ht="11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1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1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1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1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1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1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1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1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1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mergeCells count="4">
    <mergeCell ref="C3:I3"/>
    <mergeCell ref="B3:B4"/>
    <mergeCell ref="A1:I1"/>
    <mergeCell ref="A17:F17"/>
  </mergeCells>
  <printOptions/>
  <pageMargins left="0.5905511811023623" right="0.24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showGridLines="0" workbookViewId="0" topLeftCell="A1">
      <selection activeCell="A1" sqref="A1:N1"/>
    </sheetView>
  </sheetViews>
  <sheetFormatPr defaultColWidth="12.75" defaultRowHeight="19.5" customHeight="1"/>
  <cols>
    <col min="1" max="1" width="11.75" style="23" customWidth="1"/>
    <col min="2" max="7" width="8.58203125" style="23" customWidth="1"/>
    <col min="8" max="8" width="11.75" style="23" customWidth="1"/>
    <col min="9" max="14" width="8.58203125" style="23" customWidth="1"/>
    <col min="15" max="16384" width="13.75" style="23" customWidth="1"/>
  </cols>
  <sheetData>
    <row r="1" spans="1:14" ht="19.5" customHeight="1">
      <c r="A1" s="241" t="s">
        <v>289</v>
      </c>
      <c r="B1" s="241"/>
      <c r="C1" s="241"/>
      <c r="D1" s="241"/>
      <c r="E1" s="241"/>
      <c r="F1" s="241"/>
      <c r="G1" s="241"/>
      <c r="H1" s="241" t="s">
        <v>290</v>
      </c>
      <c r="I1" s="241"/>
      <c r="J1" s="241"/>
      <c r="K1" s="241"/>
      <c r="L1" s="241"/>
      <c r="M1" s="241"/>
      <c r="N1" s="241"/>
    </row>
    <row r="2" spans="1:14" ht="1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9.5" customHeight="1">
      <c r="A3" s="15" t="s">
        <v>291</v>
      </c>
      <c r="B3" s="16"/>
      <c r="C3" s="16"/>
      <c r="D3" s="16"/>
      <c r="E3" s="16"/>
      <c r="F3" s="21"/>
      <c r="G3" s="17" t="s">
        <v>51</v>
      </c>
      <c r="H3" s="15" t="s">
        <v>291</v>
      </c>
      <c r="I3" s="16"/>
      <c r="J3" s="16"/>
      <c r="K3" s="16"/>
      <c r="L3" s="16"/>
      <c r="M3" s="21"/>
      <c r="N3" s="17" t="s">
        <v>51</v>
      </c>
    </row>
    <row r="4" spans="1:14" ht="24" customHeight="1">
      <c r="A4" s="242" t="s">
        <v>8</v>
      </c>
      <c r="B4" s="244" t="s">
        <v>292</v>
      </c>
      <c r="C4" s="244" t="s">
        <v>293</v>
      </c>
      <c r="D4" s="18" t="s">
        <v>52</v>
      </c>
      <c r="E4" s="19" t="s">
        <v>55</v>
      </c>
      <c r="F4" s="20"/>
      <c r="G4" s="18" t="s">
        <v>54</v>
      </c>
      <c r="H4" s="242" t="s">
        <v>56</v>
      </c>
      <c r="I4" s="244" t="s">
        <v>292</v>
      </c>
      <c r="J4" s="244" t="s">
        <v>293</v>
      </c>
      <c r="K4" s="18" t="s">
        <v>52</v>
      </c>
      <c r="L4" s="19" t="s">
        <v>53</v>
      </c>
      <c r="M4" s="20"/>
      <c r="N4" s="18" t="s">
        <v>54</v>
      </c>
    </row>
    <row r="5" spans="1:14" ht="19.5" customHeight="1">
      <c r="A5" s="243"/>
      <c r="B5" s="245"/>
      <c r="C5" s="245"/>
      <c r="D5" s="18" t="s">
        <v>57</v>
      </c>
      <c r="E5" s="18" t="s">
        <v>57</v>
      </c>
      <c r="F5" s="18" t="s">
        <v>58</v>
      </c>
      <c r="G5" s="18" t="s">
        <v>57</v>
      </c>
      <c r="H5" s="243"/>
      <c r="I5" s="245"/>
      <c r="J5" s="245"/>
      <c r="K5" s="18" t="s">
        <v>57</v>
      </c>
      <c r="L5" s="18" t="s">
        <v>57</v>
      </c>
      <c r="M5" s="18" t="s">
        <v>58</v>
      </c>
      <c r="N5" s="18" t="s">
        <v>57</v>
      </c>
    </row>
    <row r="6" spans="1:14" ht="19.5" customHeight="1">
      <c r="A6" s="21"/>
      <c r="B6" s="22"/>
      <c r="C6" s="21"/>
      <c r="D6" s="21"/>
      <c r="E6" s="21"/>
      <c r="F6" s="21"/>
      <c r="G6" s="21"/>
      <c r="H6" s="21"/>
      <c r="I6" s="22"/>
      <c r="J6" s="21"/>
      <c r="K6" s="21"/>
      <c r="L6" s="21"/>
      <c r="M6" s="21"/>
      <c r="N6" s="21"/>
    </row>
    <row r="7" spans="1:14" s="26" customFormat="1" ht="19.5" customHeight="1">
      <c r="A7" s="24" t="s">
        <v>4</v>
      </c>
      <c r="B7" s="172">
        <v>457</v>
      </c>
      <c r="C7" s="25">
        <v>456</v>
      </c>
      <c r="D7" s="25">
        <v>1</v>
      </c>
      <c r="E7" s="25">
        <v>438</v>
      </c>
      <c r="F7" s="25">
        <v>13</v>
      </c>
      <c r="G7" s="25">
        <v>4</v>
      </c>
      <c r="H7" s="24" t="s">
        <v>4</v>
      </c>
      <c r="I7" s="172">
        <v>457</v>
      </c>
      <c r="J7" s="25">
        <v>456</v>
      </c>
      <c r="K7" s="25">
        <v>1</v>
      </c>
      <c r="L7" s="25">
        <v>438</v>
      </c>
      <c r="M7" s="25">
        <v>13</v>
      </c>
      <c r="N7" s="25">
        <v>4</v>
      </c>
    </row>
    <row r="8" spans="1:14" ht="19.5" customHeight="1">
      <c r="A8" s="21"/>
      <c r="B8" s="173"/>
      <c r="C8" s="27"/>
      <c r="D8" s="174"/>
      <c r="E8" s="174"/>
      <c r="F8" s="174"/>
      <c r="G8" s="174"/>
      <c r="H8" s="21"/>
      <c r="I8" s="173"/>
      <c r="J8" s="27"/>
      <c r="K8" s="174"/>
      <c r="L8" s="174"/>
      <c r="M8" s="174"/>
      <c r="N8" s="174"/>
    </row>
    <row r="9" spans="1:14" ht="19.5" customHeight="1">
      <c r="A9" s="28" t="s">
        <v>60</v>
      </c>
      <c r="B9" s="172">
        <v>3</v>
      </c>
      <c r="C9" s="25">
        <v>4</v>
      </c>
      <c r="D9" s="174" t="s">
        <v>48</v>
      </c>
      <c r="E9" s="174">
        <v>0</v>
      </c>
      <c r="F9" s="174">
        <v>4</v>
      </c>
      <c r="G9" s="174" t="s">
        <v>48</v>
      </c>
      <c r="H9" s="28" t="s">
        <v>59</v>
      </c>
      <c r="I9" s="172">
        <v>3</v>
      </c>
      <c r="J9" s="25">
        <v>5</v>
      </c>
      <c r="K9" s="174">
        <v>0</v>
      </c>
      <c r="L9" s="174">
        <v>0</v>
      </c>
      <c r="M9" s="174">
        <v>5</v>
      </c>
      <c r="N9" s="174">
        <v>0</v>
      </c>
    </row>
    <row r="10" spans="1:14" ht="19.5" customHeight="1">
      <c r="A10" s="28" t="s">
        <v>62</v>
      </c>
      <c r="B10" s="172">
        <v>55</v>
      </c>
      <c r="C10" s="25">
        <v>55</v>
      </c>
      <c r="D10" s="174" t="s">
        <v>48</v>
      </c>
      <c r="E10" s="174">
        <v>45</v>
      </c>
      <c r="F10" s="174">
        <v>9</v>
      </c>
      <c r="G10" s="174">
        <v>1</v>
      </c>
      <c r="H10" s="28" t="s">
        <v>61</v>
      </c>
      <c r="I10" s="172">
        <v>63</v>
      </c>
      <c r="J10" s="25">
        <v>62</v>
      </c>
      <c r="K10" s="174">
        <v>0</v>
      </c>
      <c r="L10" s="174">
        <v>53</v>
      </c>
      <c r="M10" s="174">
        <v>8</v>
      </c>
      <c r="N10" s="174">
        <v>1</v>
      </c>
    </row>
    <row r="11" spans="1:14" ht="19.5" customHeight="1">
      <c r="A11" s="28" t="s">
        <v>64</v>
      </c>
      <c r="B11" s="172">
        <v>42</v>
      </c>
      <c r="C11" s="25">
        <v>40</v>
      </c>
      <c r="D11" s="174" t="s">
        <v>48</v>
      </c>
      <c r="E11" s="174">
        <v>39</v>
      </c>
      <c r="F11" s="174">
        <v>0</v>
      </c>
      <c r="G11" s="174">
        <v>1</v>
      </c>
      <c r="H11" s="28" t="s">
        <v>63</v>
      </c>
      <c r="I11" s="172">
        <v>65</v>
      </c>
      <c r="J11" s="25">
        <v>63</v>
      </c>
      <c r="K11" s="174">
        <v>0</v>
      </c>
      <c r="L11" s="174">
        <v>63</v>
      </c>
      <c r="M11" s="174">
        <v>0</v>
      </c>
      <c r="N11" s="174">
        <v>0</v>
      </c>
    </row>
    <row r="12" spans="1:14" ht="19.5" customHeight="1">
      <c r="A12" s="28" t="s">
        <v>66</v>
      </c>
      <c r="B12" s="172">
        <v>60</v>
      </c>
      <c r="C12" s="25">
        <v>60</v>
      </c>
      <c r="D12" s="174" t="s">
        <v>48</v>
      </c>
      <c r="E12" s="174">
        <v>60</v>
      </c>
      <c r="F12" s="174">
        <v>0</v>
      </c>
      <c r="G12" s="174">
        <v>0</v>
      </c>
      <c r="H12" s="28" t="s">
        <v>65</v>
      </c>
      <c r="I12" s="172">
        <v>49</v>
      </c>
      <c r="J12" s="25">
        <v>53</v>
      </c>
      <c r="K12" s="174">
        <v>0</v>
      </c>
      <c r="L12" s="174">
        <v>53</v>
      </c>
      <c r="M12" s="174">
        <v>0</v>
      </c>
      <c r="N12" s="174">
        <v>0</v>
      </c>
    </row>
    <row r="13" spans="1:14" ht="19.5" customHeight="1">
      <c r="A13" s="28" t="s">
        <v>68</v>
      </c>
      <c r="B13" s="172">
        <v>41</v>
      </c>
      <c r="C13" s="25">
        <v>38</v>
      </c>
      <c r="D13" s="174" t="s">
        <v>48</v>
      </c>
      <c r="E13" s="174">
        <v>38</v>
      </c>
      <c r="F13" s="174" t="s">
        <v>48</v>
      </c>
      <c r="G13" s="174">
        <v>0</v>
      </c>
      <c r="H13" s="28" t="s">
        <v>67</v>
      </c>
      <c r="I13" s="172">
        <v>33</v>
      </c>
      <c r="J13" s="25">
        <v>30</v>
      </c>
      <c r="K13" s="174">
        <v>0</v>
      </c>
      <c r="L13" s="174">
        <v>29</v>
      </c>
      <c r="M13" s="174">
        <v>0</v>
      </c>
      <c r="N13" s="174">
        <v>1</v>
      </c>
    </row>
    <row r="14" spans="1:14" ht="19.5" customHeight="1">
      <c r="A14" s="28" t="s">
        <v>70</v>
      </c>
      <c r="B14" s="172">
        <v>22</v>
      </c>
      <c r="C14" s="25">
        <v>25</v>
      </c>
      <c r="D14" s="174" t="s">
        <v>48</v>
      </c>
      <c r="E14" s="174">
        <v>25</v>
      </c>
      <c r="F14" s="174" t="s">
        <v>48</v>
      </c>
      <c r="G14" s="174">
        <v>0</v>
      </c>
      <c r="H14" s="28" t="s">
        <v>69</v>
      </c>
      <c r="I14" s="172">
        <v>31</v>
      </c>
      <c r="J14" s="25">
        <v>35</v>
      </c>
      <c r="K14" s="174">
        <v>0</v>
      </c>
      <c r="L14" s="174">
        <v>34</v>
      </c>
      <c r="M14" s="174">
        <v>0</v>
      </c>
      <c r="N14" s="174">
        <v>1</v>
      </c>
    </row>
    <row r="15" spans="1:14" ht="19.5" customHeight="1">
      <c r="A15" s="28" t="s">
        <v>72</v>
      </c>
      <c r="B15" s="172">
        <v>10</v>
      </c>
      <c r="C15" s="25">
        <v>11</v>
      </c>
      <c r="D15" s="174" t="s">
        <v>48</v>
      </c>
      <c r="E15" s="174">
        <v>10</v>
      </c>
      <c r="F15" s="174" t="s">
        <v>48</v>
      </c>
      <c r="G15" s="174">
        <v>1</v>
      </c>
      <c r="H15" s="28" t="s">
        <v>71</v>
      </c>
      <c r="I15" s="172">
        <v>33</v>
      </c>
      <c r="J15" s="25">
        <v>28</v>
      </c>
      <c r="K15" s="174">
        <v>0</v>
      </c>
      <c r="L15" s="174">
        <v>28</v>
      </c>
      <c r="M15" s="174">
        <v>0</v>
      </c>
      <c r="N15" s="174">
        <v>0</v>
      </c>
    </row>
    <row r="16" spans="1:14" ht="19.5" customHeight="1">
      <c r="A16" s="28" t="s">
        <v>74</v>
      </c>
      <c r="B16" s="172">
        <v>8</v>
      </c>
      <c r="C16" s="25">
        <v>12</v>
      </c>
      <c r="D16" s="174" t="s">
        <v>48</v>
      </c>
      <c r="E16" s="174">
        <v>12</v>
      </c>
      <c r="F16" s="174" t="s">
        <v>48</v>
      </c>
      <c r="G16" s="174">
        <v>0</v>
      </c>
      <c r="H16" s="28" t="s">
        <v>73</v>
      </c>
      <c r="I16" s="172">
        <v>45</v>
      </c>
      <c r="J16" s="25">
        <v>50</v>
      </c>
      <c r="K16" s="174">
        <v>0</v>
      </c>
      <c r="L16" s="174">
        <v>49</v>
      </c>
      <c r="M16" s="174">
        <v>0</v>
      </c>
      <c r="N16" s="174">
        <v>1</v>
      </c>
    </row>
    <row r="17" spans="1:14" ht="19.5" customHeight="1">
      <c r="A17" s="28" t="s">
        <v>76</v>
      </c>
      <c r="B17" s="172">
        <v>18</v>
      </c>
      <c r="C17" s="25">
        <v>16</v>
      </c>
      <c r="D17" s="174" t="s">
        <v>48</v>
      </c>
      <c r="E17" s="174">
        <v>15</v>
      </c>
      <c r="F17" s="174" t="s">
        <v>48</v>
      </c>
      <c r="G17" s="174">
        <v>1</v>
      </c>
      <c r="H17" s="28" t="s">
        <v>75</v>
      </c>
      <c r="I17" s="172">
        <v>54</v>
      </c>
      <c r="J17" s="25">
        <v>47</v>
      </c>
      <c r="K17" s="174">
        <v>0</v>
      </c>
      <c r="L17" s="174">
        <v>47</v>
      </c>
      <c r="M17" s="174">
        <v>0</v>
      </c>
      <c r="N17" s="174">
        <v>0</v>
      </c>
    </row>
    <row r="18" spans="1:14" ht="19.5" customHeight="1">
      <c r="A18" s="28" t="s">
        <v>78</v>
      </c>
      <c r="B18" s="172">
        <v>19</v>
      </c>
      <c r="C18" s="25">
        <v>17</v>
      </c>
      <c r="D18" s="174" t="s">
        <v>48</v>
      </c>
      <c r="E18" s="174">
        <v>17</v>
      </c>
      <c r="F18" s="174" t="s">
        <v>48</v>
      </c>
      <c r="G18" s="174" t="s">
        <v>48</v>
      </c>
      <c r="H18" s="28" t="s">
        <v>77</v>
      </c>
      <c r="I18" s="172">
        <v>25</v>
      </c>
      <c r="J18" s="25">
        <v>26</v>
      </c>
      <c r="K18" s="174">
        <v>0</v>
      </c>
      <c r="L18" s="174">
        <v>26</v>
      </c>
      <c r="M18" s="174">
        <v>0</v>
      </c>
      <c r="N18" s="174">
        <v>0</v>
      </c>
    </row>
    <row r="19" spans="1:14" ht="19.5" customHeight="1">
      <c r="A19" s="28" t="s">
        <v>80</v>
      </c>
      <c r="B19" s="172">
        <v>29</v>
      </c>
      <c r="C19" s="25">
        <v>32</v>
      </c>
      <c r="D19" s="174" t="s">
        <v>48</v>
      </c>
      <c r="E19" s="174">
        <v>32</v>
      </c>
      <c r="F19" s="174" t="s">
        <v>48</v>
      </c>
      <c r="G19" s="174" t="s">
        <v>48</v>
      </c>
      <c r="H19" s="28" t="s">
        <v>79</v>
      </c>
      <c r="I19" s="172">
        <v>21</v>
      </c>
      <c r="J19" s="25">
        <v>21</v>
      </c>
      <c r="K19" s="174">
        <v>0</v>
      </c>
      <c r="L19" s="174">
        <v>21</v>
      </c>
      <c r="M19" s="174">
        <v>0</v>
      </c>
      <c r="N19" s="174">
        <v>0</v>
      </c>
    </row>
    <row r="20" spans="1:14" ht="19.5" customHeight="1">
      <c r="A20" s="28" t="s">
        <v>82</v>
      </c>
      <c r="B20" s="172">
        <v>29</v>
      </c>
      <c r="C20" s="25">
        <v>27</v>
      </c>
      <c r="D20" s="174" t="s">
        <v>48</v>
      </c>
      <c r="E20" s="174">
        <v>27</v>
      </c>
      <c r="F20" s="174" t="s">
        <v>48</v>
      </c>
      <c r="G20" s="174" t="s">
        <v>48</v>
      </c>
      <c r="H20" s="28" t="s">
        <v>81</v>
      </c>
      <c r="I20" s="172">
        <v>17</v>
      </c>
      <c r="J20" s="25">
        <v>16</v>
      </c>
      <c r="K20" s="174">
        <v>0</v>
      </c>
      <c r="L20" s="174">
        <v>16</v>
      </c>
      <c r="M20" s="174">
        <v>0</v>
      </c>
      <c r="N20" s="174">
        <v>0</v>
      </c>
    </row>
    <row r="21" spans="1:14" ht="19.5" customHeight="1">
      <c r="A21" s="28" t="s">
        <v>84</v>
      </c>
      <c r="B21" s="172">
        <v>13</v>
      </c>
      <c r="C21" s="25">
        <v>14</v>
      </c>
      <c r="D21" s="174" t="s">
        <v>48</v>
      </c>
      <c r="E21" s="174">
        <v>14</v>
      </c>
      <c r="F21" s="174" t="s">
        <v>48</v>
      </c>
      <c r="G21" s="174" t="s">
        <v>48</v>
      </c>
      <c r="H21" s="28" t="s">
        <v>83</v>
      </c>
      <c r="I21" s="172">
        <v>11</v>
      </c>
      <c r="J21" s="25">
        <v>13</v>
      </c>
      <c r="K21" s="174">
        <v>1</v>
      </c>
      <c r="L21" s="174">
        <v>12</v>
      </c>
      <c r="M21" s="174">
        <v>0</v>
      </c>
      <c r="N21" s="174">
        <v>0</v>
      </c>
    </row>
    <row r="22" spans="1:14" ht="19.5" customHeight="1">
      <c r="A22" s="28" t="s">
        <v>86</v>
      </c>
      <c r="B22" s="172">
        <v>13</v>
      </c>
      <c r="C22" s="25">
        <v>9</v>
      </c>
      <c r="D22" s="174" t="s">
        <v>48</v>
      </c>
      <c r="E22" s="174">
        <v>9</v>
      </c>
      <c r="F22" s="174" t="s">
        <v>48</v>
      </c>
      <c r="G22" s="174" t="s">
        <v>48</v>
      </c>
      <c r="H22" s="28" t="s">
        <v>85</v>
      </c>
      <c r="I22" s="172">
        <v>6</v>
      </c>
      <c r="J22" s="25">
        <v>7</v>
      </c>
      <c r="K22" s="174">
        <v>0</v>
      </c>
      <c r="L22" s="174">
        <v>7</v>
      </c>
      <c r="M22" s="174">
        <v>0</v>
      </c>
      <c r="N22" s="174">
        <v>0</v>
      </c>
    </row>
    <row r="23" spans="1:14" ht="19.5" customHeight="1">
      <c r="A23" s="28" t="s">
        <v>88</v>
      </c>
      <c r="B23" s="172">
        <v>6</v>
      </c>
      <c r="C23" s="25">
        <v>7</v>
      </c>
      <c r="D23" s="174" t="s">
        <v>48</v>
      </c>
      <c r="E23" s="174">
        <v>7</v>
      </c>
      <c r="F23" s="174" t="s">
        <v>48</v>
      </c>
      <c r="G23" s="174" t="s">
        <v>48</v>
      </c>
      <c r="H23" s="28" t="s">
        <v>87</v>
      </c>
      <c r="I23" s="172">
        <v>0</v>
      </c>
      <c r="J23" s="25">
        <v>0</v>
      </c>
      <c r="K23" s="174">
        <v>0</v>
      </c>
      <c r="L23" s="174">
        <v>0</v>
      </c>
      <c r="M23" s="174">
        <v>0</v>
      </c>
      <c r="N23" s="174">
        <v>0</v>
      </c>
    </row>
    <row r="24" spans="1:14" ht="19.5" customHeight="1">
      <c r="A24" s="28" t="s">
        <v>90</v>
      </c>
      <c r="B24" s="172">
        <v>12</v>
      </c>
      <c r="C24" s="25">
        <v>11</v>
      </c>
      <c r="D24" s="174" t="s">
        <v>48</v>
      </c>
      <c r="E24" s="174">
        <v>11</v>
      </c>
      <c r="F24" s="174" t="s">
        <v>48</v>
      </c>
      <c r="G24" s="174" t="s">
        <v>48</v>
      </c>
      <c r="H24" s="28" t="s">
        <v>89</v>
      </c>
      <c r="I24" s="172">
        <v>0</v>
      </c>
      <c r="J24" s="25">
        <v>0</v>
      </c>
      <c r="K24" s="174">
        <v>0</v>
      </c>
      <c r="L24" s="174">
        <v>0</v>
      </c>
      <c r="M24" s="174">
        <v>0</v>
      </c>
      <c r="N24" s="174">
        <v>0</v>
      </c>
    </row>
    <row r="25" spans="1:14" ht="19.5" customHeight="1">
      <c r="A25" s="28" t="s">
        <v>92</v>
      </c>
      <c r="B25" s="172">
        <v>8</v>
      </c>
      <c r="C25" s="25">
        <v>14</v>
      </c>
      <c r="D25" s="174" t="s">
        <v>48</v>
      </c>
      <c r="E25" s="174">
        <v>14</v>
      </c>
      <c r="F25" s="174" t="s">
        <v>48</v>
      </c>
      <c r="G25" s="174" t="s">
        <v>48</v>
      </c>
      <c r="H25" s="28" t="s">
        <v>91</v>
      </c>
      <c r="I25" s="172">
        <v>0</v>
      </c>
      <c r="J25" s="25">
        <v>0</v>
      </c>
      <c r="K25" s="174">
        <v>0</v>
      </c>
      <c r="L25" s="174">
        <v>0</v>
      </c>
      <c r="M25" s="174">
        <v>0</v>
      </c>
      <c r="N25" s="174">
        <v>0</v>
      </c>
    </row>
    <row r="26" spans="1:14" ht="19.5" customHeight="1">
      <c r="A26" s="28" t="s">
        <v>94</v>
      </c>
      <c r="B26" s="172">
        <v>17</v>
      </c>
      <c r="C26" s="25">
        <v>11</v>
      </c>
      <c r="D26" s="174" t="s">
        <v>48</v>
      </c>
      <c r="E26" s="174">
        <v>11</v>
      </c>
      <c r="F26" s="174" t="s">
        <v>48</v>
      </c>
      <c r="G26" s="174" t="s">
        <v>48</v>
      </c>
      <c r="H26" s="28" t="s">
        <v>93</v>
      </c>
      <c r="I26" s="172">
        <v>1</v>
      </c>
      <c r="J26" s="25">
        <v>0</v>
      </c>
      <c r="K26" s="174">
        <v>0</v>
      </c>
      <c r="L26" s="174">
        <v>0</v>
      </c>
      <c r="M26" s="174">
        <v>0</v>
      </c>
      <c r="N26" s="174">
        <v>0</v>
      </c>
    </row>
    <row r="27" spans="1:14" ht="19.5" customHeight="1">
      <c r="A27" s="28" t="s">
        <v>96</v>
      </c>
      <c r="B27" s="172">
        <v>9</v>
      </c>
      <c r="C27" s="25">
        <v>9</v>
      </c>
      <c r="D27" s="174" t="s">
        <v>48</v>
      </c>
      <c r="E27" s="174">
        <v>9</v>
      </c>
      <c r="F27" s="174" t="s">
        <v>48</v>
      </c>
      <c r="G27" s="174" t="s">
        <v>48</v>
      </c>
      <c r="H27" s="28" t="s">
        <v>95</v>
      </c>
      <c r="I27" s="172">
        <v>0</v>
      </c>
      <c r="J27" s="25">
        <v>0</v>
      </c>
      <c r="K27" s="174">
        <v>0</v>
      </c>
      <c r="L27" s="174">
        <v>0</v>
      </c>
      <c r="M27" s="174">
        <v>0</v>
      </c>
      <c r="N27" s="174">
        <v>0</v>
      </c>
    </row>
    <row r="28" spans="1:14" ht="19.5" customHeight="1">
      <c r="A28" s="28" t="s">
        <v>98</v>
      </c>
      <c r="B28" s="172">
        <v>8</v>
      </c>
      <c r="C28" s="25">
        <v>11</v>
      </c>
      <c r="D28" s="174" t="s">
        <v>48</v>
      </c>
      <c r="E28" s="174">
        <v>11</v>
      </c>
      <c r="F28" s="174" t="s">
        <v>48</v>
      </c>
      <c r="G28" s="174" t="s">
        <v>48</v>
      </c>
      <c r="H28" s="28" t="s">
        <v>97</v>
      </c>
      <c r="I28" s="172">
        <v>0</v>
      </c>
      <c r="J28" s="25">
        <v>0</v>
      </c>
      <c r="K28" s="174">
        <v>0</v>
      </c>
      <c r="L28" s="174">
        <v>0</v>
      </c>
      <c r="M28" s="174">
        <v>0</v>
      </c>
      <c r="N28" s="174">
        <v>0</v>
      </c>
    </row>
    <row r="29" spans="1:14" ht="19.5" customHeight="1">
      <c r="A29" s="28" t="s">
        <v>100</v>
      </c>
      <c r="B29" s="172">
        <v>7</v>
      </c>
      <c r="C29" s="25">
        <v>4</v>
      </c>
      <c r="D29" s="174">
        <v>1</v>
      </c>
      <c r="E29" s="174">
        <v>3</v>
      </c>
      <c r="F29" s="174" t="s">
        <v>48</v>
      </c>
      <c r="G29" s="174" t="s">
        <v>48</v>
      </c>
      <c r="H29" s="28" t="s">
        <v>99</v>
      </c>
      <c r="I29" s="172">
        <v>0</v>
      </c>
      <c r="J29" s="25">
        <v>0</v>
      </c>
      <c r="K29" s="174">
        <v>0</v>
      </c>
      <c r="L29" s="174">
        <v>0</v>
      </c>
      <c r="M29" s="174">
        <v>0</v>
      </c>
      <c r="N29" s="174">
        <v>0</v>
      </c>
    </row>
    <row r="30" spans="1:14" ht="19.5" customHeight="1">
      <c r="A30" s="28" t="s">
        <v>199</v>
      </c>
      <c r="B30" s="172">
        <v>4</v>
      </c>
      <c r="C30" s="25">
        <v>6</v>
      </c>
      <c r="D30" s="174" t="s">
        <v>48</v>
      </c>
      <c r="E30" s="174">
        <v>6</v>
      </c>
      <c r="F30" s="174" t="s">
        <v>48</v>
      </c>
      <c r="G30" s="174" t="s">
        <v>48</v>
      </c>
      <c r="H30" s="28" t="s">
        <v>101</v>
      </c>
      <c r="I30" s="172">
        <v>0</v>
      </c>
      <c r="J30" s="25">
        <v>0</v>
      </c>
      <c r="K30" s="174">
        <v>0</v>
      </c>
      <c r="L30" s="174">
        <v>0</v>
      </c>
      <c r="M30" s="174">
        <v>0</v>
      </c>
      <c r="N30" s="174">
        <v>0</v>
      </c>
    </row>
    <row r="31" spans="1:14" ht="19.5" customHeight="1">
      <c r="A31" s="28" t="s">
        <v>200</v>
      </c>
      <c r="B31" s="172">
        <v>5</v>
      </c>
      <c r="C31" s="25">
        <v>4</v>
      </c>
      <c r="D31" s="174" t="s">
        <v>48</v>
      </c>
      <c r="E31" s="174">
        <v>4</v>
      </c>
      <c r="F31" s="174" t="s">
        <v>48</v>
      </c>
      <c r="G31" s="174" t="s">
        <v>48</v>
      </c>
      <c r="H31" s="28" t="s">
        <v>102</v>
      </c>
      <c r="I31" s="172">
        <v>0</v>
      </c>
      <c r="J31" s="25">
        <v>0</v>
      </c>
      <c r="K31" s="174">
        <v>0</v>
      </c>
      <c r="L31" s="174">
        <v>0</v>
      </c>
      <c r="M31" s="174">
        <v>0</v>
      </c>
      <c r="N31" s="174">
        <v>0</v>
      </c>
    </row>
    <row r="32" spans="1:14" ht="19.5" customHeight="1">
      <c r="A32" s="28" t="s">
        <v>201</v>
      </c>
      <c r="B32" s="172">
        <v>4</v>
      </c>
      <c r="C32" s="25">
        <v>5</v>
      </c>
      <c r="D32" s="174" t="s">
        <v>48</v>
      </c>
      <c r="E32" s="174">
        <v>5</v>
      </c>
      <c r="F32" s="174" t="s">
        <v>48</v>
      </c>
      <c r="G32" s="174" t="s">
        <v>48</v>
      </c>
      <c r="H32" s="28" t="s">
        <v>104</v>
      </c>
      <c r="I32" s="172">
        <v>0</v>
      </c>
      <c r="J32" s="25">
        <v>0</v>
      </c>
      <c r="K32" s="174">
        <v>0</v>
      </c>
      <c r="L32" s="174">
        <v>0</v>
      </c>
      <c r="M32" s="174">
        <v>0</v>
      </c>
      <c r="N32" s="174">
        <v>0</v>
      </c>
    </row>
    <row r="33" spans="1:14" ht="19.5" customHeight="1">
      <c r="A33" s="28" t="s">
        <v>202</v>
      </c>
      <c r="B33" s="172">
        <v>6</v>
      </c>
      <c r="C33" s="25">
        <v>2</v>
      </c>
      <c r="D33" s="174" t="s">
        <v>48</v>
      </c>
      <c r="E33" s="174">
        <v>2</v>
      </c>
      <c r="F33" s="174" t="s">
        <v>48</v>
      </c>
      <c r="G33" s="174" t="s">
        <v>48</v>
      </c>
      <c r="H33" s="28" t="s">
        <v>106</v>
      </c>
      <c r="I33" s="172">
        <v>0</v>
      </c>
      <c r="J33" s="25">
        <v>0</v>
      </c>
      <c r="K33" s="174">
        <v>0</v>
      </c>
      <c r="L33" s="174">
        <v>0</v>
      </c>
      <c r="M33" s="174">
        <v>0</v>
      </c>
      <c r="N33" s="174">
        <v>0</v>
      </c>
    </row>
    <row r="34" spans="1:14" ht="19.5" customHeight="1">
      <c r="A34" s="28" t="s">
        <v>203</v>
      </c>
      <c r="B34" s="172">
        <v>3</v>
      </c>
      <c r="C34" s="25">
        <v>5</v>
      </c>
      <c r="D34" s="174" t="s">
        <v>48</v>
      </c>
      <c r="E34" s="174">
        <v>5</v>
      </c>
      <c r="F34" s="174" t="s">
        <v>48</v>
      </c>
      <c r="G34" s="174" t="s">
        <v>48</v>
      </c>
      <c r="H34" s="28" t="s">
        <v>108</v>
      </c>
      <c r="I34" s="172">
        <v>0</v>
      </c>
      <c r="J34" s="25">
        <v>0</v>
      </c>
      <c r="K34" s="174">
        <v>0</v>
      </c>
      <c r="L34" s="174">
        <v>0</v>
      </c>
      <c r="M34" s="174">
        <v>0</v>
      </c>
      <c r="N34" s="174">
        <v>0</v>
      </c>
    </row>
    <row r="35" spans="1:14" ht="19.5" customHeight="1">
      <c r="A35" s="28" t="s">
        <v>103</v>
      </c>
      <c r="B35" s="172">
        <v>5</v>
      </c>
      <c r="C35" s="25">
        <v>7</v>
      </c>
      <c r="D35" s="174" t="s">
        <v>48</v>
      </c>
      <c r="E35" s="174">
        <v>7</v>
      </c>
      <c r="F35" s="174" t="s">
        <v>48</v>
      </c>
      <c r="G35" s="174" t="s">
        <v>48</v>
      </c>
      <c r="H35" s="15" t="s">
        <v>110</v>
      </c>
      <c r="I35" s="175">
        <v>0</v>
      </c>
      <c r="J35" s="17">
        <v>0</v>
      </c>
      <c r="K35" s="176">
        <v>0</v>
      </c>
      <c r="L35" s="176">
        <v>0</v>
      </c>
      <c r="M35" s="176">
        <v>0</v>
      </c>
      <c r="N35" s="176">
        <v>0</v>
      </c>
    </row>
    <row r="36" spans="1:14" ht="19.5" customHeight="1">
      <c r="A36" s="28" t="s">
        <v>105</v>
      </c>
      <c r="B36" s="172">
        <v>0</v>
      </c>
      <c r="C36" s="25">
        <v>0</v>
      </c>
      <c r="D36" s="174" t="s">
        <v>48</v>
      </c>
      <c r="E36" s="174">
        <v>0</v>
      </c>
      <c r="F36" s="174" t="s">
        <v>48</v>
      </c>
      <c r="G36" s="174" t="s">
        <v>48</v>
      </c>
      <c r="H36" s="21"/>
      <c r="I36" s="21"/>
      <c r="J36" s="21"/>
      <c r="K36" s="21"/>
      <c r="L36" s="21"/>
      <c r="M36" s="21"/>
      <c r="N36" s="21"/>
    </row>
    <row r="37" spans="1:14" ht="19.5" customHeight="1">
      <c r="A37" s="28" t="s">
        <v>107</v>
      </c>
      <c r="B37" s="172">
        <v>1</v>
      </c>
      <c r="C37" s="25">
        <v>0</v>
      </c>
      <c r="D37" s="174" t="s">
        <v>48</v>
      </c>
      <c r="E37" s="174">
        <v>0</v>
      </c>
      <c r="F37" s="174" t="s">
        <v>48</v>
      </c>
      <c r="G37" s="174" t="s">
        <v>48</v>
      </c>
      <c r="H37" s="21"/>
      <c r="I37" s="21"/>
      <c r="J37" s="21"/>
      <c r="K37" s="21"/>
      <c r="L37" s="21"/>
      <c r="M37" s="21"/>
      <c r="N37" s="21"/>
    </row>
    <row r="38" spans="1:14" ht="19.5" customHeight="1">
      <c r="A38" s="28" t="s">
        <v>109</v>
      </c>
      <c r="B38" s="172">
        <v>0</v>
      </c>
      <c r="C38" s="25">
        <f>SUM(D38:G38)</f>
        <v>0</v>
      </c>
      <c r="D38" s="174" t="s">
        <v>48</v>
      </c>
      <c r="E38" s="174" t="s">
        <v>48</v>
      </c>
      <c r="F38" s="174" t="s">
        <v>48</v>
      </c>
      <c r="G38" s="174" t="s">
        <v>48</v>
      </c>
      <c r="H38" s="21"/>
      <c r="I38" s="21"/>
      <c r="J38" s="21"/>
      <c r="K38" s="21"/>
      <c r="L38" s="21"/>
      <c r="M38" s="21"/>
      <c r="N38" s="21"/>
    </row>
    <row r="39" spans="1:14" ht="19.5" customHeight="1">
      <c r="A39" s="15" t="s">
        <v>111</v>
      </c>
      <c r="B39" s="175">
        <v>0</v>
      </c>
      <c r="C39" s="17">
        <f>SUM(D39:G39)</f>
        <v>0</v>
      </c>
      <c r="D39" s="176" t="s">
        <v>48</v>
      </c>
      <c r="E39" s="176" t="s">
        <v>48</v>
      </c>
      <c r="F39" s="176" t="s">
        <v>48</v>
      </c>
      <c r="G39" s="176" t="s">
        <v>48</v>
      </c>
      <c r="H39" s="21"/>
      <c r="I39" s="21"/>
      <c r="J39" s="21"/>
      <c r="K39" s="21"/>
      <c r="L39" s="21"/>
      <c r="M39" s="21"/>
      <c r="N39" s="21"/>
    </row>
    <row r="40" ht="19.5" customHeight="1">
      <c r="E40" s="143" t="s">
        <v>112</v>
      </c>
    </row>
    <row r="41" spans="4:14" ht="31.5" customHeight="1">
      <c r="D41" s="144"/>
      <c r="E41" s="145"/>
      <c r="F41" s="144"/>
      <c r="G41" s="144"/>
      <c r="K41" s="146"/>
      <c r="L41" s="146"/>
      <c r="M41" s="146"/>
      <c r="N41" s="146"/>
    </row>
    <row r="42" ht="19.5" customHeight="1">
      <c r="E42" s="143" t="s">
        <v>112</v>
      </c>
    </row>
    <row r="43" ht="19.5" customHeight="1">
      <c r="E43" s="143" t="s">
        <v>112</v>
      </c>
    </row>
  </sheetData>
  <mergeCells count="8">
    <mergeCell ref="A1:G1"/>
    <mergeCell ref="H1:N1"/>
    <mergeCell ref="A4:A5"/>
    <mergeCell ref="B4:B5"/>
    <mergeCell ref="C4:C5"/>
    <mergeCell ref="H4:H5"/>
    <mergeCell ref="I4:I5"/>
    <mergeCell ref="J4:J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82"/>
  <sheetViews>
    <sheetView showGridLines="0" workbookViewId="0" topLeftCell="A1">
      <selection activeCell="A1" sqref="A1:N1"/>
    </sheetView>
  </sheetViews>
  <sheetFormatPr defaultColWidth="8.75" defaultRowHeight="11.25" customHeight="1"/>
  <cols>
    <col min="1" max="1" width="1.328125" style="95" customWidth="1"/>
    <col min="2" max="2" width="8.75" style="95" customWidth="1"/>
    <col min="3" max="23" width="7.58203125" style="95" customWidth="1"/>
    <col min="24" max="24" width="10.75" style="95" customWidth="1"/>
    <col min="25" max="25" width="8.75" style="95" customWidth="1"/>
    <col min="26" max="26" width="1.328125" style="95" customWidth="1"/>
    <col min="27" max="16384" width="8.75" style="95" customWidth="1"/>
  </cols>
  <sheetData>
    <row r="1" spans="1:24" ht="15.75" customHeight="1">
      <c r="A1" s="253" t="s">
        <v>214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93"/>
      <c r="P1" s="93"/>
      <c r="Q1" s="93"/>
      <c r="R1" s="93"/>
      <c r="S1" s="93"/>
      <c r="T1" s="93"/>
      <c r="U1" s="93"/>
      <c r="V1" s="94" t="s">
        <v>196</v>
      </c>
      <c r="W1" s="93"/>
      <c r="X1" s="93"/>
    </row>
    <row r="2" spans="1:26" ht="15.75" customHeight="1">
      <c r="A2" s="94" t="s">
        <v>180</v>
      </c>
      <c r="C2" s="177"/>
      <c r="D2" s="177"/>
      <c r="E2" s="177"/>
      <c r="F2" s="96"/>
      <c r="G2" s="96"/>
      <c r="H2" s="96"/>
      <c r="I2" s="96"/>
      <c r="J2" s="96"/>
      <c r="K2" s="96"/>
      <c r="L2" s="96"/>
      <c r="M2" s="97"/>
      <c r="N2" s="96"/>
      <c r="O2" s="96" t="s">
        <v>248</v>
      </c>
      <c r="P2" s="96"/>
      <c r="Q2" s="96"/>
      <c r="R2" s="96"/>
      <c r="S2" s="96"/>
      <c r="T2" s="96"/>
      <c r="U2" s="96"/>
      <c r="V2" s="97"/>
      <c r="W2" s="96"/>
      <c r="X2" s="98"/>
      <c r="Y2" s="99"/>
      <c r="Z2" s="140" t="s">
        <v>0</v>
      </c>
    </row>
    <row r="3" spans="1:26" ht="15.75" customHeight="1">
      <c r="A3" s="239" t="s">
        <v>270</v>
      </c>
      <c r="B3" s="237"/>
      <c r="C3" s="101"/>
      <c r="D3" s="257" t="s">
        <v>4</v>
      </c>
      <c r="E3" s="98"/>
      <c r="F3" s="259" t="s">
        <v>113</v>
      </c>
      <c r="G3" s="257"/>
      <c r="H3" s="260"/>
      <c r="I3" s="259" t="s">
        <v>114</v>
      </c>
      <c r="J3" s="257"/>
      <c r="K3" s="260"/>
      <c r="L3" s="259" t="s">
        <v>115</v>
      </c>
      <c r="M3" s="257"/>
      <c r="N3" s="260"/>
      <c r="O3" s="259" t="s">
        <v>116</v>
      </c>
      <c r="P3" s="257"/>
      <c r="Q3" s="260"/>
      <c r="R3" s="259" t="s">
        <v>117</v>
      </c>
      <c r="S3" s="257"/>
      <c r="T3" s="260"/>
      <c r="U3" s="259" t="s">
        <v>118</v>
      </c>
      <c r="V3" s="257"/>
      <c r="W3" s="260"/>
      <c r="X3" s="246" t="s">
        <v>261</v>
      </c>
      <c r="Y3" s="252" t="s">
        <v>271</v>
      </c>
      <c r="Z3" s="236"/>
    </row>
    <row r="4" spans="1:26" ht="15.75" customHeight="1">
      <c r="A4" s="227"/>
      <c r="B4" s="240"/>
      <c r="C4" s="135"/>
      <c r="D4" s="258"/>
      <c r="E4" s="96"/>
      <c r="F4" s="261"/>
      <c r="G4" s="258"/>
      <c r="H4" s="262"/>
      <c r="I4" s="261"/>
      <c r="J4" s="258"/>
      <c r="K4" s="262"/>
      <c r="L4" s="261"/>
      <c r="M4" s="258"/>
      <c r="N4" s="262"/>
      <c r="O4" s="261"/>
      <c r="P4" s="258"/>
      <c r="Q4" s="262"/>
      <c r="R4" s="261"/>
      <c r="S4" s="258"/>
      <c r="T4" s="262"/>
      <c r="U4" s="261"/>
      <c r="V4" s="258"/>
      <c r="W4" s="262"/>
      <c r="X4" s="247"/>
      <c r="Y4" s="228"/>
      <c r="Z4" s="227"/>
    </row>
    <row r="5" spans="1:26" ht="15.75" customHeight="1">
      <c r="A5" s="227"/>
      <c r="B5" s="240"/>
      <c r="C5" s="255" t="s">
        <v>4</v>
      </c>
      <c r="D5" s="255" t="s">
        <v>2</v>
      </c>
      <c r="E5" s="255" t="s">
        <v>3</v>
      </c>
      <c r="F5" s="255" t="s">
        <v>4</v>
      </c>
      <c r="G5" s="255" t="s">
        <v>2</v>
      </c>
      <c r="H5" s="255" t="s">
        <v>3</v>
      </c>
      <c r="I5" s="255" t="s">
        <v>4</v>
      </c>
      <c r="J5" s="255" t="s">
        <v>2</v>
      </c>
      <c r="K5" s="255" t="s">
        <v>3</v>
      </c>
      <c r="L5" s="255" t="s">
        <v>4</v>
      </c>
      <c r="M5" s="255" t="s">
        <v>2</v>
      </c>
      <c r="N5" s="255" t="s">
        <v>3</v>
      </c>
      <c r="O5" s="255" t="s">
        <v>4</v>
      </c>
      <c r="P5" s="255" t="s">
        <v>2</v>
      </c>
      <c r="Q5" s="255" t="s">
        <v>3</v>
      </c>
      <c r="R5" s="255" t="s">
        <v>4</v>
      </c>
      <c r="S5" s="255" t="s">
        <v>2</v>
      </c>
      <c r="T5" s="255" t="s">
        <v>3</v>
      </c>
      <c r="U5" s="255" t="s">
        <v>4</v>
      </c>
      <c r="V5" s="255" t="s">
        <v>2</v>
      </c>
      <c r="W5" s="255" t="s">
        <v>3</v>
      </c>
      <c r="X5" s="247"/>
      <c r="Y5" s="228"/>
      <c r="Z5" s="227"/>
    </row>
    <row r="6" spans="1:26" ht="15.75" customHeight="1">
      <c r="A6" s="230"/>
      <c r="B6" s="238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48"/>
      <c r="Y6" s="229"/>
      <c r="Z6" s="230"/>
    </row>
    <row r="7" spans="1:26" ht="15.75" customHeight="1">
      <c r="A7" s="99"/>
      <c r="B7" s="102"/>
      <c r="C7" s="101"/>
      <c r="D7" s="130"/>
      <c r="E7" s="130"/>
      <c r="F7" s="98"/>
      <c r="G7" s="130"/>
      <c r="H7" s="130"/>
      <c r="I7" s="98"/>
      <c r="J7" s="130"/>
      <c r="K7" s="130"/>
      <c r="L7" s="98"/>
      <c r="M7" s="130"/>
      <c r="N7" s="130"/>
      <c r="O7" s="98"/>
      <c r="P7" s="130"/>
      <c r="Q7" s="130"/>
      <c r="R7" s="98"/>
      <c r="S7" s="130"/>
      <c r="T7" s="130"/>
      <c r="U7" s="98"/>
      <c r="V7" s="130"/>
      <c r="W7" s="130"/>
      <c r="X7" s="130"/>
      <c r="Y7" s="103"/>
      <c r="Z7" s="104"/>
    </row>
    <row r="8" spans="1:26" ht="15.75" customHeight="1">
      <c r="A8" s="178"/>
      <c r="B8" s="179" t="s">
        <v>272</v>
      </c>
      <c r="C8" s="180">
        <v>130933</v>
      </c>
      <c r="D8" s="133">
        <v>67265</v>
      </c>
      <c r="E8" s="133">
        <v>63668</v>
      </c>
      <c r="F8" s="133">
        <v>21487</v>
      </c>
      <c r="G8" s="133">
        <v>11006</v>
      </c>
      <c r="H8" s="133">
        <v>10481</v>
      </c>
      <c r="I8" s="133">
        <v>21654</v>
      </c>
      <c r="J8" s="133">
        <v>11092</v>
      </c>
      <c r="K8" s="133">
        <v>10562</v>
      </c>
      <c r="L8" s="133">
        <v>21778</v>
      </c>
      <c r="M8" s="133">
        <v>11261</v>
      </c>
      <c r="N8" s="133">
        <v>10517</v>
      </c>
      <c r="O8" s="133">
        <v>22052</v>
      </c>
      <c r="P8" s="133">
        <v>11328</v>
      </c>
      <c r="Q8" s="133">
        <v>10724</v>
      </c>
      <c r="R8" s="133">
        <v>21830</v>
      </c>
      <c r="S8" s="133">
        <v>11275</v>
      </c>
      <c r="T8" s="133">
        <v>10555</v>
      </c>
      <c r="U8" s="133">
        <v>22132</v>
      </c>
      <c r="V8" s="133">
        <v>11303</v>
      </c>
      <c r="W8" s="133">
        <v>10829</v>
      </c>
      <c r="X8" s="133">
        <v>1589</v>
      </c>
      <c r="Y8" s="67" t="s">
        <v>272</v>
      </c>
      <c r="Z8" s="105"/>
    </row>
    <row r="9" spans="1:26" s="6" customFormat="1" ht="15.75" customHeight="1">
      <c r="A9" s="181"/>
      <c r="B9" s="182" t="s">
        <v>273</v>
      </c>
      <c r="C9" s="141">
        <f aca="true" t="shared" si="0" ref="C9:K9">C15+C34+C37+C42+C44+C47+C51+C56+C59+C62+C64</f>
        <v>129708</v>
      </c>
      <c r="D9" s="142">
        <f t="shared" si="0"/>
        <v>66657</v>
      </c>
      <c r="E9" s="142">
        <f t="shared" si="0"/>
        <v>63051</v>
      </c>
      <c r="F9" s="142">
        <f t="shared" si="0"/>
        <v>20977</v>
      </c>
      <c r="G9" s="142">
        <f t="shared" si="0"/>
        <v>10730</v>
      </c>
      <c r="H9" s="142">
        <f t="shared" si="0"/>
        <v>10247</v>
      </c>
      <c r="I9" s="142">
        <f t="shared" si="0"/>
        <v>21460</v>
      </c>
      <c r="J9" s="142">
        <f t="shared" si="0"/>
        <v>10997</v>
      </c>
      <c r="K9" s="142">
        <f t="shared" si="0"/>
        <v>10463</v>
      </c>
      <c r="L9" s="142">
        <v>21662</v>
      </c>
      <c r="M9" s="142">
        <v>11101</v>
      </c>
      <c r="N9" s="142">
        <v>10561</v>
      </c>
      <c r="O9" s="142">
        <v>21742</v>
      </c>
      <c r="P9" s="142">
        <v>11270</v>
      </c>
      <c r="Q9" s="142">
        <v>10472</v>
      </c>
      <c r="R9" s="142">
        <v>22049</v>
      </c>
      <c r="S9" s="142">
        <v>11314</v>
      </c>
      <c r="T9" s="142">
        <v>10735</v>
      </c>
      <c r="U9" s="142">
        <v>21818</v>
      </c>
      <c r="V9" s="142">
        <v>11245</v>
      </c>
      <c r="W9" s="142">
        <v>10573</v>
      </c>
      <c r="X9" s="142">
        <v>1652</v>
      </c>
      <c r="Y9" s="183" t="s">
        <v>273</v>
      </c>
      <c r="Z9" s="3"/>
    </row>
    <row r="10" spans="1:26" ht="15.75" customHeight="1">
      <c r="A10" s="99"/>
      <c r="B10" s="102"/>
      <c r="C10" s="136">
        <f aca="true" t="shared" si="1" ref="C10:K10">IF(C9=SUM(C11:C13),"","no")</f>
      </c>
      <c r="D10" s="137">
        <f t="shared" si="1"/>
      </c>
      <c r="E10" s="137">
        <f t="shared" si="1"/>
      </c>
      <c r="F10" s="137">
        <f t="shared" si="1"/>
      </c>
      <c r="G10" s="137">
        <f t="shared" si="1"/>
      </c>
      <c r="H10" s="137">
        <f t="shared" si="1"/>
      </c>
      <c r="I10" s="137">
        <f t="shared" si="1"/>
      </c>
      <c r="J10" s="137">
        <f t="shared" si="1"/>
      </c>
      <c r="K10" s="137">
        <f t="shared" si="1"/>
      </c>
      <c r="L10" s="137" t="s">
        <v>275</v>
      </c>
      <c r="M10" s="137" t="s">
        <v>275</v>
      </c>
      <c r="N10" s="137" t="s">
        <v>275</v>
      </c>
      <c r="O10" s="137" t="s">
        <v>275</v>
      </c>
      <c r="P10" s="137" t="s">
        <v>275</v>
      </c>
      <c r="Q10" s="137" t="s">
        <v>275</v>
      </c>
      <c r="R10" s="137" t="s">
        <v>275</v>
      </c>
      <c r="S10" s="137" t="s">
        <v>275</v>
      </c>
      <c r="T10" s="137" t="s">
        <v>275</v>
      </c>
      <c r="U10" s="137" t="s">
        <v>275</v>
      </c>
      <c r="V10" s="137" t="s">
        <v>275</v>
      </c>
      <c r="W10" s="137" t="s">
        <v>275</v>
      </c>
      <c r="X10" s="137" t="s">
        <v>275</v>
      </c>
      <c r="Y10" s="109"/>
      <c r="Z10" s="105"/>
    </row>
    <row r="11" spans="1:26" ht="15.75" customHeight="1">
      <c r="A11" s="99"/>
      <c r="B11" s="128" t="s">
        <v>52</v>
      </c>
      <c r="C11" s="29">
        <f>D11+E11</f>
        <v>861</v>
      </c>
      <c r="D11" s="30">
        <f>G11+J11+M11+P11+S11+V11</f>
        <v>429</v>
      </c>
      <c r="E11" s="30">
        <f aca="true" t="shared" si="2" ref="D11:E13">H11+K11+N11+Q11+T11+W11</f>
        <v>432</v>
      </c>
      <c r="F11" s="30">
        <f>G11+H11</f>
        <v>144</v>
      </c>
      <c r="G11" s="133">
        <v>72</v>
      </c>
      <c r="H11" s="133">
        <v>72</v>
      </c>
      <c r="I11" s="30">
        <f>J11+K11</f>
        <v>143</v>
      </c>
      <c r="J11" s="133">
        <v>71</v>
      </c>
      <c r="K11" s="133">
        <v>72</v>
      </c>
      <c r="L11" s="30">
        <v>143</v>
      </c>
      <c r="M11" s="133">
        <v>71</v>
      </c>
      <c r="N11" s="133">
        <v>72</v>
      </c>
      <c r="O11" s="30">
        <v>144</v>
      </c>
      <c r="P11" s="133">
        <v>72</v>
      </c>
      <c r="Q11" s="133">
        <v>72</v>
      </c>
      <c r="R11" s="30">
        <v>144</v>
      </c>
      <c r="S11" s="133">
        <v>72</v>
      </c>
      <c r="T11" s="133">
        <v>72</v>
      </c>
      <c r="U11" s="30">
        <v>143</v>
      </c>
      <c r="V11" s="133">
        <v>71</v>
      </c>
      <c r="W11" s="133">
        <v>72</v>
      </c>
      <c r="X11" s="133">
        <v>0</v>
      </c>
      <c r="Y11" s="116" t="s">
        <v>119</v>
      </c>
      <c r="Z11" s="105"/>
    </row>
    <row r="12" spans="1:26" ht="15.75" customHeight="1">
      <c r="A12" s="99"/>
      <c r="B12" s="128" t="s">
        <v>120</v>
      </c>
      <c r="C12" s="29">
        <f>D12+E12</f>
        <v>128042</v>
      </c>
      <c r="D12" s="30">
        <f t="shared" si="2"/>
        <v>65989</v>
      </c>
      <c r="E12" s="30">
        <f t="shared" si="2"/>
        <v>62053</v>
      </c>
      <c r="F12" s="30">
        <f>G12+H12</f>
        <v>20687</v>
      </c>
      <c r="G12" s="133">
        <v>10606</v>
      </c>
      <c r="H12" s="133">
        <v>10081</v>
      </c>
      <c r="I12" s="30">
        <f>J12+K12</f>
        <v>21163</v>
      </c>
      <c r="J12" s="133">
        <v>10879</v>
      </c>
      <c r="K12" s="133">
        <v>10284</v>
      </c>
      <c r="L12" s="30">
        <v>21403</v>
      </c>
      <c r="M12" s="133">
        <v>10989</v>
      </c>
      <c r="N12" s="133">
        <v>10414</v>
      </c>
      <c r="O12" s="30">
        <v>21450</v>
      </c>
      <c r="P12" s="133">
        <v>11155</v>
      </c>
      <c r="Q12" s="133">
        <v>10295</v>
      </c>
      <c r="R12" s="30">
        <v>21784</v>
      </c>
      <c r="S12" s="133">
        <v>11217</v>
      </c>
      <c r="T12" s="133">
        <v>10567</v>
      </c>
      <c r="U12" s="30">
        <v>21555</v>
      </c>
      <c r="V12" s="133">
        <v>11143</v>
      </c>
      <c r="W12" s="133">
        <v>10412</v>
      </c>
      <c r="X12" s="133">
        <v>1652</v>
      </c>
      <c r="Y12" s="116" t="s">
        <v>121</v>
      </c>
      <c r="Z12" s="105"/>
    </row>
    <row r="13" spans="1:26" ht="15.75" customHeight="1">
      <c r="A13" s="99"/>
      <c r="B13" s="128" t="s">
        <v>54</v>
      </c>
      <c r="C13" s="29">
        <f>D13+E13</f>
        <v>805</v>
      </c>
      <c r="D13" s="30">
        <f t="shared" si="2"/>
        <v>239</v>
      </c>
      <c r="E13" s="30">
        <f t="shared" si="2"/>
        <v>566</v>
      </c>
      <c r="F13" s="30">
        <f>G13+H13</f>
        <v>146</v>
      </c>
      <c r="G13" s="133">
        <v>52</v>
      </c>
      <c r="H13" s="133">
        <v>94</v>
      </c>
      <c r="I13" s="30">
        <f>J13+K13</f>
        <v>154</v>
      </c>
      <c r="J13" s="133">
        <v>47</v>
      </c>
      <c r="K13" s="133">
        <v>107</v>
      </c>
      <c r="L13" s="30">
        <v>116</v>
      </c>
      <c r="M13" s="133">
        <v>41</v>
      </c>
      <c r="N13" s="133">
        <v>75</v>
      </c>
      <c r="O13" s="30">
        <v>148</v>
      </c>
      <c r="P13" s="133">
        <v>43</v>
      </c>
      <c r="Q13" s="133">
        <v>105</v>
      </c>
      <c r="R13" s="30">
        <v>121</v>
      </c>
      <c r="S13" s="133">
        <v>25</v>
      </c>
      <c r="T13" s="133">
        <v>96</v>
      </c>
      <c r="U13" s="30">
        <v>120</v>
      </c>
      <c r="V13" s="133">
        <v>31</v>
      </c>
      <c r="W13" s="133">
        <v>89</v>
      </c>
      <c r="X13" s="133">
        <v>0</v>
      </c>
      <c r="Y13" s="116" t="s">
        <v>122</v>
      </c>
      <c r="Z13" s="105"/>
    </row>
    <row r="14" spans="1:26" ht="15.75" customHeight="1">
      <c r="A14" s="99"/>
      <c r="B14" s="110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09"/>
      <c r="Z14" s="105"/>
    </row>
    <row r="15" spans="1:26" s="6" customFormat="1" ht="15.75" customHeight="1">
      <c r="A15" s="222" t="s">
        <v>276</v>
      </c>
      <c r="B15" s="254"/>
      <c r="C15" s="4">
        <f>SUM(D15:E15)</f>
        <v>104522</v>
      </c>
      <c r="D15" s="5">
        <f>SUM(D17:D33)</f>
        <v>53698</v>
      </c>
      <c r="E15" s="5">
        <f>SUM(E17:E33)</f>
        <v>50824</v>
      </c>
      <c r="F15" s="5">
        <f>SUM(G15:H15)</f>
        <v>16959</v>
      </c>
      <c r="G15" s="5">
        <f>SUM(G17:G33)</f>
        <v>8639</v>
      </c>
      <c r="H15" s="5">
        <f>SUM(H17:H33)</f>
        <v>8320</v>
      </c>
      <c r="I15" s="5">
        <f>SUM(J15:K15)</f>
        <v>17295</v>
      </c>
      <c r="J15" s="5">
        <f>SUM(J17:J33)</f>
        <v>8887</v>
      </c>
      <c r="K15" s="5">
        <f>SUM(K17:K33)</f>
        <v>8408</v>
      </c>
      <c r="L15" s="5">
        <v>17420</v>
      </c>
      <c r="M15" s="5">
        <v>8916</v>
      </c>
      <c r="N15" s="5">
        <v>8504</v>
      </c>
      <c r="O15" s="5">
        <v>17590</v>
      </c>
      <c r="P15" s="5">
        <v>9108</v>
      </c>
      <c r="Q15" s="5">
        <v>8482</v>
      </c>
      <c r="R15" s="5">
        <v>17692</v>
      </c>
      <c r="S15" s="5">
        <v>9106</v>
      </c>
      <c r="T15" s="5">
        <v>8586</v>
      </c>
      <c r="U15" s="5">
        <v>17566</v>
      </c>
      <c r="V15" s="5">
        <v>9042</v>
      </c>
      <c r="W15" s="5">
        <v>8524</v>
      </c>
      <c r="X15" s="5">
        <v>1318</v>
      </c>
      <c r="Y15" s="215" t="s">
        <v>276</v>
      </c>
      <c r="Z15" s="217"/>
    </row>
    <row r="16" spans="1:26" s="6" customFormat="1" ht="15.75" customHeight="1">
      <c r="A16" s="3"/>
      <c r="B16" s="7" t="s">
        <v>277</v>
      </c>
      <c r="C16" s="4">
        <f aca="true" t="shared" si="3" ref="C16:C66">SUM(D16:E16)</f>
        <v>56335</v>
      </c>
      <c r="D16" s="5">
        <f>SUM(D17:D21)</f>
        <v>28993</v>
      </c>
      <c r="E16" s="5">
        <f>SUM(E17:E21)</f>
        <v>27342</v>
      </c>
      <c r="F16" s="5">
        <f aca="true" t="shared" si="4" ref="F16:F66">SUM(G16:H16)</f>
        <v>9174</v>
      </c>
      <c r="G16" s="5">
        <f>SUM(G17:G21)</f>
        <v>4680</v>
      </c>
      <c r="H16" s="5">
        <f>SUM(H17:H21)</f>
        <v>4494</v>
      </c>
      <c r="I16" s="5">
        <f aca="true" t="shared" si="5" ref="I16:I66">SUM(J16:K16)</f>
        <v>9307</v>
      </c>
      <c r="J16" s="5">
        <f>SUM(J17:J21)</f>
        <v>4831</v>
      </c>
      <c r="K16" s="5">
        <f>SUM(K17:K21)</f>
        <v>4476</v>
      </c>
      <c r="L16" s="5">
        <v>9457</v>
      </c>
      <c r="M16" s="5">
        <v>4868</v>
      </c>
      <c r="N16" s="5">
        <v>4589</v>
      </c>
      <c r="O16" s="5">
        <v>9470</v>
      </c>
      <c r="P16" s="5">
        <v>4874</v>
      </c>
      <c r="Q16" s="5">
        <v>4596</v>
      </c>
      <c r="R16" s="5">
        <v>9615</v>
      </c>
      <c r="S16" s="5">
        <v>4978</v>
      </c>
      <c r="T16" s="5">
        <v>4637</v>
      </c>
      <c r="U16" s="5">
        <v>9312</v>
      </c>
      <c r="V16" s="5">
        <v>4762</v>
      </c>
      <c r="W16" s="5">
        <v>4550</v>
      </c>
      <c r="X16" s="5">
        <v>718</v>
      </c>
      <c r="Y16" s="2" t="s">
        <v>277</v>
      </c>
      <c r="Z16" s="3"/>
    </row>
    <row r="17" spans="1:26" ht="15.75" customHeight="1">
      <c r="A17" s="112"/>
      <c r="B17" s="113" t="s">
        <v>123</v>
      </c>
      <c r="C17" s="29">
        <f t="shared" si="3"/>
        <v>14132</v>
      </c>
      <c r="D17" s="30">
        <f aca="true" t="shared" si="6" ref="D17:D61">G17+J17+M17+P17+S17+V17</f>
        <v>7374</v>
      </c>
      <c r="E17" s="30">
        <f aca="true" t="shared" si="7" ref="E17:E61">H17+K17+N17+Q17+T17+W17</f>
        <v>6758</v>
      </c>
      <c r="F17" s="30">
        <f t="shared" si="4"/>
        <v>2362</v>
      </c>
      <c r="G17" s="133">
        <v>1229</v>
      </c>
      <c r="H17" s="133">
        <v>1133</v>
      </c>
      <c r="I17" s="30">
        <f t="shared" si="5"/>
        <v>2319</v>
      </c>
      <c r="J17" s="133">
        <v>1226</v>
      </c>
      <c r="K17" s="133">
        <v>1093</v>
      </c>
      <c r="L17" s="30">
        <v>2386</v>
      </c>
      <c r="M17" s="133">
        <v>1256</v>
      </c>
      <c r="N17" s="133">
        <v>1130</v>
      </c>
      <c r="O17" s="30">
        <v>2388</v>
      </c>
      <c r="P17" s="133">
        <v>1230</v>
      </c>
      <c r="Q17" s="133">
        <v>1158</v>
      </c>
      <c r="R17" s="30">
        <v>2360</v>
      </c>
      <c r="S17" s="133">
        <v>1228</v>
      </c>
      <c r="T17" s="133">
        <v>1132</v>
      </c>
      <c r="U17" s="30">
        <v>2317</v>
      </c>
      <c r="V17" s="133">
        <v>1205</v>
      </c>
      <c r="W17" s="133">
        <v>1112</v>
      </c>
      <c r="X17" s="133">
        <v>181</v>
      </c>
      <c r="Y17" s="116" t="s">
        <v>123</v>
      </c>
      <c r="Z17" s="105"/>
    </row>
    <row r="18" spans="1:26" ht="15.75" customHeight="1">
      <c r="A18" s="112"/>
      <c r="B18" s="113" t="s">
        <v>124</v>
      </c>
      <c r="C18" s="29">
        <f t="shared" si="3"/>
        <v>9791</v>
      </c>
      <c r="D18" s="30">
        <f t="shared" si="6"/>
        <v>5078</v>
      </c>
      <c r="E18" s="30">
        <f t="shared" si="7"/>
        <v>4713</v>
      </c>
      <c r="F18" s="30">
        <f t="shared" si="4"/>
        <v>1622</v>
      </c>
      <c r="G18" s="133">
        <v>856</v>
      </c>
      <c r="H18" s="133">
        <v>766</v>
      </c>
      <c r="I18" s="30">
        <f t="shared" si="5"/>
        <v>1613</v>
      </c>
      <c r="J18" s="133">
        <v>849</v>
      </c>
      <c r="K18" s="133">
        <v>764</v>
      </c>
      <c r="L18" s="30">
        <v>1689</v>
      </c>
      <c r="M18" s="133">
        <v>873</v>
      </c>
      <c r="N18" s="133">
        <v>816</v>
      </c>
      <c r="O18" s="30">
        <v>1584</v>
      </c>
      <c r="P18" s="133">
        <v>819</v>
      </c>
      <c r="Q18" s="133">
        <v>765</v>
      </c>
      <c r="R18" s="30">
        <v>1683</v>
      </c>
      <c r="S18" s="133">
        <v>856</v>
      </c>
      <c r="T18" s="133">
        <v>827</v>
      </c>
      <c r="U18" s="30">
        <v>1600</v>
      </c>
      <c r="V18" s="133">
        <v>825</v>
      </c>
      <c r="W18" s="133">
        <v>775</v>
      </c>
      <c r="X18" s="133">
        <v>138</v>
      </c>
      <c r="Y18" s="116" t="s">
        <v>124</v>
      </c>
      <c r="Z18" s="105"/>
    </row>
    <row r="19" spans="1:26" ht="15.75" customHeight="1">
      <c r="A19" s="112"/>
      <c r="B19" s="113" t="s">
        <v>125</v>
      </c>
      <c r="C19" s="29">
        <f t="shared" si="3"/>
        <v>7222</v>
      </c>
      <c r="D19" s="30">
        <f t="shared" si="6"/>
        <v>3634</v>
      </c>
      <c r="E19" s="30">
        <f t="shared" si="7"/>
        <v>3588</v>
      </c>
      <c r="F19" s="30">
        <f t="shared" si="4"/>
        <v>1174</v>
      </c>
      <c r="G19" s="133">
        <v>591</v>
      </c>
      <c r="H19" s="133">
        <v>583</v>
      </c>
      <c r="I19" s="30">
        <f t="shared" si="5"/>
        <v>1197</v>
      </c>
      <c r="J19" s="133">
        <v>602</v>
      </c>
      <c r="K19" s="133">
        <v>595</v>
      </c>
      <c r="L19" s="30">
        <v>1169</v>
      </c>
      <c r="M19" s="133">
        <v>568</v>
      </c>
      <c r="N19" s="133">
        <v>601</v>
      </c>
      <c r="O19" s="30">
        <v>1203</v>
      </c>
      <c r="P19" s="133">
        <v>597</v>
      </c>
      <c r="Q19" s="133">
        <v>606</v>
      </c>
      <c r="R19" s="30">
        <v>1232</v>
      </c>
      <c r="S19" s="133">
        <v>639</v>
      </c>
      <c r="T19" s="133">
        <v>593</v>
      </c>
      <c r="U19" s="30">
        <v>1247</v>
      </c>
      <c r="V19" s="133">
        <v>637</v>
      </c>
      <c r="W19" s="133">
        <v>610</v>
      </c>
      <c r="X19" s="133">
        <v>94</v>
      </c>
      <c r="Y19" s="116" t="s">
        <v>125</v>
      </c>
      <c r="Z19" s="105"/>
    </row>
    <row r="20" spans="1:26" ht="15.75" customHeight="1">
      <c r="A20" s="112"/>
      <c r="B20" s="113" t="s">
        <v>126</v>
      </c>
      <c r="C20" s="29">
        <f t="shared" si="3"/>
        <v>12407</v>
      </c>
      <c r="D20" s="30">
        <f t="shared" si="6"/>
        <v>6459</v>
      </c>
      <c r="E20" s="30">
        <f t="shared" si="7"/>
        <v>5948</v>
      </c>
      <c r="F20" s="30">
        <f t="shared" si="4"/>
        <v>2042</v>
      </c>
      <c r="G20" s="133">
        <v>1055</v>
      </c>
      <c r="H20" s="133">
        <v>987</v>
      </c>
      <c r="I20" s="30">
        <f t="shared" si="5"/>
        <v>2051</v>
      </c>
      <c r="J20" s="133">
        <v>1083</v>
      </c>
      <c r="K20" s="133">
        <v>968</v>
      </c>
      <c r="L20" s="30">
        <v>2071</v>
      </c>
      <c r="M20" s="133">
        <v>1069</v>
      </c>
      <c r="N20" s="133">
        <v>1002</v>
      </c>
      <c r="O20" s="30">
        <v>2077</v>
      </c>
      <c r="P20" s="133">
        <v>1116</v>
      </c>
      <c r="Q20" s="133">
        <v>961</v>
      </c>
      <c r="R20" s="30">
        <v>2123</v>
      </c>
      <c r="S20" s="133">
        <v>1101</v>
      </c>
      <c r="T20" s="133">
        <v>1022</v>
      </c>
      <c r="U20" s="30">
        <v>2043</v>
      </c>
      <c r="V20" s="133">
        <v>1035</v>
      </c>
      <c r="W20" s="133">
        <v>1008</v>
      </c>
      <c r="X20" s="133">
        <v>171</v>
      </c>
      <c r="Y20" s="116" t="s">
        <v>126</v>
      </c>
      <c r="Z20" s="105"/>
    </row>
    <row r="21" spans="1:26" ht="15.75" customHeight="1">
      <c r="A21" s="112"/>
      <c r="B21" s="113" t="s">
        <v>127</v>
      </c>
      <c r="C21" s="29">
        <f t="shared" si="3"/>
        <v>12783</v>
      </c>
      <c r="D21" s="30">
        <f t="shared" si="6"/>
        <v>6448</v>
      </c>
      <c r="E21" s="30">
        <f t="shared" si="7"/>
        <v>6335</v>
      </c>
      <c r="F21" s="30">
        <f t="shared" si="4"/>
        <v>1974</v>
      </c>
      <c r="G21" s="133">
        <v>949</v>
      </c>
      <c r="H21" s="133">
        <v>1025</v>
      </c>
      <c r="I21" s="30">
        <f t="shared" si="5"/>
        <v>2127</v>
      </c>
      <c r="J21" s="133">
        <v>1071</v>
      </c>
      <c r="K21" s="133">
        <v>1056</v>
      </c>
      <c r="L21" s="30">
        <v>2142</v>
      </c>
      <c r="M21" s="133">
        <v>1102</v>
      </c>
      <c r="N21" s="133">
        <v>1040</v>
      </c>
      <c r="O21" s="30">
        <v>2218</v>
      </c>
      <c r="P21" s="133">
        <v>1112</v>
      </c>
      <c r="Q21" s="133">
        <v>1106</v>
      </c>
      <c r="R21" s="30">
        <v>2217</v>
      </c>
      <c r="S21" s="133">
        <v>1154</v>
      </c>
      <c r="T21" s="133">
        <v>1063</v>
      </c>
      <c r="U21" s="30">
        <v>2105</v>
      </c>
      <c r="V21" s="133">
        <v>1060</v>
      </c>
      <c r="W21" s="133">
        <v>1045</v>
      </c>
      <c r="X21" s="133">
        <v>134</v>
      </c>
      <c r="Y21" s="116" t="s">
        <v>127</v>
      </c>
      <c r="Z21" s="105"/>
    </row>
    <row r="22" spans="1:26" ht="15.75" customHeight="1">
      <c r="A22" s="112"/>
      <c r="B22" s="117" t="s">
        <v>128</v>
      </c>
      <c r="C22" s="29">
        <f t="shared" si="3"/>
        <v>8959</v>
      </c>
      <c r="D22" s="30">
        <f t="shared" si="6"/>
        <v>4522</v>
      </c>
      <c r="E22" s="30">
        <f t="shared" si="7"/>
        <v>4437</v>
      </c>
      <c r="F22" s="30">
        <f t="shared" si="4"/>
        <v>1455</v>
      </c>
      <c r="G22" s="133">
        <v>746</v>
      </c>
      <c r="H22" s="133">
        <v>709</v>
      </c>
      <c r="I22" s="30">
        <f t="shared" si="5"/>
        <v>1490</v>
      </c>
      <c r="J22" s="133">
        <v>728</v>
      </c>
      <c r="K22" s="133">
        <v>762</v>
      </c>
      <c r="L22" s="30">
        <v>1428</v>
      </c>
      <c r="M22" s="133">
        <v>709</v>
      </c>
      <c r="N22" s="133">
        <v>719</v>
      </c>
      <c r="O22" s="30">
        <v>1536</v>
      </c>
      <c r="P22" s="133">
        <v>774</v>
      </c>
      <c r="Q22" s="133">
        <v>762</v>
      </c>
      <c r="R22" s="30">
        <v>1510</v>
      </c>
      <c r="S22" s="133">
        <v>771</v>
      </c>
      <c r="T22" s="133">
        <v>739</v>
      </c>
      <c r="U22" s="30">
        <v>1540</v>
      </c>
      <c r="V22" s="133">
        <v>794</v>
      </c>
      <c r="W22" s="133">
        <v>746</v>
      </c>
      <c r="X22" s="133">
        <v>101</v>
      </c>
      <c r="Y22" s="118" t="s">
        <v>128</v>
      </c>
      <c r="Z22" s="105"/>
    </row>
    <row r="23" spans="1:26" ht="15.75" customHeight="1">
      <c r="A23" s="112"/>
      <c r="B23" s="117" t="s">
        <v>223</v>
      </c>
      <c r="C23" s="29">
        <f t="shared" si="3"/>
        <v>2861</v>
      </c>
      <c r="D23" s="30">
        <f t="shared" si="6"/>
        <v>1435</v>
      </c>
      <c r="E23" s="30">
        <f t="shared" si="7"/>
        <v>1426</v>
      </c>
      <c r="F23" s="30">
        <f t="shared" si="4"/>
        <v>420</v>
      </c>
      <c r="G23" s="133">
        <v>201</v>
      </c>
      <c r="H23" s="133">
        <v>219</v>
      </c>
      <c r="I23" s="30">
        <f t="shared" si="5"/>
        <v>425</v>
      </c>
      <c r="J23" s="133">
        <v>217</v>
      </c>
      <c r="K23" s="133">
        <v>208</v>
      </c>
      <c r="L23" s="30">
        <v>512</v>
      </c>
      <c r="M23" s="133">
        <v>260</v>
      </c>
      <c r="N23" s="133">
        <v>252</v>
      </c>
      <c r="O23" s="30">
        <v>494</v>
      </c>
      <c r="P23" s="133">
        <v>270</v>
      </c>
      <c r="Q23" s="133">
        <v>224</v>
      </c>
      <c r="R23" s="30">
        <v>496</v>
      </c>
      <c r="S23" s="133">
        <v>224</v>
      </c>
      <c r="T23" s="133">
        <v>272</v>
      </c>
      <c r="U23" s="30">
        <v>514</v>
      </c>
      <c r="V23" s="133">
        <v>263</v>
      </c>
      <c r="W23" s="133">
        <v>251</v>
      </c>
      <c r="X23" s="133">
        <v>48</v>
      </c>
      <c r="Y23" s="118" t="s">
        <v>223</v>
      </c>
      <c r="Z23" s="105"/>
    </row>
    <row r="24" spans="1:26" ht="15.75" customHeight="1">
      <c r="A24" s="112"/>
      <c r="B24" s="117" t="s">
        <v>129</v>
      </c>
      <c r="C24" s="29">
        <f t="shared" si="3"/>
        <v>3416</v>
      </c>
      <c r="D24" s="30">
        <f t="shared" si="6"/>
        <v>1792</v>
      </c>
      <c r="E24" s="30">
        <f t="shared" si="7"/>
        <v>1624</v>
      </c>
      <c r="F24" s="30">
        <f t="shared" si="4"/>
        <v>496</v>
      </c>
      <c r="G24" s="133">
        <v>251</v>
      </c>
      <c r="H24" s="133">
        <v>245</v>
      </c>
      <c r="I24" s="30">
        <f t="shared" si="5"/>
        <v>540</v>
      </c>
      <c r="J24" s="133">
        <v>287</v>
      </c>
      <c r="K24" s="133">
        <v>253</v>
      </c>
      <c r="L24" s="30">
        <v>569</v>
      </c>
      <c r="M24" s="133">
        <v>305</v>
      </c>
      <c r="N24" s="133">
        <v>264</v>
      </c>
      <c r="O24" s="30">
        <v>549</v>
      </c>
      <c r="P24" s="133">
        <v>286</v>
      </c>
      <c r="Q24" s="133">
        <v>263</v>
      </c>
      <c r="R24" s="30">
        <v>612</v>
      </c>
      <c r="S24" s="133">
        <v>324</v>
      </c>
      <c r="T24" s="133">
        <v>288</v>
      </c>
      <c r="U24" s="30">
        <v>650</v>
      </c>
      <c r="V24" s="133">
        <v>339</v>
      </c>
      <c r="W24" s="133">
        <v>311</v>
      </c>
      <c r="X24" s="133">
        <v>44</v>
      </c>
      <c r="Y24" s="118" t="s">
        <v>129</v>
      </c>
      <c r="Z24" s="105"/>
    </row>
    <row r="25" spans="1:26" ht="15.75" customHeight="1">
      <c r="A25" s="112"/>
      <c r="B25" s="117" t="s">
        <v>130</v>
      </c>
      <c r="C25" s="29">
        <f t="shared" si="3"/>
        <v>1869</v>
      </c>
      <c r="D25" s="30">
        <f t="shared" si="6"/>
        <v>966</v>
      </c>
      <c r="E25" s="30">
        <f t="shared" si="7"/>
        <v>903</v>
      </c>
      <c r="F25" s="30">
        <f t="shared" si="4"/>
        <v>285</v>
      </c>
      <c r="G25" s="133">
        <v>148</v>
      </c>
      <c r="H25" s="133">
        <v>137</v>
      </c>
      <c r="I25" s="30">
        <f t="shared" si="5"/>
        <v>365</v>
      </c>
      <c r="J25" s="133">
        <v>183</v>
      </c>
      <c r="K25" s="133">
        <v>182</v>
      </c>
      <c r="L25" s="30">
        <v>290</v>
      </c>
      <c r="M25" s="133">
        <v>164</v>
      </c>
      <c r="N25" s="133">
        <v>126</v>
      </c>
      <c r="O25" s="30">
        <v>307</v>
      </c>
      <c r="P25" s="133">
        <v>147</v>
      </c>
      <c r="Q25" s="133">
        <v>160</v>
      </c>
      <c r="R25" s="30">
        <v>305</v>
      </c>
      <c r="S25" s="133">
        <v>162</v>
      </c>
      <c r="T25" s="133">
        <v>143</v>
      </c>
      <c r="U25" s="30">
        <v>317</v>
      </c>
      <c r="V25" s="133">
        <v>162</v>
      </c>
      <c r="W25" s="133">
        <v>155</v>
      </c>
      <c r="X25" s="133">
        <v>20</v>
      </c>
      <c r="Y25" s="118" t="s">
        <v>130</v>
      </c>
      <c r="Z25" s="105"/>
    </row>
    <row r="26" spans="1:26" ht="15.75" customHeight="1">
      <c r="A26" s="112"/>
      <c r="B26" s="117" t="s">
        <v>131</v>
      </c>
      <c r="C26" s="29">
        <f t="shared" si="3"/>
        <v>4499</v>
      </c>
      <c r="D26" s="30">
        <f t="shared" si="6"/>
        <v>2305</v>
      </c>
      <c r="E26" s="30">
        <f t="shared" si="7"/>
        <v>2194</v>
      </c>
      <c r="F26" s="30">
        <f t="shared" si="4"/>
        <v>758</v>
      </c>
      <c r="G26" s="133">
        <v>394</v>
      </c>
      <c r="H26" s="133">
        <v>364</v>
      </c>
      <c r="I26" s="30">
        <f t="shared" si="5"/>
        <v>736</v>
      </c>
      <c r="J26" s="133">
        <v>363</v>
      </c>
      <c r="K26" s="133">
        <v>373</v>
      </c>
      <c r="L26" s="30">
        <v>707</v>
      </c>
      <c r="M26" s="133">
        <v>351</v>
      </c>
      <c r="N26" s="133">
        <v>356</v>
      </c>
      <c r="O26" s="30">
        <v>790</v>
      </c>
      <c r="P26" s="133">
        <v>418</v>
      </c>
      <c r="Q26" s="133">
        <v>372</v>
      </c>
      <c r="R26" s="30">
        <v>755</v>
      </c>
      <c r="S26" s="133">
        <v>394</v>
      </c>
      <c r="T26" s="133">
        <v>361</v>
      </c>
      <c r="U26" s="30">
        <v>753</v>
      </c>
      <c r="V26" s="133">
        <v>385</v>
      </c>
      <c r="W26" s="133">
        <v>368</v>
      </c>
      <c r="X26" s="133">
        <v>44</v>
      </c>
      <c r="Y26" s="118" t="s">
        <v>131</v>
      </c>
      <c r="Z26" s="105"/>
    </row>
    <row r="27" spans="1:26" ht="15.75" customHeight="1">
      <c r="A27" s="112"/>
      <c r="B27" s="117" t="s">
        <v>132</v>
      </c>
      <c r="C27" s="29">
        <f t="shared" si="3"/>
        <v>1636</v>
      </c>
      <c r="D27" s="30">
        <f t="shared" si="6"/>
        <v>801</v>
      </c>
      <c r="E27" s="30">
        <f t="shared" si="7"/>
        <v>835</v>
      </c>
      <c r="F27" s="30">
        <f t="shared" si="4"/>
        <v>288</v>
      </c>
      <c r="G27" s="133">
        <v>149</v>
      </c>
      <c r="H27" s="133">
        <v>139</v>
      </c>
      <c r="I27" s="30">
        <f t="shared" si="5"/>
        <v>265</v>
      </c>
      <c r="J27" s="133">
        <v>132</v>
      </c>
      <c r="K27" s="133">
        <v>133</v>
      </c>
      <c r="L27" s="30">
        <v>274</v>
      </c>
      <c r="M27" s="133">
        <v>135</v>
      </c>
      <c r="N27" s="133">
        <v>139</v>
      </c>
      <c r="O27" s="30">
        <v>288</v>
      </c>
      <c r="P27" s="133">
        <v>140</v>
      </c>
      <c r="Q27" s="133">
        <v>148</v>
      </c>
      <c r="R27" s="30">
        <v>258</v>
      </c>
      <c r="S27" s="133">
        <v>125</v>
      </c>
      <c r="T27" s="133">
        <v>133</v>
      </c>
      <c r="U27" s="30">
        <v>263</v>
      </c>
      <c r="V27" s="133">
        <v>120</v>
      </c>
      <c r="W27" s="133">
        <v>143</v>
      </c>
      <c r="X27" s="133">
        <v>20</v>
      </c>
      <c r="Y27" s="118" t="s">
        <v>132</v>
      </c>
      <c r="Z27" s="105"/>
    </row>
    <row r="28" spans="1:26" ht="15.75" customHeight="1">
      <c r="A28" s="112"/>
      <c r="B28" s="117" t="s">
        <v>133</v>
      </c>
      <c r="C28" s="29">
        <f t="shared" si="3"/>
        <v>3841</v>
      </c>
      <c r="D28" s="30">
        <f t="shared" si="6"/>
        <v>1988</v>
      </c>
      <c r="E28" s="30">
        <f t="shared" si="7"/>
        <v>1853</v>
      </c>
      <c r="F28" s="30">
        <f t="shared" si="4"/>
        <v>615</v>
      </c>
      <c r="G28" s="133">
        <v>313</v>
      </c>
      <c r="H28" s="133">
        <v>302</v>
      </c>
      <c r="I28" s="30">
        <f t="shared" si="5"/>
        <v>641</v>
      </c>
      <c r="J28" s="133">
        <v>323</v>
      </c>
      <c r="K28" s="133">
        <v>318</v>
      </c>
      <c r="L28" s="30">
        <v>632</v>
      </c>
      <c r="M28" s="133">
        <v>328</v>
      </c>
      <c r="N28" s="133">
        <v>304</v>
      </c>
      <c r="O28" s="30">
        <v>644</v>
      </c>
      <c r="P28" s="133">
        <v>326</v>
      </c>
      <c r="Q28" s="133">
        <v>318</v>
      </c>
      <c r="R28" s="30">
        <v>647</v>
      </c>
      <c r="S28" s="133">
        <v>345</v>
      </c>
      <c r="T28" s="133">
        <v>302</v>
      </c>
      <c r="U28" s="30">
        <v>662</v>
      </c>
      <c r="V28" s="133">
        <v>353</v>
      </c>
      <c r="W28" s="133">
        <v>309</v>
      </c>
      <c r="X28" s="133">
        <v>44</v>
      </c>
      <c r="Y28" s="118" t="s">
        <v>133</v>
      </c>
      <c r="Z28" s="105"/>
    </row>
    <row r="29" spans="1:26" ht="15.75" customHeight="1">
      <c r="A29" s="112"/>
      <c r="B29" s="117" t="s">
        <v>134</v>
      </c>
      <c r="C29" s="29">
        <f t="shared" si="3"/>
        <v>2745</v>
      </c>
      <c r="D29" s="30">
        <f t="shared" si="6"/>
        <v>1441</v>
      </c>
      <c r="E29" s="30">
        <f t="shared" si="7"/>
        <v>1304</v>
      </c>
      <c r="F29" s="30">
        <f t="shared" si="4"/>
        <v>454</v>
      </c>
      <c r="G29" s="133">
        <v>230</v>
      </c>
      <c r="H29" s="133">
        <v>224</v>
      </c>
      <c r="I29" s="30">
        <f t="shared" si="5"/>
        <v>494</v>
      </c>
      <c r="J29" s="133">
        <v>241</v>
      </c>
      <c r="K29" s="133">
        <v>253</v>
      </c>
      <c r="L29" s="30">
        <v>472</v>
      </c>
      <c r="M29" s="133">
        <v>246</v>
      </c>
      <c r="N29" s="133">
        <v>226</v>
      </c>
      <c r="O29" s="30">
        <v>454</v>
      </c>
      <c r="P29" s="133">
        <v>236</v>
      </c>
      <c r="Q29" s="133">
        <v>218</v>
      </c>
      <c r="R29" s="30">
        <v>407</v>
      </c>
      <c r="S29" s="133">
        <v>222</v>
      </c>
      <c r="T29" s="133">
        <v>185</v>
      </c>
      <c r="U29" s="30">
        <v>464</v>
      </c>
      <c r="V29" s="133">
        <v>266</v>
      </c>
      <c r="W29" s="133">
        <v>198</v>
      </c>
      <c r="X29" s="133">
        <v>28</v>
      </c>
      <c r="Y29" s="118" t="s">
        <v>134</v>
      </c>
      <c r="Z29" s="105"/>
    </row>
    <row r="30" spans="1:26" ht="15.75" customHeight="1">
      <c r="A30" s="112"/>
      <c r="B30" s="119" t="s">
        <v>169</v>
      </c>
      <c r="C30" s="29">
        <f t="shared" si="3"/>
        <v>4549</v>
      </c>
      <c r="D30" s="30">
        <f t="shared" si="6"/>
        <v>2333</v>
      </c>
      <c r="E30" s="30">
        <f t="shared" si="7"/>
        <v>2216</v>
      </c>
      <c r="F30" s="30">
        <f t="shared" si="4"/>
        <v>736</v>
      </c>
      <c r="G30" s="133">
        <v>391</v>
      </c>
      <c r="H30" s="133">
        <v>345</v>
      </c>
      <c r="I30" s="30">
        <f t="shared" si="5"/>
        <v>740</v>
      </c>
      <c r="J30" s="133">
        <v>381</v>
      </c>
      <c r="K30" s="133">
        <v>359</v>
      </c>
      <c r="L30" s="30">
        <v>772</v>
      </c>
      <c r="M30" s="133">
        <v>378</v>
      </c>
      <c r="N30" s="133">
        <v>394</v>
      </c>
      <c r="O30" s="30">
        <v>754</v>
      </c>
      <c r="P30" s="133">
        <v>400</v>
      </c>
      <c r="Q30" s="133">
        <v>354</v>
      </c>
      <c r="R30" s="30">
        <v>774</v>
      </c>
      <c r="S30" s="133">
        <v>398</v>
      </c>
      <c r="T30" s="133">
        <v>376</v>
      </c>
      <c r="U30" s="30">
        <v>773</v>
      </c>
      <c r="V30" s="133">
        <v>385</v>
      </c>
      <c r="W30" s="133">
        <v>388</v>
      </c>
      <c r="X30" s="133">
        <v>70</v>
      </c>
      <c r="Y30" s="118" t="s">
        <v>193</v>
      </c>
      <c r="Z30" s="105"/>
    </row>
    <row r="31" spans="1:26" ht="15.75" customHeight="1">
      <c r="A31" s="112"/>
      <c r="B31" s="119" t="s">
        <v>170</v>
      </c>
      <c r="C31" s="29">
        <f t="shared" si="3"/>
        <v>3731</v>
      </c>
      <c r="D31" s="30">
        <f t="shared" si="6"/>
        <v>1897</v>
      </c>
      <c r="E31" s="30">
        <f t="shared" si="7"/>
        <v>1834</v>
      </c>
      <c r="F31" s="30">
        <f t="shared" si="4"/>
        <v>590</v>
      </c>
      <c r="G31" s="133">
        <v>284</v>
      </c>
      <c r="H31" s="133">
        <v>306</v>
      </c>
      <c r="I31" s="30">
        <f t="shared" si="5"/>
        <v>623</v>
      </c>
      <c r="J31" s="133">
        <v>330</v>
      </c>
      <c r="K31" s="133">
        <v>293</v>
      </c>
      <c r="L31" s="30">
        <v>597</v>
      </c>
      <c r="M31" s="133">
        <v>310</v>
      </c>
      <c r="N31" s="133">
        <v>287</v>
      </c>
      <c r="O31" s="30">
        <v>638</v>
      </c>
      <c r="P31" s="133">
        <v>337</v>
      </c>
      <c r="Q31" s="133">
        <v>301</v>
      </c>
      <c r="R31" s="30">
        <v>617</v>
      </c>
      <c r="S31" s="133">
        <v>308</v>
      </c>
      <c r="T31" s="133">
        <v>309</v>
      </c>
      <c r="U31" s="30">
        <v>666</v>
      </c>
      <c r="V31" s="133">
        <v>328</v>
      </c>
      <c r="W31" s="133">
        <v>338</v>
      </c>
      <c r="X31" s="133">
        <v>69</v>
      </c>
      <c r="Y31" s="118" t="s">
        <v>194</v>
      </c>
      <c r="Z31" s="105"/>
    </row>
    <row r="32" spans="1:26" ht="15.75" customHeight="1">
      <c r="A32" s="112"/>
      <c r="B32" s="119" t="s">
        <v>171</v>
      </c>
      <c r="C32" s="29">
        <f t="shared" si="3"/>
        <v>2609</v>
      </c>
      <c r="D32" s="30">
        <f t="shared" si="6"/>
        <v>1372</v>
      </c>
      <c r="E32" s="30">
        <f t="shared" si="7"/>
        <v>1237</v>
      </c>
      <c r="F32" s="30">
        <f t="shared" si="4"/>
        <v>424</v>
      </c>
      <c r="G32" s="133">
        <v>210</v>
      </c>
      <c r="H32" s="133">
        <v>214</v>
      </c>
      <c r="I32" s="30">
        <f t="shared" si="5"/>
        <v>441</v>
      </c>
      <c r="J32" s="133">
        <v>235</v>
      </c>
      <c r="K32" s="133">
        <v>206</v>
      </c>
      <c r="L32" s="30">
        <v>436</v>
      </c>
      <c r="M32" s="133">
        <v>221</v>
      </c>
      <c r="N32" s="133">
        <v>215</v>
      </c>
      <c r="O32" s="30">
        <v>456</v>
      </c>
      <c r="P32" s="133">
        <v>258</v>
      </c>
      <c r="Q32" s="133">
        <v>198</v>
      </c>
      <c r="R32" s="30">
        <v>437</v>
      </c>
      <c r="S32" s="133">
        <v>235</v>
      </c>
      <c r="T32" s="133">
        <v>202</v>
      </c>
      <c r="U32" s="30">
        <v>415</v>
      </c>
      <c r="V32" s="133">
        <v>213</v>
      </c>
      <c r="W32" s="133">
        <v>202</v>
      </c>
      <c r="X32" s="133">
        <v>28</v>
      </c>
      <c r="Y32" s="118" t="s">
        <v>195</v>
      </c>
      <c r="Z32" s="105"/>
    </row>
    <row r="33" spans="1:26" ht="15.75" customHeight="1">
      <c r="A33" s="112"/>
      <c r="B33" s="119" t="s">
        <v>231</v>
      </c>
      <c r="C33" s="29">
        <f>SUM(D33:E33)</f>
        <v>7472</v>
      </c>
      <c r="D33" s="30">
        <f>G33+J33+M33+P33+S33+V33</f>
        <v>3853</v>
      </c>
      <c r="E33" s="30">
        <f>H33+K33+N33+Q33+T33+W33</f>
        <v>3619</v>
      </c>
      <c r="F33" s="30">
        <f>SUM(G33:H33)</f>
        <v>1264</v>
      </c>
      <c r="G33" s="133">
        <v>642</v>
      </c>
      <c r="H33" s="133">
        <v>622</v>
      </c>
      <c r="I33" s="30">
        <f t="shared" si="5"/>
        <v>1228</v>
      </c>
      <c r="J33" s="133">
        <v>636</v>
      </c>
      <c r="K33" s="133">
        <v>592</v>
      </c>
      <c r="L33" s="30">
        <v>1274</v>
      </c>
      <c r="M33" s="133">
        <v>641</v>
      </c>
      <c r="N33" s="133">
        <v>633</v>
      </c>
      <c r="O33" s="30">
        <v>1210</v>
      </c>
      <c r="P33" s="133">
        <v>642</v>
      </c>
      <c r="Q33" s="133">
        <v>568</v>
      </c>
      <c r="R33" s="30">
        <v>1259</v>
      </c>
      <c r="S33" s="133">
        <v>620</v>
      </c>
      <c r="T33" s="133">
        <v>639</v>
      </c>
      <c r="U33" s="30">
        <v>1237</v>
      </c>
      <c r="V33" s="133">
        <v>672</v>
      </c>
      <c r="W33" s="133">
        <v>565</v>
      </c>
      <c r="X33" s="133">
        <v>84</v>
      </c>
      <c r="Y33" s="118" t="s">
        <v>231</v>
      </c>
      <c r="Z33" s="105"/>
    </row>
    <row r="34" spans="1:26" s="6" customFormat="1" ht="15.75" customHeight="1">
      <c r="A34" s="220" t="s">
        <v>238</v>
      </c>
      <c r="B34" s="221"/>
      <c r="C34" s="4">
        <f>SUM(D34:E34)</f>
        <v>790</v>
      </c>
      <c r="D34" s="5">
        <f>SUM(D35:D36)</f>
        <v>380</v>
      </c>
      <c r="E34" s="5">
        <f>SUM(E35:E36)</f>
        <v>410</v>
      </c>
      <c r="F34" s="5">
        <f t="shared" si="4"/>
        <v>132</v>
      </c>
      <c r="G34" s="5">
        <f>G35+G36</f>
        <v>60</v>
      </c>
      <c r="H34" s="5">
        <f>H35+H36</f>
        <v>72</v>
      </c>
      <c r="I34" s="5">
        <f t="shared" si="5"/>
        <v>131</v>
      </c>
      <c r="J34" s="5">
        <f>J35+J36</f>
        <v>68</v>
      </c>
      <c r="K34" s="5">
        <f>K35+K36</f>
        <v>63</v>
      </c>
      <c r="L34" s="5">
        <v>124</v>
      </c>
      <c r="M34" s="5">
        <v>58</v>
      </c>
      <c r="N34" s="5">
        <v>66</v>
      </c>
      <c r="O34" s="5">
        <v>124</v>
      </c>
      <c r="P34" s="5">
        <v>50</v>
      </c>
      <c r="Q34" s="5">
        <v>74</v>
      </c>
      <c r="R34" s="5">
        <v>142</v>
      </c>
      <c r="S34" s="5">
        <v>67</v>
      </c>
      <c r="T34" s="5">
        <v>75</v>
      </c>
      <c r="U34" s="5">
        <v>137</v>
      </c>
      <c r="V34" s="5">
        <v>77</v>
      </c>
      <c r="W34" s="5">
        <v>60</v>
      </c>
      <c r="X34" s="5">
        <v>10</v>
      </c>
      <c r="Y34" s="215" t="s">
        <v>238</v>
      </c>
      <c r="Z34" s="249"/>
    </row>
    <row r="35" spans="1:26" ht="15.75" customHeight="1">
      <c r="A35" s="112"/>
      <c r="B35" s="117" t="s">
        <v>135</v>
      </c>
      <c r="C35" s="29">
        <f>SUM(D35:E35)</f>
        <v>708</v>
      </c>
      <c r="D35" s="30">
        <f t="shared" si="6"/>
        <v>338</v>
      </c>
      <c r="E35" s="30">
        <f t="shared" si="7"/>
        <v>370</v>
      </c>
      <c r="F35" s="30">
        <f t="shared" si="4"/>
        <v>120</v>
      </c>
      <c r="G35" s="133">
        <v>54</v>
      </c>
      <c r="H35" s="133">
        <v>66</v>
      </c>
      <c r="I35" s="30">
        <f t="shared" si="5"/>
        <v>116</v>
      </c>
      <c r="J35" s="133">
        <v>60</v>
      </c>
      <c r="K35" s="133">
        <v>56</v>
      </c>
      <c r="L35" s="30">
        <v>114</v>
      </c>
      <c r="M35" s="133">
        <v>53</v>
      </c>
      <c r="N35" s="133">
        <v>61</v>
      </c>
      <c r="O35" s="30">
        <v>109</v>
      </c>
      <c r="P35" s="133">
        <v>43</v>
      </c>
      <c r="Q35" s="133">
        <v>66</v>
      </c>
      <c r="R35" s="30">
        <v>129</v>
      </c>
      <c r="S35" s="133">
        <v>61</v>
      </c>
      <c r="T35" s="133">
        <v>68</v>
      </c>
      <c r="U35" s="30">
        <v>120</v>
      </c>
      <c r="V35" s="133">
        <v>67</v>
      </c>
      <c r="W35" s="133">
        <v>53</v>
      </c>
      <c r="X35" s="133">
        <v>10</v>
      </c>
      <c r="Y35" s="118" t="s">
        <v>135</v>
      </c>
      <c r="Z35" s="105"/>
    </row>
    <row r="36" spans="1:26" ht="15.75" customHeight="1">
      <c r="A36" s="112"/>
      <c r="B36" s="117" t="s">
        <v>136</v>
      </c>
      <c r="C36" s="29">
        <f t="shared" si="3"/>
        <v>82</v>
      </c>
      <c r="D36" s="30">
        <f t="shared" si="6"/>
        <v>42</v>
      </c>
      <c r="E36" s="30">
        <f t="shared" si="7"/>
        <v>40</v>
      </c>
      <c r="F36" s="30">
        <f t="shared" si="4"/>
        <v>12</v>
      </c>
      <c r="G36" s="133">
        <v>6</v>
      </c>
      <c r="H36" s="133">
        <v>6</v>
      </c>
      <c r="I36" s="30">
        <f t="shared" si="5"/>
        <v>15</v>
      </c>
      <c r="J36" s="133">
        <v>8</v>
      </c>
      <c r="K36" s="133">
        <v>7</v>
      </c>
      <c r="L36" s="30">
        <v>10</v>
      </c>
      <c r="M36" s="133">
        <v>5</v>
      </c>
      <c r="N36" s="133">
        <v>5</v>
      </c>
      <c r="O36" s="30">
        <v>15</v>
      </c>
      <c r="P36" s="133">
        <v>7</v>
      </c>
      <c r="Q36" s="133">
        <v>8</v>
      </c>
      <c r="R36" s="30">
        <v>13</v>
      </c>
      <c r="S36" s="133">
        <v>6</v>
      </c>
      <c r="T36" s="133">
        <v>7</v>
      </c>
      <c r="U36" s="30">
        <v>17</v>
      </c>
      <c r="V36" s="133">
        <v>10</v>
      </c>
      <c r="W36" s="133">
        <v>7</v>
      </c>
      <c r="X36" s="133">
        <v>0</v>
      </c>
      <c r="Y36" s="118" t="s">
        <v>136</v>
      </c>
      <c r="Z36" s="105"/>
    </row>
    <row r="37" spans="1:26" s="6" customFormat="1" ht="15.75" customHeight="1">
      <c r="A37" s="222" t="s">
        <v>239</v>
      </c>
      <c r="B37" s="223"/>
      <c r="C37" s="4">
        <f t="shared" si="3"/>
        <v>4681</v>
      </c>
      <c r="D37" s="5">
        <f>SUM(D38:D41)</f>
        <v>2459</v>
      </c>
      <c r="E37" s="5">
        <f>SUM(E38:E41)</f>
        <v>2222</v>
      </c>
      <c r="F37" s="5">
        <f t="shared" si="4"/>
        <v>744</v>
      </c>
      <c r="G37" s="5">
        <f>SUM(G38:G41)</f>
        <v>391</v>
      </c>
      <c r="H37" s="5">
        <f>SUM(H38:H41)</f>
        <v>353</v>
      </c>
      <c r="I37" s="5">
        <f t="shared" si="5"/>
        <v>761</v>
      </c>
      <c r="J37" s="5">
        <f>SUM(J38:J41)</f>
        <v>381</v>
      </c>
      <c r="K37" s="5">
        <f>SUM(K38:K41)</f>
        <v>380</v>
      </c>
      <c r="L37" s="5">
        <v>802</v>
      </c>
      <c r="M37" s="5">
        <v>432</v>
      </c>
      <c r="N37" s="5">
        <v>370</v>
      </c>
      <c r="O37" s="5">
        <v>760</v>
      </c>
      <c r="P37" s="5">
        <v>398</v>
      </c>
      <c r="Q37" s="5">
        <v>362</v>
      </c>
      <c r="R37" s="5">
        <v>836</v>
      </c>
      <c r="S37" s="5">
        <v>443</v>
      </c>
      <c r="T37" s="5">
        <v>393</v>
      </c>
      <c r="U37" s="5">
        <v>778</v>
      </c>
      <c r="V37" s="5">
        <v>414</v>
      </c>
      <c r="W37" s="5">
        <v>364</v>
      </c>
      <c r="X37" s="5">
        <v>62</v>
      </c>
      <c r="Y37" s="215" t="s">
        <v>239</v>
      </c>
      <c r="Z37" s="249"/>
    </row>
    <row r="38" spans="1:26" ht="15.75" customHeight="1">
      <c r="A38" s="112"/>
      <c r="B38" s="117" t="s">
        <v>156</v>
      </c>
      <c r="C38" s="29">
        <f t="shared" si="3"/>
        <v>1390</v>
      </c>
      <c r="D38" s="30">
        <f>G38+J38+M38+P38+S38+V38</f>
        <v>730</v>
      </c>
      <c r="E38" s="30">
        <f t="shared" si="7"/>
        <v>660</v>
      </c>
      <c r="F38" s="30">
        <f t="shared" si="4"/>
        <v>232</v>
      </c>
      <c r="G38" s="133">
        <v>122</v>
      </c>
      <c r="H38" s="133">
        <v>110</v>
      </c>
      <c r="I38" s="30">
        <f t="shared" si="5"/>
        <v>230</v>
      </c>
      <c r="J38" s="133">
        <v>112</v>
      </c>
      <c r="K38" s="133">
        <v>118</v>
      </c>
      <c r="L38" s="30">
        <v>243</v>
      </c>
      <c r="M38" s="133">
        <v>127</v>
      </c>
      <c r="N38" s="133">
        <v>116</v>
      </c>
      <c r="O38" s="30">
        <v>199</v>
      </c>
      <c r="P38" s="133">
        <v>102</v>
      </c>
      <c r="Q38" s="133">
        <v>97</v>
      </c>
      <c r="R38" s="30">
        <v>251</v>
      </c>
      <c r="S38" s="133">
        <v>138</v>
      </c>
      <c r="T38" s="133">
        <v>113</v>
      </c>
      <c r="U38" s="30">
        <v>235</v>
      </c>
      <c r="V38" s="133">
        <v>129</v>
      </c>
      <c r="W38" s="133">
        <v>106</v>
      </c>
      <c r="X38" s="133">
        <v>16</v>
      </c>
      <c r="Y38" s="118" t="s">
        <v>155</v>
      </c>
      <c r="Z38" s="105"/>
    </row>
    <row r="39" spans="1:26" ht="15.75" customHeight="1">
      <c r="A39" s="112"/>
      <c r="B39" s="117" t="s">
        <v>158</v>
      </c>
      <c r="C39" s="29">
        <f t="shared" si="3"/>
        <v>628</v>
      </c>
      <c r="D39" s="30">
        <f t="shared" si="6"/>
        <v>345</v>
      </c>
      <c r="E39" s="30">
        <f t="shared" si="7"/>
        <v>283</v>
      </c>
      <c r="F39" s="30">
        <f t="shared" si="4"/>
        <v>92</v>
      </c>
      <c r="G39" s="133">
        <v>50</v>
      </c>
      <c r="H39" s="133">
        <v>42</v>
      </c>
      <c r="I39" s="30">
        <f t="shared" si="5"/>
        <v>86</v>
      </c>
      <c r="J39" s="133">
        <v>50</v>
      </c>
      <c r="K39" s="133">
        <v>36</v>
      </c>
      <c r="L39" s="30">
        <v>109</v>
      </c>
      <c r="M39" s="133">
        <v>60</v>
      </c>
      <c r="N39" s="133">
        <v>49</v>
      </c>
      <c r="O39" s="30">
        <v>115</v>
      </c>
      <c r="P39" s="133">
        <v>59</v>
      </c>
      <c r="Q39" s="133">
        <v>56</v>
      </c>
      <c r="R39" s="30">
        <v>108</v>
      </c>
      <c r="S39" s="133">
        <v>60</v>
      </c>
      <c r="T39" s="133">
        <v>48</v>
      </c>
      <c r="U39" s="30">
        <v>118</v>
      </c>
      <c r="V39" s="133">
        <v>66</v>
      </c>
      <c r="W39" s="133">
        <v>52</v>
      </c>
      <c r="X39" s="133">
        <v>13</v>
      </c>
      <c r="Y39" s="118" t="s">
        <v>157</v>
      </c>
      <c r="Z39" s="105"/>
    </row>
    <row r="40" spans="1:26" ht="15.75" customHeight="1">
      <c r="A40" s="112"/>
      <c r="B40" s="117" t="s">
        <v>160</v>
      </c>
      <c r="C40" s="29">
        <f t="shared" si="3"/>
        <v>2151</v>
      </c>
      <c r="D40" s="30">
        <f t="shared" si="6"/>
        <v>1127</v>
      </c>
      <c r="E40" s="30">
        <f t="shared" si="7"/>
        <v>1024</v>
      </c>
      <c r="F40" s="30">
        <f t="shared" si="4"/>
        <v>354</v>
      </c>
      <c r="G40" s="133">
        <v>186</v>
      </c>
      <c r="H40" s="133">
        <v>168</v>
      </c>
      <c r="I40" s="30">
        <f t="shared" si="5"/>
        <v>364</v>
      </c>
      <c r="J40" s="133">
        <v>180</v>
      </c>
      <c r="K40" s="133">
        <v>184</v>
      </c>
      <c r="L40" s="30">
        <v>362</v>
      </c>
      <c r="M40" s="133">
        <v>199</v>
      </c>
      <c r="N40" s="133">
        <v>163</v>
      </c>
      <c r="O40" s="30">
        <v>355</v>
      </c>
      <c r="P40" s="133">
        <v>191</v>
      </c>
      <c r="Q40" s="133">
        <v>164</v>
      </c>
      <c r="R40" s="30">
        <v>381</v>
      </c>
      <c r="S40" s="133">
        <v>200</v>
      </c>
      <c r="T40" s="133">
        <v>181</v>
      </c>
      <c r="U40" s="30">
        <v>335</v>
      </c>
      <c r="V40" s="133">
        <v>171</v>
      </c>
      <c r="W40" s="133">
        <v>164</v>
      </c>
      <c r="X40" s="133">
        <v>29</v>
      </c>
      <c r="Y40" s="118" t="s">
        <v>159</v>
      </c>
      <c r="Z40" s="105"/>
    </row>
    <row r="41" spans="1:26" ht="15.75" customHeight="1">
      <c r="A41" s="112"/>
      <c r="B41" s="117" t="s">
        <v>162</v>
      </c>
      <c r="C41" s="29">
        <f t="shared" si="3"/>
        <v>512</v>
      </c>
      <c r="D41" s="30">
        <f t="shared" si="6"/>
        <v>257</v>
      </c>
      <c r="E41" s="30">
        <f t="shared" si="7"/>
        <v>255</v>
      </c>
      <c r="F41" s="30">
        <f t="shared" si="4"/>
        <v>66</v>
      </c>
      <c r="G41" s="133">
        <v>33</v>
      </c>
      <c r="H41" s="133">
        <v>33</v>
      </c>
      <c r="I41" s="30">
        <f t="shared" si="5"/>
        <v>81</v>
      </c>
      <c r="J41" s="133">
        <v>39</v>
      </c>
      <c r="K41" s="133">
        <v>42</v>
      </c>
      <c r="L41" s="30">
        <v>88</v>
      </c>
      <c r="M41" s="133">
        <v>46</v>
      </c>
      <c r="N41" s="133">
        <v>42</v>
      </c>
      <c r="O41" s="30">
        <v>91</v>
      </c>
      <c r="P41" s="133">
        <v>46</v>
      </c>
      <c r="Q41" s="133">
        <v>45</v>
      </c>
      <c r="R41" s="30">
        <v>96</v>
      </c>
      <c r="S41" s="133">
        <v>45</v>
      </c>
      <c r="T41" s="133">
        <v>51</v>
      </c>
      <c r="U41" s="30">
        <v>90</v>
      </c>
      <c r="V41" s="133">
        <v>48</v>
      </c>
      <c r="W41" s="133">
        <v>42</v>
      </c>
      <c r="X41" s="133">
        <v>4</v>
      </c>
      <c r="Y41" s="118" t="s">
        <v>161</v>
      </c>
      <c r="Z41" s="105"/>
    </row>
    <row r="42" spans="1:26" s="6" customFormat="1" ht="15.75" customHeight="1">
      <c r="A42" s="222" t="s">
        <v>240</v>
      </c>
      <c r="B42" s="223"/>
      <c r="C42" s="4">
        <f t="shared" si="3"/>
        <v>758</v>
      </c>
      <c r="D42" s="5">
        <f>D43</f>
        <v>382</v>
      </c>
      <c r="E42" s="5">
        <f>E43</f>
        <v>376</v>
      </c>
      <c r="F42" s="5">
        <f t="shared" si="4"/>
        <v>121</v>
      </c>
      <c r="G42" s="5">
        <f>G43</f>
        <v>57</v>
      </c>
      <c r="H42" s="5">
        <f>H43</f>
        <v>64</v>
      </c>
      <c r="I42" s="5">
        <f t="shared" si="5"/>
        <v>121</v>
      </c>
      <c r="J42" s="5">
        <f>J43</f>
        <v>57</v>
      </c>
      <c r="K42" s="5">
        <f>K43</f>
        <v>64</v>
      </c>
      <c r="L42" s="5">
        <v>120</v>
      </c>
      <c r="M42" s="5">
        <v>64</v>
      </c>
      <c r="N42" s="5">
        <v>56</v>
      </c>
      <c r="O42" s="5">
        <v>130</v>
      </c>
      <c r="P42" s="5">
        <v>70</v>
      </c>
      <c r="Q42" s="5">
        <v>60</v>
      </c>
      <c r="R42" s="5">
        <v>141</v>
      </c>
      <c r="S42" s="5">
        <v>69</v>
      </c>
      <c r="T42" s="5">
        <v>72</v>
      </c>
      <c r="U42" s="5">
        <v>125</v>
      </c>
      <c r="V42" s="5">
        <v>65</v>
      </c>
      <c r="W42" s="5">
        <v>60</v>
      </c>
      <c r="X42" s="5">
        <v>12</v>
      </c>
      <c r="Y42" s="219" t="s">
        <v>137</v>
      </c>
      <c r="Z42" s="250"/>
    </row>
    <row r="43" spans="1:26" ht="15.75" customHeight="1">
      <c r="A43" s="112"/>
      <c r="B43" s="117" t="s">
        <v>138</v>
      </c>
      <c r="C43" s="29">
        <f t="shared" si="3"/>
        <v>758</v>
      </c>
      <c r="D43" s="30">
        <f t="shared" si="6"/>
        <v>382</v>
      </c>
      <c r="E43" s="30">
        <f t="shared" si="7"/>
        <v>376</v>
      </c>
      <c r="F43" s="30">
        <f t="shared" si="4"/>
        <v>121</v>
      </c>
      <c r="G43" s="133">
        <v>57</v>
      </c>
      <c r="H43" s="133">
        <v>64</v>
      </c>
      <c r="I43" s="30">
        <f t="shared" si="5"/>
        <v>121</v>
      </c>
      <c r="J43" s="133">
        <v>57</v>
      </c>
      <c r="K43" s="133">
        <v>64</v>
      </c>
      <c r="L43" s="30">
        <v>120</v>
      </c>
      <c r="M43" s="133">
        <v>64</v>
      </c>
      <c r="N43" s="133">
        <v>56</v>
      </c>
      <c r="O43" s="30">
        <v>130</v>
      </c>
      <c r="P43" s="133">
        <v>70</v>
      </c>
      <c r="Q43" s="133">
        <v>60</v>
      </c>
      <c r="R43" s="30">
        <v>141</v>
      </c>
      <c r="S43" s="133">
        <v>69</v>
      </c>
      <c r="T43" s="133">
        <v>72</v>
      </c>
      <c r="U43" s="30">
        <v>125</v>
      </c>
      <c r="V43" s="133">
        <v>65</v>
      </c>
      <c r="W43" s="133">
        <v>60</v>
      </c>
      <c r="X43" s="133">
        <v>12</v>
      </c>
      <c r="Y43" s="118" t="s">
        <v>138</v>
      </c>
      <c r="Z43" s="105"/>
    </row>
    <row r="44" spans="1:26" s="6" customFormat="1" ht="15.75" customHeight="1">
      <c r="A44" s="222" t="s">
        <v>241</v>
      </c>
      <c r="B44" s="223"/>
      <c r="C44" s="4">
        <f>SUM(D44:E44)</f>
        <v>2833</v>
      </c>
      <c r="D44" s="5">
        <f>SUM(D45:D46)</f>
        <v>1456</v>
      </c>
      <c r="E44" s="5">
        <f>SUM(E45:E46)</f>
        <v>1377</v>
      </c>
      <c r="F44" s="5">
        <f t="shared" si="4"/>
        <v>455</v>
      </c>
      <c r="G44" s="5">
        <f>G45+G46</f>
        <v>247</v>
      </c>
      <c r="H44" s="5">
        <f>H45+H46</f>
        <v>208</v>
      </c>
      <c r="I44" s="5">
        <f t="shared" si="5"/>
        <v>456</v>
      </c>
      <c r="J44" s="5">
        <f>J45+J46</f>
        <v>239</v>
      </c>
      <c r="K44" s="5">
        <f>K45+K46</f>
        <v>217</v>
      </c>
      <c r="L44" s="5">
        <v>465</v>
      </c>
      <c r="M44" s="5">
        <v>221</v>
      </c>
      <c r="N44" s="5">
        <v>244</v>
      </c>
      <c r="O44" s="5">
        <v>477</v>
      </c>
      <c r="P44" s="5">
        <v>264</v>
      </c>
      <c r="Q44" s="5">
        <v>213</v>
      </c>
      <c r="R44" s="5">
        <v>502</v>
      </c>
      <c r="S44" s="5">
        <v>246</v>
      </c>
      <c r="T44" s="5">
        <v>256</v>
      </c>
      <c r="U44" s="5">
        <v>478</v>
      </c>
      <c r="V44" s="5">
        <v>239</v>
      </c>
      <c r="W44" s="5">
        <v>239</v>
      </c>
      <c r="X44" s="5">
        <v>42</v>
      </c>
      <c r="Y44" s="215" t="s">
        <v>241</v>
      </c>
      <c r="Z44" s="249"/>
    </row>
    <row r="45" spans="1:26" ht="15.75" customHeight="1">
      <c r="A45" s="112"/>
      <c r="B45" s="117" t="s">
        <v>139</v>
      </c>
      <c r="C45" s="29">
        <f t="shared" si="3"/>
        <v>2061</v>
      </c>
      <c r="D45" s="30">
        <f t="shared" si="6"/>
        <v>1062</v>
      </c>
      <c r="E45" s="30">
        <f t="shared" si="7"/>
        <v>999</v>
      </c>
      <c r="F45" s="30">
        <f t="shared" si="4"/>
        <v>335</v>
      </c>
      <c r="G45" s="133">
        <v>179</v>
      </c>
      <c r="H45" s="133">
        <v>156</v>
      </c>
      <c r="I45" s="30">
        <f t="shared" si="5"/>
        <v>345</v>
      </c>
      <c r="J45" s="133">
        <v>193</v>
      </c>
      <c r="K45" s="133">
        <v>152</v>
      </c>
      <c r="L45" s="30">
        <v>326</v>
      </c>
      <c r="M45" s="133">
        <v>158</v>
      </c>
      <c r="N45" s="133">
        <v>168</v>
      </c>
      <c r="O45" s="30">
        <v>342</v>
      </c>
      <c r="P45" s="133">
        <v>185</v>
      </c>
      <c r="Q45" s="133">
        <v>157</v>
      </c>
      <c r="R45" s="30">
        <v>366</v>
      </c>
      <c r="S45" s="133">
        <v>176</v>
      </c>
      <c r="T45" s="133">
        <v>190</v>
      </c>
      <c r="U45" s="30">
        <v>347</v>
      </c>
      <c r="V45" s="133">
        <v>171</v>
      </c>
      <c r="W45" s="133">
        <v>176</v>
      </c>
      <c r="X45" s="133">
        <v>30</v>
      </c>
      <c r="Y45" s="118" t="s">
        <v>139</v>
      </c>
      <c r="Z45" s="105"/>
    </row>
    <row r="46" spans="1:26" ht="15.75" customHeight="1">
      <c r="A46" s="112"/>
      <c r="B46" s="117" t="s">
        <v>140</v>
      </c>
      <c r="C46" s="29">
        <f t="shared" si="3"/>
        <v>772</v>
      </c>
      <c r="D46" s="30">
        <f t="shared" si="6"/>
        <v>394</v>
      </c>
      <c r="E46" s="30">
        <f t="shared" si="7"/>
        <v>378</v>
      </c>
      <c r="F46" s="30">
        <f t="shared" si="4"/>
        <v>120</v>
      </c>
      <c r="G46" s="133">
        <v>68</v>
      </c>
      <c r="H46" s="133">
        <v>52</v>
      </c>
      <c r="I46" s="30">
        <f t="shared" si="5"/>
        <v>111</v>
      </c>
      <c r="J46" s="133">
        <v>46</v>
      </c>
      <c r="K46" s="133">
        <v>65</v>
      </c>
      <c r="L46" s="30">
        <v>139</v>
      </c>
      <c r="M46" s="133">
        <v>63</v>
      </c>
      <c r="N46" s="133">
        <v>76</v>
      </c>
      <c r="O46" s="30">
        <v>135</v>
      </c>
      <c r="P46" s="133">
        <v>79</v>
      </c>
      <c r="Q46" s="133">
        <v>56</v>
      </c>
      <c r="R46" s="30">
        <v>136</v>
      </c>
      <c r="S46" s="133">
        <v>70</v>
      </c>
      <c r="T46" s="133">
        <v>66</v>
      </c>
      <c r="U46" s="30">
        <v>131</v>
      </c>
      <c r="V46" s="133">
        <v>68</v>
      </c>
      <c r="W46" s="133">
        <v>63</v>
      </c>
      <c r="X46" s="133">
        <v>12</v>
      </c>
      <c r="Y46" s="118" t="s">
        <v>140</v>
      </c>
      <c r="Z46" s="105"/>
    </row>
    <row r="47" spans="1:26" s="6" customFormat="1" ht="15.75" customHeight="1">
      <c r="A47" s="222" t="s">
        <v>242</v>
      </c>
      <c r="B47" s="223"/>
      <c r="C47" s="4">
        <f t="shared" si="3"/>
        <v>4152</v>
      </c>
      <c r="D47" s="5">
        <f>SUM(D48:D50)</f>
        <v>2166</v>
      </c>
      <c r="E47" s="5">
        <f>SUM(E48:E50)</f>
        <v>1986</v>
      </c>
      <c r="F47" s="5">
        <f t="shared" si="4"/>
        <v>636</v>
      </c>
      <c r="G47" s="5">
        <f>SUM(G48:G50)</f>
        <v>334</v>
      </c>
      <c r="H47" s="5">
        <f>SUM(H48:H50)</f>
        <v>302</v>
      </c>
      <c r="I47" s="5">
        <f t="shared" si="5"/>
        <v>676</v>
      </c>
      <c r="J47" s="5">
        <f>SUM(J48:J50)</f>
        <v>350</v>
      </c>
      <c r="K47" s="5">
        <f>SUM(K48:K50)</f>
        <v>326</v>
      </c>
      <c r="L47" s="5">
        <v>715</v>
      </c>
      <c r="M47" s="5">
        <v>383</v>
      </c>
      <c r="N47" s="5">
        <v>332</v>
      </c>
      <c r="O47" s="5">
        <v>675</v>
      </c>
      <c r="P47" s="5">
        <v>353</v>
      </c>
      <c r="Q47" s="5">
        <v>322</v>
      </c>
      <c r="R47" s="5">
        <v>735</v>
      </c>
      <c r="S47" s="5">
        <v>373</v>
      </c>
      <c r="T47" s="5">
        <v>362</v>
      </c>
      <c r="U47" s="5">
        <v>715</v>
      </c>
      <c r="V47" s="5">
        <v>373</v>
      </c>
      <c r="W47" s="5">
        <v>342</v>
      </c>
      <c r="X47" s="5">
        <v>47</v>
      </c>
      <c r="Y47" s="215" t="s">
        <v>242</v>
      </c>
      <c r="Z47" s="249"/>
    </row>
    <row r="48" spans="1:26" ht="15.75" customHeight="1">
      <c r="A48" s="112"/>
      <c r="B48" s="117" t="s">
        <v>141</v>
      </c>
      <c r="C48" s="29">
        <f t="shared" si="3"/>
        <v>687</v>
      </c>
      <c r="D48" s="30">
        <f t="shared" si="6"/>
        <v>386</v>
      </c>
      <c r="E48" s="30">
        <f t="shared" si="7"/>
        <v>301</v>
      </c>
      <c r="F48" s="30">
        <f t="shared" si="4"/>
        <v>90</v>
      </c>
      <c r="G48" s="133">
        <v>59</v>
      </c>
      <c r="H48" s="133">
        <v>31</v>
      </c>
      <c r="I48" s="30">
        <f t="shared" si="5"/>
        <v>109</v>
      </c>
      <c r="J48" s="133">
        <v>48</v>
      </c>
      <c r="K48" s="133">
        <v>61</v>
      </c>
      <c r="L48" s="30">
        <v>115</v>
      </c>
      <c r="M48" s="133">
        <v>75</v>
      </c>
      <c r="N48" s="133">
        <v>40</v>
      </c>
      <c r="O48" s="30">
        <v>128</v>
      </c>
      <c r="P48" s="133">
        <v>63</v>
      </c>
      <c r="Q48" s="133">
        <v>65</v>
      </c>
      <c r="R48" s="30">
        <v>129</v>
      </c>
      <c r="S48" s="133">
        <v>71</v>
      </c>
      <c r="T48" s="133">
        <v>58</v>
      </c>
      <c r="U48" s="30">
        <v>116</v>
      </c>
      <c r="V48" s="133">
        <v>70</v>
      </c>
      <c r="W48" s="133">
        <v>46</v>
      </c>
      <c r="X48" s="133">
        <v>7</v>
      </c>
      <c r="Y48" s="118" t="s">
        <v>141</v>
      </c>
      <c r="Z48" s="105"/>
    </row>
    <row r="49" spans="1:26" ht="15.75" customHeight="1">
      <c r="A49" s="112"/>
      <c r="B49" s="117" t="s">
        <v>142</v>
      </c>
      <c r="C49" s="29">
        <f t="shared" si="3"/>
        <v>1224</v>
      </c>
      <c r="D49" s="30">
        <f t="shared" si="6"/>
        <v>632</v>
      </c>
      <c r="E49" s="30">
        <f t="shared" si="7"/>
        <v>592</v>
      </c>
      <c r="F49" s="30">
        <f t="shared" si="4"/>
        <v>178</v>
      </c>
      <c r="G49" s="133">
        <v>85</v>
      </c>
      <c r="H49" s="133">
        <v>93</v>
      </c>
      <c r="I49" s="30">
        <f t="shared" si="5"/>
        <v>196</v>
      </c>
      <c r="J49" s="133">
        <v>96</v>
      </c>
      <c r="K49" s="133">
        <v>100</v>
      </c>
      <c r="L49" s="30">
        <v>219</v>
      </c>
      <c r="M49" s="133">
        <v>120</v>
      </c>
      <c r="N49" s="133">
        <v>99</v>
      </c>
      <c r="O49" s="30">
        <v>198</v>
      </c>
      <c r="P49" s="133">
        <v>105</v>
      </c>
      <c r="Q49" s="133">
        <v>93</v>
      </c>
      <c r="R49" s="30">
        <v>227</v>
      </c>
      <c r="S49" s="133">
        <v>116</v>
      </c>
      <c r="T49" s="133">
        <v>111</v>
      </c>
      <c r="U49" s="30">
        <v>206</v>
      </c>
      <c r="V49" s="133">
        <v>110</v>
      </c>
      <c r="W49" s="133">
        <v>96</v>
      </c>
      <c r="X49" s="133">
        <v>11</v>
      </c>
      <c r="Y49" s="118" t="s">
        <v>142</v>
      </c>
      <c r="Z49" s="105"/>
    </row>
    <row r="50" spans="1:26" ht="15.75" customHeight="1">
      <c r="A50" s="112"/>
      <c r="B50" s="117" t="s">
        <v>143</v>
      </c>
      <c r="C50" s="29">
        <f t="shared" si="3"/>
        <v>2241</v>
      </c>
      <c r="D50" s="30">
        <f t="shared" si="6"/>
        <v>1148</v>
      </c>
      <c r="E50" s="30">
        <f t="shared" si="7"/>
        <v>1093</v>
      </c>
      <c r="F50" s="30">
        <f t="shared" si="4"/>
        <v>368</v>
      </c>
      <c r="G50" s="133">
        <v>190</v>
      </c>
      <c r="H50" s="133">
        <v>178</v>
      </c>
      <c r="I50" s="30">
        <f t="shared" si="5"/>
        <v>371</v>
      </c>
      <c r="J50" s="133">
        <v>206</v>
      </c>
      <c r="K50" s="133">
        <v>165</v>
      </c>
      <c r="L50" s="30">
        <v>381</v>
      </c>
      <c r="M50" s="133">
        <v>188</v>
      </c>
      <c r="N50" s="133">
        <v>193</v>
      </c>
      <c r="O50" s="30">
        <v>349</v>
      </c>
      <c r="P50" s="133">
        <v>185</v>
      </c>
      <c r="Q50" s="133">
        <v>164</v>
      </c>
      <c r="R50" s="30">
        <v>379</v>
      </c>
      <c r="S50" s="133">
        <v>186</v>
      </c>
      <c r="T50" s="133">
        <v>193</v>
      </c>
      <c r="U50" s="30">
        <v>393</v>
      </c>
      <c r="V50" s="133">
        <v>193</v>
      </c>
      <c r="W50" s="133">
        <v>200</v>
      </c>
      <c r="X50" s="133">
        <v>29</v>
      </c>
      <c r="Y50" s="118" t="s">
        <v>143</v>
      </c>
      <c r="Z50" s="105"/>
    </row>
    <row r="51" spans="1:26" s="6" customFormat="1" ht="15.75" customHeight="1">
      <c r="A51" s="222" t="s">
        <v>243</v>
      </c>
      <c r="B51" s="223"/>
      <c r="C51" s="4">
        <f>SUM(D51:E51)</f>
        <v>5997</v>
      </c>
      <c r="D51" s="5">
        <f>SUM(D52:D55)</f>
        <v>3039</v>
      </c>
      <c r="E51" s="5">
        <f>SUM(E52:E55)</f>
        <v>2958</v>
      </c>
      <c r="F51" s="5">
        <f t="shared" si="4"/>
        <v>995</v>
      </c>
      <c r="G51" s="5">
        <f>SUM(G52:G55)</f>
        <v>522</v>
      </c>
      <c r="H51" s="5">
        <f>SUM(H52:H55)</f>
        <v>473</v>
      </c>
      <c r="I51" s="5">
        <f t="shared" si="5"/>
        <v>1025</v>
      </c>
      <c r="J51" s="5">
        <f>SUM(J52:J55)</f>
        <v>515</v>
      </c>
      <c r="K51" s="5">
        <f>SUM(K52:K55)</f>
        <v>510</v>
      </c>
      <c r="L51" s="5">
        <v>1014</v>
      </c>
      <c r="M51" s="5">
        <v>516</v>
      </c>
      <c r="N51" s="5">
        <v>498</v>
      </c>
      <c r="O51" s="5">
        <v>995</v>
      </c>
      <c r="P51" s="5">
        <v>505</v>
      </c>
      <c r="Q51" s="5">
        <v>490</v>
      </c>
      <c r="R51" s="5">
        <v>981</v>
      </c>
      <c r="S51" s="5">
        <v>495</v>
      </c>
      <c r="T51" s="5">
        <v>486</v>
      </c>
      <c r="U51" s="5">
        <v>987</v>
      </c>
      <c r="V51" s="5">
        <v>486</v>
      </c>
      <c r="W51" s="5">
        <v>501</v>
      </c>
      <c r="X51" s="5">
        <v>71</v>
      </c>
      <c r="Y51" s="215" t="s">
        <v>243</v>
      </c>
      <c r="Z51" s="249"/>
    </row>
    <row r="52" spans="1:26" ht="15.75" customHeight="1">
      <c r="A52" s="112"/>
      <c r="B52" s="117" t="s">
        <v>144</v>
      </c>
      <c r="C52" s="29">
        <f>SUM(D52:E52)</f>
        <v>1446</v>
      </c>
      <c r="D52" s="30">
        <f t="shared" si="6"/>
        <v>751</v>
      </c>
      <c r="E52" s="30">
        <f t="shared" si="7"/>
        <v>695</v>
      </c>
      <c r="F52" s="30">
        <f t="shared" si="4"/>
        <v>220</v>
      </c>
      <c r="G52" s="133">
        <v>117</v>
      </c>
      <c r="H52" s="133">
        <v>103</v>
      </c>
      <c r="I52" s="30">
        <f t="shared" si="5"/>
        <v>264</v>
      </c>
      <c r="J52" s="133">
        <v>134</v>
      </c>
      <c r="K52" s="133">
        <v>130</v>
      </c>
      <c r="L52" s="30">
        <v>229</v>
      </c>
      <c r="M52" s="133">
        <v>119</v>
      </c>
      <c r="N52" s="133">
        <v>110</v>
      </c>
      <c r="O52" s="30">
        <v>240</v>
      </c>
      <c r="P52" s="133">
        <v>125</v>
      </c>
      <c r="Q52" s="133">
        <v>115</v>
      </c>
      <c r="R52" s="30">
        <v>228</v>
      </c>
      <c r="S52" s="133">
        <v>115</v>
      </c>
      <c r="T52" s="133">
        <v>113</v>
      </c>
      <c r="U52" s="30">
        <v>265</v>
      </c>
      <c r="V52" s="133">
        <v>141</v>
      </c>
      <c r="W52" s="133">
        <v>124</v>
      </c>
      <c r="X52" s="133">
        <v>34</v>
      </c>
      <c r="Y52" s="118" t="s">
        <v>144</v>
      </c>
      <c r="Z52" s="105"/>
    </row>
    <row r="53" spans="1:26" ht="15.75" customHeight="1">
      <c r="A53" s="112"/>
      <c r="B53" s="117" t="s">
        <v>145</v>
      </c>
      <c r="C53" s="29">
        <f t="shared" si="3"/>
        <v>401</v>
      </c>
      <c r="D53" s="30">
        <f t="shared" si="6"/>
        <v>198</v>
      </c>
      <c r="E53" s="30">
        <f t="shared" si="7"/>
        <v>203</v>
      </c>
      <c r="F53" s="30">
        <f t="shared" si="4"/>
        <v>72</v>
      </c>
      <c r="G53" s="133">
        <v>32</v>
      </c>
      <c r="H53" s="133">
        <v>40</v>
      </c>
      <c r="I53" s="30">
        <f t="shared" si="5"/>
        <v>69</v>
      </c>
      <c r="J53" s="133">
        <v>34</v>
      </c>
      <c r="K53" s="133">
        <v>35</v>
      </c>
      <c r="L53" s="30">
        <v>65</v>
      </c>
      <c r="M53" s="133">
        <v>33</v>
      </c>
      <c r="N53" s="133">
        <v>32</v>
      </c>
      <c r="O53" s="30">
        <v>69</v>
      </c>
      <c r="P53" s="133">
        <v>29</v>
      </c>
      <c r="Q53" s="133">
        <v>40</v>
      </c>
      <c r="R53" s="30">
        <v>72</v>
      </c>
      <c r="S53" s="133">
        <v>37</v>
      </c>
      <c r="T53" s="133">
        <v>35</v>
      </c>
      <c r="U53" s="30">
        <v>54</v>
      </c>
      <c r="V53" s="133">
        <v>33</v>
      </c>
      <c r="W53" s="133">
        <v>21</v>
      </c>
      <c r="X53" s="133">
        <v>6</v>
      </c>
      <c r="Y53" s="118" t="s">
        <v>145</v>
      </c>
      <c r="Z53" s="105"/>
    </row>
    <row r="54" spans="1:26" ht="15.75" customHeight="1">
      <c r="A54" s="112"/>
      <c r="B54" s="117" t="s">
        <v>146</v>
      </c>
      <c r="C54" s="29">
        <f t="shared" si="3"/>
        <v>3818</v>
      </c>
      <c r="D54" s="30">
        <f t="shared" si="6"/>
        <v>1910</v>
      </c>
      <c r="E54" s="30">
        <f t="shared" si="7"/>
        <v>1908</v>
      </c>
      <c r="F54" s="30">
        <f t="shared" si="4"/>
        <v>632</v>
      </c>
      <c r="G54" s="133">
        <v>333</v>
      </c>
      <c r="H54" s="133">
        <v>299</v>
      </c>
      <c r="I54" s="30">
        <f t="shared" si="5"/>
        <v>647</v>
      </c>
      <c r="J54" s="133">
        <v>323</v>
      </c>
      <c r="K54" s="133">
        <v>324</v>
      </c>
      <c r="L54" s="30">
        <v>670</v>
      </c>
      <c r="M54" s="133">
        <v>341</v>
      </c>
      <c r="N54" s="133">
        <v>329</v>
      </c>
      <c r="O54" s="30">
        <v>623</v>
      </c>
      <c r="P54" s="133">
        <v>311</v>
      </c>
      <c r="Q54" s="133">
        <v>312</v>
      </c>
      <c r="R54" s="30">
        <v>637</v>
      </c>
      <c r="S54" s="133">
        <v>317</v>
      </c>
      <c r="T54" s="133">
        <v>320</v>
      </c>
      <c r="U54" s="30">
        <v>609</v>
      </c>
      <c r="V54" s="133">
        <v>285</v>
      </c>
      <c r="W54" s="133">
        <v>324</v>
      </c>
      <c r="X54" s="133">
        <v>27</v>
      </c>
      <c r="Y54" s="118" t="s">
        <v>146</v>
      </c>
      <c r="Z54" s="105"/>
    </row>
    <row r="55" spans="1:26" ht="15.75" customHeight="1">
      <c r="A55" s="112"/>
      <c r="B55" s="117" t="s">
        <v>147</v>
      </c>
      <c r="C55" s="29">
        <f t="shared" si="3"/>
        <v>332</v>
      </c>
      <c r="D55" s="30">
        <f t="shared" si="6"/>
        <v>180</v>
      </c>
      <c r="E55" s="30">
        <f t="shared" si="7"/>
        <v>152</v>
      </c>
      <c r="F55" s="30">
        <f t="shared" si="4"/>
        <v>71</v>
      </c>
      <c r="G55" s="133">
        <v>40</v>
      </c>
      <c r="H55" s="133">
        <v>31</v>
      </c>
      <c r="I55" s="30">
        <f t="shared" si="5"/>
        <v>45</v>
      </c>
      <c r="J55" s="133">
        <v>24</v>
      </c>
      <c r="K55" s="133">
        <v>21</v>
      </c>
      <c r="L55" s="30">
        <v>50</v>
      </c>
      <c r="M55" s="133">
        <v>23</v>
      </c>
      <c r="N55" s="133">
        <v>27</v>
      </c>
      <c r="O55" s="30">
        <v>63</v>
      </c>
      <c r="P55" s="133">
        <v>40</v>
      </c>
      <c r="Q55" s="133">
        <v>23</v>
      </c>
      <c r="R55" s="30">
        <v>44</v>
      </c>
      <c r="S55" s="133">
        <v>26</v>
      </c>
      <c r="T55" s="133">
        <v>18</v>
      </c>
      <c r="U55" s="30">
        <v>59</v>
      </c>
      <c r="V55" s="133">
        <v>27</v>
      </c>
      <c r="W55" s="133">
        <v>32</v>
      </c>
      <c r="X55" s="133">
        <v>4</v>
      </c>
      <c r="Y55" s="118" t="s">
        <v>147</v>
      </c>
      <c r="Z55" s="105"/>
    </row>
    <row r="56" spans="1:26" s="8" customFormat="1" ht="15.75" customHeight="1">
      <c r="A56" s="222" t="s">
        <v>244</v>
      </c>
      <c r="B56" s="223"/>
      <c r="C56" s="4">
        <f t="shared" si="3"/>
        <v>1736</v>
      </c>
      <c r="D56" s="5">
        <f>SUM(D57:D58)</f>
        <v>883</v>
      </c>
      <c r="E56" s="5">
        <f>SUM(E57:E58)</f>
        <v>853</v>
      </c>
      <c r="F56" s="5">
        <f t="shared" si="4"/>
        <v>282</v>
      </c>
      <c r="G56" s="5">
        <f>SUM(G57:G58)</f>
        <v>145</v>
      </c>
      <c r="H56" s="5">
        <f>SUM(H57:H58)</f>
        <v>137</v>
      </c>
      <c r="I56" s="5">
        <f t="shared" si="5"/>
        <v>285</v>
      </c>
      <c r="J56" s="5">
        <f>SUM(J57:J58)</f>
        <v>139</v>
      </c>
      <c r="K56" s="5">
        <f>SUM(K57:K58)</f>
        <v>146</v>
      </c>
      <c r="L56" s="5">
        <v>305</v>
      </c>
      <c r="M56" s="5">
        <v>150</v>
      </c>
      <c r="N56" s="5">
        <v>155</v>
      </c>
      <c r="O56" s="5">
        <v>275</v>
      </c>
      <c r="P56" s="5">
        <v>141</v>
      </c>
      <c r="Q56" s="5">
        <v>134</v>
      </c>
      <c r="R56" s="5">
        <v>299</v>
      </c>
      <c r="S56" s="5">
        <v>151</v>
      </c>
      <c r="T56" s="5">
        <v>148</v>
      </c>
      <c r="U56" s="5">
        <v>290</v>
      </c>
      <c r="V56" s="5">
        <v>157</v>
      </c>
      <c r="W56" s="5">
        <v>133</v>
      </c>
      <c r="X56" s="5">
        <v>22</v>
      </c>
      <c r="Y56" s="215" t="s">
        <v>244</v>
      </c>
      <c r="Z56" s="249"/>
    </row>
    <row r="57" spans="1:26" ht="15.75" customHeight="1">
      <c r="A57" s="112"/>
      <c r="B57" s="117" t="s">
        <v>148</v>
      </c>
      <c r="C57" s="29">
        <f t="shared" si="3"/>
        <v>425</v>
      </c>
      <c r="D57" s="30">
        <f t="shared" si="6"/>
        <v>215</v>
      </c>
      <c r="E57" s="30">
        <f t="shared" si="7"/>
        <v>210</v>
      </c>
      <c r="F57" s="30">
        <f t="shared" si="4"/>
        <v>82</v>
      </c>
      <c r="G57" s="133">
        <v>39</v>
      </c>
      <c r="H57" s="133">
        <v>43</v>
      </c>
      <c r="I57" s="30">
        <f t="shared" si="5"/>
        <v>65</v>
      </c>
      <c r="J57" s="133">
        <v>38</v>
      </c>
      <c r="K57" s="133">
        <v>27</v>
      </c>
      <c r="L57" s="30">
        <v>74</v>
      </c>
      <c r="M57" s="133">
        <v>36</v>
      </c>
      <c r="N57" s="133">
        <v>38</v>
      </c>
      <c r="O57" s="30">
        <v>51</v>
      </c>
      <c r="P57" s="133">
        <v>22</v>
      </c>
      <c r="Q57" s="133">
        <v>29</v>
      </c>
      <c r="R57" s="30">
        <v>89</v>
      </c>
      <c r="S57" s="133">
        <v>48</v>
      </c>
      <c r="T57" s="133">
        <v>41</v>
      </c>
      <c r="U57" s="30">
        <v>64</v>
      </c>
      <c r="V57" s="133">
        <v>32</v>
      </c>
      <c r="W57" s="133">
        <v>32</v>
      </c>
      <c r="X57" s="133">
        <v>6</v>
      </c>
      <c r="Y57" s="118" t="s">
        <v>148</v>
      </c>
      <c r="Z57" s="105"/>
    </row>
    <row r="58" spans="1:26" s="99" customFormat="1" ht="15.75" customHeight="1">
      <c r="A58" s="112"/>
      <c r="B58" s="117" t="s">
        <v>164</v>
      </c>
      <c r="C58" s="29">
        <f t="shared" si="3"/>
        <v>1311</v>
      </c>
      <c r="D58" s="30">
        <f t="shared" si="6"/>
        <v>668</v>
      </c>
      <c r="E58" s="30">
        <f t="shared" si="7"/>
        <v>643</v>
      </c>
      <c r="F58" s="30">
        <f t="shared" si="4"/>
        <v>200</v>
      </c>
      <c r="G58" s="133">
        <v>106</v>
      </c>
      <c r="H58" s="133">
        <v>94</v>
      </c>
      <c r="I58" s="30">
        <f t="shared" si="5"/>
        <v>220</v>
      </c>
      <c r="J58" s="133">
        <v>101</v>
      </c>
      <c r="K58" s="133">
        <v>119</v>
      </c>
      <c r="L58" s="30">
        <v>231</v>
      </c>
      <c r="M58" s="133">
        <v>114</v>
      </c>
      <c r="N58" s="133">
        <v>117</v>
      </c>
      <c r="O58" s="30">
        <v>224</v>
      </c>
      <c r="P58" s="133">
        <v>119</v>
      </c>
      <c r="Q58" s="133">
        <v>105</v>
      </c>
      <c r="R58" s="30">
        <v>210</v>
      </c>
      <c r="S58" s="133">
        <v>103</v>
      </c>
      <c r="T58" s="133">
        <v>107</v>
      </c>
      <c r="U58" s="30">
        <v>226</v>
      </c>
      <c r="V58" s="133">
        <v>125</v>
      </c>
      <c r="W58" s="133">
        <v>101</v>
      </c>
      <c r="X58" s="133">
        <v>16</v>
      </c>
      <c r="Y58" s="118" t="s">
        <v>164</v>
      </c>
      <c r="Z58" s="105"/>
    </row>
    <row r="59" spans="1:26" s="6" customFormat="1" ht="15.75" customHeight="1">
      <c r="A59" s="222" t="s">
        <v>245</v>
      </c>
      <c r="B59" s="251"/>
      <c r="C59" s="4">
        <f t="shared" si="3"/>
        <v>2193</v>
      </c>
      <c r="D59" s="5">
        <f>SUM(D60:D61)</f>
        <v>1141</v>
      </c>
      <c r="E59" s="5">
        <f>SUM(E60:E61)</f>
        <v>1052</v>
      </c>
      <c r="F59" s="5">
        <f t="shared" si="4"/>
        <v>329</v>
      </c>
      <c r="G59" s="5">
        <f>SUM(G60:G61)</f>
        <v>164</v>
      </c>
      <c r="H59" s="5">
        <f>SUM(H60:H61)</f>
        <v>165</v>
      </c>
      <c r="I59" s="5">
        <f t="shared" si="5"/>
        <v>397</v>
      </c>
      <c r="J59" s="5">
        <f>SUM(J60:J61)</f>
        <v>198</v>
      </c>
      <c r="K59" s="5">
        <f>SUM(K60:K61)</f>
        <v>199</v>
      </c>
      <c r="L59" s="5">
        <v>374</v>
      </c>
      <c r="M59" s="5">
        <v>186</v>
      </c>
      <c r="N59" s="5">
        <v>188</v>
      </c>
      <c r="O59" s="5">
        <v>359</v>
      </c>
      <c r="P59" s="5">
        <v>202</v>
      </c>
      <c r="Q59" s="5">
        <v>157</v>
      </c>
      <c r="R59" s="5">
        <v>366</v>
      </c>
      <c r="S59" s="5">
        <v>191</v>
      </c>
      <c r="T59" s="5">
        <v>175</v>
      </c>
      <c r="U59" s="5">
        <v>368</v>
      </c>
      <c r="V59" s="5">
        <v>200</v>
      </c>
      <c r="W59" s="5">
        <v>168</v>
      </c>
      <c r="X59" s="5">
        <v>35</v>
      </c>
      <c r="Y59" s="215" t="s">
        <v>245</v>
      </c>
      <c r="Z59" s="216"/>
    </row>
    <row r="60" spans="1:26" ht="15.75" customHeight="1">
      <c r="A60" s="120"/>
      <c r="B60" s="117" t="s">
        <v>149</v>
      </c>
      <c r="C60" s="29">
        <f t="shared" si="3"/>
        <v>912</v>
      </c>
      <c r="D60" s="30">
        <f t="shared" si="6"/>
        <v>478</v>
      </c>
      <c r="E60" s="30">
        <f t="shared" si="7"/>
        <v>434</v>
      </c>
      <c r="F60" s="30">
        <f t="shared" si="4"/>
        <v>139</v>
      </c>
      <c r="G60" s="133">
        <v>74</v>
      </c>
      <c r="H60" s="133">
        <v>65</v>
      </c>
      <c r="I60" s="30">
        <f t="shared" si="5"/>
        <v>173</v>
      </c>
      <c r="J60" s="133">
        <v>91</v>
      </c>
      <c r="K60" s="133">
        <v>82</v>
      </c>
      <c r="L60" s="30">
        <v>160</v>
      </c>
      <c r="M60" s="133">
        <v>79</v>
      </c>
      <c r="N60" s="133">
        <v>81</v>
      </c>
      <c r="O60" s="30">
        <v>144</v>
      </c>
      <c r="P60" s="133">
        <v>85</v>
      </c>
      <c r="Q60" s="133">
        <v>59</v>
      </c>
      <c r="R60" s="30">
        <v>145</v>
      </c>
      <c r="S60" s="133">
        <v>73</v>
      </c>
      <c r="T60" s="133">
        <v>72</v>
      </c>
      <c r="U60" s="30">
        <v>151</v>
      </c>
      <c r="V60" s="133">
        <v>76</v>
      </c>
      <c r="W60" s="133">
        <v>75</v>
      </c>
      <c r="X60" s="133">
        <v>14</v>
      </c>
      <c r="Y60" s="118" t="s">
        <v>149</v>
      </c>
      <c r="Z60" s="105"/>
    </row>
    <row r="61" spans="1:26" ht="15.75" customHeight="1">
      <c r="A61" s="120"/>
      <c r="B61" s="117" t="s">
        <v>232</v>
      </c>
      <c r="C61" s="29">
        <f t="shared" si="3"/>
        <v>1281</v>
      </c>
      <c r="D61" s="30">
        <f t="shared" si="6"/>
        <v>663</v>
      </c>
      <c r="E61" s="30">
        <f t="shared" si="7"/>
        <v>618</v>
      </c>
      <c r="F61" s="30">
        <f t="shared" si="4"/>
        <v>190</v>
      </c>
      <c r="G61" s="133">
        <v>90</v>
      </c>
      <c r="H61" s="133">
        <v>100</v>
      </c>
      <c r="I61" s="30">
        <f t="shared" si="5"/>
        <v>224</v>
      </c>
      <c r="J61" s="133">
        <v>107</v>
      </c>
      <c r="K61" s="133">
        <v>117</v>
      </c>
      <c r="L61" s="30">
        <v>214</v>
      </c>
      <c r="M61" s="133">
        <v>107</v>
      </c>
      <c r="N61" s="133">
        <v>107</v>
      </c>
      <c r="O61" s="30">
        <v>215</v>
      </c>
      <c r="P61" s="133">
        <v>117</v>
      </c>
      <c r="Q61" s="133">
        <v>98</v>
      </c>
      <c r="R61" s="30">
        <v>221</v>
      </c>
      <c r="S61" s="133">
        <v>118</v>
      </c>
      <c r="T61" s="133">
        <v>103</v>
      </c>
      <c r="U61" s="30">
        <v>217</v>
      </c>
      <c r="V61" s="133">
        <v>124</v>
      </c>
      <c r="W61" s="133">
        <v>93</v>
      </c>
      <c r="X61" s="133">
        <v>21</v>
      </c>
      <c r="Y61" s="118" t="s">
        <v>232</v>
      </c>
      <c r="Z61" s="105"/>
    </row>
    <row r="62" spans="1:26" s="6" customFormat="1" ht="15.75" customHeight="1">
      <c r="A62" s="222" t="s">
        <v>246</v>
      </c>
      <c r="B62" s="223"/>
      <c r="C62" s="4">
        <f t="shared" si="3"/>
        <v>495</v>
      </c>
      <c r="D62" s="5">
        <f>D63</f>
        <v>253</v>
      </c>
      <c r="E62" s="5">
        <f>E63</f>
        <v>242</v>
      </c>
      <c r="F62" s="5">
        <f t="shared" si="4"/>
        <v>67</v>
      </c>
      <c r="G62" s="5">
        <f>G63</f>
        <v>34</v>
      </c>
      <c r="H62" s="5">
        <f>H63</f>
        <v>33</v>
      </c>
      <c r="I62" s="5">
        <f t="shared" si="5"/>
        <v>79</v>
      </c>
      <c r="J62" s="5">
        <f>J63</f>
        <v>35</v>
      </c>
      <c r="K62" s="5">
        <f>K63</f>
        <v>44</v>
      </c>
      <c r="L62" s="5">
        <v>88</v>
      </c>
      <c r="M62" s="5">
        <v>52</v>
      </c>
      <c r="N62" s="5">
        <v>36</v>
      </c>
      <c r="O62" s="5">
        <v>94</v>
      </c>
      <c r="P62" s="5">
        <v>48</v>
      </c>
      <c r="Q62" s="5">
        <v>46</v>
      </c>
      <c r="R62" s="5">
        <v>81</v>
      </c>
      <c r="S62" s="5">
        <v>37</v>
      </c>
      <c r="T62" s="5">
        <v>44</v>
      </c>
      <c r="U62" s="5">
        <v>86</v>
      </c>
      <c r="V62" s="5">
        <v>47</v>
      </c>
      <c r="W62" s="5">
        <v>39</v>
      </c>
      <c r="X62" s="5">
        <v>7</v>
      </c>
      <c r="Y62" s="215" t="s">
        <v>246</v>
      </c>
      <c r="Z62" s="249"/>
    </row>
    <row r="63" spans="1:26" ht="15.75" customHeight="1">
      <c r="A63" s="120"/>
      <c r="B63" s="117" t="s">
        <v>150</v>
      </c>
      <c r="C63" s="29">
        <f t="shared" si="3"/>
        <v>495</v>
      </c>
      <c r="D63" s="30">
        <f>G63+J63+M63+P63+S63+V63</f>
        <v>253</v>
      </c>
      <c r="E63" s="30">
        <f>H63+K63+N63+Q63+T63+W63</f>
        <v>242</v>
      </c>
      <c r="F63" s="30">
        <f t="shared" si="4"/>
        <v>67</v>
      </c>
      <c r="G63" s="133">
        <v>34</v>
      </c>
      <c r="H63" s="133">
        <v>33</v>
      </c>
      <c r="I63" s="30">
        <f t="shared" si="5"/>
        <v>79</v>
      </c>
      <c r="J63" s="133">
        <v>35</v>
      </c>
      <c r="K63" s="133">
        <v>44</v>
      </c>
      <c r="L63" s="30">
        <v>88</v>
      </c>
      <c r="M63" s="133">
        <v>52</v>
      </c>
      <c r="N63" s="133">
        <v>36</v>
      </c>
      <c r="O63" s="30">
        <v>94</v>
      </c>
      <c r="P63" s="133">
        <v>48</v>
      </c>
      <c r="Q63" s="133">
        <v>46</v>
      </c>
      <c r="R63" s="30">
        <v>81</v>
      </c>
      <c r="S63" s="133">
        <v>37</v>
      </c>
      <c r="T63" s="133">
        <v>44</v>
      </c>
      <c r="U63" s="30">
        <v>86</v>
      </c>
      <c r="V63" s="133">
        <v>47</v>
      </c>
      <c r="W63" s="133">
        <v>39</v>
      </c>
      <c r="X63" s="133">
        <v>7</v>
      </c>
      <c r="Y63" s="118" t="s">
        <v>150</v>
      </c>
      <c r="Z63" s="105"/>
    </row>
    <row r="64" spans="1:26" s="8" customFormat="1" ht="15.75" customHeight="1">
      <c r="A64" s="222" t="s">
        <v>247</v>
      </c>
      <c r="B64" s="251"/>
      <c r="C64" s="4">
        <f t="shared" si="3"/>
        <v>1551</v>
      </c>
      <c r="D64" s="5">
        <f>SUM(D65:D66)</f>
        <v>800</v>
      </c>
      <c r="E64" s="5">
        <f>SUM(E65:E66)</f>
        <v>751</v>
      </c>
      <c r="F64" s="5">
        <f t="shared" si="4"/>
        <v>257</v>
      </c>
      <c r="G64" s="5">
        <f>SUM(G65:G66)</f>
        <v>137</v>
      </c>
      <c r="H64" s="5">
        <f>SUM(H65:H66)</f>
        <v>120</v>
      </c>
      <c r="I64" s="5">
        <f t="shared" si="5"/>
        <v>234</v>
      </c>
      <c r="J64" s="5">
        <f>SUM(J65:J66)</f>
        <v>128</v>
      </c>
      <c r="K64" s="5">
        <f>SUM(K65:K66)</f>
        <v>106</v>
      </c>
      <c r="L64" s="5">
        <v>235</v>
      </c>
      <c r="M64" s="5">
        <v>123</v>
      </c>
      <c r="N64" s="5">
        <v>112</v>
      </c>
      <c r="O64" s="5">
        <v>263</v>
      </c>
      <c r="P64" s="5">
        <v>131</v>
      </c>
      <c r="Q64" s="5">
        <v>132</v>
      </c>
      <c r="R64" s="5">
        <v>274</v>
      </c>
      <c r="S64" s="5">
        <v>136</v>
      </c>
      <c r="T64" s="5">
        <v>138</v>
      </c>
      <c r="U64" s="5">
        <v>288</v>
      </c>
      <c r="V64" s="5">
        <v>145</v>
      </c>
      <c r="W64" s="5">
        <v>143</v>
      </c>
      <c r="X64" s="5">
        <v>26</v>
      </c>
      <c r="Y64" s="215" t="s">
        <v>247</v>
      </c>
      <c r="Z64" s="216"/>
    </row>
    <row r="65" spans="1:26" ht="15.75" customHeight="1">
      <c r="A65" s="120"/>
      <c r="B65" s="117" t="s">
        <v>234</v>
      </c>
      <c r="C65" s="29">
        <f t="shared" si="3"/>
        <v>602</v>
      </c>
      <c r="D65" s="30">
        <f>G65+J65+M65+P65+S65+V65</f>
        <v>324</v>
      </c>
      <c r="E65" s="30">
        <f>H65+K65+N65+Q65+T65+W65</f>
        <v>278</v>
      </c>
      <c r="F65" s="30">
        <f t="shared" si="4"/>
        <v>118</v>
      </c>
      <c r="G65" s="133">
        <v>70</v>
      </c>
      <c r="H65" s="133">
        <v>48</v>
      </c>
      <c r="I65" s="30">
        <f t="shared" si="5"/>
        <v>91</v>
      </c>
      <c r="J65" s="133">
        <v>52</v>
      </c>
      <c r="K65" s="133">
        <v>39</v>
      </c>
      <c r="L65" s="30">
        <v>100</v>
      </c>
      <c r="M65" s="133">
        <v>54</v>
      </c>
      <c r="N65" s="133">
        <v>46</v>
      </c>
      <c r="O65" s="30">
        <v>88</v>
      </c>
      <c r="P65" s="133">
        <v>44</v>
      </c>
      <c r="Q65" s="133">
        <v>44</v>
      </c>
      <c r="R65" s="30">
        <v>98</v>
      </c>
      <c r="S65" s="133">
        <v>54</v>
      </c>
      <c r="T65" s="133">
        <v>44</v>
      </c>
      <c r="U65" s="30">
        <v>107</v>
      </c>
      <c r="V65" s="133">
        <v>50</v>
      </c>
      <c r="W65" s="133">
        <v>57</v>
      </c>
      <c r="X65" s="133">
        <v>11</v>
      </c>
      <c r="Y65" s="118" t="s">
        <v>234</v>
      </c>
      <c r="Z65" s="105"/>
    </row>
    <row r="66" spans="1:26" s="99" customFormat="1" ht="15.75" customHeight="1">
      <c r="A66" s="120"/>
      <c r="B66" s="117" t="s">
        <v>233</v>
      </c>
      <c r="C66" s="29">
        <f t="shared" si="3"/>
        <v>949</v>
      </c>
      <c r="D66" s="30">
        <f>G66+J66+M66+P66+S66+V66</f>
        <v>476</v>
      </c>
      <c r="E66" s="30">
        <f>H66+K66+N66+Q66+T66+W66</f>
        <v>473</v>
      </c>
      <c r="F66" s="30">
        <f t="shared" si="4"/>
        <v>139</v>
      </c>
      <c r="G66" s="133">
        <v>67</v>
      </c>
      <c r="H66" s="133">
        <v>72</v>
      </c>
      <c r="I66" s="30">
        <f t="shared" si="5"/>
        <v>143</v>
      </c>
      <c r="J66" s="133">
        <v>76</v>
      </c>
      <c r="K66" s="133">
        <v>67</v>
      </c>
      <c r="L66" s="30">
        <v>135</v>
      </c>
      <c r="M66" s="133">
        <v>69</v>
      </c>
      <c r="N66" s="133">
        <v>66</v>
      </c>
      <c r="O66" s="30">
        <v>175</v>
      </c>
      <c r="P66" s="133">
        <v>87</v>
      </c>
      <c r="Q66" s="133">
        <v>88</v>
      </c>
      <c r="R66" s="30">
        <v>176</v>
      </c>
      <c r="S66" s="133">
        <v>82</v>
      </c>
      <c r="T66" s="133">
        <v>94</v>
      </c>
      <c r="U66" s="30">
        <v>181</v>
      </c>
      <c r="V66" s="133">
        <v>95</v>
      </c>
      <c r="W66" s="133">
        <v>86</v>
      </c>
      <c r="X66" s="133">
        <v>15</v>
      </c>
      <c r="Y66" s="118" t="s">
        <v>233</v>
      </c>
      <c r="Z66" s="105"/>
    </row>
    <row r="67" spans="1:26" s="99" customFormat="1" ht="15.75" customHeight="1">
      <c r="A67" s="97"/>
      <c r="B67" s="121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122"/>
      <c r="Z67" s="97"/>
    </row>
    <row r="68" spans="2:24" ht="11.25" customHeight="1">
      <c r="B68" s="178"/>
      <c r="C68" s="178"/>
      <c r="D68" s="178"/>
      <c r="E68" s="178"/>
      <c r="F68" s="178"/>
      <c r="G68" s="178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</row>
    <row r="69" spans="2:7" ht="11.25" customHeight="1">
      <c r="B69" s="178"/>
      <c r="C69" s="178"/>
      <c r="D69" s="178"/>
      <c r="E69" s="178"/>
      <c r="F69" s="99"/>
      <c r="G69" s="99"/>
    </row>
    <row r="70" spans="2:5" ht="11.25" customHeight="1">
      <c r="B70" s="132"/>
      <c r="C70" s="132"/>
      <c r="D70" s="132"/>
      <c r="E70" s="132"/>
    </row>
    <row r="71" spans="2:5" ht="11.25" customHeight="1">
      <c r="B71" s="132"/>
      <c r="C71" s="132"/>
      <c r="D71" s="132"/>
      <c r="E71" s="132"/>
    </row>
    <row r="72" spans="2:5" ht="11.25" customHeight="1">
      <c r="B72" s="132"/>
      <c r="C72" s="132"/>
      <c r="D72" s="132"/>
      <c r="E72" s="132"/>
    </row>
    <row r="73" spans="2:5" ht="11.25" customHeight="1">
      <c r="B73" s="132"/>
      <c r="C73" s="132"/>
      <c r="D73" s="132"/>
      <c r="E73" s="132"/>
    </row>
    <row r="74" spans="2:5" ht="11.25" customHeight="1">
      <c r="B74" s="132"/>
      <c r="C74" s="132"/>
      <c r="D74" s="132"/>
      <c r="E74" s="132"/>
    </row>
    <row r="75" spans="2:5" ht="11.25" customHeight="1">
      <c r="B75" s="132"/>
      <c r="C75" s="132"/>
      <c r="D75" s="132"/>
      <c r="E75" s="132"/>
    </row>
    <row r="76" spans="2:5" ht="11.25" customHeight="1">
      <c r="B76" s="132"/>
      <c r="C76" s="132"/>
      <c r="D76" s="132"/>
      <c r="E76" s="132"/>
    </row>
    <row r="77" spans="2:5" ht="11.25" customHeight="1">
      <c r="B77" s="132"/>
      <c r="C77" s="132"/>
      <c r="D77" s="132"/>
      <c r="E77" s="132"/>
    </row>
    <row r="78" spans="2:5" ht="11.25" customHeight="1">
      <c r="B78" s="132"/>
      <c r="C78" s="132"/>
      <c r="D78" s="132"/>
      <c r="E78" s="132"/>
    </row>
    <row r="79" spans="2:5" ht="11.25" customHeight="1">
      <c r="B79" s="132"/>
      <c r="C79" s="132"/>
      <c r="D79" s="132"/>
      <c r="E79" s="132"/>
    </row>
    <row r="80" spans="2:5" ht="11.25" customHeight="1">
      <c r="B80" s="132"/>
      <c r="C80" s="132"/>
      <c r="D80" s="132"/>
      <c r="E80" s="132"/>
    </row>
    <row r="81" spans="2:5" ht="11.25" customHeight="1">
      <c r="B81" s="132"/>
      <c r="C81" s="132"/>
      <c r="D81" s="132"/>
      <c r="E81" s="132"/>
    </row>
    <row r="82" spans="2:5" ht="11.25" customHeight="1">
      <c r="B82" s="132"/>
      <c r="C82" s="132"/>
      <c r="D82" s="132"/>
      <c r="E82" s="132"/>
    </row>
  </sheetData>
  <mergeCells count="54">
    <mergeCell ref="V5:V6"/>
    <mergeCell ref="W5:W6"/>
    <mergeCell ref="R3:T4"/>
    <mergeCell ref="R5:R6"/>
    <mergeCell ref="S5:S6"/>
    <mergeCell ref="T5:T6"/>
    <mergeCell ref="U5:U6"/>
    <mergeCell ref="U3:W4"/>
    <mergeCell ref="N5:N6"/>
    <mergeCell ref="O5:O6"/>
    <mergeCell ref="P5:P6"/>
    <mergeCell ref="Q5:Q6"/>
    <mergeCell ref="J5:J6"/>
    <mergeCell ref="K5:K6"/>
    <mergeCell ref="L5:L6"/>
    <mergeCell ref="M5:M6"/>
    <mergeCell ref="F5:F6"/>
    <mergeCell ref="G5:G6"/>
    <mergeCell ref="H5:H6"/>
    <mergeCell ref="I5:I6"/>
    <mergeCell ref="F3:H4"/>
    <mergeCell ref="I3:K4"/>
    <mergeCell ref="L3:N4"/>
    <mergeCell ref="O3:Q4"/>
    <mergeCell ref="C5:C6"/>
    <mergeCell ref="D5:D6"/>
    <mergeCell ref="E5:E6"/>
    <mergeCell ref="D3:D4"/>
    <mergeCell ref="A3:B6"/>
    <mergeCell ref="Y3:Z6"/>
    <mergeCell ref="A1:N1"/>
    <mergeCell ref="A59:B59"/>
    <mergeCell ref="A44:B44"/>
    <mergeCell ref="A47:B47"/>
    <mergeCell ref="A51:B51"/>
    <mergeCell ref="A56:B56"/>
    <mergeCell ref="A15:B15"/>
    <mergeCell ref="A34:B34"/>
    <mergeCell ref="A37:B37"/>
    <mergeCell ref="A42:B42"/>
    <mergeCell ref="A64:B64"/>
    <mergeCell ref="Y64:Z64"/>
    <mergeCell ref="Y56:Z56"/>
    <mergeCell ref="Y59:Z59"/>
    <mergeCell ref="A62:B62"/>
    <mergeCell ref="X3:X6"/>
    <mergeCell ref="Y62:Z62"/>
    <mergeCell ref="Y51:Z51"/>
    <mergeCell ref="Y15:Z15"/>
    <mergeCell ref="Y34:Z34"/>
    <mergeCell ref="Y37:Z37"/>
    <mergeCell ref="Y42:Z42"/>
    <mergeCell ref="Y44:Z44"/>
    <mergeCell ref="Y47:Z4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9"/>
  <sheetViews>
    <sheetView showGridLines="0" workbookViewId="0" topLeftCell="A1">
      <selection activeCell="A1" sqref="A1:N1"/>
    </sheetView>
  </sheetViews>
  <sheetFormatPr defaultColWidth="8.75" defaultRowHeight="11.25" customHeight="1"/>
  <cols>
    <col min="1" max="1" width="1.328125" style="95" customWidth="1"/>
    <col min="2" max="2" width="8.75" style="95" customWidth="1"/>
    <col min="3" max="23" width="7.58203125" style="95" customWidth="1"/>
    <col min="24" max="24" width="10.75" style="95" customWidth="1"/>
    <col min="25" max="25" width="8.75" style="95" customWidth="1"/>
    <col min="26" max="26" width="1.328125" style="95" customWidth="1"/>
    <col min="27" max="16384" width="8.75" style="95" customWidth="1"/>
  </cols>
  <sheetData>
    <row r="1" spans="1:24" ht="16.5" customHeight="1">
      <c r="A1" s="253" t="s">
        <v>216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93"/>
      <c r="P1" s="93"/>
      <c r="Q1" s="93"/>
      <c r="R1" s="93"/>
      <c r="S1" s="93"/>
      <c r="T1" s="93"/>
      <c r="U1" s="93"/>
      <c r="V1" s="94" t="s">
        <v>196</v>
      </c>
      <c r="W1" s="93"/>
      <c r="X1" s="93"/>
    </row>
    <row r="2" spans="1:26" ht="16.5" customHeight="1">
      <c r="A2" s="94" t="s">
        <v>215</v>
      </c>
      <c r="C2" s="177"/>
      <c r="D2" s="177"/>
      <c r="E2" s="177"/>
      <c r="F2" s="96"/>
      <c r="G2" s="96"/>
      <c r="H2" s="96"/>
      <c r="I2" s="96"/>
      <c r="J2" s="96"/>
      <c r="K2" s="96"/>
      <c r="L2" s="96"/>
      <c r="M2" s="97"/>
      <c r="N2" s="96"/>
      <c r="O2" s="96" t="s">
        <v>248</v>
      </c>
      <c r="P2" s="96"/>
      <c r="Q2" s="96"/>
      <c r="R2" s="96"/>
      <c r="S2" s="96"/>
      <c r="T2" s="96"/>
      <c r="U2" s="96"/>
      <c r="V2" s="97"/>
      <c r="W2" s="96"/>
      <c r="X2" s="98"/>
      <c r="Y2" s="99"/>
      <c r="Z2" s="100" t="s">
        <v>0</v>
      </c>
    </row>
    <row r="3" spans="1:26" ht="16.5" customHeight="1">
      <c r="A3" s="239" t="s">
        <v>270</v>
      </c>
      <c r="B3" s="237"/>
      <c r="C3" s="101"/>
      <c r="D3" s="257" t="s">
        <v>4</v>
      </c>
      <c r="E3" s="98"/>
      <c r="F3" s="259" t="s">
        <v>113</v>
      </c>
      <c r="G3" s="257"/>
      <c r="H3" s="260"/>
      <c r="I3" s="259" t="s">
        <v>114</v>
      </c>
      <c r="J3" s="257"/>
      <c r="K3" s="260"/>
      <c r="L3" s="259" t="s">
        <v>115</v>
      </c>
      <c r="M3" s="257"/>
      <c r="N3" s="260"/>
      <c r="O3" s="259" t="s">
        <v>116</v>
      </c>
      <c r="P3" s="257"/>
      <c r="Q3" s="260"/>
      <c r="R3" s="259" t="s">
        <v>117</v>
      </c>
      <c r="S3" s="257"/>
      <c r="T3" s="260"/>
      <c r="U3" s="259" t="s">
        <v>118</v>
      </c>
      <c r="V3" s="257"/>
      <c r="W3" s="260"/>
      <c r="X3" s="246" t="s">
        <v>261</v>
      </c>
      <c r="Y3" s="252" t="s">
        <v>271</v>
      </c>
      <c r="Z3" s="236"/>
    </row>
    <row r="4" spans="1:26" ht="16.5" customHeight="1">
      <c r="A4" s="227"/>
      <c r="B4" s="240"/>
      <c r="C4" s="135"/>
      <c r="D4" s="258"/>
      <c r="E4" s="96"/>
      <c r="F4" s="261"/>
      <c r="G4" s="258"/>
      <c r="H4" s="262"/>
      <c r="I4" s="261"/>
      <c r="J4" s="258"/>
      <c r="K4" s="262"/>
      <c r="L4" s="261"/>
      <c r="M4" s="258"/>
      <c r="N4" s="262"/>
      <c r="O4" s="261"/>
      <c r="P4" s="258"/>
      <c r="Q4" s="262"/>
      <c r="R4" s="261"/>
      <c r="S4" s="258"/>
      <c r="T4" s="262"/>
      <c r="U4" s="261"/>
      <c r="V4" s="258"/>
      <c r="W4" s="262"/>
      <c r="X4" s="247"/>
      <c r="Y4" s="228"/>
      <c r="Z4" s="227"/>
    </row>
    <row r="5" spans="1:26" ht="16.5" customHeight="1">
      <c r="A5" s="227"/>
      <c r="B5" s="240"/>
      <c r="C5" s="255" t="s">
        <v>4</v>
      </c>
      <c r="D5" s="255" t="s">
        <v>2</v>
      </c>
      <c r="E5" s="255" t="s">
        <v>3</v>
      </c>
      <c r="F5" s="255" t="s">
        <v>4</v>
      </c>
      <c r="G5" s="255" t="s">
        <v>2</v>
      </c>
      <c r="H5" s="255" t="s">
        <v>3</v>
      </c>
      <c r="I5" s="255" t="s">
        <v>4</v>
      </c>
      <c r="J5" s="255" t="s">
        <v>2</v>
      </c>
      <c r="K5" s="255" t="s">
        <v>3</v>
      </c>
      <c r="L5" s="255" t="s">
        <v>4</v>
      </c>
      <c r="M5" s="255" t="s">
        <v>2</v>
      </c>
      <c r="N5" s="255" t="s">
        <v>3</v>
      </c>
      <c r="O5" s="255" t="s">
        <v>4</v>
      </c>
      <c r="P5" s="255" t="s">
        <v>2</v>
      </c>
      <c r="Q5" s="255" t="s">
        <v>3</v>
      </c>
      <c r="R5" s="255" t="s">
        <v>4</v>
      </c>
      <c r="S5" s="255" t="s">
        <v>2</v>
      </c>
      <c r="T5" s="255" t="s">
        <v>3</v>
      </c>
      <c r="U5" s="255" t="s">
        <v>4</v>
      </c>
      <c r="V5" s="255" t="s">
        <v>2</v>
      </c>
      <c r="W5" s="255" t="s">
        <v>3</v>
      </c>
      <c r="X5" s="247"/>
      <c r="Y5" s="228"/>
      <c r="Z5" s="227"/>
    </row>
    <row r="6" spans="1:26" ht="16.5" customHeight="1">
      <c r="A6" s="230"/>
      <c r="B6" s="238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48"/>
      <c r="Y6" s="229"/>
      <c r="Z6" s="230"/>
    </row>
    <row r="7" spans="1:26" ht="16.5" customHeight="1">
      <c r="A7" s="99"/>
      <c r="B7" s="102"/>
      <c r="C7" s="101"/>
      <c r="D7" s="130"/>
      <c r="E7" s="130"/>
      <c r="F7" s="98"/>
      <c r="G7" s="130"/>
      <c r="H7" s="130"/>
      <c r="I7" s="98"/>
      <c r="J7" s="130"/>
      <c r="K7" s="130"/>
      <c r="L7" s="98"/>
      <c r="M7" s="130"/>
      <c r="N7" s="130"/>
      <c r="O7" s="98"/>
      <c r="P7" s="130"/>
      <c r="Q7" s="130"/>
      <c r="R7" s="98"/>
      <c r="S7" s="130"/>
      <c r="T7" s="130"/>
      <c r="U7" s="98"/>
      <c r="V7" s="130"/>
      <c r="W7" s="130"/>
      <c r="X7" s="130"/>
      <c r="Y7" s="103"/>
      <c r="Z7" s="104"/>
    </row>
    <row r="8" spans="1:26" ht="16.5" customHeight="1">
      <c r="A8" s="178"/>
      <c r="B8" s="179" t="s">
        <v>272</v>
      </c>
      <c r="C8" s="180">
        <v>129299</v>
      </c>
      <c r="D8" s="133">
        <v>66623</v>
      </c>
      <c r="E8" s="133">
        <v>62676</v>
      </c>
      <c r="F8" s="133">
        <v>21183</v>
      </c>
      <c r="G8" s="133">
        <v>10888</v>
      </c>
      <c r="H8" s="133">
        <v>10295</v>
      </c>
      <c r="I8" s="133">
        <v>21393</v>
      </c>
      <c r="J8" s="133">
        <v>10979</v>
      </c>
      <c r="K8" s="133">
        <v>10414</v>
      </c>
      <c r="L8" s="133">
        <v>21482</v>
      </c>
      <c r="M8" s="133">
        <v>11144</v>
      </c>
      <c r="N8" s="133">
        <v>10338</v>
      </c>
      <c r="O8" s="133">
        <v>21785</v>
      </c>
      <c r="P8" s="133">
        <v>11230</v>
      </c>
      <c r="Q8" s="133">
        <v>10555</v>
      </c>
      <c r="R8" s="133">
        <v>21573</v>
      </c>
      <c r="S8" s="133">
        <v>11175</v>
      </c>
      <c r="T8" s="133">
        <v>10398</v>
      </c>
      <c r="U8" s="133">
        <v>21883</v>
      </c>
      <c r="V8" s="133">
        <v>11207</v>
      </c>
      <c r="W8" s="133">
        <v>10676</v>
      </c>
      <c r="X8" s="133">
        <v>1589</v>
      </c>
      <c r="Y8" s="67" t="s">
        <v>272</v>
      </c>
      <c r="Z8" s="105"/>
    </row>
    <row r="9" spans="1:26" s="6" customFormat="1" ht="16.5" customHeight="1">
      <c r="A9" s="181"/>
      <c r="B9" s="182" t="s">
        <v>273</v>
      </c>
      <c r="C9" s="4">
        <v>128042</v>
      </c>
      <c r="D9" s="5">
        <v>65989</v>
      </c>
      <c r="E9" s="5">
        <v>62053</v>
      </c>
      <c r="F9" s="5">
        <v>20687</v>
      </c>
      <c r="G9" s="5">
        <v>10606</v>
      </c>
      <c r="H9" s="5">
        <v>10081</v>
      </c>
      <c r="I9" s="5">
        <v>21163</v>
      </c>
      <c r="J9" s="5">
        <v>10879</v>
      </c>
      <c r="K9" s="5">
        <v>10284</v>
      </c>
      <c r="L9" s="5">
        <v>21403</v>
      </c>
      <c r="M9" s="5">
        <v>10989</v>
      </c>
      <c r="N9" s="5">
        <v>10414</v>
      </c>
      <c r="O9" s="5">
        <v>21450</v>
      </c>
      <c r="P9" s="5">
        <v>11155</v>
      </c>
      <c r="Q9" s="5">
        <v>10295</v>
      </c>
      <c r="R9" s="5">
        <v>21784</v>
      </c>
      <c r="S9" s="5">
        <v>11217</v>
      </c>
      <c r="T9" s="5">
        <v>10567</v>
      </c>
      <c r="U9" s="5">
        <v>21555</v>
      </c>
      <c r="V9" s="5">
        <v>11143</v>
      </c>
      <c r="W9" s="5">
        <v>10412</v>
      </c>
      <c r="X9" s="5">
        <v>1652</v>
      </c>
      <c r="Y9" s="183" t="s">
        <v>273</v>
      </c>
      <c r="Z9" s="3"/>
    </row>
    <row r="10" spans="1:26" ht="16.5" customHeight="1">
      <c r="A10" s="99"/>
      <c r="B10" s="102"/>
      <c r="C10" s="136" t="s">
        <v>275</v>
      </c>
      <c r="D10" s="137" t="s">
        <v>275</v>
      </c>
      <c r="E10" s="137" t="s">
        <v>275</v>
      </c>
      <c r="F10" s="137" t="s">
        <v>275</v>
      </c>
      <c r="G10" s="137" t="s">
        <v>275</v>
      </c>
      <c r="H10" s="137" t="s">
        <v>275</v>
      </c>
      <c r="I10" s="137" t="s">
        <v>275</v>
      </c>
      <c r="J10" s="137" t="s">
        <v>275</v>
      </c>
      <c r="K10" s="137" t="s">
        <v>275</v>
      </c>
      <c r="L10" s="137" t="s">
        <v>275</v>
      </c>
      <c r="M10" s="137" t="s">
        <v>275</v>
      </c>
      <c r="N10" s="137" t="s">
        <v>275</v>
      </c>
      <c r="O10" s="137" t="s">
        <v>275</v>
      </c>
      <c r="P10" s="137" t="s">
        <v>275</v>
      </c>
      <c r="Q10" s="137" t="s">
        <v>275</v>
      </c>
      <c r="R10" s="137" t="s">
        <v>275</v>
      </c>
      <c r="S10" s="137" t="s">
        <v>275</v>
      </c>
      <c r="T10" s="137" t="s">
        <v>275</v>
      </c>
      <c r="U10" s="137" t="s">
        <v>275</v>
      </c>
      <c r="V10" s="137" t="s">
        <v>275</v>
      </c>
      <c r="W10" s="137" t="s">
        <v>275</v>
      </c>
      <c r="X10" s="137" t="s">
        <v>275</v>
      </c>
      <c r="Y10" s="109"/>
      <c r="Z10" s="105"/>
    </row>
    <row r="11" spans="1:26" ht="16.5" customHeight="1">
      <c r="A11" s="99"/>
      <c r="B11" s="110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09"/>
      <c r="Z11" s="105"/>
    </row>
    <row r="12" spans="1:26" s="6" customFormat="1" ht="16.5" customHeight="1">
      <c r="A12" s="222" t="s">
        <v>276</v>
      </c>
      <c r="B12" s="254"/>
      <c r="C12" s="4">
        <v>102875</v>
      </c>
      <c r="D12" s="5">
        <v>53040</v>
      </c>
      <c r="E12" s="5">
        <v>49835</v>
      </c>
      <c r="F12" s="5">
        <v>16670</v>
      </c>
      <c r="G12" s="5">
        <v>8516</v>
      </c>
      <c r="H12" s="5">
        <v>8154</v>
      </c>
      <c r="I12" s="5">
        <v>17000</v>
      </c>
      <c r="J12" s="5">
        <v>8770</v>
      </c>
      <c r="K12" s="5">
        <v>8230</v>
      </c>
      <c r="L12" s="5">
        <v>17166</v>
      </c>
      <c r="M12" s="5">
        <v>8806</v>
      </c>
      <c r="N12" s="5">
        <v>8360</v>
      </c>
      <c r="O12" s="5">
        <v>17302</v>
      </c>
      <c r="P12" s="5">
        <v>8995</v>
      </c>
      <c r="Q12" s="5">
        <v>8307</v>
      </c>
      <c r="R12" s="5">
        <v>17430</v>
      </c>
      <c r="S12" s="5">
        <v>9010</v>
      </c>
      <c r="T12" s="5">
        <v>8420</v>
      </c>
      <c r="U12" s="5">
        <v>17307</v>
      </c>
      <c r="V12" s="5">
        <v>8943</v>
      </c>
      <c r="W12" s="5">
        <v>8364</v>
      </c>
      <c r="X12" s="5">
        <v>1318</v>
      </c>
      <c r="Y12" s="215" t="s">
        <v>276</v>
      </c>
      <c r="Z12" s="217"/>
    </row>
    <row r="13" spans="1:26" s="6" customFormat="1" ht="16.5" customHeight="1">
      <c r="A13" s="3"/>
      <c r="B13" s="7" t="s">
        <v>277</v>
      </c>
      <c r="C13" s="4">
        <v>54688</v>
      </c>
      <c r="D13" s="5">
        <v>28335</v>
      </c>
      <c r="E13" s="5">
        <v>26353</v>
      </c>
      <c r="F13" s="5">
        <v>8885</v>
      </c>
      <c r="G13" s="5">
        <v>4557</v>
      </c>
      <c r="H13" s="5">
        <v>4328</v>
      </c>
      <c r="I13" s="5">
        <v>9012</v>
      </c>
      <c r="J13" s="5">
        <v>4714</v>
      </c>
      <c r="K13" s="5">
        <v>4298</v>
      </c>
      <c r="L13" s="5">
        <v>9203</v>
      </c>
      <c r="M13" s="5">
        <v>4758</v>
      </c>
      <c r="N13" s="5">
        <v>4445</v>
      </c>
      <c r="O13" s="5">
        <v>9182</v>
      </c>
      <c r="P13" s="5">
        <v>4761</v>
      </c>
      <c r="Q13" s="5">
        <v>4421</v>
      </c>
      <c r="R13" s="5">
        <v>9353</v>
      </c>
      <c r="S13" s="5">
        <v>4882</v>
      </c>
      <c r="T13" s="5">
        <v>4471</v>
      </c>
      <c r="U13" s="5">
        <v>9053</v>
      </c>
      <c r="V13" s="5">
        <v>4663</v>
      </c>
      <c r="W13" s="5">
        <v>4390</v>
      </c>
      <c r="X13" s="5">
        <v>718</v>
      </c>
      <c r="Y13" s="2" t="s">
        <v>277</v>
      </c>
      <c r="Z13" s="3"/>
    </row>
    <row r="14" spans="1:26" ht="16.5" customHeight="1">
      <c r="A14" s="112"/>
      <c r="B14" s="113" t="s">
        <v>123</v>
      </c>
      <c r="C14" s="29">
        <v>13079</v>
      </c>
      <c r="D14" s="30">
        <v>6829</v>
      </c>
      <c r="E14" s="30">
        <v>6250</v>
      </c>
      <c r="F14" s="30">
        <v>2184</v>
      </c>
      <c r="G14" s="133">
        <v>1133</v>
      </c>
      <c r="H14" s="133">
        <v>1051</v>
      </c>
      <c r="I14" s="30">
        <v>2138</v>
      </c>
      <c r="J14" s="133">
        <v>1134</v>
      </c>
      <c r="K14" s="133">
        <v>1004</v>
      </c>
      <c r="L14" s="30">
        <v>2214</v>
      </c>
      <c r="M14" s="133">
        <v>1169</v>
      </c>
      <c r="N14" s="133">
        <v>1045</v>
      </c>
      <c r="O14" s="30">
        <v>2210</v>
      </c>
      <c r="P14" s="133">
        <v>1138</v>
      </c>
      <c r="Q14" s="133">
        <v>1072</v>
      </c>
      <c r="R14" s="30">
        <v>2190</v>
      </c>
      <c r="S14" s="133">
        <v>1141</v>
      </c>
      <c r="T14" s="133">
        <v>1049</v>
      </c>
      <c r="U14" s="30">
        <v>2143</v>
      </c>
      <c r="V14" s="133">
        <v>1114</v>
      </c>
      <c r="W14" s="133">
        <v>1029</v>
      </c>
      <c r="X14" s="133">
        <v>181</v>
      </c>
      <c r="Y14" s="116" t="s">
        <v>123</v>
      </c>
      <c r="Z14" s="105"/>
    </row>
    <row r="15" spans="1:26" ht="16.5" customHeight="1">
      <c r="A15" s="112"/>
      <c r="B15" s="113" t="s">
        <v>124</v>
      </c>
      <c r="C15" s="29">
        <v>9791</v>
      </c>
      <c r="D15" s="30">
        <v>5078</v>
      </c>
      <c r="E15" s="30">
        <v>4713</v>
      </c>
      <c r="F15" s="30">
        <v>1622</v>
      </c>
      <c r="G15" s="133">
        <v>856</v>
      </c>
      <c r="H15" s="133">
        <v>766</v>
      </c>
      <c r="I15" s="30">
        <v>1613</v>
      </c>
      <c r="J15" s="133">
        <v>849</v>
      </c>
      <c r="K15" s="133">
        <v>764</v>
      </c>
      <c r="L15" s="30">
        <v>1689</v>
      </c>
      <c r="M15" s="133">
        <v>873</v>
      </c>
      <c r="N15" s="133">
        <v>816</v>
      </c>
      <c r="O15" s="30">
        <v>1584</v>
      </c>
      <c r="P15" s="133">
        <v>819</v>
      </c>
      <c r="Q15" s="133">
        <v>765</v>
      </c>
      <c r="R15" s="30">
        <v>1683</v>
      </c>
      <c r="S15" s="133">
        <v>856</v>
      </c>
      <c r="T15" s="133">
        <v>827</v>
      </c>
      <c r="U15" s="30">
        <v>1600</v>
      </c>
      <c r="V15" s="133">
        <v>825</v>
      </c>
      <c r="W15" s="133">
        <v>775</v>
      </c>
      <c r="X15" s="133">
        <v>138</v>
      </c>
      <c r="Y15" s="116" t="s">
        <v>124</v>
      </c>
      <c r="Z15" s="105"/>
    </row>
    <row r="16" spans="1:26" ht="16.5" customHeight="1">
      <c r="A16" s="112"/>
      <c r="B16" s="113" t="s">
        <v>125</v>
      </c>
      <c r="C16" s="29">
        <v>6983</v>
      </c>
      <c r="D16" s="30">
        <v>3521</v>
      </c>
      <c r="E16" s="30">
        <v>3462</v>
      </c>
      <c r="F16" s="30">
        <v>1123</v>
      </c>
      <c r="G16" s="133">
        <v>564</v>
      </c>
      <c r="H16" s="133">
        <v>559</v>
      </c>
      <c r="I16" s="30">
        <v>1147</v>
      </c>
      <c r="J16" s="133">
        <v>577</v>
      </c>
      <c r="K16" s="133">
        <v>570</v>
      </c>
      <c r="L16" s="30">
        <v>1129</v>
      </c>
      <c r="M16" s="133">
        <v>545</v>
      </c>
      <c r="N16" s="133">
        <v>584</v>
      </c>
      <c r="O16" s="30">
        <v>1159</v>
      </c>
      <c r="P16" s="133">
        <v>576</v>
      </c>
      <c r="Q16" s="133">
        <v>583</v>
      </c>
      <c r="R16" s="30">
        <v>1205</v>
      </c>
      <c r="S16" s="133">
        <v>630</v>
      </c>
      <c r="T16" s="133">
        <v>575</v>
      </c>
      <c r="U16" s="30">
        <v>1220</v>
      </c>
      <c r="V16" s="133">
        <v>629</v>
      </c>
      <c r="W16" s="133">
        <v>591</v>
      </c>
      <c r="X16" s="133">
        <v>94</v>
      </c>
      <c r="Y16" s="116" t="s">
        <v>125</v>
      </c>
      <c r="Z16" s="105"/>
    </row>
    <row r="17" spans="1:26" ht="16.5" customHeight="1">
      <c r="A17" s="112"/>
      <c r="B17" s="113" t="s">
        <v>126</v>
      </c>
      <c r="C17" s="29">
        <v>12407</v>
      </c>
      <c r="D17" s="30">
        <v>6459</v>
      </c>
      <c r="E17" s="30">
        <v>5948</v>
      </c>
      <c r="F17" s="30">
        <v>2042</v>
      </c>
      <c r="G17" s="133">
        <v>1055</v>
      </c>
      <c r="H17" s="133">
        <v>987</v>
      </c>
      <c r="I17" s="30">
        <v>2051</v>
      </c>
      <c r="J17" s="133">
        <v>1083</v>
      </c>
      <c r="K17" s="133">
        <v>968</v>
      </c>
      <c r="L17" s="30">
        <v>2071</v>
      </c>
      <c r="M17" s="133">
        <v>1069</v>
      </c>
      <c r="N17" s="133">
        <v>1002</v>
      </c>
      <c r="O17" s="30">
        <v>2077</v>
      </c>
      <c r="P17" s="133">
        <v>1116</v>
      </c>
      <c r="Q17" s="133">
        <v>961</v>
      </c>
      <c r="R17" s="30">
        <v>2123</v>
      </c>
      <c r="S17" s="133">
        <v>1101</v>
      </c>
      <c r="T17" s="133">
        <v>1022</v>
      </c>
      <c r="U17" s="30">
        <v>2043</v>
      </c>
      <c r="V17" s="133">
        <v>1035</v>
      </c>
      <c r="W17" s="133">
        <v>1008</v>
      </c>
      <c r="X17" s="133">
        <v>171</v>
      </c>
      <c r="Y17" s="116" t="s">
        <v>126</v>
      </c>
      <c r="Z17" s="105"/>
    </row>
    <row r="18" spans="1:26" ht="16.5" customHeight="1">
      <c r="A18" s="112"/>
      <c r="B18" s="113" t="s">
        <v>127</v>
      </c>
      <c r="C18" s="29">
        <v>12428</v>
      </c>
      <c r="D18" s="30">
        <v>6448</v>
      </c>
      <c r="E18" s="30">
        <v>5980</v>
      </c>
      <c r="F18" s="30">
        <v>1914</v>
      </c>
      <c r="G18" s="133">
        <v>949</v>
      </c>
      <c r="H18" s="133">
        <v>965</v>
      </c>
      <c r="I18" s="30">
        <v>2063</v>
      </c>
      <c r="J18" s="133">
        <v>1071</v>
      </c>
      <c r="K18" s="133">
        <v>992</v>
      </c>
      <c r="L18" s="30">
        <v>2100</v>
      </c>
      <c r="M18" s="133">
        <v>1102</v>
      </c>
      <c r="N18" s="133">
        <v>998</v>
      </c>
      <c r="O18" s="30">
        <v>2152</v>
      </c>
      <c r="P18" s="133">
        <v>1112</v>
      </c>
      <c r="Q18" s="133">
        <v>1040</v>
      </c>
      <c r="R18" s="30">
        <v>2152</v>
      </c>
      <c r="S18" s="133">
        <v>1154</v>
      </c>
      <c r="T18" s="133">
        <v>998</v>
      </c>
      <c r="U18" s="30">
        <v>2047</v>
      </c>
      <c r="V18" s="133">
        <v>1060</v>
      </c>
      <c r="W18" s="133">
        <v>987</v>
      </c>
      <c r="X18" s="133">
        <v>134</v>
      </c>
      <c r="Y18" s="116" t="s">
        <v>127</v>
      </c>
      <c r="Z18" s="105"/>
    </row>
    <row r="19" spans="1:26" ht="16.5" customHeight="1">
      <c r="A19" s="112"/>
      <c r="B19" s="117" t="s">
        <v>128</v>
      </c>
      <c r="C19" s="29">
        <v>8959</v>
      </c>
      <c r="D19" s="30">
        <v>4522</v>
      </c>
      <c r="E19" s="30">
        <v>4437</v>
      </c>
      <c r="F19" s="30">
        <v>1455</v>
      </c>
      <c r="G19" s="133">
        <v>746</v>
      </c>
      <c r="H19" s="133">
        <v>709</v>
      </c>
      <c r="I19" s="30">
        <v>1490</v>
      </c>
      <c r="J19" s="133">
        <v>728</v>
      </c>
      <c r="K19" s="133">
        <v>762</v>
      </c>
      <c r="L19" s="30">
        <v>1428</v>
      </c>
      <c r="M19" s="133">
        <v>709</v>
      </c>
      <c r="N19" s="133">
        <v>719</v>
      </c>
      <c r="O19" s="30">
        <v>1536</v>
      </c>
      <c r="P19" s="133">
        <v>774</v>
      </c>
      <c r="Q19" s="133">
        <v>762</v>
      </c>
      <c r="R19" s="30">
        <v>1510</v>
      </c>
      <c r="S19" s="133">
        <v>771</v>
      </c>
      <c r="T19" s="133">
        <v>739</v>
      </c>
      <c r="U19" s="30">
        <v>1540</v>
      </c>
      <c r="V19" s="133">
        <v>794</v>
      </c>
      <c r="W19" s="133">
        <v>746</v>
      </c>
      <c r="X19" s="133">
        <v>101</v>
      </c>
      <c r="Y19" s="118" t="s">
        <v>128</v>
      </c>
      <c r="Z19" s="105"/>
    </row>
    <row r="20" spans="1:26" ht="16.5" customHeight="1">
      <c r="A20" s="112"/>
      <c r="B20" s="117" t="s">
        <v>223</v>
      </c>
      <c r="C20" s="29">
        <v>2861</v>
      </c>
      <c r="D20" s="30">
        <v>1435</v>
      </c>
      <c r="E20" s="30">
        <v>1426</v>
      </c>
      <c r="F20" s="30">
        <v>420</v>
      </c>
      <c r="G20" s="133">
        <v>201</v>
      </c>
      <c r="H20" s="133">
        <v>219</v>
      </c>
      <c r="I20" s="30">
        <v>425</v>
      </c>
      <c r="J20" s="133">
        <v>217</v>
      </c>
      <c r="K20" s="133">
        <v>208</v>
      </c>
      <c r="L20" s="30">
        <v>512</v>
      </c>
      <c r="M20" s="133">
        <v>260</v>
      </c>
      <c r="N20" s="133">
        <v>252</v>
      </c>
      <c r="O20" s="30">
        <v>494</v>
      </c>
      <c r="P20" s="133">
        <v>270</v>
      </c>
      <c r="Q20" s="133">
        <v>224</v>
      </c>
      <c r="R20" s="30">
        <v>496</v>
      </c>
      <c r="S20" s="133">
        <v>224</v>
      </c>
      <c r="T20" s="133">
        <v>272</v>
      </c>
      <c r="U20" s="30">
        <v>514</v>
      </c>
      <c r="V20" s="133">
        <v>263</v>
      </c>
      <c r="W20" s="133">
        <v>251</v>
      </c>
      <c r="X20" s="133">
        <v>48</v>
      </c>
      <c r="Y20" s="118" t="s">
        <v>223</v>
      </c>
      <c r="Z20" s="105"/>
    </row>
    <row r="21" spans="1:26" ht="16.5" customHeight="1">
      <c r="A21" s="112"/>
      <c r="B21" s="117" t="s">
        <v>129</v>
      </c>
      <c r="C21" s="29">
        <v>3416</v>
      </c>
      <c r="D21" s="30">
        <v>1792</v>
      </c>
      <c r="E21" s="30">
        <v>1624</v>
      </c>
      <c r="F21" s="30">
        <v>496</v>
      </c>
      <c r="G21" s="133">
        <v>251</v>
      </c>
      <c r="H21" s="133">
        <v>245</v>
      </c>
      <c r="I21" s="30">
        <v>540</v>
      </c>
      <c r="J21" s="133">
        <v>287</v>
      </c>
      <c r="K21" s="133">
        <v>253</v>
      </c>
      <c r="L21" s="30">
        <v>569</v>
      </c>
      <c r="M21" s="133">
        <v>305</v>
      </c>
      <c r="N21" s="133">
        <v>264</v>
      </c>
      <c r="O21" s="30">
        <v>549</v>
      </c>
      <c r="P21" s="133">
        <v>286</v>
      </c>
      <c r="Q21" s="133">
        <v>263</v>
      </c>
      <c r="R21" s="30">
        <v>612</v>
      </c>
      <c r="S21" s="133">
        <v>324</v>
      </c>
      <c r="T21" s="133">
        <v>288</v>
      </c>
      <c r="U21" s="30">
        <v>650</v>
      </c>
      <c r="V21" s="133">
        <v>339</v>
      </c>
      <c r="W21" s="133">
        <v>311</v>
      </c>
      <c r="X21" s="133">
        <v>44</v>
      </c>
      <c r="Y21" s="118" t="s">
        <v>129</v>
      </c>
      <c r="Z21" s="105"/>
    </row>
    <row r="22" spans="1:26" ht="16.5" customHeight="1">
      <c r="A22" s="112"/>
      <c r="B22" s="117" t="s">
        <v>130</v>
      </c>
      <c r="C22" s="29">
        <v>1869</v>
      </c>
      <c r="D22" s="30">
        <v>966</v>
      </c>
      <c r="E22" s="30">
        <v>903</v>
      </c>
      <c r="F22" s="30">
        <v>285</v>
      </c>
      <c r="G22" s="133">
        <v>148</v>
      </c>
      <c r="H22" s="133">
        <v>137</v>
      </c>
      <c r="I22" s="30">
        <v>365</v>
      </c>
      <c r="J22" s="133">
        <v>183</v>
      </c>
      <c r="K22" s="133">
        <v>182</v>
      </c>
      <c r="L22" s="30">
        <v>290</v>
      </c>
      <c r="M22" s="133">
        <v>164</v>
      </c>
      <c r="N22" s="133">
        <v>126</v>
      </c>
      <c r="O22" s="30">
        <v>307</v>
      </c>
      <c r="P22" s="133">
        <v>147</v>
      </c>
      <c r="Q22" s="133">
        <v>160</v>
      </c>
      <c r="R22" s="30">
        <v>305</v>
      </c>
      <c r="S22" s="133">
        <v>162</v>
      </c>
      <c r="T22" s="133">
        <v>143</v>
      </c>
      <c r="U22" s="30">
        <v>317</v>
      </c>
      <c r="V22" s="133">
        <v>162</v>
      </c>
      <c r="W22" s="133">
        <v>155</v>
      </c>
      <c r="X22" s="133">
        <v>20</v>
      </c>
      <c r="Y22" s="118" t="s">
        <v>130</v>
      </c>
      <c r="Z22" s="105"/>
    </row>
    <row r="23" spans="1:26" ht="16.5" customHeight="1">
      <c r="A23" s="112"/>
      <c r="B23" s="117" t="s">
        <v>131</v>
      </c>
      <c r="C23" s="29">
        <v>4499</v>
      </c>
      <c r="D23" s="30">
        <v>2305</v>
      </c>
      <c r="E23" s="30">
        <v>2194</v>
      </c>
      <c r="F23" s="30">
        <v>758</v>
      </c>
      <c r="G23" s="133">
        <v>394</v>
      </c>
      <c r="H23" s="133">
        <v>364</v>
      </c>
      <c r="I23" s="30">
        <v>736</v>
      </c>
      <c r="J23" s="133">
        <v>363</v>
      </c>
      <c r="K23" s="133">
        <v>373</v>
      </c>
      <c r="L23" s="30">
        <v>707</v>
      </c>
      <c r="M23" s="133">
        <v>351</v>
      </c>
      <c r="N23" s="133">
        <v>356</v>
      </c>
      <c r="O23" s="30">
        <v>790</v>
      </c>
      <c r="P23" s="133">
        <v>418</v>
      </c>
      <c r="Q23" s="133">
        <v>372</v>
      </c>
      <c r="R23" s="30">
        <v>755</v>
      </c>
      <c r="S23" s="133">
        <v>394</v>
      </c>
      <c r="T23" s="133">
        <v>361</v>
      </c>
      <c r="U23" s="30">
        <v>753</v>
      </c>
      <c r="V23" s="133">
        <v>385</v>
      </c>
      <c r="W23" s="133">
        <v>368</v>
      </c>
      <c r="X23" s="133">
        <v>44</v>
      </c>
      <c r="Y23" s="118" t="s">
        <v>131</v>
      </c>
      <c r="Z23" s="105"/>
    </row>
    <row r="24" spans="1:26" ht="16.5" customHeight="1">
      <c r="A24" s="112"/>
      <c r="B24" s="117" t="s">
        <v>132</v>
      </c>
      <c r="C24" s="29">
        <v>1636</v>
      </c>
      <c r="D24" s="30">
        <v>801</v>
      </c>
      <c r="E24" s="30">
        <v>835</v>
      </c>
      <c r="F24" s="30">
        <v>288</v>
      </c>
      <c r="G24" s="133">
        <v>149</v>
      </c>
      <c r="H24" s="133">
        <v>139</v>
      </c>
      <c r="I24" s="30">
        <v>265</v>
      </c>
      <c r="J24" s="133">
        <v>132</v>
      </c>
      <c r="K24" s="133">
        <v>133</v>
      </c>
      <c r="L24" s="30">
        <v>274</v>
      </c>
      <c r="M24" s="133">
        <v>135</v>
      </c>
      <c r="N24" s="133">
        <v>139</v>
      </c>
      <c r="O24" s="30">
        <v>288</v>
      </c>
      <c r="P24" s="133">
        <v>140</v>
      </c>
      <c r="Q24" s="133">
        <v>148</v>
      </c>
      <c r="R24" s="30">
        <v>258</v>
      </c>
      <c r="S24" s="133">
        <v>125</v>
      </c>
      <c r="T24" s="133">
        <v>133</v>
      </c>
      <c r="U24" s="30">
        <v>263</v>
      </c>
      <c r="V24" s="133">
        <v>120</v>
      </c>
      <c r="W24" s="133">
        <v>143</v>
      </c>
      <c r="X24" s="133">
        <v>20</v>
      </c>
      <c r="Y24" s="118" t="s">
        <v>132</v>
      </c>
      <c r="Z24" s="105"/>
    </row>
    <row r="25" spans="1:26" ht="16.5" customHeight="1">
      <c r="A25" s="112"/>
      <c r="B25" s="117" t="s">
        <v>133</v>
      </c>
      <c r="C25" s="29">
        <v>3841</v>
      </c>
      <c r="D25" s="30">
        <v>1988</v>
      </c>
      <c r="E25" s="30">
        <v>1853</v>
      </c>
      <c r="F25" s="30">
        <v>615</v>
      </c>
      <c r="G25" s="133">
        <v>313</v>
      </c>
      <c r="H25" s="133">
        <v>302</v>
      </c>
      <c r="I25" s="30">
        <v>641</v>
      </c>
      <c r="J25" s="133">
        <v>323</v>
      </c>
      <c r="K25" s="133">
        <v>318</v>
      </c>
      <c r="L25" s="30">
        <v>632</v>
      </c>
      <c r="M25" s="133">
        <v>328</v>
      </c>
      <c r="N25" s="133">
        <v>304</v>
      </c>
      <c r="O25" s="30">
        <v>644</v>
      </c>
      <c r="P25" s="133">
        <v>326</v>
      </c>
      <c r="Q25" s="133">
        <v>318</v>
      </c>
      <c r="R25" s="30">
        <v>647</v>
      </c>
      <c r="S25" s="133">
        <v>345</v>
      </c>
      <c r="T25" s="133">
        <v>302</v>
      </c>
      <c r="U25" s="30">
        <v>662</v>
      </c>
      <c r="V25" s="133">
        <v>353</v>
      </c>
      <c r="W25" s="133">
        <v>309</v>
      </c>
      <c r="X25" s="133">
        <v>44</v>
      </c>
      <c r="Y25" s="118" t="s">
        <v>133</v>
      </c>
      <c r="Z25" s="105"/>
    </row>
    <row r="26" spans="1:26" ht="16.5" customHeight="1">
      <c r="A26" s="112"/>
      <c r="B26" s="117" t="s">
        <v>134</v>
      </c>
      <c r="C26" s="29">
        <v>2745</v>
      </c>
      <c r="D26" s="30">
        <v>1441</v>
      </c>
      <c r="E26" s="30">
        <v>1304</v>
      </c>
      <c r="F26" s="30">
        <v>454</v>
      </c>
      <c r="G26" s="133">
        <v>230</v>
      </c>
      <c r="H26" s="133">
        <v>224</v>
      </c>
      <c r="I26" s="30">
        <v>494</v>
      </c>
      <c r="J26" s="133">
        <v>241</v>
      </c>
      <c r="K26" s="133">
        <v>253</v>
      </c>
      <c r="L26" s="30">
        <v>472</v>
      </c>
      <c r="M26" s="133">
        <v>246</v>
      </c>
      <c r="N26" s="133">
        <v>226</v>
      </c>
      <c r="O26" s="30">
        <v>454</v>
      </c>
      <c r="P26" s="133">
        <v>236</v>
      </c>
      <c r="Q26" s="133">
        <v>218</v>
      </c>
      <c r="R26" s="30">
        <v>407</v>
      </c>
      <c r="S26" s="133">
        <v>222</v>
      </c>
      <c r="T26" s="133">
        <v>185</v>
      </c>
      <c r="U26" s="30">
        <v>464</v>
      </c>
      <c r="V26" s="133">
        <v>266</v>
      </c>
      <c r="W26" s="133">
        <v>198</v>
      </c>
      <c r="X26" s="133">
        <v>28</v>
      </c>
      <c r="Y26" s="118" t="s">
        <v>134</v>
      </c>
      <c r="Z26" s="105"/>
    </row>
    <row r="27" spans="1:26" ht="16.5" customHeight="1">
      <c r="A27" s="112"/>
      <c r="B27" s="119" t="s">
        <v>169</v>
      </c>
      <c r="C27" s="29">
        <v>4549</v>
      </c>
      <c r="D27" s="30">
        <v>2333</v>
      </c>
      <c r="E27" s="30">
        <v>2216</v>
      </c>
      <c r="F27" s="30">
        <v>736</v>
      </c>
      <c r="G27" s="133">
        <v>391</v>
      </c>
      <c r="H27" s="133">
        <v>345</v>
      </c>
      <c r="I27" s="30">
        <v>740</v>
      </c>
      <c r="J27" s="133">
        <v>381</v>
      </c>
      <c r="K27" s="133">
        <v>359</v>
      </c>
      <c r="L27" s="30">
        <v>772</v>
      </c>
      <c r="M27" s="133">
        <v>378</v>
      </c>
      <c r="N27" s="133">
        <v>394</v>
      </c>
      <c r="O27" s="30">
        <v>754</v>
      </c>
      <c r="P27" s="133">
        <v>400</v>
      </c>
      <c r="Q27" s="133">
        <v>354</v>
      </c>
      <c r="R27" s="30">
        <v>774</v>
      </c>
      <c r="S27" s="133">
        <v>398</v>
      </c>
      <c r="T27" s="133">
        <v>376</v>
      </c>
      <c r="U27" s="30">
        <v>773</v>
      </c>
      <c r="V27" s="133">
        <v>385</v>
      </c>
      <c r="W27" s="133">
        <v>388</v>
      </c>
      <c r="X27" s="133">
        <v>70</v>
      </c>
      <c r="Y27" s="118" t="s">
        <v>193</v>
      </c>
      <c r="Z27" s="105"/>
    </row>
    <row r="28" spans="1:26" ht="16.5" customHeight="1">
      <c r="A28" s="112"/>
      <c r="B28" s="119" t="s">
        <v>170</v>
      </c>
      <c r="C28" s="29">
        <v>3731</v>
      </c>
      <c r="D28" s="30">
        <v>1897</v>
      </c>
      <c r="E28" s="30">
        <v>1834</v>
      </c>
      <c r="F28" s="30">
        <v>590</v>
      </c>
      <c r="G28" s="133">
        <v>284</v>
      </c>
      <c r="H28" s="133">
        <v>306</v>
      </c>
      <c r="I28" s="30">
        <v>623</v>
      </c>
      <c r="J28" s="133">
        <v>330</v>
      </c>
      <c r="K28" s="133">
        <v>293</v>
      </c>
      <c r="L28" s="30">
        <v>597</v>
      </c>
      <c r="M28" s="133">
        <v>310</v>
      </c>
      <c r="N28" s="133">
        <v>287</v>
      </c>
      <c r="O28" s="30">
        <v>638</v>
      </c>
      <c r="P28" s="133">
        <v>337</v>
      </c>
      <c r="Q28" s="133">
        <v>301</v>
      </c>
      <c r="R28" s="30">
        <v>617</v>
      </c>
      <c r="S28" s="133">
        <v>308</v>
      </c>
      <c r="T28" s="133">
        <v>309</v>
      </c>
      <c r="U28" s="30">
        <v>666</v>
      </c>
      <c r="V28" s="133">
        <v>328</v>
      </c>
      <c r="W28" s="133">
        <v>338</v>
      </c>
      <c r="X28" s="133">
        <v>69</v>
      </c>
      <c r="Y28" s="118" t="s">
        <v>194</v>
      </c>
      <c r="Z28" s="105"/>
    </row>
    <row r="29" spans="1:26" ht="16.5" customHeight="1">
      <c r="A29" s="112"/>
      <c r="B29" s="119" t="s">
        <v>171</v>
      </c>
      <c r="C29" s="29">
        <v>2609</v>
      </c>
      <c r="D29" s="30">
        <v>1372</v>
      </c>
      <c r="E29" s="30">
        <v>1237</v>
      </c>
      <c r="F29" s="30">
        <v>424</v>
      </c>
      <c r="G29" s="133">
        <v>210</v>
      </c>
      <c r="H29" s="133">
        <v>214</v>
      </c>
      <c r="I29" s="30">
        <v>441</v>
      </c>
      <c r="J29" s="133">
        <v>235</v>
      </c>
      <c r="K29" s="133">
        <v>206</v>
      </c>
      <c r="L29" s="30">
        <v>436</v>
      </c>
      <c r="M29" s="133">
        <v>221</v>
      </c>
      <c r="N29" s="133">
        <v>215</v>
      </c>
      <c r="O29" s="30">
        <v>456</v>
      </c>
      <c r="P29" s="133">
        <v>258</v>
      </c>
      <c r="Q29" s="133">
        <v>198</v>
      </c>
      <c r="R29" s="30">
        <v>437</v>
      </c>
      <c r="S29" s="133">
        <v>235</v>
      </c>
      <c r="T29" s="133">
        <v>202</v>
      </c>
      <c r="U29" s="30">
        <v>415</v>
      </c>
      <c r="V29" s="133">
        <v>213</v>
      </c>
      <c r="W29" s="133">
        <v>202</v>
      </c>
      <c r="X29" s="133">
        <v>28</v>
      </c>
      <c r="Y29" s="118" t="s">
        <v>195</v>
      </c>
      <c r="Z29" s="105"/>
    </row>
    <row r="30" spans="1:26" ht="16.5" customHeight="1">
      <c r="A30" s="112"/>
      <c r="B30" s="119" t="s">
        <v>231</v>
      </c>
      <c r="C30" s="29">
        <v>7472</v>
      </c>
      <c r="D30" s="30">
        <v>3853</v>
      </c>
      <c r="E30" s="30">
        <v>3619</v>
      </c>
      <c r="F30" s="30">
        <v>1264</v>
      </c>
      <c r="G30" s="133">
        <v>642</v>
      </c>
      <c r="H30" s="133">
        <v>622</v>
      </c>
      <c r="I30" s="30">
        <v>1228</v>
      </c>
      <c r="J30" s="133">
        <v>636</v>
      </c>
      <c r="K30" s="133">
        <v>592</v>
      </c>
      <c r="L30" s="30">
        <v>1274</v>
      </c>
      <c r="M30" s="133">
        <v>641</v>
      </c>
      <c r="N30" s="133">
        <v>633</v>
      </c>
      <c r="O30" s="30">
        <v>1210</v>
      </c>
      <c r="P30" s="133">
        <v>642</v>
      </c>
      <c r="Q30" s="133">
        <v>568</v>
      </c>
      <c r="R30" s="30">
        <v>1259</v>
      </c>
      <c r="S30" s="133">
        <v>620</v>
      </c>
      <c r="T30" s="133">
        <v>639</v>
      </c>
      <c r="U30" s="30">
        <v>1237</v>
      </c>
      <c r="V30" s="133">
        <v>672</v>
      </c>
      <c r="W30" s="133">
        <v>565</v>
      </c>
      <c r="X30" s="133">
        <v>84</v>
      </c>
      <c r="Y30" s="118" t="s">
        <v>231</v>
      </c>
      <c r="Z30" s="105"/>
    </row>
    <row r="31" spans="1:26" s="6" customFormat="1" ht="16.5" customHeight="1">
      <c r="A31" s="220" t="s">
        <v>238</v>
      </c>
      <c r="B31" s="221"/>
      <c r="C31" s="4">
        <v>790</v>
      </c>
      <c r="D31" s="5">
        <v>380</v>
      </c>
      <c r="E31" s="5">
        <v>410</v>
      </c>
      <c r="F31" s="5">
        <v>132</v>
      </c>
      <c r="G31" s="5">
        <v>60</v>
      </c>
      <c r="H31" s="5">
        <v>72</v>
      </c>
      <c r="I31" s="5">
        <v>131</v>
      </c>
      <c r="J31" s="5">
        <v>68</v>
      </c>
      <c r="K31" s="5">
        <v>63</v>
      </c>
      <c r="L31" s="5">
        <v>124</v>
      </c>
      <c r="M31" s="5">
        <v>58</v>
      </c>
      <c r="N31" s="5">
        <v>66</v>
      </c>
      <c r="O31" s="5">
        <v>124</v>
      </c>
      <c r="P31" s="5">
        <v>50</v>
      </c>
      <c r="Q31" s="5">
        <v>74</v>
      </c>
      <c r="R31" s="5">
        <v>142</v>
      </c>
      <c r="S31" s="5">
        <v>67</v>
      </c>
      <c r="T31" s="5">
        <v>75</v>
      </c>
      <c r="U31" s="5">
        <v>137</v>
      </c>
      <c r="V31" s="5">
        <v>77</v>
      </c>
      <c r="W31" s="5">
        <v>60</v>
      </c>
      <c r="X31" s="5">
        <v>10</v>
      </c>
      <c r="Y31" s="215" t="s">
        <v>238</v>
      </c>
      <c r="Z31" s="249"/>
    </row>
    <row r="32" spans="1:26" ht="16.5" customHeight="1">
      <c r="A32" s="112"/>
      <c r="B32" s="117" t="s">
        <v>135</v>
      </c>
      <c r="C32" s="29">
        <v>708</v>
      </c>
      <c r="D32" s="30">
        <v>338</v>
      </c>
      <c r="E32" s="30">
        <v>370</v>
      </c>
      <c r="F32" s="30">
        <v>120</v>
      </c>
      <c r="G32" s="133">
        <v>54</v>
      </c>
      <c r="H32" s="133">
        <v>66</v>
      </c>
      <c r="I32" s="30">
        <v>116</v>
      </c>
      <c r="J32" s="133">
        <v>60</v>
      </c>
      <c r="K32" s="133">
        <v>56</v>
      </c>
      <c r="L32" s="30">
        <v>114</v>
      </c>
      <c r="M32" s="133">
        <v>53</v>
      </c>
      <c r="N32" s="133">
        <v>61</v>
      </c>
      <c r="O32" s="30">
        <v>109</v>
      </c>
      <c r="P32" s="133">
        <v>43</v>
      </c>
      <c r="Q32" s="133">
        <v>66</v>
      </c>
      <c r="R32" s="30">
        <v>129</v>
      </c>
      <c r="S32" s="133">
        <v>61</v>
      </c>
      <c r="T32" s="133">
        <v>68</v>
      </c>
      <c r="U32" s="30">
        <v>120</v>
      </c>
      <c r="V32" s="133">
        <v>67</v>
      </c>
      <c r="W32" s="133">
        <v>53</v>
      </c>
      <c r="X32" s="133">
        <v>10</v>
      </c>
      <c r="Y32" s="118" t="s">
        <v>135</v>
      </c>
      <c r="Z32" s="105"/>
    </row>
    <row r="33" spans="1:26" ht="16.5" customHeight="1">
      <c r="A33" s="112"/>
      <c r="B33" s="117" t="s">
        <v>136</v>
      </c>
      <c r="C33" s="29">
        <v>82</v>
      </c>
      <c r="D33" s="30">
        <v>42</v>
      </c>
      <c r="E33" s="30">
        <v>40</v>
      </c>
      <c r="F33" s="30">
        <v>12</v>
      </c>
      <c r="G33" s="133">
        <v>6</v>
      </c>
      <c r="H33" s="133">
        <v>6</v>
      </c>
      <c r="I33" s="30">
        <v>15</v>
      </c>
      <c r="J33" s="133">
        <v>8</v>
      </c>
      <c r="K33" s="133">
        <v>7</v>
      </c>
      <c r="L33" s="30">
        <v>10</v>
      </c>
      <c r="M33" s="133">
        <v>5</v>
      </c>
      <c r="N33" s="133">
        <v>5</v>
      </c>
      <c r="O33" s="30">
        <v>15</v>
      </c>
      <c r="P33" s="133">
        <v>7</v>
      </c>
      <c r="Q33" s="133">
        <v>8</v>
      </c>
      <c r="R33" s="30">
        <v>13</v>
      </c>
      <c r="S33" s="133">
        <v>6</v>
      </c>
      <c r="T33" s="133">
        <v>7</v>
      </c>
      <c r="U33" s="30">
        <v>17</v>
      </c>
      <c r="V33" s="133">
        <v>10</v>
      </c>
      <c r="W33" s="133">
        <v>7</v>
      </c>
      <c r="X33" s="133">
        <v>0</v>
      </c>
      <c r="Y33" s="118" t="s">
        <v>136</v>
      </c>
      <c r="Z33" s="105"/>
    </row>
    <row r="34" spans="1:26" s="6" customFormat="1" ht="16.5" customHeight="1">
      <c r="A34" s="222" t="s">
        <v>239</v>
      </c>
      <c r="B34" s="223"/>
      <c r="C34" s="4">
        <v>4681</v>
      </c>
      <c r="D34" s="5">
        <v>2459</v>
      </c>
      <c r="E34" s="5">
        <v>2222</v>
      </c>
      <c r="F34" s="5">
        <v>744</v>
      </c>
      <c r="G34" s="5">
        <v>391</v>
      </c>
      <c r="H34" s="5">
        <v>353</v>
      </c>
      <c r="I34" s="5">
        <v>761</v>
      </c>
      <c r="J34" s="5">
        <v>381</v>
      </c>
      <c r="K34" s="5">
        <v>380</v>
      </c>
      <c r="L34" s="5">
        <v>802</v>
      </c>
      <c r="M34" s="5">
        <v>432</v>
      </c>
      <c r="N34" s="5">
        <v>370</v>
      </c>
      <c r="O34" s="5">
        <v>760</v>
      </c>
      <c r="P34" s="5">
        <v>398</v>
      </c>
      <c r="Q34" s="5">
        <v>362</v>
      </c>
      <c r="R34" s="5">
        <v>836</v>
      </c>
      <c r="S34" s="5">
        <v>443</v>
      </c>
      <c r="T34" s="5">
        <v>393</v>
      </c>
      <c r="U34" s="5">
        <v>778</v>
      </c>
      <c r="V34" s="5">
        <v>414</v>
      </c>
      <c r="W34" s="5">
        <v>364</v>
      </c>
      <c r="X34" s="5">
        <v>62</v>
      </c>
      <c r="Y34" s="215" t="s">
        <v>239</v>
      </c>
      <c r="Z34" s="249"/>
    </row>
    <row r="35" spans="1:26" ht="16.5" customHeight="1">
      <c r="A35" s="112"/>
      <c r="B35" s="117" t="s">
        <v>156</v>
      </c>
      <c r="C35" s="29">
        <v>1390</v>
      </c>
      <c r="D35" s="30">
        <v>730</v>
      </c>
      <c r="E35" s="30">
        <v>660</v>
      </c>
      <c r="F35" s="30">
        <v>232</v>
      </c>
      <c r="G35" s="133">
        <v>122</v>
      </c>
      <c r="H35" s="133">
        <v>110</v>
      </c>
      <c r="I35" s="30">
        <v>230</v>
      </c>
      <c r="J35" s="133">
        <v>112</v>
      </c>
      <c r="K35" s="133">
        <v>118</v>
      </c>
      <c r="L35" s="30">
        <v>243</v>
      </c>
      <c r="M35" s="133">
        <v>127</v>
      </c>
      <c r="N35" s="133">
        <v>116</v>
      </c>
      <c r="O35" s="30">
        <v>199</v>
      </c>
      <c r="P35" s="133">
        <v>102</v>
      </c>
      <c r="Q35" s="133">
        <v>97</v>
      </c>
      <c r="R35" s="30">
        <v>251</v>
      </c>
      <c r="S35" s="133">
        <v>138</v>
      </c>
      <c r="T35" s="133">
        <v>113</v>
      </c>
      <c r="U35" s="30">
        <v>235</v>
      </c>
      <c r="V35" s="133">
        <v>129</v>
      </c>
      <c r="W35" s="133">
        <v>106</v>
      </c>
      <c r="X35" s="133">
        <v>16</v>
      </c>
      <c r="Y35" s="118" t="s">
        <v>155</v>
      </c>
      <c r="Z35" s="105"/>
    </row>
    <row r="36" spans="1:26" ht="16.5" customHeight="1">
      <c r="A36" s="112"/>
      <c r="B36" s="117" t="s">
        <v>158</v>
      </c>
      <c r="C36" s="29">
        <v>628</v>
      </c>
      <c r="D36" s="30">
        <v>345</v>
      </c>
      <c r="E36" s="30">
        <v>283</v>
      </c>
      <c r="F36" s="30">
        <v>92</v>
      </c>
      <c r="G36" s="133">
        <v>50</v>
      </c>
      <c r="H36" s="133">
        <v>42</v>
      </c>
      <c r="I36" s="30">
        <v>86</v>
      </c>
      <c r="J36" s="133">
        <v>50</v>
      </c>
      <c r="K36" s="133">
        <v>36</v>
      </c>
      <c r="L36" s="30">
        <v>109</v>
      </c>
      <c r="M36" s="133">
        <v>60</v>
      </c>
      <c r="N36" s="133">
        <v>49</v>
      </c>
      <c r="O36" s="30">
        <v>115</v>
      </c>
      <c r="P36" s="133">
        <v>59</v>
      </c>
      <c r="Q36" s="133">
        <v>56</v>
      </c>
      <c r="R36" s="30">
        <v>108</v>
      </c>
      <c r="S36" s="133">
        <v>60</v>
      </c>
      <c r="T36" s="133">
        <v>48</v>
      </c>
      <c r="U36" s="30">
        <v>118</v>
      </c>
      <c r="V36" s="133">
        <v>66</v>
      </c>
      <c r="W36" s="133">
        <v>52</v>
      </c>
      <c r="X36" s="133">
        <v>13</v>
      </c>
      <c r="Y36" s="118" t="s">
        <v>157</v>
      </c>
      <c r="Z36" s="105"/>
    </row>
    <row r="37" spans="1:26" ht="16.5" customHeight="1">
      <c r="A37" s="112"/>
      <c r="B37" s="117" t="s">
        <v>160</v>
      </c>
      <c r="C37" s="29">
        <v>2151</v>
      </c>
      <c r="D37" s="30">
        <v>1127</v>
      </c>
      <c r="E37" s="30">
        <v>1024</v>
      </c>
      <c r="F37" s="30">
        <v>354</v>
      </c>
      <c r="G37" s="133">
        <v>186</v>
      </c>
      <c r="H37" s="133">
        <v>168</v>
      </c>
      <c r="I37" s="30">
        <v>364</v>
      </c>
      <c r="J37" s="133">
        <v>180</v>
      </c>
      <c r="K37" s="133">
        <v>184</v>
      </c>
      <c r="L37" s="30">
        <v>362</v>
      </c>
      <c r="M37" s="133">
        <v>199</v>
      </c>
      <c r="N37" s="133">
        <v>163</v>
      </c>
      <c r="O37" s="30">
        <v>355</v>
      </c>
      <c r="P37" s="133">
        <v>191</v>
      </c>
      <c r="Q37" s="133">
        <v>164</v>
      </c>
      <c r="R37" s="30">
        <v>381</v>
      </c>
      <c r="S37" s="133">
        <v>200</v>
      </c>
      <c r="T37" s="133">
        <v>181</v>
      </c>
      <c r="U37" s="30">
        <v>335</v>
      </c>
      <c r="V37" s="133">
        <v>171</v>
      </c>
      <c r="W37" s="133">
        <v>164</v>
      </c>
      <c r="X37" s="133">
        <v>29</v>
      </c>
      <c r="Y37" s="118" t="s">
        <v>159</v>
      </c>
      <c r="Z37" s="105"/>
    </row>
    <row r="38" spans="1:26" ht="16.5" customHeight="1">
      <c r="A38" s="112"/>
      <c r="B38" s="117" t="s">
        <v>162</v>
      </c>
      <c r="C38" s="29">
        <v>512</v>
      </c>
      <c r="D38" s="30">
        <v>257</v>
      </c>
      <c r="E38" s="30">
        <v>255</v>
      </c>
      <c r="F38" s="30">
        <v>66</v>
      </c>
      <c r="G38" s="133">
        <v>33</v>
      </c>
      <c r="H38" s="133">
        <v>33</v>
      </c>
      <c r="I38" s="30">
        <v>81</v>
      </c>
      <c r="J38" s="133">
        <v>39</v>
      </c>
      <c r="K38" s="133">
        <v>42</v>
      </c>
      <c r="L38" s="30">
        <v>88</v>
      </c>
      <c r="M38" s="133">
        <v>46</v>
      </c>
      <c r="N38" s="133">
        <v>42</v>
      </c>
      <c r="O38" s="30">
        <v>91</v>
      </c>
      <c r="P38" s="133">
        <v>46</v>
      </c>
      <c r="Q38" s="133">
        <v>45</v>
      </c>
      <c r="R38" s="30">
        <v>96</v>
      </c>
      <c r="S38" s="133">
        <v>45</v>
      </c>
      <c r="T38" s="133">
        <v>51</v>
      </c>
      <c r="U38" s="30">
        <v>90</v>
      </c>
      <c r="V38" s="133">
        <v>48</v>
      </c>
      <c r="W38" s="133">
        <v>42</v>
      </c>
      <c r="X38" s="133">
        <v>4</v>
      </c>
      <c r="Y38" s="118" t="s">
        <v>161</v>
      </c>
      <c r="Z38" s="105"/>
    </row>
    <row r="39" spans="1:26" s="6" customFormat="1" ht="16.5" customHeight="1">
      <c r="A39" s="222" t="s">
        <v>240</v>
      </c>
      <c r="B39" s="223"/>
      <c r="C39" s="4">
        <v>739</v>
      </c>
      <c r="D39" s="5">
        <v>372</v>
      </c>
      <c r="E39" s="5">
        <v>367</v>
      </c>
      <c r="F39" s="5">
        <v>120</v>
      </c>
      <c r="G39" s="5">
        <v>56</v>
      </c>
      <c r="H39" s="5">
        <v>64</v>
      </c>
      <c r="I39" s="5">
        <v>119</v>
      </c>
      <c r="J39" s="5">
        <v>56</v>
      </c>
      <c r="K39" s="5">
        <v>63</v>
      </c>
      <c r="L39" s="5">
        <v>115</v>
      </c>
      <c r="M39" s="5">
        <v>62</v>
      </c>
      <c r="N39" s="5">
        <v>53</v>
      </c>
      <c r="O39" s="5">
        <v>126</v>
      </c>
      <c r="P39" s="5">
        <v>68</v>
      </c>
      <c r="Q39" s="5">
        <v>58</v>
      </c>
      <c r="R39" s="5">
        <v>138</v>
      </c>
      <c r="S39" s="5">
        <v>68</v>
      </c>
      <c r="T39" s="5">
        <v>70</v>
      </c>
      <c r="U39" s="5">
        <v>121</v>
      </c>
      <c r="V39" s="5">
        <v>62</v>
      </c>
      <c r="W39" s="5">
        <v>59</v>
      </c>
      <c r="X39" s="5">
        <v>12</v>
      </c>
      <c r="Y39" s="219" t="s">
        <v>137</v>
      </c>
      <c r="Z39" s="250"/>
    </row>
    <row r="40" spans="1:26" ht="16.5" customHeight="1">
      <c r="A40" s="112"/>
      <c r="B40" s="117" t="s">
        <v>138</v>
      </c>
      <c r="C40" s="29">
        <v>739</v>
      </c>
      <c r="D40" s="30">
        <v>372</v>
      </c>
      <c r="E40" s="30">
        <v>367</v>
      </c>
      <c r="F40" s="30">
        <v>120</v>
      </c>
      <c r="G40" s="133">
        <v>56</v>
      </c>
      <c r="H40" s="133">
        <v>64</v>
      </c>
      <c r="I40" s="30">
        <v>119</v>
      </c>
      <c r="J40" s="133">
        <v>56</v>
      </c>
      <c r="K40" s="133">
        <v>63</v>
      </c>
      <c r="L40" s="30">
        <v>115</v>
      </c>
      <c r="M40" s="133">
        <v>62</v>
      </c>
      <c r="N40" s="133">
        <v>53</v>
      </c>
      <c r="O40" s="30">
        <v>126</v>
      </c>
      <c r="P40" s="133">
        <v>68</v>
      </c>
      <c r="Q40" s="133">
        <v>58</v>
      </c>
      <c r="R40" s="30">
        <v>138</v>
      </c>
      <c r="S40" s="133">
        <v>68</v>
      </c>
      <c r="T40" s="133">
        <v>70</v>
      </c>
      <c r="U40" s="30">
        <v>121</v>
      </c>
      <c r="V40" s="133">
        <v>62</v>
      </c>
      <c r="W40" s="133">
        <v>59</v>
      </c>
      <c r="X40" s="133">
        <v>12</v>
      </c>
      <c r="Y40" s="118" t="s">
        <v>138</v>
      </c>
      <c r="Z40" s="105"/>
    </row>
    <row r="41" spans="1:26" s="6" customFormat="1" ht="16.5" customHeight="1">
      <c r="A41" s="222" t="s">
        <v>241</v>
      </c>
      <c r="B41" s="223"/>
      <c r="C41" s="4">
        <v>2833</v>
      </c>
      <c r="D41" s="5">
        <v>1456</v>
      </c>
      <c r="E41" s="5">
        <v>1377</v>
      </c>
      <c r="F41" s="5">
        <v>455</v>
      </c>
      <c r="G41" s="5">
        <v>247</v>
      </c>
      <c r="H41" s="5">
        <v>208</v>
      </c>
      <c r="I41" s="5">
        <v>456</v>
      </c>
      <c r="J41" s="5">
        <v>239</v>
      </c>
      <c r="K41" s="5">
        <v>217</v>
      </c>
      <c r="L41" s="5">
        <v>465</v>
      </c>
      <c r="M41" s="5">
        <v>221</v>
      </c>
      <c r="N41" s="5">
        <v>244</v>
      </c>
      <c r="O41" s="5">
        <v>477</v>
      </c>
      <c r="P41" s="5">
        <v>264</v>
      </c>
      <c r="Q41" s="5">
        <v>213</v>
      </c>
      <c r="R41" s="5">
        <v>502</v>
      </c>
      <c r="S41" s="5">
        <v>246</v>
      </c>
      <c r="T41" s="5">
        <v>256</v>
      </c>
      <c r="U41" s="5">
        <v>478</v>
      </c>
      <c r="V41" s="5">
        <v>239</v>
      </c>
      <c r="W41" s="5">
        <v>239</v>
      </c>
      <c r="X41" s="5">
        <v>42</v>
      </c>
      <c r="Y41" s="215" t="s">
        <v>241</v>
      </c>
      <c r="Z41" s="249"/>
    </row>
    <row r="42" spans="1:26" ht="16.5" customHeight="1">
      <c r="A42" s="112"/>
      <c r="B42" s="117" t="s">
        <v>139</v>
      </c>
      <c r="C42" s="29">
        <v>2061</v>
      </c>
      <c r="D42" s="30">
        <v>1062</v>
      </c>
      <c r="E42" s="30">
        <v>999</v>
      </c>
      <c r="F42" s="30">
        <v>335</v>
      </c>
      <c r="G42" s="133">
        <v>179</v>
      </c>
      <c r="H42" s="133">
        <v>156</v>
      </c>
      <c r="I42" s="30">
        <v>345</v>
      </c>
      <c r="J42" s="133">
        <v>193</v>
      </c>
      <c r="K42" s="133">
        <v>152</v>
      </c>
      <c r="L42" s="30">
        <v>326</v>
      </c>
      <c r="M42" s="133">
        <v>158</v>
      </c>
      <c r="N42" s="133">
        <v>168</v>
      </c>
      <c r="O42" s="30">
        <v>342</v>
      </c>
      <c r="P42" s="133">
        <v>185</v>
      </c>
      <c r="Q42" s="133">
        <v>157</v>
      </c>
      <c r="R42" s="30">
        <v>366</v>
      </c>
      <c r="S42" s="133">
        <v>176</v>
      </c>
      <c r="T42" s="133">
        <v>190</v>
      </c>
      <c r="U42" s="30">
        <v>347</v>
      </c>
      <c r="V42" s="133">
        <v>171</v>
      </c>
      <c r="W42" s="133">
        <v>176</v>
      </c>
      <c r="X42" s="133">
        <v>30</v>
      </c>
      <c r="Y42" s="118" t="s">
        <v>139</v>
      </c>
      <c r="Z42" s="105"/>
    </row>
    <row r="43" spans="1:26" ht="16.5" customHeight="1">
      <c r="A43" s="112"/>
      <c r="B43" s="117" t="s">
        <v>140</v>
      </c>
      <c r="C43" s="29">
        <v>772</v>
      </c>
      <c r="D43" s="30">
        <v>394</v>
      </c>
      <c r="E43" s="30">
        <v>378</v>
      </c>
      <c r="F43" s="30">
        <v>120</v>
      </c>
      <c r="G43" s="133">
        <v>68</v>
      </c>
      <c r="H43" s="133">
        <v>52</v>
      </c>
      <c r="I43" s="30">
        <v>111</v>
      </c>
      <c r="J43" s="133">
        <v>46</v>
      </c>
      <c r="K43" s="133">
        <v>65</v>
      </c>
      <c r="L43" s="30">
        <v>139</v>
      </c>
      <c r="M43" s="133">
        <v>63</v>
      </c>
      <c r="N43" s="133">
        <v>76</v>
      </c>
      <c r="O43" s="30">
        <v>135</v>
      </c>
      <c r="P43" s="133">
        <v>79</v>
      </c>
      <c r="Q43" s="133">
        <v>56</v>
      </c>
      <c r="R43" s="30">
        <v>136</v>
      </c>
      <c r="S43" s="133">
        <v>70</v>
      </c>
      <c r="T43" s="133">
        <v>66</v>
      </c>
      <c r="U43" s="30">
        <v>131</v>
      </c>
      <c r="V43" s="133">
        <v>68</v>
      </c>
      <c r="W43" s="133">
        <v>63</v>
      </c>
      <c r="X43" s="133">
        <v>12</v>
      </c>
      <c r="Y43" s="118" t="s">
        <v>140</v>
      </c>
      <c r="Z43" s="105"/>
    </row>
    <row r="44" spans="1:26" s="6" customFormat="1" ht="16.5" customHeight="1">
      <c r="A44" s="222" t="s">
        <v>242</v>
      </c>
      <c r="B44" s="223"/>
      <c r="C44" s="4">
        <v>4152</v>
      </c>
      <c r="D44" s="5">
        <v>2166</v>
      </c>
      <c r="E44" s="5">
        <v>1986</v>
      </c>
      <c r="F44" s="5">
        <v>636</v>
      </c>
      <c r="G44" s="5">
        <v>334</v>
      </c>
      <c r="H44" s="5">
        <v>302</v>
      </c>
      <c r="I44" s="5">
        <v>676</v>
      </c>
      <c r="J44" s="5">
        <v>350</v>
      </c>
      <c r="K44" s="5">
        <v>326</v>
      </c>
      <c r="L44" s="5">
        <v>715</v>
      </c>
      <c r="M44" s="5">
        <v>383</v>
      </c>
      <c r="N44" s="5">
        <v>332</v>
      </c>
      <c r="O44" s="5">
        <v>675</v>
      </c>
      <c r="P44" s="5">
        <v>353</v>
      </c>
      <c r="Q44" s="5">
        <v>322</v>
      </c>
      <c r="R44" s="5">
        <v>735</v>
      </c>
      <c r="S44" s="5">
        <v>373</v>
      </c>
      <c r="T44" s="5">
        <v>362</v>
      </c>
      <c r="U44" s="5">
        <v>715</v>
      </c>
      <c r="V44" s="5">
        <v>373</v>
      </c>
      <c r="W44" s="5">
        <v>342</v>
      </c>
      <c r="X44" s="5">
        <v>47</v>
      </c>
      <c r="Y44" s="215" t="s">
        <v>242</v>
      </c>
      <c r="Z44" s="249"/>
    </row>
    <row r="45" spans="1:26" ht="16.5" customHeight="1">
      <c r="A45" s="112"/>
      <c r="B45" s="117" t="s">
        <v>141</v>
      </c>
      <c r="C45" s="29">
        <v>687</v>
      </c>
      <c r="D45" s="30">
        <v>386</v>
      </c>
      <c r="E45" s="30">
        <v>301</v>
      </c>
      <c r="F45" s="30">
        <v>90</v>
      </c>
      <c r="G45" s="133">
        <v>59</v>
      </c>
      <c r="H45" s="133">
        <v>31</v>
      </c>
      <c r="I45" s="30">
        <v>109</v>
      </c>
      <c r="J45" s="133">
        <v>48</v>
      </c>
      <c r="K45" s="133">
        <v>61</v>
      </c>
      <c r="L45" s="30">
        <v>115</v>
      </c>
      <c r="M45" s="133">
        <v>75</v>
      </c>
      <c r="N45" s="133">
        <v>40</v>
      </c>
      <c r="O45" s="30">
        <v>128</v>
      </c>
      <c r="P45" s="133">
        <v>63</v>
      </c>
      <c r="Q45" s="133">
        <v>65</v>
      </c>
      <c r="R45" s="30">
        <v>129</v>
      </c>
      <c r="S45" s="133">
        <v>71</v>
      </c>
      <c r="T45" s="133">
        <v>58</v>
      </c>
      <c r="U45" s="30">
        <v>116</v>
      </c>
      <c r="V45" s="133">
        <v>70</v>
      </c>
      <c r="W45" s="133">
        <v>46</v>
      </c>
      <c r="X45" s="133">
        <v>7</v>
      </c>
      <c r="Y45" s="118" t="s">
        <v>141</v>
      </c>
      <c r="Z45" s="105"/>
    </row>
    <row r="46" spans="1:26" ht="16.5" customHeight="1">
      <c r="A46" s="112"/>
      <c r="B46" s="117" t="s">
        <v>142</v>
      </c>
      <c r="C46" s="29">
        <v>1224</v>
      </c>
      <c r="D46" s="30">
        <v>632</v>
      </c>
      <c r="E46" s="30">
        <v>592</v>
      </c>
      <c r="F46" s="30">
        <v>178</v>
      </c>
      <c r="G46" s="133">
        <v>85</v>
      </c>
      <c r="H46" s="133">
        <v>93</v>
      </c>
      <c r="I46" s="30">
        <v>196</v>
      </c>
      <c r="J46" s="133">
        <v>96</v>
      </c>
      <c r="K46" s="133">
        <v>100</v>
      </c>
      <c r="L46" s="30">
        <v>219</v>
      </c>
      <c r="M46" s="133">
        <v>120</v>
      </c>
      <c r="N46" s="133">
        <v>99</v>
      </c>
      <c r="O46" s="30">
        <v>198</v>
      </c>
      <c r="P46" s="133">
        <v>105</v>
      </c>
      <c r="Q46" s="133">
        <v>93</v>
      </c>
      <c r="R46" s="30">
        <v>227</v>
      </c>
      <c r="S46" s="133">
        <v>116</v>
      </c>
      <c r="T46" s="133">
        <v>111</v>
      </c>
      <c r="U46" s="30">
        <v>206</v>
      </c>
      <c r="V46" s="133">
        <v>110</v>
      </c>
      <c r="W46" s="133">
        <v>96</v>
      </c>
      <c r="X46" s="133">
        <v>11</v>
      </c>
      <c r="Y46" s="118" t="s">
        <v>142</v>
      </c>
      <c r="Z46" s="105"/>
    </row>
    <row r="47" spans="1:26" ht="16.5" customHeight="1">
      <c r="A47" s="112"/>
      <c r="B47" s="117" t="s">
        <v>143</v>
      </c>
      <c r="C47" s="29">
        <v>2241</v>
      </c>
      <c r="D47" s="30">
        <v>1148</v>
      </c>
      <c r="E47" s="30">
        <v>1093</v>
      </c>
      <c r="F47" s="30">
        <v>368</v>
      </c>
      <c r="G47" s="133">
        <v>190</v>
      </c>
      <c r="H47" s="133">
        <v>178</v>
      </c>
      <c r="I47" s="30">
        <v>371</v>
      </c>
      <c r="J47" s="133">
        <v>206</v>
      </c>
      <c r="K47" s="133">
        <v>165</v>
      </c>
      <c r="L47" s="30">
        <v>381</v>
      </c>
      <c r="M47" s="133">
        <v>188</v>
      </c>
      <c r="N47" s="133">
        <v>193</v>
      </c>
      <c r="O47" s="30">
        <v>349</v>
      </c>
      <c r="P47" s="133">
        <v>185</v>
      </c>
      <c r="Q47" s="133">
        <v>164</v>
      </c>
      <c r="R47" s="30">
        <v>379</v>
      </c>
      <c r="S47" s="133">
        <v>186</v>
      </c>
      <c r="T47" s="133">
        <v>193</v>
      </c>
      <c r="U47" s="30">
        <v>393</v>
      </c>
      <c r="V47" s="133">
        <v>193</v>
      </c>
      <c r="W47" s="133">
        <v>200</v>
      </c>
      <c r="X47" s="133">
        <v>29</v>
      </c>
      <c r="Y47" s="118" t="s">
        <v>143</v>
      </c>
      <c r="Z47" s="105"/>
    </row>
    <row r="48" spans="1:26" s="6" customFormat="1" ht="16.5" customHeight="1">
      <c r="A48" s="222" t="s">
        <v>243</v>
      </c>
      <c r="B48" s="223"/>
      <c r="C48" s="4">
        <v>5997</v>
      </c>
      <c r="D48" s="5">
        <v>3039</v>
      </c>
      <c r="E48" s="5">
        <v>2958</v>
      </c>
      <c r="F48" s="5">
        <v>995</v>
      </c>
      <c r="G48" s="5">
        <v>522</v>
      </c>
      <c r="H48" s="5">
        <v>473</v>
      </c>
      <c r="I48" s="5">
        <v>1025</v>
      </c>
      <c r="J48" s="5">
        <v>515</v>
      </c>
      <c r="K48" s="5">
        <v>510</v>
      </c>
      <c r="L48" s="5">
        <v>1014</v>
      </c>
      <c r="M48" s="5">
        <v>516</v>
      </c>
      <c r="N48" s="5">
        <v>498</v>
      </c>
      <c r="O48" s="5">
        <v>995</v>
      </c>
      <c r="P48" s="5">
        <v>505</v>
      </c>
      <c r="Q48" s="5">
        <v>490</v>
      </c>
      <c r="R48" s="5">
        <v>981</v>
      </c>
      <c r="S48" s="5">
        <v>495</v>
      </c>
      <c r="T48" s="5">
        <v>486</v>
      </c>
      <c r="U48" s="5">
        <v>987</v>
      </c>
      <c r="V48" s="5">
        <v>486</v>
      </c>
      <c r="W48" s="5">
        <v>501</v>
      </c>
      <c r="X48" s="5">
        <v>71</v>
      </c>
      <c r="Y48" s="215" t="s">
        <v>243</v>
      </c>
      <c r="Z48" s="249"/>
    </row>
    <row r="49" spans="1:26" ht="16.5" customHeight="1">
      <c r="A49" s="112"/>
      <c r="B49" s="117" t="s">
        <v>144</v>
      </c>
      <c r="C49" s="29">
        <v>1446</v>
      </c>
      <c r="D49" s="30">
        <v>751</v>
      </c>
      <c r="E49" s="30">
        <v>695</v>
      </c>
      <c r="F49" s="30">
        <v>220</v>
      </c>
      <c r="G49" s="133">
        <v>117</v>
      </c>
      <c r="H49" s="133">
        <v>103</v>
      </c>
      <c r="I49" s="30">
        <v>264</v>
      </c>
      <c r="J49" s="133">
        <v>134</v>
      </c>
      <c r="K49" s="133">
        <v>130</v>
      </c>
      <c r="L49" s="30">
        <v>229</v>
      </c>
      <c r="M49" s="133">
        <v>119</v>
      </c>
      <c r="N49" s="133">
        <v>110</v>
      </c>
      <c r="O49" s="30">
        <v>240</v>
      </c>
      <c r="P49" s="133">
        <v>125</v>
      </c>
      <c r="Q49" s="133">
        <v>115</v>
      </c>
      <c r="R49" s="30">
        <v>228</v>
      </c>
      <c r="S49" s="133">
        <v>115</v>
      </c>
      <c r="T49" s="133">
        <v>113</v>
      </c>
      <c r="U49" s="30">
        <v>265</v>
      </c>
      <c r="V49" s="133">
        <v>141</v>
      </c>
      <c r="W49" s="133">
        <v>124</v>
      </c>
      <c r="X49" s="133">
        <v>34</v>
      </c>
      <c r="Y49" s="118" t="s">
        <v>144</v>
      </c>
      <c r="Z49" s="105"/>
    </row>
    <row r="50" spans="1:26" ht="16.5" customHeight="1">
      <c r="A50" s="112"/>
      <c r="B50" s="117" t="s">
        <v>145</v>
      </c>
      <c r="C50" s="29">
        <v>401</v>
      </c>
      <c r="D50" s="30">
        <v>198</v>
      </c>
      <c r="E50" s="30">
        <v>203</v>
      </c>
      <c r="F50" s="30">
        <v>72</v>
      </c>
      <c r="G50" s="133">
        <v>32</v>
      </c>
      <c r="H50" s="133">
        <v>40</v>
      </c>
      <c r="I50" s="30">
        <v>69</v>
      </c>
      <c r="J50" s="133">
        <v>34</v>
      </c>
      <c r="K50" s="133">
        <v>35</v>
      </c>
      <c r="L50" s="30">
        <v>65</v>
      </c>
      <c r="M50" s="133">
        <v>33</v>
      </c>
      <c r="N50" s="133">
        <v>32</v>
      </c>
      <c r="O50" s="30">
        <v>69</v>
      </c>
      <c r="P50" s="133">
        <v>29</v>
      </c>
      <c r="Q50" s="133">
        <v>40</v>
      </c>
      <c r="R50" s="30">
        <v>72</v>
      </c>
      <c r="S50" s="133">
        <v>37</v>
      </c>
      <c r="T50" s="133">
        <v>35</v>
      </c>
      <c r="U50" s="30">
        <v>54</v>
      </c>
      <c r="V50" s="133">
        <v>33</v>
      </c>
      <c r="W50" s="133">
        <v>21</v>
      </c>
      <c r="X50" s="133">
        <v>6</v>
      </c>
      <c r="Y50" s="118" t="s">
        <v>145</v>
      </c>
      <c r="Z50" s="105"/>
    </row>
    <row r="51" spans="1:26" ht="16.5" customHeight="1">
      <c r="A51" s="112"/>
      <c r="B51" s="117" t="s">
        <v>146</v>
      </c>
      <c r="C51" s="29">
        <v>3818</v>
      </c>
      <c r="D51" s="30">
        <v>1910</v>
      </c>
      <c r="E51" s="30">
        <v>1908</v>
      </c>
      <c r="F51" s="30">
        <v>632</v>
      </c>
      <c r="G51" s="133">
        <v>333</v>
      </c>
      <c r="H51" s="133">
        <v>299</v>
      </c>
      <c r="I51" s="30">
        <v>647</v>
      </c>
      <c r="J51" s="133">
        <v>323</v>
      </c>
      <c r="K51" s="133">
        <v>324</v>
      </c>
      <c r="L51" s="30">
        <v>670</v>
      </c>
      <c r="M51" s="133">
        <v>341</v>
      </c>
      <c r="N51" s="133">
        <v>329</v>
      </c>
      <c r="O51" s="30">
        <v>623</v>
      </c>
      <c r="P51" s="133">
        <v>311</v>
      </c>
      <c r="Q51" s="133">
        <v>312</v>
      </c>
      <c r="R51" s="30">
        <v>637</v>
      </c>
      <c r="S51" s="133">
        <v>317</v>
      </c>
      <c r="T51" s="133">
        <v>320</v>
      </c>
      <c r="U51" s="30">
        <v>609</v>
      </c>
      <c r="V51" s="133">
        <v>285</v>
      </c>
      <c r="W51" s="133">
        <v>324</v>
      </c>
      <c r="X51" s="133">
        <v>27</v>
      </c>
      <c r="Y51" s="118" t="s">
        <v>146</v>
      </c>
      <c r="Z51" s="105"/>
    </row>
    <row r="52" spans="1:26" ht="16.5" customHeight="1">
      <c r="A52" s="112"/>
      <c r="B52" s="117" t="s">
        <v>147</v>
      </c>
      <c r="C52" s="29">
        <v>332</v>
      </c>
      <c r="D52" s="30">
        <v>180</v>
      </c>
      <c r="E52" s="30">
        <v>152</v>
      </c>
      <c r="F52" s="30">
        <v>71</v>
      </c>
      <c r="G52" s="133">
        <v>40</v>
      </c>
      <c r="H52" s="133">
        <v>31</v>
      </c>
      <c r="I52" s="30">
        <v>45</v>
      </c>
      <c r="J52" s="133">
        <v>24</v>
      </c>
      <c r="K52" s="133">
        <v>21</v>
      </c>
      <c r="L52" s="30">
        <v>50</v>
      </c>
      <c r="M52" s="133">
        <v>23</v>
      </c>
      <c r="N52" s="133">
        <v>27</v>
      </c>
      <c r="O52" s="30">
        <v>63</v>
      </c>
      <c r="P52" s="133">
        <v>40</v>
      </c>
      <c r="Q52" s="133">
        <v>23</v>
      </c>
      <c r="R52" s="30">
        <v>44</v>
      </c>
      <c r="S52" s="133">
        <v>26</v>
      </c>
      <c r="T52" s="133">
        <v>18</v>
      </c>
      <c r="U52" s="30">
        <v>59</v>
      </c>
      <c r="V52" s="133">
        <v>27</v>
      </c>
      <c r="W52" s="133">
        <v>32</v>
      </c>
      <c r="X52" s="133">
        <v>4</v>
      </c>
      <c r="Y52" s="118" t="s">
        <v>147</v>
      </c>
      <c r="Z52" s="105"/>
    </row>
    <row r="53" spans="1:26" s="8" customFormat="1" ht="16.5" customHeight="1">
      <c r="A53" s="222" t="s">
        <v>244</v>
      </c>
      <c r="B53" s="223"/>
      <c r="C53" s="4">
        <v>1736</v>
      </c>
      <c r="D53" s="5">
        <v>883</v>
      </c>
      <c r="E53" s="5">
        <v>853</v>
      </c>
      <c r="F53" s="5">
        <v>282</v>
      </c>
      <c r="G53" s="5">
        <v>145</v>
      </c>
      <c r="H53" s="5">
        <v>137</v>
      </c>
      <c r="I53" s="5">
        <v>285</v>
      </c>
      <c r="J53" s="5">
        <v>139</v>
      </c>
      <c r="K53" s="5">
        <v>146</v>
      </c>
      <c r="L53" s="5">
        <v>305</v>
      </c>
      <c r="M53" s="5">
        <v>150</v>
      </c>
      <c r="N53" s="5">
        <v>155</v>
      </c>
      <c r="O53" s="5">
        <v>275</v>
      </c>
      <c r="P53" s="5">
        <v>141</v>
      </c>
      <c r="Q53" s="5">
        <v>134</v>
      </c>
      <c r="R53" s="5">
        <v>299</v>
      </c>
      <c r="S53" s="5">
        <v>151</v>
      </c>
      <c r="T53" s="5">
        <v>148</v>
      </c>
      <c r="U53" s="5">
        <v>290</v>
      </c>
      <c r="V53" s="5">
        <v>157</v>
      </c>
      <c r="W53" s="5">
        <v>133</v>
      </c>
      <c r="X53" s="5">
        <v>22</v>
      </c>
      <c r="Y53" s="215" t="s">
        <v>244</v>
      </c>
      <c r="Z53" s="249"/>
    </row>
    <row r="54" spans="1:26" ht="16.5" customHeight="1">
      <c r="A54" s="112"/>
      <c r="B54" s="117" t="s">
        <v>148</v>
      </c>
      <c r="C54" s="29">
        <v>425</v>
      </c>
      <c r="D54" s="30">
        <v>215</v>
      </c>
      <c r="E54" s="30">
        <v>210</v>
      </c>
      <c r="F54" s="30">
        <v>82</v>
      </c>
      <c r="G54" s="133">
        <v>39</v>
      </c>
      <c r="H54" s="133">
        <v>43</v>
      </c>
      <c r="I54" s="30">
        <v>65</v>
      </c>
      <c r="J54" s="133">
        <v>38</v>
      </c>
      <c r="K54" s="133">
        <v>27</v>
      </c>
      <c r="L54" s="30">
        <v>74</v>
      </c>
      <c r="M54" s="133">
        <v>36</v>
      </c>
      <c r="N54" s="133">
        <v>38</v>
      </c>
      <c r="O54" s="30">
        <v>51</v>
      </c>
      <c r="P54" s="133">
        <v>22</v>
      </c>
      <c r="Q54" s="133">
        <v>29</v>
      </c>
      <c r="R54" s="30">
        <v>89</v>
      </c>
      <c r="S54" s="133">
        <v>48</v>
      </c>
      <c r="T54" s="133">
        <v>41</v>
      </c>
      <c r="U54" s="30">
        <v>64</v>
      </c>
      <c r="V54" s="133">
        <v>32</v>
      </c>
      <c r="W54" s="133">
        <v>32</v>
      </c>
      <c r="X54" s="133">
        <v>6</v>
      </c>
      <c r="Y54" s="118" t="s">
        <v>148</v>
      </c>
      <c r="Z54" s="105"/>
    </row>
    <row r="55" spans="1:26" s="99" customFormat="1" ht="16.5" customHeight="1">
      <c r="A55" s="112"/>
      <c r="B55" s="117" t="s">
        <v>164</v>
      </c>
      <c r="C55" s="29">
        <v>1311</v>
      </c>
      <c r="D55" s="30">
        <v>668</v>
      </c>
      <c r="E55" s="30">
        <v>643</v>
      </c>
      <c r="F55" s="30">
        <v>200</v>
      </c>
      <c r="G55" s="133">
        <v>106</v>
      </c>
      <c r="H55" s="133">
        <v>94</v>
      </c>
      <c r="I55" s="30">
        <v>220</v>
      </c>
      <c r="J55" s="133">
        <v>101</v>
      </c>
      <c r="K55" s="133">
        <v>119</v>
      </c>
      <c r="L55" s="30">
        <v>231</v>
      </c>
      <c r="M55" s="133">
        <v>114</v>
      </c>
      <c r="N55" s="133">
        <v>117</v>
      </c>
      <c r="O55" s="30">
        <v>224</v>
      </c>
      <c r="P55" s="133">
        <v>119</v>
      </c>
      <c r="Q55" s="133">
        <v>105</v>
      </c>
      <c r="R55" s="30">
        <v>210</v>
      </c>
      <c r="S55" s="133">
        <v>103</v>
      </c>
      <c r="T55" s="133">
        <v>107</v>
      </c>
      <c r="U55" s="30">
        <v>226</v>
      </c>
      <c r="V55" s="133">
        <v>125</v>
      </c>
      <c r="W55" s="133">
        <v>101</v>
      </c>
      <c r="X55" s="133">
        <v>16</v>
      </c>
      <c r="Y55" s="118" t="s">
        <v>164</v>
      </c>
      <c r="Z55" s="105"/>
    </row>
    <row r="56" spans="1:26" s="6" customFormat="1" ht="16.5" customHeight="1">
      <c r="A56" s="222" t="s">
        <v>245</v>
      </c>
      <c r="B56" s="251"/>
      <c r="C56" s="4">
        <v>2193</v>
      </c>
      <c r="D56" s="5">
        <v>1141</v>
      </c>
      <c r="E56" s="5">
        <v>1052</v>
      </c>
      <c r="F56" s="5">
        <v>329</v>
      </c>
      <c r="G56" s="5">
        <v>164</v>
      </c>
      <c r="H56" s="5">
        <v>165</v>
      </c>
      <c r="I56" s="5">
        <v>397</v>
      </c>
      <c r="J56" s="5">
        <v>198</v>
      </c>
      <c r="K56" s="5">
        <v>199</v>
      </c>
      <c r="L56" s="5">
        <v>374</v>
      </c>
      <c r="M56" s="5">
        <v>186</v>
      </c>
      <c r="N56" s="5">
        <v>188</v>
      </c>
      <c r="O56" s="5">
        <v>359</v>
      </c>
      <c r="P56" s="5">
        <v>202</v>
      </c>
      <c r="Q56" s="5">
        <v>157</v>
      </c>
      <c r="R56" s="5">
        <v>366</v>
      </c>
      <c r="S56" s="5">
        <v>191</v>
      </c>
      <c r="T56" s="5">
        <v>175</v>
      </c>
      <c r="U56" s="5">
        <v>368</v>
      </c>
      <c r="V56" s="5">
        <v>200</v>
      </c>
      <c r="W56" s="5">
        <v>168</v>
      </c>
      <c r="X56" s="5">
        <v>35</v>
      </c>
      <c r="Y56" s="215" t="s">
        <v>245</v>
      </c>
      <c r="Z56" s="216"/>
    </row>
    <row r="57" spans="1:26" ht="16.5" customHeight="1">
      <c r="A57" s="120"/>
      <c r="B57" s="117" t="s">
        <v>149</v>
      </c>
      <c r="C57" s="29">
        <v>912</v>
      </c>
      <c r="D57" s="30">
        <v>478</v>
      </c>
      <c r="E57" s="30">
        <v>434</v>
      </c>
      <c r="F57" s="30">
        <v>139</v>
      </c>
      <c r="G57" s="133">
        <v>74</v>
      </c>
      <c r="H57" s="133">
        <v>65</v>
      </c>
      <c r="I57" s="30">
        <v>173</v>
      </c>
      <c r="J57" s="133">
        <v>91</v>
      </c>
      <c r="K57" s="133">
        <v>82</v>
      </c>
      <c r="L57" s="30">
        <v>160</v>
      </c>
      <c r="M57" s="133">
        <v>79</v>
      </c>
      <c r="N57" s="133">
        <v>81</v>
      </c>
      <c r="O57" s="30">
        <v>144</v>
      </c>
      <c r="P57" s="133">
        <v>85</v>
      </c>
      <c r="Q57" s="133">
        <v>59</v>
      </c>
      <c r="R57" s="30">
        <v>145</v>
      </c>
      <c r="S57" s="133">
        <v>73</v>
      </c>
      <c r="T57" s="133">
        <v>72</v>
      </c>
      <c r="U57" s="30">
        <v>151</v>
      </c>
      <c r="V57" s="133">
        <v>76</v>
      </c>
      <c r="W57" s="133">
        <v>75</v>
      </c>
      <c r="X57" s="133">
        <v>14</v>
      </c>
      <c r="Y57" s="118" t="s">
        <v>149</v>
      </c>
      <c r="Z57" s="105"/>
    </row>
    <row r="58" spans="1:26" ht="16.5" customHeight="1">
      <c r="A58" s="120"/>
      <c r="B58" s="117" t="s">
        <v>232</v>
      </c>
      <c r="C58" s="29">
        <v>1281</v>
      </c>
      <c r="D58" s="30">
        <v>663</v>
      </c>
      <c r="E58" s="30">
        <v>618</v>
      </c>
      <c r="F58" s="30">
        <v>190</v>
      </c>
      <c r="G58" s="133">
        <v>90</v>
      </c>
      <c r="H58" s="133">
        <v>100</v>
      </c>
      <c r="I58" s="30">
        <v>224</v>
      </c>
      <c r="J58" s="133">
        <v>107</v>
      </c>
      <c r="K58" s="133">
        <v>117</v>
      </c>
      <c r="L58" s="30">
        <v>214</v>
      </c>
      <c r="M58" s="133">
        <v>107</v>
      </c>
      <c r="N58" s="133">
        <v>107</v>
      </c>
      <c r="O58" s="30">
        <v>215</v>
      </c>
      <c r="P58" s="133">
        <v>117</v>
      </c>
      <c r="Q58" s="133">
        <v>98</v>
      </c>
      <c r="R58" s="30">
        <v>221</v>
      </c>
      <c r="S58" s="133">
        <v>118</v>
      </c>
      <c r="T58" s="133">
        <v>103</v>
      </c>
      <c r="U58" s="30">
        <v>217</v>
      </c>
      <c r="V58" s="133">
        <v>124</v>
      </c>
      <c r="W58" s="133">
        <v>93</v>
      </c>
      <c r="X58" s="133">
        <v>21</v>
      </c>
      <c r="Y58" s="118" t="s">
        <v>232</v>
      </c>
      <c r="Z58" s="105"/>
    </row>
    <row r="59" spans="1:26" s="6" customFormat="1" ht="16.5" customHeight="1">
      <c r="A59" s="222" t="s">
        <v>246</v>
      </c>
      <c r="B59" s="223"/>
      <c r="C59" s="4">
        <v>495</v>
      </c>
      <c r="D59" s="5">
        <v>253</v>
      </c>
      <c r="E59" s="5">
        <v>242</v>
      </c>
      <c r="F59" s="5">
        <v>67</v>
      </c>
      <c r="G59" s="5">
        <v>34</v>
      </c>
      <c r="H59" s="5">
        <v>33</v>
      </c>
      <c r="I59" s="5">
        <v>79</v>
      </c>
      <c r="J59" s="5">
        <v>35</v>
      </c>
      <c r="K59" s="5">
        <v>44</v>
      </c>
      <c r="L59" s="5">
        <v>88</v>
      </c>
      <c r="M59" s="5">
        <v>52</v>
      </c>
      <c r="N59" s="5">
        <v>36</v>
      </c>
      <c r="O59" s="5">
        <v>94</v>
      </c>
      <c r="P59" s="5">
        <v>48</v>
      </c>
      <c r="Q59" s="5">
        <v>46</v>
      </c>
      <c r="R59" s="5">
        <v>81</v>
      </c>
      <c r="S59" s="5">
        <v>37</v>
      </c>
      <c r="T59" s="5">
        <v>44</v>
      </c>
      <c r="U59" s="5">
        <v>86</v>
      </c>
      <c r="V59" s="5">
        <v>47</v>
      </c>
      <c r="W59" s="5">
        <v>39</v>
      </c>
      <c r="X59" s="5">
        <v>7</v>
      </c>
      <c r="Y59" s="215" t="s">
        <v>246</v>
      </c>
      <c r="Z59" s="249"/>
    </row>
    <row r="60" spans="1:26" ht="16.5" customHeight="1">
      <c r="A60" s="120"/>
      <c r="B60" s="117" t="s">
        <v>150</v>
      </c>
      <c r="C60" s="29">
        <v>495</v>
      </c>
      <c r="D60" s="30">
        <v>253</v>
      </c>
      <c r="E60" s="30">
        <v>242</v>
      </c>
      <c r="F60" s="30">
        <v>67</v>
      </c>
      <c r="G60" s="133">
        <v>34</v>
      </c>
      <c r="H60" s="133">
        <v>33</v>
      </c>
      <c r="I60" s="30">
        <v>79</v>
      </c>
      <c r="J60" s="133">
        <v>35</v>
      </c>
      <c r="K60" s="133">
        <v>44</v>
      </c>
      <c r="L60" s="30">
        <v>88</v>
      </c>
      <c r="M60" s="133">
        <v>52</v>
      </c>
      <c r="N60" s="133">
        <v>36</v>
      </c>
      <c r="O60" s="30">
        <v>94</v>
      </c>
      <c r="P60" s="133">
        <v>48</v>
      </c>
      <c r="Q60" s="133">
        <v>46</v>
      </c>
      <c r="R60" s="30">
        <v>81</v>
      </c>
      <c r="S60" s="133">
        <v>37</v>
      </c>
      <c r="T60" s="133">
        <v>44</v>
      </c>
      <c r="U60" s="30">
        <v>86</v>
      </c>
      <c r="V60" s="133">
        <v>47</v>
      </c>
      <c r="W60" s="133">
        <v>39</v>
      </c>
      <c r="X60" s="133">
        <v>7</v>
      </c>
      <c r="Y60" s="118" t="s">
        <v>150</v>
      </c>
      <c r="Z60" s="105"/>
    </row>
    <row r="61" spans="1:26" s="8" customFormat="1" ht="16.5" customHeight="1">
      <c r="A61" s="222" t="s">
        <v>247</v>
      </c>
      <c r="B61" s="251"/>
      <c r="C61" s="4">
        <v>1551</v>
      </c>
      <c r="D61" s="5">
        <v>800</v>
      </c>
      <c r="E61" s="5">
        <v>751</v>
      </c>
      <c r="F61" s="5">
        <v>257</v>
      </c>
      <c r="G61" s="5">
        <v>137</v>
      </c>
      <c r="H61" s="5">
        <v>120</v>
      </c>
      <c r="I61" s="5">
        <v>234</v>
      </c>
      <c r="J61" s="5">
        <v>128</v>
      </c>
      <c r="K61" s="5">
        <v>106</v>
      </c>
      <c r="L61" s="5">
        <v>235</v>
      </c>
      <c r="M61" s="5">
        <v>123</v>
      </c>
      <c r="N61" s="5">
        <v>112</v>
      </c>
      <c r="O61" s="5">
        <v>263</v>
      </c>
      <c r="P61" s="5">
        <v>131</v>
      </c>
      <c r="Q61" s="5">
        <v>132</v>
      </c>
      <c r="R61" s="5">
        <v>274</v>
      </c>
      <c r="S61" s="5">
        <v>136</v>
      </c>
      <c r="T61" s="5">
        <v>138</v>
      </c>
      <c r="U61" s="5">
        <v>288</v>
      </c>
      <c r="V61" s="5">
        <v>145</v>
      </c>
      <c r="W61" s="5">
        <v>143</v>
      </c>
      <c r="X61" s="5">
        <v>26</v>
      </c>
      <c r="Y61" s="215" t="s">
        <v>247</v>
      </c>
      <c r="Z61" s="216"/>
    </row>
    <row r="62" spans="1:26" ht="16.5" customHeight="1">
      <c r="A62" s="120"/>
      <c r="B62" s="117" t="s">
        <v>234</v>
      </c>
      <c r="C62" s="29">
        <v>602</v>
      </c>
      <c r="D62" s="30">
        <v>324</v>
      </c>
      <c r="E62" s="30">
        <v>278</v>
      </c>
      <c r="F62" s="30">
        <v>118</v>
      </c>
      <c r="G62" s="133">
        <v>70</v>
      </c>
      <c r="H62" s="133">
        <v>48</v>
      </c>
      <c r="I62" s="30">
        <v>91</v>
      </c>
      <c r="J62" s="133">
        <v>52</v>
      </c>
      <c r="K62" s="133">
        <v>39</v>
      </c>
      <c r="L62" s="30">
        <v>100</v>
      </c>
      <c r="M62" s="133">
        <v>54</v>
      </c>
      <c r="N62" s="133">
        <v>46</v>
      </c>
      <c r="O62" s="30">
        <v>88</v>
      </c>
      <c r="P62" s="133">
        <v>44</v>
      </c>
      <c r="Q62" s="133">
        <v>44</v>
      </c>
      <c r="R62" s="30">
        <v>98</v>
      </c>
      <c r="S62" s="133">
        <v>54</v>
      </c>
      <c r="T62" s="133">
        <v>44</v>
      </c>
      <c r="U62" s="30">
        <v>107</v>
      </c>
      <c r="V62" s="133">
        <v>50</v>
      </c>
      <c r="W62" s="133">
        <v>57</v>
      </c>
      <c r="X62" s="133">
        <v>11</v>
      </c>
      <c r="Y62" s="118" t="s">
        <v>234</v>
      </c>
      <c r="Z62" s="105"/>
    </row>
    <row r="63" spans="1:26" s="99" customFormat="1" ht="16.5" customHeight="1">
      <c r="A63" s="120"/>
      <c r="B63" s="117" t="s">
        <v>233</v>
      </c>
      <c r="C63" s="29">
        <v>949</v>
      </c>
      <c r="D63" s="30">
        <v>476</v>
      </c>
      <c r="E63" s="30">
        <v>473</v>
      </c>
      <c r="F63" s="30">
        <v>139</v>
      </c>
      <c r="G63" s="133">
        <v>67</v>
      </c>
      <c r="H63" s="133">
        <v>72</v>
      </c>
      <c r="I63" s="30">
        <v>143</v>
      </c>
      <c r="J63" s="133">
        <v>76</v>
      </c>
      <c r="K63" s="133">
        <v>67</v>
      </c>
      <c r="L63" s="30">
        <v>135</v>
      </c>
      <c r="M63" s="133">
        <v>69</v>
      </c>
      <c r="N63" s="133">
        <v>66</v>
      </c>
      <c r="O63" s="30">
        <v>175</v>
      </c>
      <c r="P63" s="133">
        <v>87</v>
      </c>
      <c r="Q63" s="133">
        <v>88</v>
      </c>
      <c r="R63" s="30">
        <v>176</v>
      </c>
      <c r="S63" s="133">
        <v>82</v>
      </c>
      <c r="T63" s="133">
        <v>94</v>
      </c>
      <c r="U63" s="30">
        <v>181</v>
      </c>
      <c r="V63" s="133">
        <v>95</v>
      </c>
      <c r="W63" s="133">
        <v>86</v>
      </c>
      <c r="X63" s="133">
        <v>15</v>
      </c>
      <c r="Y63" s="118" t="s">
        <v>233</v>
      </c>
      <c r="Z63" s="105"/>
    </row>
    <row r="64" spans="1:26" s="99" customFormat="1" ht="16.5" customHeight="1">
      <c r="A64" s="97"/>
      <c r="B64" s="121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122"/>
      <c r="Z64" s="97"/>
    </row>
    <row r="65" spans="2:24" ht="11.25" customHeight="1">
      <c r="B65" s="178"/>
      <c r="C65" s="178"/>
      <c r="D65" s="178"/>
      <c r="E65" s="178"/>
      <c r="F65" s="178"/>
      <c r="G65" s="178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</row>
    <row r="66" spans="2:24" ht="11.25" customHeight="1">
      <c r="B66" s="139" t="s">
        <v>120</v>
      </c>
      <c r="C66" s="178">
        <v>128042</v>
      </c>
      <c r="D66" s="178">
        <v>65989</v>
      </c>
      <c r="E66" s="178">
        <v>62053</v>
      </c>
      <c r="F66" s="99">
        <v>20687</v>
      </c>
      <c r="G66" s="99">
        <v>10606</v>
      </c>
      <c r="H66" s="95">
        <v>10081</v>
      </c>
      <c r="I66" s="95">
        <v>21163</v>
      </c>
      <c r="J66" s="95">
        <v>10879</v>
      </c>
      <c r="K66" s="95">
        <v>10284</v>
      </c>
      <c r="L66" s="95">
        <v>21403</v>
      </c>
      <c r="M66" s="95">
        <v>10989</v>
      </c>
      <c r="N66" s="95">
        <v>10414</v>
      </c>
      <c r="O66" s="95">
        <v>21450</v>
      </c>
      <c r="P66" s="95">
        <v>11155</v>
      </c>
      <c r="Q66" s="95">
        <v>10295</v>
      </c>
      <c r="R66" s="95">
        <v>21784</v>
      </c>
      <c r="S66" s="95">
        <v>11217</v>
      </c>
      <c r="T66" s="95">
        <v>10567</v>
      </c>
      <c r="U66" s="95">
        <v>21555</v>
      </c>
      <c r="V66" s="95">
        <v>11143</v>
      </c>
      <c r="W66" s="95">
        <v>10412</v>
      </c>
      <c r="X66" s="95">
        <v>1652</v>
      </c>
    </row>
    <row r="67" spans="2:5" ht="11.25" customHeight="1">
      <c r="B67" s="132"/>
      <c r="C67" s="132"/>
      <c r="D67" s="132"/>
      <c r="E67" s="132"/>
    </row>
    <row r="68" spans="2:5" ht="11.25" customHeight="1">
      <c r="B68" s="132"/>
      <c r="C68" s="132"/>
      <c r="D68" s="132"/>
      <c r="E68" s="132"/>
    </row>
    <row r="69" spans="2:5" ht="11.25" customHeight="1">
      <c r="B69" s="132"/>
      <c r="C69" s="132"/>
      <c r="D69" s="132"/>
      <c r="E69" s="132"/>
    </row>
    <row r="70" spans="2:5" ht="11.25" customHeight="1">
      <c r="B70" s="132"/>
      <c r="C70" s="132"/>
      <c r="D70" s="132"/>
      <c r="E70" s="132"/>
    </row>
    <row r="71" spans="2:5" ht="11.25" customHeight="1">
      <c r="B71" s="132"/>
      <c r="C71" s="132"/>
      <c r="D71" s="132"/>
      <c r="E71" s="132"/>
    </row>
    <row r="72" spans="2:5" ht="11.25" customHeight="1">
      <c r="B72" s="132"/>
      <c r="C72" s="132"/>
      <c r="D72" s="132"/>
      <c r="E72" s="132"/>
    </row>
    <row r="73" spans="2:5" ht="11.25" customHeight="1">
      <c r="B73" s="132"/>
      <c r="C73" s="132"/>
      <c r="D73" s="132"/>
      <c r="E73" s="132"/>
    </row>
    <row r="74" spans="2:5" ht="11.25" customHeight="1">
      <c r="B74" s="132"/>
      <c r="C74" s="132"/>
      <c r="D74" s="132"/>
      <c r="E74" s="132"/>
    </row>
    <row r="75" spans="2:5" ht="11.25" customHeight="1">
      <c r="B75" s="132"/>
      <c r="C75" s="132"/>
      <c r="D75" s="132"/>
      <c r="E75" s="132"/>
    </row>
    <row r="76" spans="2:5" ht="11.25" customHeight="1">
      <c r="B76" s="132"/>
      <c r="C76" s="132"/>
      <c r="D76" s="132"/>
      <c r="E76" s="132"/>
    </row>
    <row r="77" spans="2:5" ht="11.25" customHeight="1">
      <c r="B77" s="132"/>
      <c r="C77" s="132"/>
      <c r="D77" s="132"/>
      <c r="E77" s="132"/>
    </row>
    <row r="78" spans="2:5" ht="11.25" customHeight="1">
      <c r="B78" s="132"/>
      <c r="C78" s="132"/>
      <c r="D78" s="132"/>
      <c r="E78" s="132"/>
    </row>
    <row r="79" spans="2:5" ht="11.25" customHeight="1">
      <c r="B79" s="132"/>
      <c r="C79" s="132"/>
      <c r="D79" s="132"/>
      <c r="E79" s="132"/>
    </row>
  </sheetData>
  <mergeCells count="54">
    <mergeCell ref="W5:W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  <mergeCell ref="A3:B6"/>
    <mergeCell ref="Y3:Z6"/>
    <mergeCell ref="U3:W4"/>
    <mergeCell ref="X3:X6"/>
    <mergeCell ref="D3:D4"/>
    <mergeCell ref="F3:H4"/>
    <mergeCell ref="I3:K4"/>
    <mergeCell ref="L3:N4"/>
    <mergeCell ref="O3:Q4"/>
    <mergeCell ref="R3:T4"/>
    <mergeCell ref="Y48:Z48"/>
    <mergeCell ref="Y12:Z12"/>
    <mergeCell ref="Y31:Z31"/>
    <mergeCell ref="Y34:Z34"/>
    <mergeCell ref="Y39:Z39"/>
    <mergeCell ref="Y41:Z41"/>
    <mergeCell ref="Y44:Z44"/>
    <mergeCell ref="A61:B61"/>
    <mergeCell ref="Y61:Z61"/>
    <mergeCell ref="Y53:Z53"/>
    <mergeCell ref="Y56:Z56"/>
    <mergeCell ref="A59:B59"/>
    <mergeCell ref="Y59:Z59"/>
    <mergeCell ref="A1:N1"/>
    <mergeCell ref="A56:B56"/>
    <mergeCell ref="A41:B41"/>
    <mergeCell ref="A44:B44"/>
    <mergeCell ref="A48:B48"/>
    <mergeCell ref="A53:B53"/>
    <mergeCell ref="A12:B12"/>
    <mergeCell ref="A31:B31"/>
    <mergeCell ref="A34:B34"/>
    <mergeCell ref="A39:B3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83"/>
  <sheetViews>
    <sheetView showGridLines="0" workbookViewId="0" topLeftCell="A1">
      <selection activeCell="A1" sqref="A1:W1"/>
    </sheetView>
  </sheetViews>
  <sheetFormatPr defaultColWidth="8.75" defaultRowHeight="11.25" customHeight="1"/>
  <cols>
    <col min="1" max="1" width="1.328125" style="95" customWidth="1"/>
    <col min="2" max="2" width="8.75" style="95" customWidth="1"/>
    <col min="3" max="5" width="7.58203125" style="95" customWidth="1"/>
    <col min="6" max="20" width="4.58203125" style="95" customWidth="1"/>
    <col min="21" max="23" width="7.58203125" style="95" customWidth="1"/>
    <col min="24" max="26" width="4.58203125" style="95" customWidth="1"/>
    <col min="27" max="29" width="5.58203125" style="95" customWidth="1"/>
    <col min="30" max="35" width="4.58203125" style="95" customWidth="1"/>
    <col min="36" max="38" width="5.58203125" style="95" customWidth="1"/>
    <col min="39" max="39" width="7.58203125" style="95" customWidth="1"/>
    <col min="40" max="40" width="6.58203125" style="95" customWidth="1"/>
    <col min="41" max="43" width="5.58203125" style="95" customWidth="1"/>
    <col min="44" max="44" width="8.75" style="95" customWidth="1"/>
    <col min="45" max="45" width="1.328125" style="95" customWidth="1"/>
    <col min="46" max="16384" width="8.75" style="95" customWidth="1"/>
  </cols>
  <sheetData>
    <row r="1" spans="1:43" ht="16.5" customHeight="1">
      <c r="A1" s="253" t="s">
        <v>217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93"/>
      <c r="Y1" s="93"/>
      <c r="Z1" s="93"/>
      <c r="AA1" s="93"/>
      <c r="AB1" s="93"/>
      <c r="AC1" s="93"/>
      <c r="AD1" s="93"/>
      <c r="AE1" s="94" t="s">
        <v>196</v>
      </c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43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4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1:45" ht="16.5" customHeight="1">
      <c r="A3" s="94" t="s">
        <v>180</v>
      </c>
      <c r="C3" s="177"/>
      <c r="D3" s="177"/>
      <c r="E3" s="177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  <c r="W3" s="96"/>
      <c r="X3" s="96" t="s">
        <v>248</v>
      </c>
      <c r="Y3" s="96"/>
      <c r="Z3" s="96"/>
      <c r="AB3" s="96"/>
      <c r="AC3" s="96"/>
      <c r="AD3" s="96"/>
      <c r="AE3" s="97"/>
      <c r="AF3" s="96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9"/>
      <c r="AS3" s="100" t="s">
        <v>0</v>
      </c>
    </row>
    <row r="4" spans="1:45" ht="21" customHeight="1">
      <c r="A4" s="239" t="s">
        <v>270</v>
      </c>
      <c r="B4" s="237"/>
      <c r="C4" s="263" t="s">
        <v>230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5"/>
      <c r="AM4" s="266" t="s">
        <v>256</v>
      </c>
      <c r="AN4" s="266" t="s">
        <v>225</v>
      </c>
      <c r="AO4" s="259" t="s">
        <v>204</v>
      </c>
      <c r="AP4" s="257"/>
      <c r="AQ4" s="260"/>
      <c r="AR4" s="252" t="s">
        <v>271</v>
      </c>
      <c r="AS4" s="236"/>
    </row>
    <row r="5" spans="1:45" ht="21" customHeight="1">
      <c r="A5" s="227"/>
      <c r="B5" s="240"/>
      <c r="C5" s="263" t="s">
        <v>4</v>
      </c>
      <c r="D5" s="264"/>
      <c r="E5" s="265"/>
      <c r="F5" s="263" t="s">
        <v>181</v>
      </c>
      <c r="G5" s="264"/>
      <c r="H5" s="265"/>
      <c r="I5" s="263" t="s">
        <v>262</v>
      </c>
      <c r="J5" s="264"/>
      <c r="K5" s="265"/>
      <c r="L5" s="263" t="s">
        <v>182</v>
      </c>
      <c r="M5" s="264"/>
      <c r="N5" s="265"/>
      <c r="O5" s="263" t="s">
        <v>263</v>
      </c>
      <c r="P5" s="264"/>
      <c r="Q5" s="265"/>
      <c r="R5" s="263" t="s">
        <v>264</v>
      </c>
      <c r="S5" s="264"/>
      <c r="T5" s="265"/>
      <c r="U5" s="263" t="s">
        <v>6</v>
      </c>
      <c r="V5" s="264"/>
      <c r="W5" s="265"/>
      <c r="X5" s="263" t="s">
        <v>7</v>
      </c>
      <c r="Y5" s="264"/>
      <c r="Z5" s="265"/>
      <c r="AA5" s="263" t="s">
        <v>183</v>
      </c>
      <c r="AB5" s="264"/>
      <c r="AC5" s="265"/>
      <c r="AD5" s="263" t="s">
        <v>184</v>
      </c>
      <c r="AE5" s="264"/>
      <c r="AF5" s="265"/>
      <c r="AG5" s="263" t="s">
        <v>185</v>
      </c>
      <c r="AH5" s="264"/>
      <c r="AI5" s="265"/>
      <c r="AJ5" s="263" t="s">
        <v>186</v>
      </c>
      <c r="AK5" s="264"/>
      <c r="AL5" s="265"/>
      <c r="AM5" s="267"/>
      <c r="AN5" s="267"/>
      <c r="AO5" s="261"/>
      <c r="AP5" s="258"/>
      <c r="AQ5" s="262"/>
      <c r="AR5" s="228"/>
      <c r="AS5" s="227"/>
    </row>
    <row r="6" spans="1:45" ht="21" customHeight="1">
      <c r="A6" s="227"/>
      <c r="B6" s="240"/>
      <c r="C6" s="255" t="s">
        <v>4</v>
      </c>
      <c r="D6" s="255" t="s">
        <v>2</v>
      </c>
      <c r="E6" s="255" t="s">
        <v>3</v>
      </c>
      <c r="F6" s="255" t="s">
        <v>4</v>
      </c>
      <c r="G6" s="255" t="s">
        <v>2</v>
      </c>
      <c r="H6" s="255" t="s">
        <v>3</v>
      </c>
      <c r="I6" s="255" t="s">
        <v>4</v>
      </c>
      <c r="J6" s="255" t="s">
        <v>2</v>
      </c>
      <c r="K6" s="255" t="s">
        <v>3</v>
      </c>
      <c r="L6" s="255" t="s">
        <v>4</v>
      </c>
      <c r="M6" s="255" t="s">
        <v>2</v>
      </c>
      <c r="N6" s="255" t="s">
        <v>3</v>
      </c>
      <c r="O6" s="255" t="s">
        <v>4</v>
      </c>
      <c r="P6" s="255" t="s">
        <v>2</v>
      </c>
      <c r="Q6" s="255" t="s">
        <v>3</v>
      </c>
      <c r="R6" s="255" t="s">
        <v>4</v>
      </c>
      <c r="S6" s="255" t="s">
        <v>2</v>
      </c>
      <c r="T6" s="255" t="s">
        <v>3</v>
      </c>
      <c r="U6" s="255" t="s">
        <v>4</v>
      </c>
      <c r="V6" s="255" t="s">
        <v>2</v>
      </c>
      <c r="W6" s="255" t="s">
        <v>3</v>
      </c>
      <c r="X6" s="255" t="s">
        <v>4</v>
      </c>
      <c r="Y6" s="255" t="s">
        <v>2</v>
      </c>
      <c r="Z6" s="255" t="s">
        <v>3</v>
      </c>
      <c r="AA6" s="255" t="s">
        <v>4</v>
      </c>
      <c r="AB6" s="255" t="s">
        <v>2</v>
      </c>
      <c r="AC6" s="255" t="s">
        <v>3</v>
      </c>
      <c r="AD6" s="255" t="s">
        <v>4</v>
      </c>
      <c r="AE6" s="255" t="s">
        <v>2</v>
      </c>
      <c r="AF6" s="255" t="s">
        <v>3</v>
      </c>
      <c r="AG6" s="255" t="s">
        <v>4</v>
      </c>
      <c r="AH6" s="255" t="s">
        <v>2</v>
      </c>
      <c r="AI6" s="255" t="s">
        <v>3</v>
      </c>
      <c r="AJ6" s="255" t="s">
        <v>4</v>
      </c>
      <c r="AK6" s="255" t="s">
        <v>2</v>
      </c>
      <c r="AL6" s="255" t="s">
        <v>3</v>
      </c>
      <c r="AM6" s="267"/>
      <c r="AN6" s="267"/>
      <c r="AO6" s="255" t="s">
        <v>4</v>
      </c>
      <c r="AP6" s="255" t="s">
        <v>2</v>
      </c>
      <c r="AQ6" s="255" t="s">
        <v>3</v>
      </c>
      <c r="AR6" s="228"/>
      <c r="AS6" s="227"/>
    </row>
    <row r="7" spans="1:45" ht="21" customHeight="1">
      <c r="A7" s="230"/>
      <c r="B7" s="238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68"/>
      <c r="AN7" s="268"/>
      <c r="AO7" s="256"/>
      <c r="AP7" s="256"/>
      <c r="AQ7" s="256"/>
      <c r="AR7" s="229"/>
      <c r="AS7" s="230"/>
    </row>
    <row r="8" spans="1:45" ht="21" customHeight="1">
      <c r="A8" s="99"/>
      <c r="B8" s="102"/>
      <c r="C8" s="101"/>
      <c r="D8" s="130"/>
      <c r="E8" s="130"/>
      <c r="F8" s="98"/>
      <c r="G8" s="130"/>
      <c r="H8" s="130"/>
      <c r="I8" s="130"/>
      <c r="J8" s="130"/>
      <c r="K8" s="130"/>
      <c r="L8" s="98"/>
      <c r="M8" s="130"/>
      <c r="N8" s="130"/>
      <c r="O8" s="130"/>
      <c r="P8" s="130"/>
      <c r="Q8" s="130"/>
      <c r="R8" s="130"/>
      <c r="S8" s="130"/>
      <c r="T8" s="130"/>
      <c r="U8" s="98"/>
      <c r="V8" s="130"/>
      <c r="W8" s="130"/>
      <c r="X8" s="98"/>
      <c r="Y8" s="130"/>
      <c r="Z8" s="130"/>
      <c r="AA8" s="98"/>
      <c r="AB8" s="130"/>
      <c r="AC8" s="130"/>
      <c r="AD8" s="98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03"/>
      <c r="AS8" s="104"/>
    </row>
    <row r="9" spans="1:45" ht="21" customHeight="1">
      <c r="A9" s="178"/>
      <c r="B9" s="179" t="s">
        <v>272</v>
      </c>
      <c r="C9" s="184">
        <v>8233</v>
      </c>
      <c r="D9" s="131">
        <v>3566</v>
      </c>
      <c r="E9" s="131">
        <v>4667</v>
      </c>
      <c r="F9" s="131">
        <v>439</v>
      </c>
      <c r="G9" s="131">
        <v>381</v>
      </c>
      <c r="H9" s="131">
        <v>58</v>
      </c>
      <c r="I9" s="131">
        <v>3</v>
      </c>
      <c r="J9" s="131">
        <v>3</v>
      </c>
      <c r="K9" s="131">
        <v>0</v>
      </c>
      <c r="L9" s="131">
        <v>451</v>
      </c>
      <c r="M9" s="131">
        <v>365</v>
      </c>
      <c r="N9" s="131">
        <v>86</v>
      </c>
      <c r="O9" s="131">
        <v>4</v>
      </c>
      <c r="P9" s="131">
        <v>4</v>
      </c>
      <c r="Q9" s="131">
        <v>0</v>
      </c>
      <c r="R9" s="131">
        <v>0</v>
      </c>
      <c r="S9" s="131">
        <v>0</v>
      </c>
      <c r="T9" s="131">
        <v>0</v>
      </c>
      <c r="U9" s="131">
        <v>6203</v>
      </c>
      <c r="V9" s="131">
        <v>2599</v>
      </c>
      <c r="W9" s="131">
        <v>3604</v>
      </c>
      <c r="X9" s="131">
        <v>0</v>
      </c>
      <c r="Y9" s="131">
        <v>0</v>
      </c>
      <c r="Z9" s="131">
        <v>0</v>
      </c>
      <c r="AA9" s="131">
        <v>477</v>
      </c>
      <c r="AB9" s="131">
        <v>0</v>
      </c>
      <c r="AC9" s="131">
        <v>477</v>
      </c>
      <c r="AD9" s="131">
        <v>0</v>
      </c>
      <c r="AE9" s="131">
        <v>0</v>
      </c>
      <c r="AF9" s="131">
        <v>0</v>
      </c>
      <c r="AG9" s="131">
        <v>18</v>
      </c>
      <c r="AH9" s="131">
        <v>0</v>
      </c>
      <c r="AI9" s="131">
        <v>18</v>
      </c>
      <c r="AJ9" s="131">
        <v>638</v>
      </c>
      <c r="AK9" s="131">
        <v>214</v>
      </c>
      <c r="AL9" s="131">
        <v>424</v>
      </c>
      <c r="AM9" s="131">
        <v>1</v>
      </c>
      <c r="AN9" s="131">
        <v>144</v>
      </c>
      <c r="AO9" s="131">
        <v>183</v>
      </c>
      <c r="AP9" s="131">
        <v>48</v>
      </c>
      <c r="AQ9" s="131">
        <v>135</v>
      </c>
      <c r="AR9" s="67" t="s">
        <v>272</v>
      </c>
      <c r="AS9" s="105"/>
    </row>
    <row r="10" spans="1:45" s="6" customFormat="1" ht="21" customHeight="1">
      <c r="A10" s="181"/>
      <c r="B10" s="182" t="s">
        <v>273</v>
      </c>
      <c r="C10" s="106">
        <v>8231</v>
      </c>
      <c r="D10" s="107">
        <v>3547</v>
      </c>
      <c r="E10" s="107">
        <v>4684</v>
      </c>
      <c r="F10" s="107">
        <v>439</v>
      </c>
      <c r="G10" s="107">
        <v>378</v>
      </c>
      <c r="H10" s="107">
        <v>61</v>
      </c>
      <c r="I10" s="107">
        <v>3</v>
      </c>
      <c r="J10" s="107">
        <v>3</v>
      </c>
      <c r="K10" s="107">
        <v>0</v>
      </c>
      <c r="L10" s="107">
        <v>449</v>
      </c>
      <c r="M10" s="107">
        <v>369</v>
      </c>
      <c r="N10" s="107">
        <v>80</v>
      </c>
      <c r="O10" s="107">
        <v>27</v>
      </c>
      <c r="P10" s="107">
        <v>23</v>
      </c>
      <c r="Q10" s="107">
        <v>4</v>
      </c>
      <c r="R10" s="107">
        <v>0</v>
      </c>
      <c r="S10" s="107">
        <v>0</v>
      </c>
      <c r="T10" s="107">
        <v>0</v>
      </c>
      <c r="U10" s="107">
        <v>6138</v>
      </c>
      <c r="V10" s="107">
        <v>2555</v>
      </c>
      <c r="W10" s="107">
        <v>3583</v>
      </c>
      <c r="X10" s="107">
        <v>0</v>
      </c>
      <c r="Y10" s="107">
        <v>0</v>
      </c>
      <c r="Z10" s="107">
        <v>0</v>
      </c>
      <c r="AA10" s="107">
        <v>487</v>
      </c>
      <c r="AB10" s="107">
        <v>0</v>
      </c>
      <c r="AC10" s="107">
        <v>487</v>
      </c>
      <c r="AD10" s="107">
        <v>0</v>
      </c>
      <c r="AE10" s="107">
        <v>0</v>
      </c>
      <c r="AF10" s="107">
        <v>0</v>
      </c>
      <c r="AG10" s="107">
        <v>24</v>
      </c>
      <c r="AH10" s="107">
        <v>0</v>
      </c>
      <c r="AI10" s="107">
        <v>24</v>
      </c>
      <c r="AJ10" s="107">
        <v>664</v>
      </c>
      <c r="AK10" s="107">
        <v>219</v>
      </c>
      <c r="AL10" s="107">
        <v>445</v>
      </c>
      <c r="AM10" s="107">
        <v>0</v>
      </c>
      <c r="AN10" s="107">
        <v>179</v>
      </c>
      <c r="AO10" s="107">
        <v>220</v>
      </c>
      <c r="AP10" s="107">
        <v>72</v>
      </c>
      <c r="AQ10" s="107">
        <v>148</v>
      </c>
      <c r="AR10" s="183" t="s">
        <v>273</v>
      </c>
      <c r="AS10" s="3"/>
    </row>
    <row r="11" spans="1:45" ht="21" customHeight="1">
      <c r="A11" s="99"/>
      <c r="B11" s="102"/>
      <c r="C11" s="127" t="s">
        <v>275</v>
      </c>
      <c r="D11" s="108" t="s">
        <v>275</v>
      </c>
      <c r="E11" s="108" t="s">
        <v>275</v>
      </c>
      <c r="F11" s="108" t="s">
        <v>275</v>
      </c>
      <c r="G11" s="108" t="s">
        <v>275</v>
      </c>
      <c r="H11" s="108" t="s">
        <v>275</v>
      </c>
      <c r="I11" s="108" t="s">
        <v>275</v>
      </c>
      <c r="J11" s="108" t="s">
        <v>275</v>
      </c>
      <c r="K11" s="108" t="s">
        <v>275</v>
      </c>
      <c r="L11" s="108" t="s">
        <v>275</v>
      </c>
      <c r="M11" s="108" t="s">
        <v>275</v>
      </c>
      <c r="N11" s="108" t="s">
        <v>275</v>
      </c>
      <c r="O11" s="108" t="s">
        <v>275</v>
      </c>
      <c r="P11" s="108" t="s">
        <v>275</v>
      </c>
      <c r="Q11" s="108" t="s">
        <v>275</v>
      </c>
      <c r="R11" s="108" t="s">
        <v>275</v>
      </c>
      <c r="S11" s="108" t="s">
        <v>275</v>
      </c>
      <c r="T11" s="108" t="s">
        <v>275</v>
      </c>
      <c r="U11" s="108" t="s">
        <v>275</v>
      </c>
      <c r="V11" s="108" t="s">
        <v>275</v>
      </c>
      <c r="W11" s="108" t="s">
        <v>275</v>
      </c>
      <c r="X11" s="108" t="s">
        <v>275</v>
      </c>
      <c r="Y11" s="108" t="s">
        <v>275</v>
      </c>
      <c r="Z11" s="108" t="s">
        <v>275</v>
      </c>
      <c r="AA11" s="108" t="s">
        <v>275</v>
      </c>
      <c r="AB11" s="108" t="s">
        <v>275</v>
      </c>
      <c r="AC11" s="108" t="s">
        <v>275</v>
      </c>
      <c r="AD11" s="108" t="s">
        <v>275</v>
      </c>
      <c r="AE11" s="108" t="s">
        <v>275</v>
      </c>
      <c r="AF11" s="108" t="s">
        <v>275</v>
      </c>
      <c r="AG11" s="108" t="s">
        <v>275</v>
      </c>
      <c r="AH11" s="108" t="s">
        <v>275</v>
      </c>
      <c r="AI11" s="108" t="s">
        <v>275</v>
      </c>
      <c r="AJ11" s="108" t="s">
        <v>275</v>
      </c>
      <c r="AK11" s="108" t="s">
        <v>275</v>
      </c>
      <c r="AL11" s="108" t="s">
        <v>275</v>
      </c>
      <c r="AM11" s="108" t="s">
        <v>275</v>
      </c>
      <c r="AN11" s="108" t="s">
        <v>275</v>
      </c>
      <c r="AO11" s="108" t="s">
        <v>275</v>
      </c>
      <c r="AP11" s="108" t="s">
        <v>275</v>
      </c>
      <c r="AQ11" s="108" t="s">
        <v>275</v>
      </c>
      <c r="AR11" s="109"/>
      <c r="AS11" s="105"/>
    </row>
    <row r="12" spans="1:45" ht="21" customHeight="1">
      <c r="A12" s="99"/>
      <c r="B12" s="128" t="s">
        <v>52</v>
      </c>
      <c r="C12" s="114">
        <v>35</v>
      </c>
      <c r="D12" s="115">
        <v>24</v>
      </c>
      <c r="E12" s="115">
        <v>11</v>
      </c>
      <c r="F12" s="115">
        <v>0</v>
      </c>
      <c r="G12" s="131">
        <v>0</v>
      </c>
      <c r="H12" s="131">
        <v>0</v>
      </c>
      <c r="I12" s="115">
        <v>1</v>
      </c>
      <c r="J12" s="131">
        <v>1</v>
      </c>
      <c r="K12" s="131">
        <v>0</v>
      </c>
      <c r="L12" s="115">
        <v>1</v>
      </c>
      <c r="M12" s="131">
        <v>1</v>
      </c>
      <c r="N12" s="131">
        <v>0</v>
      </c>
      <c r="O12" s="115">
        <v>3</v>
      </c>
      <c r="P12" s="131">
        <v>3</v>
      </c>
      <c r="Q12" s="131">
        <v>0</v>
      </c>
      <c r="R12" s="115">
        <v>0</v>
      </c>
      <c r="S12" s="131">
        <v>0</v>
      </c>
      <c r="T12" s="131">
        <v>0</v>
      </c>
      <c r="U12" s="115">
        <v>28</v>
      </c>
      <c r="V12" s="131">
        <v>19</v>
      </c>
      <c r="W12" s="131">
        <v>9</v>
      </c>
      <c r="X12" s="115">
        <v>0</v>
      </c>
      <c r="Y12" s="131">
        <v>0</v>
      </c>
      <c r="Z12" s="131">
        <v>0</v>
      </c>
      <c r="AA12" s="115">
        <v>1</v>
      </c>
      <c r="AB12" s="131">
        <v>0</v>
      </c>
      <c r="AC12" s="131">
        <v>1</v>
      </c>
      <c r="AD12" s="115">
        <v>0</v>
      </c>
      <c r="AE12" s="131">
        <v>0</v>
      </c>
      <c r="AF12" s="131">
        <v>0</v>
      </c>
      <c r="AG12" s="131">
        <v>1</v>
      </c>
      <c r="AH12" s="131">
        <v>0</v>
      </c>
      <c r="AI12" s="131">
        <v>1</v>
      </c>
      <c r="AJ12" s="131">
        <v>0</v>
      </c>
      <c r="AK12" s="131">
        <v>0</v>
      </c>
      <c r="AL12" s="131">
        <v>0</v>
      </c>
      <c r="AM12" s="131">
        <v>0</v>
      </c>
      <c r="AN12" s="131">
        <v>0</v>
      </c>
      <c r="AO12" s="131">
        <v>7</v>
      </c>
      <c r="AP12" s="131">
        <v>2</v>
      </c>
      <c r="AQ12" s="131">
        <v>5</v>
      </c>
      <c r="AR12" s="116" t="s">
        <v>119</v>
      </c>
      <c r="AS12" s="105"/>
    </row>
    <row r="13" spans="1:45" ht="21" customHeight="1">
      <c r="A13" s="99"/>
      <c r="B13" s="128" t="s">
        <v>120</v>
      </c>
      <c r="C13" s="114">
        <v>8143</v>
      </c>
      <c r="D13" s="115">
        <v>3507</v>
      </c>
      <c r="E13" s="115">
        <v>4636</v>
      </c>
      <c r="F13" s="115">
        <v>436</v>
      </c>
      <c r="G13" s="131">
        <v>377</v>
      </c>
      <c r="H13" s="131">
        <v>59</v>
      </c>
      <c r="I13" s="115">
        <v>0</v>
      </c>
      <c r="J13" s="131">
        <v>0</v>
      </c>
      <c r="K13" s="131">
        <v>0</v>
      </c>
      <c r="L13" s="115">
        <v>447</v>
      </c>
      <c r="M13" s="131">
        <v>367</v>
      </c>
      <c r="N13" s="131">
        <v>80</v>
      </c>
      <c r="O13" s="115">
        <v>23</v>
      </c>
      <c r="P13" s="131">
        <v>20</v>
      </c>
      <c r="Q13" s="131">
        <v>3</v>
      </c>
      <c r="R13" s="115">
        <v>0</v>
      </c>
      <c r="S13" s="131">
        <v>0</v>
      </c>
      <c r="T13" s="131">
        <v>0</v>
      </c>
      <c r="U13" s="115">
        <v>6077</v>
      </c>
      <c r="V13" s="131">
        <v>2529</v>
      </c>
      <c r="W13" s="131">
        <v>3548</v>
      </c>
      <c r="X13" s="115">
        <v>0</v>
      </c>
      <c r="Y13" s="131">
        <v>0</v>
      </c>
      <c r="Z13" s="131">
        <v>0</v>
      </c>
      <c r="AA13" s="115">
        <v>484</v>
      </c>
      <c r="AB13" s="131">
        <v>0</v>
      </c>
      <c r="AC13" s="131">
        <v>484</v>
      </c>
      <c r="AD13" s="115">
        <v>0</v>
      </c>
      <c r="AE13" s="131">
        <v>0</v>
      </c>
      <c r="AF13" s="131">
        <v>0</v>
      </c>
      <c r="AG13" s="131">
        <v>23</v>
      </c>
      <c r="AH13" s="131">
        <v>0</v>
      </c>
      <c r="AI13" s="131">
        <v>23</v>
      </c>
      <c r="AJ13" s="131">
        <v>653</v>
      </c>
      <c r="AK13" s="131">
        <v>214</v>
      </c>
      <c r="AL13" s="131">
        <v>439</v>
      </c>
      <c r="AM13" s="131">
        <v>0</v>
      </c>
      <c r="AN13" s="131">
        <v>178</v>
      </c>
      <c r="AO13" s="131">
        <v>197</v>
      </c>
      <c r="AP13" s="131">
        <v>66</v>
      </c>
      <c r="AQ13" s="131">
        <v>131</v>
      </c>
      <c r="AR13" s="116" t="s">
        <v>121</v>
      </c>
      <c r="AS13" s="105"/>
    </row>
    <row r="14" spans="1:45" ht="21" customHeight="1">
      <c r="A14" s="99"/>
      <c r="B14" s="128" t="s">
        <v>54</v>
      </c>
      <c r="C14" s="114">
        <v>53</v>
      </c>
      <c r="D14" s="115">
        <v>16</v>
      </c>
      <c r="E14" s="115">
        <v>37</v>
      </c>
      <c r="F14" s="115">
        <v>3</v>
      </c>
      <c r="G14" s="131">
        <v>1</v>
      </c>
      <c r="H14" s="131">
        <v>2</v>
      </c>
      <c r="I14" s="115">
        <v>2</v>
      </c>
      <c r="J14" s="131">
        <v>2</v>
      </c>
      <c r="K14" s="131">
        <v>0</v>
      </c>
      <c r="L14" s="115">
        <v>1</v>
      </c>
      <c r="M14" s="131">
        <v>1</v>
      </c>
      <c r="N14" s="131">
        <v>0</v>
      </c>
      <c r="O14" s="115">
        <v>1</v>
      </c>
      <c r="P14" s="131">
        <v>0</v>
      </c>
      <c r="Q14" s="131">
        <v>1</v>
      </c>
      <c r="R14" s="115">
        <v>0</v>
      </c>
      <c r="S14" s="131">
        <v>0</v>
      </c>
      <c r="T14" s="131">
        <v>0</v>
      </c>
      <c r="U14" s="115">
        <v>33</v>
      </c>
      <c r="V14" s="131">
        <v>7</v>
      </c>
      <c r="W14" s="131">
        <v>26</v>
      </c>
      <c r="X14" s="115">
        <v>0</v>
      </c>
      <c r="Y14" s="131">
        <v>0</v>
      </c>
      <c r="Z14" s="131">
        <v>0</v>
      </c>
      <c r="AA14" s="115">
        <v>2</v>
      </c>
      <c r="AB14" s="131">
        <v>0</v>
      </c>
      <c r="AC14" s="131">
        <v>2</v>
      </c>
      <c r="AD14" s="115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11</v>
      </c>
      <c r="AK14" s="131">
        <v>5</v>
      </c>
      <c r="AL14" s="131">
        <v>6</v>
      </c>
      <c r="AM14" s="131">
        <v>0</v>
      </c>
      <c r="AN14" s="131">
        <v>1</v>
      </c>
      <c r="AO14" s="131">
        <v>16</v>
      </c>
      <c r="AP14" s="131">
        <v>4</v>
      </c>
      <c r="AQ14" s="131">
        <v>12</v>
      </c>
      <c r="AR14" s="116" t="s">
        <v>122</v>
      </c>
      <c r="AS14" s="105"/>
    </row>
    <row r="15" spans="1:45" ht="21" customHeight="1">
      <c r="A15" s="99"/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09"/>
      <c r="AS15" s="105"/>
    </row>
    <row r="16" spans="1:45" s="6" customFormat="1" ht="21" customHeight="1">
      <c r="A16" s="222" t="s">
        <v>236</v>
      </c>
      <c r="B16" s="254"/>
      <c r="C16" s="106">
        <v>6404</v>
      </c>
      <c r="D16" s="107">
        <v>2696</v>
      </c>
      <c r="E16" s="107">
        <v>3708</v>
      </c>
      <c r="F16" s="107">
        <v>324</v>
      </c>
      <c r="G16" s="107">
        <v>280</v>
      </c>
      <c r="H16" s="107">
        <v>44</v>
      </c>
      <c r="I16" s="107">
        <v>3</v>
      </c>
      <c r="J16" s="107">
        <v>3</v>
      </c>
      <c r="K16" s="107">
        <v>0</v>
      </c>
      <c r="L16" s="107">
        <v>332</v>
      </c>
      <c r="M16" s="107">
        <v>280</v>
      </c>
      <c r="N16" s="107">
        <v>52</v>
      </c>
      <c r="O16" s="107">
        <v>24</v>
      </c>
      <c r="P16" s="107">
        <v>21</v>
      </c>
      <c r="Q16" s="107">
        <v>3</v>
      </c>
      <c r="R16" s="107">
        <v>0</v>
      </c>
      <c r="S16" s="107">
        <v>0</v>
      </c>
      <c r="T16" s="107">
        <v>0</v>
      </c>
      <c r="U16" s="107">
        <v>4824</v>
      </c>
      <c r="V16" s="107">
        <v>1941</v>
      </c>
      <c r="W16" s="107">
        <v>2883</v>
      </c>
      <c r="X16" s="107">
        <v>0</v>
      </c>
      <c r="Y16" s="107">
        <v>0</v>
      </c>
      <c r="Z16" s="107">
        <v>0</v>
      </c>
      <c r="AA16" s="107">
        <v>365</v>
      </c>
      <c r="AB16" s="107">
        <v>0</v>
      </c>
      <c r="AC16" s="107">
        <v>365</v>
      </c>
      <c r="AD16" s="107">
        <v>0</v>
      </c>
      <c r="AE16" s="107">
        <v>0</v>
      </c>
      <c r="AF16" s="107">
        <v>0</v>
      </c>
      <c r="AG16" s="107">
        <v>18</v>
      </c>
      <c r="AH16" s="107">
        <v>0</v>
      </c>
      <c r="AI16" s="107">
        <v>18</v>
      </c>
      <c r="AJ16" s="107">
        <v>514</v>
      </c>
      <c r="AK16" s="107">
        <v>171</v>
      </c>
      <c r="AL16" s="107">
        <v>343</v>
      </c>
      <c r="AM16" s="107">
        <v>0</v>
      </c>
      <c r="AN16" s="107">
        <v>139</v>
      </c>
      <c r="AO16" s="107">
        <v>176</v>
      </c>
      <c r="AP16" s="107">
        <v>52</v>
      </c>
      <c r="AQ16" s="107">
        <v>124</v>
      </c>
      <c r="AR16" s="215" t="s">
        <v>236</v>
      </c>
      <c r="AS16" s="217"/>
    </row>
    <row r="17" spans="1:45" s="6" customFormat="1" ht="21" customHeight="1">
      <c r="A17" s="3"/>
      <c r="B17" s="7" t="s">
        <v>237</v>
      </c>
      <c r="C17" s="106">
        <v>3070</v>
      </c>
      <c r="D17" s="107">
        <v>1238</v>
      </c>
      <c r="E17" s="107">
        <v>1832</v>
      </c>
      <c r="F17" s="107">
        <v>126</v>
      </c>
      <c r="G17" s="107">
        <v>109</v>
      </c>
      <c r="H17" s="107">
        <v>17</v>
      </c>
      <c r="I17" s="107">
        <v>3</v>
      </c>
      <c r="J17" s="107">
        <v>3</v>
      </c>
      <c r="K17" s="107">
        <v>0</v>
      </c>
      <c r="L17" s="107">
        <v>131</v>
      </c>
      <c r="M17" s="107">
        <v>109</v>
      </c>
      <c r="N17" s="107">
        <v>22</v>
      </c>
      <c r="O17" s="107">
        <v>17</v>
      </c>
      <c r="P17" s="107">
        <v>15</v>
      </c>
      <c r="Q17" s="107">
        <v>2</v>
      </c>
      <c r="R17" s="107">
        <v>0</v>
      </c>
      <c r="S17" s="107">
        <v>0</v>
      </c>
      <c r="T17" s="107">
        <v>0</v>
      </c>
      <c r="U17" s="107">
        <v>2386</v>
      </c>
      <c r="V17" s="107">
        <v>931</v>
      </c>
      <c r="W17" s="107">
        <v>1455</v>
      </c>
      <c r="X17" s="107">
        <v>0</v>
      </c>
      <c r="Y17" s="107">
        <v>0</v>
      </c>
      <c r="Z17" s="107">
        <v>0</v>
      </c>
      <c r="AA17" s="107">
        <v>149</v>
      </c>
      <c r="AB17" s="107">
        <v>0</v>
      </c>
      <c r="AC17" s="107">
        <v>149</v>
      </c>
      <c r="AD17" s="107">
        <v>0</v>
      </c>
      <c r="AE17" s="107">
        <v>0</v>
      </c>
      <c r="AF17" s="107">
        <v>0</v>
      </c>
      <c r="AG17" s="107">
        <v>11</v>
      </c>
      <c r="AH17" s="107">
        <v>0</v>
      </c>
      <c r="AI17" s="107">
        <v>11</v>
      </c>
      <c r="AJ17" s="107">
        <v>247</v>
      </c>
      <c r="AK17" s="107">
        <v>71</v>
      </c>
      <c r="AL17" s="107">
        <v>176</v>
      </c>
      <c r="AM17" s="107">
        <v>0</v>
      </c>
      <c r="AN17" s="107">
        <v>74</v>
      </c>
      <c r="AO17" s="107">
        <v>66</v>
      </c>
      <c r="AP17" s="107">
        <v>16</v>
      </c>
      <c r="AQ17" s="107">
        <v>50</v>
      </c>
      <c r="AR17" s="2" t="s">
        <v>237</v>
      </c>
      <c r="AS17" s="3"/>
    </row>
    <row r="18" spans="1:49" ht="21" customHeight="1">
      <c r="A18" s="112"/>
      <c r="B18" s="113" t="s">
        <v>123</v>
      </c>
      <c r="C18" s="114">
        <v>753</v>
      </c>
      <c r="D18" s="115">
        <v>310</v>
      </c>
      <c r="E18" s="115">
        <v>443</v>
      </c>
      <c r="F18" s="115">
        <v>31</v>
      </c>
      <c r="G18" s="131">
        <v>27</v>
      </c>
      <c r="H18" s="131">
        <v>4</v>
      </c>
      <c r="I18" s="115">
        <v>1</v>
      </c>
      <c r="J18" s="131">
        <v>1</v>
      </c>
      <c r="K18" s="131">
        <v>0</v>
      </c>
      <c r="L18" s="115">
        <v>31</v>
      </c>
      <c r="M18" s="131">
        <v>29</v>
      </c>
      <c r="N18" s="131">
        <v>2</v>
      </c>
      <c r="O18" s="115">
        <v>6</v>
      </c>
      <c r="P18" s="131">
        <v>4</v>
      </c>
      <c r="Q18" s="131">
        <v>2</v>
      </c>
      <c r="R18" s="115">
        <v>0</v>
      </c>
      <c r="S18" s="131">
        <v>0</v>
      </c>
      <c r="T18" s="131">
        <v>0</v>
      </c>
      <c r="U18" s="115">
        <v>589</v>
      </c>
      <c r="V18" s="131">
        <v>238</v>
      </c>
      <c r="W18" s="131">
        <v>351</v>
      </c>
      <c r="X18" s="115">
        <v>0</v>
      </c>
      <c r="Y18" s="131">
        <v>0</v>
      </c>
      <c r="Z18" s="131">
        <v>0</v>
      </c>
      <c r="AA18" s="115">
        <v>36</v>
      </c>
      <c r="AB18" s="131">
        <v>0</v>
      </c>
      <c r="AC18" s="131">
        <v>36</v>
      </c>
      <c r="AD18" s="115">
        <v>0</v>
      </c>
      <c r="AE18" s="131">
        <v>0</v>
      </c>
      <c r="AF18" s="131">
        <v>0</v>
      </c>
      <c r="AG18" s="115">
        <v>3</v>
      </c>
      <c r="AH18" s="131">
        <v>0</v>
      </c>
      <c r="AI18" s="131">
        <v>3</v>
      </c>
      <c r="AJ18" s="115">
        <v>56</v>
      </c>
      <c r="AK18" s="185">
        <v>11</v>
      </c>
      <c r="AL18" s="185">
        <v>45</v>
      </c>
      <c r="AM18" s="131">
        <v>0</v>
      </c>
      <c r="AN18" s="131">
        <v>14</v>
      </c>
      <c r="AO18" s="131">
        <v>23</v>
      </c>
      <c r="AP18" s="131">
        <v>5</v>
      </c>
      <c r="AQ18" s="131">
        <v>18</v>
      </c>
      <c r="AR18" s="116" t="s">
        <v>123</v>
      </c>
      <c r="AS18" s="105"/>
      <c r="AU18" s="95">
        <v>11</v>
      </c>
      <c r="AV18" s="95">
        <v>3</v>
      </c>
      <c r="AW18" s="95">
        <f>AU18+AV18</f>
        <v>14</v>
      </c>
    </row>
    <row r="19" spans="1:49" ht="21" customHeight="1">
      <c r="A19" s="112"/>
      <c r="B19" s="113" t="s">
        <v>124</v>
      </c>
      <c r="C19" s="114">
        <v>532</v>
      </c>
      <c r="D19" s="115">
        <v>204</v>
      </c>
      <c r="E19" s="115">
        <v>328</v>
      </c>
      <c r="F19" s="115">
        <v>21</v>
      </c>
      <c r="G19" s="131">
        <v>17</v>
      </c>
      <c r="H19" s="131">
        <v>4</v>
      </c>
      <c r="I19" s="115">
        <v>0</v>
      </c>
      <c r="J19" s="131">
        <v>0</v>
      </c>
      <c r="K19" s="131">
        <v>0</v>
      </c>
      <c r="L19" s="115">
        <v>22</v>
      </c>
      <c r="M19" s="131">
        <v>20</v>
      </c>
      <c r="N19" s="131">
        <v>2</v>
      </c>
      <c r="O19" s="115">
        <v>2</v>
      </c>
      <c r="P19" s="131">
        <v>2</v>
      </c>
      <c r="Q19" s="131">
        <v>0</v>
      </c>
      <c r="R19" s="115">
        <v>0</v>
      </c>
      <c r="S19" s="131">
        <v>0</v>
      </c>
      <c r="T19" s="131">
        <v>0</v>
      </c>
      <c r="U19" s="115">
        <v>409</v>
      </c>
      <c r="V19" s="131">
        <v>154</v>
      </c>
      <c r="W19" s="131">
        <v>255</v>
      </c>
      <c r="X19" s="115">
        <v>0</v>
      </c>
      <c r="Y19" s="131">
        <v>0</v>
      </c>
      <c r="Z19" s="131">
        <v>0</v>
      </c>
      <c r="AA19" s="115">
        <v>25</v>
      </c>
      <c r="AB19" s="131">
        <v>0</v>
      </c>
      <c r="AC19" s="131">
        <v>25</v>
      </c>
      <c r="AD19" s="115">
        <v>0</v>
      </c>
      <c r="AE19" s="131">
        <v>0</v>
      </c>
      <c r="AF19" s="131">
        <v>0</v>
      </c>
      <c r="AG19" s="115">
        <v>2</v>
      </c>
      <c r="AH19" s="131">
        <v>0</v>
      </c>
      <c r="AI19" s="131">
        <v>2</v>
      </c>
      <c r="AJ19" s="115">
        <v>51</v>
      </c>
      <c r="AK19" s="185">
        <v>11</v>
      </c>
      <c r="AL19" s="185">
        <v>40</v>
      </c>
      <c r="AM19" s="131">
        <v>0</v>
      </c>
      <c r="AN19" s="131">
        <v>21</v>
      </c>
      <c r="AO19" s="131">
        <v>5</v>
      </c>
      <c r="AP19" s="131">
        <v>1</v>
      </c>
      <c r="AQ19" s="131">
        <v>4</v>
      </c>
      <c r="AR19" s="116" t="s">
        <v>124</v>
      </c>
      <c r="AS19" s="105"/>
      <c r="AU19" s="95">
        <v>19</v>
      </c>
      <c r="AV19" s="95">
        <v>2</v>
      </c>
      <c r="AW19" s="95">
        <f aca="true" t="shared" si="0" ref="AW19:AW34">AU19+AV19</f>
        <v>21</v>
      </c>
    </row>
    <row r="20" spans="1:49" ht="21" customHeight="1">
      <c r="A20" s="112"/>
      <c r="B20" s="113" t="s">
        <v>125</v>
      </c>
      <c r="C20" s="114">
        <v>391</v>
      </c>
      <c r="D20" s="115">
        <v>162</v>
      </c>
      <c r="E20" s="115">
        <v>229</v>
      </c>
      <c r="F20" s="115">
        <v>15</v>
      </c>
      <c r="G20" s="131">
        <v>12</v>
      </c>
      <c r="H20" s="131">
        <v>3</v>
      </c>
      <c r="I20" s="115">
        <v>1</v>
      </c>
      <c r="J20" s="131">
        <v>1</v>
      </c>
      <c r="K20" s="131">
        <v>0</v>
      </c>
      <c r="L20" s="115">
        <v>16</v>
      </c>
      <c r="M20" s="131">
        <v>11</v>
      </c>
      <c r="N20" s="131">
        <v>5</v>
      </c>
      <c r="O20" s="115">
        <v>2</v>
      </c>
      <c r="P20" s="131">
        <v>2</v>
      </c>
      <c r="Q20" s="131">
        <v>0</v>
      </c>
      <c r="R20" s="115">
        <v>0</v>
      </c>
      <c r="S20" s="131">
        <v>0</v>
      </c>
      <c r="T20" s="131">
        <v>0</v>
      </c>
      <c r="U20" s="115">
        <v>307</v>
      </c>
      <c r="V20" s="131">
        <v>124</v>
      </c>
      <c r="W20" s="131">
        <v>183</v>
      </c>
      <c r="X20" s="115">
        <v>0</v>
      </c>
      <c r="Y20" s="131">
        <v>0</v>
      </c>
      <c r="Z20" s="131">
        <v>0</v>
      </c>
      <c r="AA20" s="115">
        <v>18</v>
      </c>
      <c r="AB20" s="131">
        <v>0</v>
      </c>
      <c r="AC20" s="131">
        <v>18</v>
      </c>
      <c r="AD20" s="115">
        <v>0</v>
      </c>
      <c r="AE20" s="131">
        <v>0</v>
      </c>
      <c r="AF20" s="131">
        <v>0</v>
      </c>
      <c r="AG20" s="115">
        <v>2</v>
      </c>
      <c r="AH20" s="131">
        <v>0</v>
      </c>
      <c r="AI20" s="131">
        <v>2</v>
      </c>
      <c r="AJ20" s="115">
        <v>30</v>
      </c>
      <c r="AK20" s="185">
        <v>12</v>
      </c>
      <c r="AL20" s="185">
        <v>18</v>
      </c>
      <c r="AM20" s="131">
        <v>0</v>
      </c>
      <c r="AN20" s="131">
        <v>11</v>
      </c>
      <c r="AO20" s="131">
        <v>16</v>
      </c>
      <c r="AP20" s="131">
        <v>4</v>
      </c>
      <c r="AQ20" s="131">
        <v>12</v>
      </c>
      <c r="AR20" s="116" t="s">
        <v>125</v>
      </c>
      <c r="AS20" s="105"/>
      <c r="AU20" s="95">
        <v>10</v>
      </c>
      <c r="AV20" s="95">
        <v>1</v>
      </c>
      <c r="AW20" s="95">
        <f t="shared" si="0"/>
        <v>11</v>
      </c>
    </row>
    <row r="21" spans="1:49" ht="21" customHeight="1">
      <c r="A21" s="112"/>
      <c r="B21" s="113" t="s">
        <v>126</v>
      </c>
      <c r="C21" s="114">
        <v>686</v>
      </c>
      <c r="D21" s="115">
        <v>277</v>
      </c>
      <c r="E21" s="115">
        <v>409</v>
      </c>
      <c r="F21" s="115">
        <v>28</v>
      </c>
      <c r="G21" s="131">
        <v>26</v>
      </c>
      <c r="H21" s="131">
        <v>2</v>
      </c>
      <c r="I21" s="115">
        <v>0</v>
      </c>
      <c r="J21" s="131">
        <v>0</v>
      </c>
      <c r="K21" s="131">
        <v>0</v>
      </c>
      <c r="L21" s="115">
        <v>31</v>
      </c>
      <c r="M21" s="131">
        <v>24</v>
      </c>
      <c r="N21" s="131">
        <v>7</v>
      </c>
      <c r="O21" s="115">
        <v>4</v>
      </c>
      <c r="P21" s="131">
        <v>4</v>
      </c>
      <c r="Q21" s="131">
        <v>0</v>
      </c>
      <c r="R21" s="115">
        <v>0</v>
      </c>
      <c r="S21" s="131">
        <v>0</v>
      </c>
      <c r="T21" s="131">
        <v>0</v>
      </c>
      <c r="U21" s="115">
        <v>531</v>
      </c>
      <c r="V21" s="131">
        <v>205</v>
      </c>
      <c r="W21" s="131">
        <v>326</v>
      </c>
      <c r="X21" s="115">
        <v>0</v>
      </c>
      <c r="Y21" s="131">
        <v>0</v>
      </c>
      <c r="Z21" s="131">
        <v>0</v>
      </c>
      <c r="AA21" s="115">
        <v>34</v>
      </c>
      <c r="AB21" s="131">
        <v>0</v>
      </c>
      <c r="AC21" s="131">
        <v>34</v>
      </c>
      <c r="AD21" s="115">
        <v>0</v>
      </c>
      <c r="AE21" s="131">
        <v>0</v>
      </c>
      <c r="AF21" s="131">
        <v>0</v>
      </c>
      <c r="AG21" s="115">
        <v>3</v>
      </c>
      <c r="AH21" s="131">
        <v>0</v>
      </c>
      <c r="AI21" s="131">
        <v>3</v>
      </c>
      <c r="AJ21" s="115">
        <v>55</v>
      </c>
      <c r="AK21" s="185">
        <v>18</v>
      </c>
      <c r="AL21" s="185">
        <v>37</v>
      </c>
      <c r="AM21" s="131">
        <v>0</v>
      </c>
      <c r="AN21" s="131">
        <v>14</v>
      </c>
      <c r="AO21" s="131">
        <v>8</v>
      </c>
      <c r="AP21" s="131">
        <v>1</v>
      </c>
      <c r="AQ21" s="131">
        <v>7</v>
      </c>
      <c r="AR21" s="116" t="s">
        <v>126</v>
      </c>
      <c r="AS21" s="105"/>
      <c r="AU21" s="95">
        <v>14</v>
      </c>
      <c r="AV21" s="95">
        <v>0</v>
      </c>
      <c r="AW21" s="95">
        <f t="shared" si="0"/>
        <v>14</v>
      </c>
    </row>
    <row r="22" spans="1:49" ht="21" customHeight="1">
      <c r="A22" s="112"/>
      <c r="B22" s="113" t="s">
        <v>127</v>
      </c>
      <c r="C22" s="114">
        <v>708</v>
      </c>
      <c r="D22" s="115">
        <v>285</v>
      </c>
      <c r="E22" s="115">
        <v>423</v>
      </c>
      <c r="F22" s="115">
        <v>31</v>
      </c>
      <c r="G22" s="131">
        <v>27</v>
      </c>
      <c r="H22" s="131">
        <v>4</v>
      </c>
      <c r="I22" s="115">
        <v>1</v>
      </c>
      <c r="J22" s="131">
        <v>1</v>
      </c>
      <c r="K22" s="131">
        <v>0</v>
      </c>
      <c r="L22" s="115">
        <v>31</v>
      </c>
      <c r="M22" s="131">
        <v>25</v>
      </c>
      <c r="N22" s="131">
        <v>6</v>
      </c>
      <c r="O22" s="115">
        <v>3</v>
      </c>
      <c r="P22" s="131">
        <v>3</v>
      </c>
      <c r="Q22" s="131">
        <v>0</v>
      </c>
      <c r="R22" s="115">
        <v>0</v>
      </c>
      <c r="S22" s="131">
        <v>0</v>
      </c>
      <c r="T22" s="131">
        <v>0</v>
      </c>
      <c r="U22" s="115">
        <v>550</v>
      </c>
      <c r="V22" s="131">
        <v>210</v>
      </c>
      <c r="W22" s="131">
        <v>340</v>
      </c>
      <c r="X22" s="115">
        <v>0</v>
      </c>
      <c r="Y22" s="131">
        <v>0</v>
      </c>
      <c r="Z22" s="131">
        <v>0</v>
      </c>
      <c r="AA22" s="115">
        <v>36</v>
      </c>
      <c r="AB22" s="131">
        <v>0</v>
      </c>
      <c r="AC22" s="131">
        <v>36</v>
      </c>
      <c r="AD22" s="115">
        <v>0</v>
      </c>
      <c r="AE22" s="131">
        <v>0</v>
      </c>
      <c r="AF22" s="131">
        <v>0</v>
      </c>
      <c r="AG22" s="115">
        <v>1</v>
      </c>
      <c r="AH22" s="131">
        <v>0</v>
      </c>
      <c r="AI22" s="131">
        <v>1</v>
      </c>
      <c r="AJ22" s="115">
        <v>55</v>
      </c>
      <c r="AK22" s="185">
        <v>19</v>
      </c>
      <c r="AL22" s="185">
        <v>36</v>
      </c>
      <c r="AM22" s="131">
        <v>0</v>
      </c>
      <c r="AN22" s="131">
        <v>14</v>
      </c>
      <c r="AO22" s="131">
        <v>14</v>
      </c>
      <c r="AP22" s="131">
        <v>5</v>
      </c>
      <c r="AQ22" s="131">
        <v>9</v>
      </c>
      <c r="AR22" s="116" t="s">
        <v>127</v>
      </c>
      <c r="AS22" s="105"/>
      <c r="AU22" s="95">
        <v>11</v>
      </c>
      <c r="AV22" s="95">
        <v>3</v>
      </c>
      <c r="AW22" s="95">
        <f t="shared" si="0"/>
        <v>14</v>
      </c>
    </row>
    <row r="23" spans="1:49" ht="21" customHeight="1">
      <c r="A23" s="112"/>
      <c r="B23" s="117" t="s">
        <v>128</v>
      </c>
      <c r="C23" s="114">
        <v>652</v>
      </c>
      <c r="D23" s="115">
        <v>295</v>
      </c>
      <c r="E23" s="115">
        <v>357</v>
      </c>
      <c r="F23" s="115">
        <v>43</v>
      </c>
      <c r="G23" s="131">
        <v>39</v>
      </c>
      <c r="H23" s="131">
        <v>4</v>
      </c>
      <c r="I23" s="115">
        <v>0</v>
      </c>
      <c r="J23" s="131">
        <v>0</v>
      </c>
      <c r="K23" s="131">
        <v>0</v>
      </c>
      <c r="L23" s="115">
        <v>43</v>
      </c>
      <c r="M23" s="131">
        <v>37</v>
      </c>
      <c r="N23" s="131">
        <v>6</v>
      </c>
      <c r="O23" s="115">
        <v>1</v>
      </c>
      <c r="P23" s="131">
        <v>1</v>
      </c>
      <c r="Q23" s="131">
        <v>0</v>
      </c>
      <c r="R23" s="115">
        <v>0</v>
      </c>
      <c r="S23" s="131">
        <v>0</v>
      </c>
      <c r="T23" s="131">
        <v>0</v>
      </c>
      <c r="U23" s="115">
        <v>458</v>
      </c>
      <c r="V23" s="131">
        <v>195</v>
      </c>
      <c r="W23" s="131">
        <v>263</v>
      </c>
      <c r="X23" s="115">
        <v>0</v>
      </c>
      <c r="Y23" s="131">
        <v>0</v>
      </c>
      <c r="Z23" s="131">
        <v>0</v>
      </c>
      <c r="AA23" s="115">
        <v>49</v>
      </c>
      <c r="AB23" s="131">
        <v>0</v>
      </c>
      <c r="AC23" s="131">
        <v>49</v>
      </c>
      <c r="AD23" s="115">
        <v>0</v>
      </c>
      <c r="AE23" s="131">
        <v>0</v>
      </c>
      <c r="AF23" s="131">
        <v>0</v>
      </c>
      <c r="AG23" s="115">
        <v>1</v>
      </c>
      <c r="AH23" s="131">
        <v>0</v>
      </c>
      <c r="AI23" s="131">
        <v>1</v>
      </c>
      <c r="AJ23" s="115">
        <v>57</v>
      </c>
      <c r="AK23" s="185">
        <v>23</v>
      </c>
      <c r="AL23" s="185">
        <v>34</v>
      </c>
      <c r="AM23" s="131">
        <v>0</v>
      </c>
      <c r="AN23" s="131">
        <v>16</v>
      </c>
      <c r="AO23" s="131">
        <v>27</v>
      </c>
      <c r="AP23" s="131">
        <v>4</v>
      </c>
      <c r="AQ23" s="131">
        <v>23</v>
      </c>
      <c r="AR23" s="118" t="s">
        <v>128</v>
      </c>
      <c r="AS23" s="105"/>
      <c r="AU23" s="95">
        <v>10</v>
      </c>
      <c r="AV23" s="95">
        <v>6</v>
      </c>
      <c r="AW23" s="95">
        <f t="shared" si="0"/>
        <v>16</v>
      </c>
    </row>
    <row r="24" spans="1:49" ht="21" customHeight="1">
      <c r="A24" s="112"/>
      <c r="B24" s="117" t="s">
        <v>223</v>
      </c>
      <c r="C24" s="114">
        <v>170</v>
      </c>
      <c r="D24" s="115">
        <v>74</v>
      </c>
      <c r="E24" s="115">
        <v>96</v>
      </c>
      <c r="F24" s="115">
        <v>7</v>
      </c>
      <c r="G24" s="131">
        <v>5</v>
      </c>
      <c r="H24" s="131">
        <v>2</v>
      </c>
      <c r="I24" s="115">
        <v>0</v>
      </c>
      <c r="J24" s="131">
        <v>0</v>
      </c>
      <c r="K24" s="131">
        <v>0</v>
      </c>
      <c r="L24" s="115">
        <v>7</v>
      </c>
      <c r="M24" s="131">
        <v>6</v>
      </c>
      <c r="N24" s="131">
        <v>1</v>
      </c>
      <c r="O24" s="115">
        <v>0</v>
      </c>
      <c r="P24" s="131">
        <v>0</v>
      </c>
      <c r="Q24" s="131">
        <v>0</v>
      </c>
      <c r="R24" s="115">
        <v>0</v>
      </c>
      <c r="S24" s="131">
        <v>0</v>
      </c>
      <c r="T24" s="131">
        <v>0</v>
      </c>
      <c r="U24" s="115">
        <v>131</v>
      </c>
      <c r="V24" s="131">
        <v>61</v>
      </c>
      <c r="W24" s="131">
        <v>70</v>
      </c>
      <c r="X24" s="115">
        <v>0</v>
      </c>
      <c r="Y24" s="131">
        <v>0</v>
      </c>
      <c r="Z24" s="131">
        <v>0</v>
      </c>
      <c r="AA24" s="115">
        <v>7</v>
      </c>
      <c r="AB24" s="131">
        <v>0</v>
      </c>
      <c r="AC24" s="131">
        <v>7</v>
      </c>
      <c r="AD24" s="115">
        <v>0</v>
      </c>
      <c r="AE24" s="131">
        <v>0</v>
      </c>
      <c r="AF24" s="131">
        <v>0</v>
      </c>
      <c r="AG24" s="115">
        <v>2</v>
      </c>
      <c r="AH24" s="131">
        <v>0</v>
      </c>
      <c r="AI24" s="131">
        <v>2</v>
      </c>
      <c r="AJ24" s="115">
        <v>16</v>
      </c>
      <c r="AK24" s="185">
        <v>2</v>
      </c>
      <c r="AL24" s="185">
        <v>14</v>
      </c>
      <c r="AM24" s="131">
        <v>0</v>
      </c>
      <c r="AN24" s="131">
        <v>4</v>
      </c>
      <c r="AO24" s="131">
        <v>8</v>
      </c>
      <c r="AP24" s="131">
        <v>5</v>
      </c>
      <c r="AQ24" s="131">
        <v>3</v>
      </c>
      <c r="AR24" s="118" t="s">
        <v>223</v>
      </c>
      <c r="AS24" s="105"/>
      <c r="AU24" s="95">
        <v>3</v>
      </c>
      <c r="AV24" s="95">
        <v>1</v>
      </c>
      <c r="AW24" s="95">
        <f t="shared" si="0"/>
        <v>4</v>
      </c>
    </row>
    <row r="25" spans="1:49" ht="21" customHeight="1">
      <c r="A25" s="112"/>
      <c r="B25" s="117" t="s">
        <v>129</v>
      </c>
      <c r="C25" s="114">
        <v>240</v>
      </c>
      <c r="D25" s="115">
        <v>95</v>
      </c>
      <c r="E25" s="115">
        <v>145</v>
      </c>
      <c r="F25" s="115">
        <v>17</v>
      </c>
      <c r="G25" s="131">
        <v>15</v>
      </c>
      <c r="H25" s="131">
        <v>2</v>
      </c>
      <c r="I25" s="115">
        <v>0</v>
      </c>
      <c r="J25" s="131">
        <v>0</v>
      </c>
      <c r="K25" s="131">
        <v>0</v>
      </c>
      <c r="L25" s="115">
        <v>17</v>
      </c>
      <c r="M25" s="131">
        <v>15</v>
      </c>
      <c r="N25" s="131">
        <v>2</v>
      </c>
      <c r="O25" s="115">
        <v>0</v>
      </c>
      <c r="P25" s="131">
        <v>0</v>
      </c>
      <c r="Q25" s="131">
        <v>0</v>
      </c>
      <c r="R25" s="115">
        <v>0</v>
      </c>
      <c r="S25" s="131">
        <v>0</v>
      </c>
      <c r="T25" s="131">
        <v>0</v>
      </c>
      <c r="U25" s="115">
        <v>173</v>
      </c>
      <c r="V25" s="131">
        <v>61</v>
      </c>
      <c r="W25" s="131">
        <v>112</v>
      </c>
      <c r="X25" s="115">
        <v>0</v>
      </c>
      <c r="Y25" s="131">
        <v>0</v>
      </c>
      <c r="Z25" s="131">
        <v>0</v>
      </c>
      <c r="AA25" s="115">
        <v>19</v>
      </c>
      <c r="AB25" s="131">
        <v>0</v>
      </c>
      <c r="AC25" s="131">
        <v>19</v>
      </c>
      <c r="AD25" s="115">
        <v>0</v>
      </c>
      <c r="AE25" s="131">
        <v>0</v>
      </c>
      <c r="AF25" s="131">
        <v>0</v>
      </c>
      <c r="AG25" s="115">
        <v>0</v>
      </c>
      <c r="AH25" s="131">
        <v>0</v>
      </c>
      <c r="AI25" s="131">
        <v>0</v>
      </c>
      <c r="AJ25" s="115">
        <v>14</v>
      </c>
      <c r="AK25" s="185">
        <v>4</v>
      </c>
      <c r="AL25" s="185">
        <v>10</v>
      </c>
      <c r="AM25" s="131">
        <v>0</v>
      </c>
      <c r="AN25" s="131">
        <v>3</v>
      </c>
      <c r="AO25" s="131">
        <v>4</v>
      </c>
      <c r="AP25" s="131">
        <v>1</v>
      </c>
      <c r="AQ25" s="131">
        <v>3</v>
      </c>
      <c r="AR25" s="118" t="s">
        <v>129</v>
      </c>
      <c r="AS25" s="105"/>
      <c r="AU25" s="95">
        <v>3</v>
      </c>
      <c r="AV25" s="95">
        <v>0</v>
      </c>
      <c r="AW25" s="95">
        <f t="shared" si="0"/>
        <v>3</v>
      </c>
    </row>
    <row r="26" spans="1:49" ht="21" customHeight="1">
      <c r="A26" s="112"/>
      <c r="B26" s="117" t="s">
        <v>130</v>
      </c>
      <c r="C26" s="114">
        <v>157</v>
      </c>
      <c r="D26" s="115">
        <v>75</v>
      </c>
      <c r="E26" s="115">
        <v>82</v>
      </c>
      <c r="F26" s="115">
        <v>9</v>
      </c>
      <c r="G26" s="131">
        <v>8</v>
      </c>
      <c r="H26" s="131">
        <v>1</v>
      </c>
      <c r="I26" s="115">
        <v>0</v>
      </c>
      <c r="J26" s="131">
        <v>0</v>
      </c>
      <c r="K26" s="131">
        <v>0</v>
      </c>
      <c r="L26" s="115">
        <v>10</v>
      </c>
      <c r="M26" s="131">
        <v>9</v>
      </c>
      <c r="N26" s="131">
        <v>1</v>
      </c>
      <c r="O26" s="115">
        <v>0</v>
      </c>
      <c r="P26" s="131">
        <v>0</v>
      </c>
      <c r="Q26" s="131">
        <v>0</v>
      </c>
      <c r="R26" s="115">
        <v>0</v>
      </c>
      <c r="S26" s="131">
        <v>0</v>
      </c>
      <c r="T26" s="131">
        <v>0</v>
      </c>
      <c r="U26" s="115">
        <v>111</v>
      </c>
      <c r="V26" s="131">
        <v>53</v>
      </c>
      <c r="W26" s="131">
        <v>58</v>
      </c>
      <c r="X26" s="115">
        <v>0</v>
      </c>
      <c r="Y26" s="131">
        <v>0</v>
      </c>
      <c r="Z26" s="131">
        <v>0</v>
      </c>
      <c r="AA26" s="115">
        <v>11</v>
      </c>
      <c r="AB26" s="131">
        <v>0</v>
      </c>
      <c r="AC26" s="131">
        <v>11</v>
      </c>
      <c r="AD26" s="115">
        <v>0</v>
      </c>
      <c r="AE26" s="131">
        <v>0</v>
      </c>
      <c r="AF26" s="131">
        <v>0</v>
      </c>
      <c r="AG26" s="115">
        <v>0</v>
      </c>
      <c r="AH26" s="131">
        <v>0</v>
      </c>
      <c r="AI26" s="131">
        <v>0</v>
      </c>
      <c r="AJ26" s="115">
        <v>16</v>
      </c>
      <c r="AK26" s="185">
        <v>5</v>
      </c>
      <c r="AL26" s="185">
        <v>11</v>
      </c>
      <c r="AM26" s="131">
        <v>0</v>
      </c>
      <c r="AN26" s="131">
        <v>4</v>
      </c>
      <c r="AO26" s="131">
        <v>11</v>
      </c>
      <c r="AP26" s="131">
        <v>6</v>
      </c>
      <c r="AQ26" s="131">
        <v>5</v>
      </c>
      <c r="AR26" s="118" t="s">
        <v>130</v>
      </c>
      <c r="AS26" s="105"/>
      <c r="AU26" s="95">
        <v>3</v>
      </c>
      <c r="AV26" s="95">
        <v>1</v>
      </c>
      <c r="AW26" s="95">
        <f t="shared" si="0"/>
        <v>4</v>
      </c>
    </row>
    <row r="27" spans="1:49" ht="21" customHeight="1">
      <c r="A27" s="112"/>
      <c r="B27" s="117" t="s">
        <v>131</v>
      </c>
      <c r="C27" s="114">
        <v>253</v>
      </c>
      <c r="D27" s="115">
        <v>106</v>
      </c>
      <c r="E27" s="115">
        <v>147</v>
      </c>
      <c r="F27" s="115">
        <v>11</v>
      </c>
      <c r="G27" s="131">
        <v>9</v>
      </c>
      <c r="H27" s="131">
        <v>2</v>
      </c>
      <c r="I27" s="115">
        <v>0</v>
      </c>
      <c r="J27" s="131">
        <v>0</v>
      </c>
      <c r="K27" s="131">
        <v>0</v>
      </c>
      <c r="L27" s="115">
        <v>11</v>
      </c>
      <c r="M27" s="131">
        <v>9</v>
      </c>
      <c r="N27" s="131">
        <v>2</v>
      </c>
      <c r="O27" s="115">
        <v>0</v>
      </c>
      <c r="P27" s="131">
        <v>0</v>
      </c>
      <c r="Q27" s="131">
        <v>0</v>
      </c>
      <c r="R27" s="115">
        <v>0</v>
      </c>
      <c r="S27" s="131">
        <v>0</v>
      </c>
      <c r="T27" s="131">
        <v>0</v>
      </c>
      <c r="U27" s="115">
        <v>202</v>
      </c>
      <c r="V27" s="131">
        <v>82</v>
      </c>
      <c r="W27" s="131">
        <v>120</v>
      </c>
      <c r="X27" s="115">
        <v>0</v>
      </c>
      <c r="Y27" s="131">
        <v>0</v>
      </c>
      <c r="Z27" s="131">
        <v>0</v>
      </c>
      <c r="AA27" s="115">
        <v>11</v>
      </c>
      <c r="AB27" s="131">
        <v>0</v>
      </c>
      <c r="AC27" s="131">
        <v>11</v>
      </c>
      <c r="AD27" s="115">
        <v>0</v>
      </c>
      <c r="AE27" s="131">
        <v>0</v>
      </c>
      <c r="AF27" s="131">
        <v>0</v>
      </c>
      <c r="AG27" s="115">
        <v>1</v>
      </c>
      <c r="AH27" s="131">
        <v>0</v>
      </c>
      <c r="AI27" s="131">
        <v>1</v>
      </c>
      <c r="AJ27" s="115">
        <v>17</v>
      </c>
      <c r="AK27" s="185">
        <v>6</v>
      </c>
      <c r="AL27" s="185">
        <v>11</v>
      </c>
      <c r="AM27" s="131">
        <v>0</v>
      </c>
      <c r="AN27" s="131">
        <v>4</v>
      </c>
      <c r="AO27" s="131">
        <v>5</v>
      </c>
      <c r="AP27" s="131">
        <v>4</v>
      </c>
      <c r="AQ27" s="131">
        <v>1</v>
      </c>
      <c r="AR27" s="118" t="s">
        <v>131</v>
      </c>
      <c r="AS27" s="105"/>
      <c r="AU27" s="95">
        <v>4</v>
      </c>
      <c r="AV27" s="95">
        <v>0</v>
      </c>
      <c r="AW27" s="95">
        <f t="shared" si="0"/>
        <v>4</v>
      </c>
    </row>
    <row r="28" spans="1:49" ht="21" customHeight="1">
      <c r="A28" s="112"/>
      <c r="B28" s="117" t="s">
        <v>132</v>
      </c>
      <c r="C28" s="114">
        <v>126</v>
      </c>
      <c r="D28" s="115">
        <v>63</v>
      </c>
      <c r="E28" s="115">
        <v>63</v>
      </c>
      <c r="F28" s="115">
        <v>9</v>
      </c>
      <c r="G28" s="131">
        <v>8</v>
      </c>
      <c r="H28" s="131">
        <v>1</v>
      </c>
      <c r="I28" s="115">
        <v>0</v>
      </c>
      <c r="J28" s="131">
        <v>0</v>
      </c>
      <c r="K28" s="131">
        <v>0</v>
      </c>
      <c r="L28" s="115">
        <v>9</v>
      </c>
      <c r="M28" s="131">
        <v>9</v>
      </c>
      <c r="N28" s="131">
        <v>0</v>
      </c>
      <c r="O28" s="115">
        <v>0</v>
      </c>
      <c r="P28" s="131">
        <v>0</v>
      </c>
      <c r="Q28" s="131">
        <v>0</v>
      </c>
      <c r="R28" s="115">
        <v>0</v>
      </c>
      <c r="S28" s="131">
        <v>0</v>
      </c>
      <c r="T28" s="131">
        <v>0</v>
      </c>
      <c r="U28" s="115">
        <v>85</v>
      </c>
      <c r="V28" s="131">
        <v>40</v>
      </c>
      <c r="W28" s="131">
        <v>45</v>
      </c>
      <c r="X28" s="115">
        <v>0</v>
      </c>
      <c r="Y28" s="131">
        <v>0</v>
      </c>
      <c r="Z28" s="131">
        <v>0</v>
      </c>
      <c r="AA28" s="115">
        <v>9</v>
      </c>
      <c r="AB28" s="131">
        <v>0</v>
      </c>
      <c r="AC28" s="131">
        <v>9</v>
      </c>
      <c r="AD28" s="115">
        <v>0</v>
      </c>
      <c r="AE28" s="131">
        <v>0</v>
      </c>
      <c r="AF28" s="131">
        <v>0</v>
      </c>
      <c r="AG28" s="115">
        <v>0</v>
      </c>
      <c r="AH28" s="131">
        <v>0</v>
      </c>
      <c r="AI28" s="131">
        <v>0</v>
      </c>
      <c r="AJ28" s="115">
        <v>14</v>
      </c>
      <c r="AK28" s="185">
        <v>6</v>
      </c>
      <c r="AL28" s="185">
        <v>8</v>
      </c>
      <c r="AM28" s="131">
        <v>0</v>
      </c>
      <c r="AN28" s="131">
        <v>2</v>
      </c>
      <c r="AO28" s="131">
        <v>4</v>
      </c>
      <c r="AP28" s="131">
        <v>3</v>
      </c>
      <c r="AQ28" s="131">
        <v>1</v>
      </c>
      <c r="AR28" s="118" t="s">
        <v>132</v>
      </c>
      <c r="AS28" s="105"/>
      <c r="AU28" s="95">
        <v>2</v>
      </c>
      <c r="AV28" s="95">
        <v>0</v>
      </c>
      <c r="AW28" s="95">
        <f t="shared" si="0"/>
        <v>2</v>
      </c>
    </row>
    <row r="29" spans="1:49" ht="21" customHeight="1">
      <c r="A29" s="112"/>
      <c r="B29" s="117" t="s">
        <v>133</v>
      </c>
      <c r="C29" s="114">
        <v>186</v>
      </c>
      <c r="D29" s="115">
        <v>73</v>
      </c>
      <c r="E29" s="115">
        <v>113</v>
      </c>
      <c r="F29" s="115">
        <v>6</v>
      </c>
      <c r="G29" s="131">
        <v>5</v>
      </c>
      <c r="H29" s="131">
        <v>1</v>
      </c>
      <c r="I29" s="115">
        <v>0</v>
      </c>
      <c r="J29" s="131">
        <v>0</v>
      </c>
      <c r="K29" s="131">
        <v>0</v>
      </c>
      <c r="L29" s="115">
        <v>6</v>
      </c>
      <c r="M29" s="131">
        <v>5</v>
      </c>
      <c r="N29" s="131">
        <v>1</v>
      </c>
      <c r="O29" s="115">
        <v>3</v>
      </c>
      <c r="P29" s="131">
        <v>2</v>
      </c>
      <c r="Q29" s="131">
        <v>1</v>
      </c>
      <c r="R29" s="115">
        <v>0</v>
      </c>
      <c r="S29" s="131">
        <v>0</v>
      </c>
      <c r="T29" s="131">
        <v>0</v>
      </c>
      <c r="U29" s="115">
        <v>148</v>
      </c>
      <c r="V29" s="131">
        <v>56</v>
      </c>
      <c r="W29" s="131">
        <v>92</v>
      </c>
      <c r="X29" s="115">
        <v>0</v>
      </c>
      <c r="Y29" s="131">
        <v>0</v>
      </c>
      <c r="Z29" s="131">
        <v>0</v>
      </c>
      <c r="AA29" s="115">
        <v>7</v>
      </c>
      <c r="AB29" s="131">
        <v>0</v>
      </c>
      <c r="AC29" s="131">
        <v>7</v>
      </c>
      <c r="AD29" s="115">
        <v>0</v>
      </c>
      <c r="AE29" s="131">
        <v>0</v>
      </c>
      <c r="AF29" s="131">
        <v>0</v>
      </c>
      <c r="AG29" s="115">
        <v>0</v>
      </c>
      <c r="AH29" s="131">
        <v>0</v>
      </c>
      <c r="AI29" s="131">
        <v>0</v>
      </c>
      <c r="AJ29" s="115">
        <v>16</v>
      </c>
      <c r="AK29" s="185">
        <v>5</v>
      </c>
      <c r="AL29" s="185">
        <v>11</v>
      </c>
      <c r="AM29" s="131">
        <v>0</v>
      </c>
      <c r="AN29" s="131">
        <v>6</v>
      </c>
      <c r="AO29" s="131">
        <v>2</v>
      </c>
      <c r="AP29" s="131">
        <v>1</v>
      </c>
      <c r="AQ29" s="131">
        <v>1</v>
      </c>
      <c r="AR29" s="118" t="s">
        <v>133</v>
      </c>
      <c r="AS29" s="105"/>
      <c r="AU29" s="95">
        <v>6</v>
      </c>
      <c r="AV29" s="95">
        <v>0</v>
      </c>
      <c r="AW29" s="95">
        <f t="shared" si="0"/>
        <v>6</v>
      </c>
    </row>
    <row r="30" spans="1:49" ht="21" customHeight="1">
      <c r="A30" s="112"/>
      <c r="B30" s="117" t="s">
        <v>134</v>
      </c>
      <c r="C30" s="114">
        <v>141</v>
      </c>
      <c r="D30" s="115">
        <v>56</v>
      </c>
      <c r="E30" s="115">
        <v>85</v>
      </c>
      <c r="F30" s="115">
        <v>4</v>
      </c>
      <c r="G30" s="131">
        <v>4</v>
      </c>
      <c r="H30" s="131">
        <v>0</v>
      </c>
      <c r="I30" s="115">
        <v>0</v>
      </c>
      <c r="J30" s="131">
        <v>0</v>
      </c>
      <c r="K30" s="131">
        <v>0</v>
      </c>
      <c r="L30" s="115">
        <v>5</v>
      </c>
      <c r="M30" s="131">
        <v>3</v>
      </c>
      <c r="N30" s="131">
        <v>2</v>
      </c>
      <c r="O30" s="115">
        <v>1</v>
      </c>
      <c r="P30" s="131">
        <v>1</v>
      </c>
      <c r="Q30" s="131">
        <v>0</v>
      </c>
      <c r="R30" s="115">
        <v>0</v>
      </c>
      <c r="S30" s="131">
        <v>0</v>
      </c>
      <c r="T30" s="131">
        <v>0</v>
      </c>
      <c r="U30" s="115">
        <v>112</v>
      </c>
      <c r="V30" s="131">
        <v>42</v>
      </c>
      <c r="W30" s="131">
        <v>70</v>
      </c>
      <c r="X30" s="115">
        <v>0</v>
      </c>
      <c r="Y30" s="131">
        <v>0</v>
      </c>
      <c r="Z30" s="131">
        <v>0</v>
      </c>
      <c r="AA30" s="115">
        <v>5</v>
      </c>
      <c r="AB30" s="131">
        <v>0</v>
      </c>
      <c r="AC30" s="131">
        <v>5</v>
      </c>
      <c r="AD30" s="115">
        <v>0</v>
      </c>
      <c r="AE30" s="131">
        <v>0</v>
      </c>
      <c r="AF30" s="131">
        <v>0</v>
      </c>
      <c r="AG30" s="115">
        <v>0</v>
      </c>
      <c r="AH30" s="131">
        <v>0</v>
      </c>
      <c r="AI30" s="131">
        <v>0</v>
      </c>
      <c r="AJ30" s="115">
        <v>14</v>
      </c>
      <c r="AK30" s="185">
        <v>6</v>
      </c>
      <c r="AL30" s="185">
        <v>8</v>
      </c>
      <c r="AM30" s="131">
        <v>0</v>
      </c>
      <c r="AN30" s="131">
        <v>3</v>
      </c>
      <c r="AO30" s="131">
        <v>7</v>
      </c>
      <c r="AP30" s="131">
        <v>0</v>
      </c>
      <c r="AQ30" s="131">
        <v>7</v>
      </c>
      <c r="AR30" s="118" t="s">
        <v>134</v>
      </c>
      <c r="AS30" s="105"/>
      <c r="AU30" s="95">
        <v>3</v>
      </c>
      <c r="AV30" s="95">
        <v>0</v>
      </c>
      <c r="AW30" s="95">
        <f t="shared" si="0"/>
        <v>3</v>
      </c>
    </row>
    <row r="31" spans="1:49" ht="21" customHeight="1">
      <c r="A31" s="112"/>
      <c r="B31" s="119" t="s">
        <v>169</v>
      </c>
      <c r="C31" s="114">
        <v>344</v>
      </c>
      <c r="D31" s="115">
        <v>158</v>
      </c>
      <c r="E31" s="115">
        <v>186</v>
      </c>
      <c r="F31" s="115">
        <v>22</v>
      </c>
      <c r="G31" s="131">
        <v>20</v>
      </c>
      <c r="H31" s="131">
        <v>2</v>
      </c>
      <c r="I31" s="115">
        <v>0</v>
      </c>
      <c r="J31" s="131">
        <v>0</v>
      </c>
      <c r="K31" s="131">
        <v>0</v>
      </c>
      <c r="L31" s="115">
        <v>23</v>
      </c>
      <c r="M31" s="131">
        <v>17</v>
      </c>
      <c r="N31" s="131">
        <v>6</v>
      </c>
      <c r="O31" s="115">
        <v>0</v>
      </c>
      <c r="P31" s="131">
        <v>0</v>
      </c>
      <c r="Q31" s="131">
        <v>0</v>
      </c>
      <c r="R31" s="115">
        <v>0</v>
      </c>
      <c r="S31" s="131">
        <v>0</v>
      </c>
      <c r="T31" s="131">
        <v>0</v>
      </c>
      <c r="U31" s="115">
        <v>251</v>
      </c>
      <c r="V31" s="131">
        <v>109</v>
      </c>
      <c r="W31" s="131">
        <v>142</v>
      </c>
      <c r="X31" s="115">
        <v>0</v>
      </c>
      <c r="Y31" s="131">
        <v>0</v>
      </c>
      <c r="Z31" s="131">
        <v>0</v>
      </c>
      <c r="AA31" s="115">
        <v>24</v>
      </c>
      <c r="AB31" s="131">
        <v>0</v>
      </c>
      <c r="AC31" s="131">
        <v>24</v>
      </c>
      <c r="AD31" s="115">
        <v>0</v>
      </c>
      <c r="AE31" s="131">
        <v>0</v>
      </c>
      <c r="AF31" s="131">
        <v>0</v>
      </c>
      <c r="AG31" s="115">
        <v>1</v>
      </c>
      <c r="AH31" s="131">
        <v>0</v>
      </c>
      <c r="AI31" s="131">
        <v>1</v>
      </c>
      <c r="AJ31" s="115">
        <v>23</v>
      </c>
      <c r="AK31" s="185">
        <v>12</v>
      </c>
      <c r="AL31" s="185">
        <v>11</v>
      </c>
      <c r="AM31" s="131">
        <v>0</v>
      </c>
      <c r="AN31" s="131">
        <v>4</v>
      </c>
      <c r="AO31" s="131">
        <v>17</v>
      </c>
      <c r="AP31" s="131">
        <v>6</v>
      </c>
      <c r="AQ31" s="131">
        <v>11</v>
      </c>
      <c r="AR31" s="118" t="s">
        <v>193</v>
      </c>
      <c r="AS31" s="105"/>
      <c r="AU31" s="95">
        <v>3</v>
      </c>
      <c r="AV31" s="95">
        <v>1</v>
      </c>
      <c r="AW31" s="95">
        <f t="shared" si="0"/>
        <v>4</v>
      </c>
    </row>
    <row r="32" spans="1:49" ht="21" customHeight="1">
      <c r="A32" s="112"/>
      <c r="B32" s="119" t="s">
        <v>170</v>
      </c>
      <c r="C32" s="114">
        <v>369</v>
      </c>
      <c r="D32" s="115">
        <v>156</v>
      </c>
      <c r="E32" s="115">
        <v>213</v>
      </c>
      <c r="F32" s="115">
        <v>29</v>
      </c>
      <c r="G32" s="131">
        <v>24</v>
      </c>
      <c r="H32" s="131">
        <v>5</v>
      </c>
      <c r="I32" s="115">
        <v>0</v>
      </c>
      <c r="J32" s="131">
        <v>0</v>
      </c>
      <c r="K32" s="131">
        <v>0</v>
      </c>
      <c r="L32" s="115">
        <v>29</v>
      </c>
      <c r="M32" s="131">
        <v>26</v>
      </c>
      <c r="N32" s="131">
        <v>3</v>
      </c>
      <c r="O32" s="115">
        <v>0</v>
      </c>
      <c r="P32" s="131">
        <v>0</v>
      </c>
      <c r="Q32" s="131">
        <v>0</v>
      </c>
      <c r="R32" s="115">
        <v>0</v>
      </c>
      <c r="S32" s="131">
        <v>0</v>
      </c>
      <c r="T32" s="131">
        <v>0</v>
      </c>
      <c r="U32" s="115">
        <v>259</v>
      </c>
      <c r="V32" s="131">
        <v>94</v>
      </c>
      <c r="W32" s="131">
        <v>165</v>
      </c>
      <c r="X32" s="115">
        <v>0</v>
      </c>
      <c r="Y32" s="131">
        <v>0</v>
      </c>
      <c r="Z32" s="131">
        <v>0</v>
      </c>
      <c r="AA32" s="115">
        <v>30</v>
      </c>
      <c r="AB32" s="131">
        <v>0</v>
      </c>
      <c r="AC32" s="131">
        <v>30</v>
      </c>
      <c r="AD32" s="115">
        <v>0</v>
      </c>
      <c r="AE32" s="131">
        <v>0</v>
      </c>
      <c r="AF32" s="131">
        <v>0</v>
      </c>
      <c r="AG32" s="115">
        <v>0</v>
      </c>
      <c r="AH32" s="131">
        <v>0</v>
      </c>
      <c r="AI32" s="131">
        <v>0</v>
      </c>
      <c r="AJ32" s="115">
        <v>22</v>
      </c>
      <c r="AK32" s="185">
        <v>12</v>
      </c>
      <c r="AL32" s="185">
        <v>10</v>
      </c>
      <c r="AM32" s="131">
        <v>0</v>
      </c>
      <c r="AN32" s="131">
        <v>1</v>
      </c>
      <c r="AO32" s="131">
        <v>5</v>
      </c>
      <c r="AP32" s="131">
        <v>2</v>
      </c>
      <c r="AQ32" s="131">
        <v>3</v>
      </c>
      <c r="AR32" s="118" t="s">
        <v>194</v>
      </c>
      <c r="AS32" s="105"/>
      <c r="AU32" s="95">
        <v>1</v>
      </c>
      <c r="AV32" s="95">
        <v>0</v>
      </c>
      <c r="AW32" s="95">
        <f t="shared" si="0"/>
        <v>1</v>
      </c>
    </row>
    <row r="33" spans="1:49" ht="21" customHeight="1">
      <c r="A33" s="112"/>
      <c r="B33" s="119" t="s">
        <v>171</v>
      </c>
      <c r="C33" s="114">
        <v>174</v>
      </c>
      <c r="D33" s="115">
        <v>69</v>
      </c>
      <c r="E33" s="115">
        <v>105</v>
      </c>
      <c r="F33" s="115">
        <v>10</v>
      </c>
      <c r="G33" s="131">
        <v>8</v>
      </c>
      <c r="H33" s="131">
        <v>2</v>
      </c>
      <c r="I33" s="115">
        <v>0</v>
      </c>
      <c r="J33" s="131">
        <v>0</v>
      </c>
      <c r="K33" s="131">
        <v>0</v>
      </c>
      <c r="L33" s="115">
        <v>10</v>
      </c>
      <c r="M33" s="131">
        <v>8</v>
      </c>
      <c r="N33" s="131">
        <v>2</v>
      </c>
      <c r="O33" s="115">
        <v>0</v>
      </c>
      <c r="P33" s="131">
        <v>0</v>
      </c>
      <c r="Q33" s="131">
        <v>0</v>
      </c>
      <c r="R33" s="115">
        <v>0</v>
      </c>
      <c r="S33" s="131">
        <v>0</v>
      </c>
      <c r="T33" s="131">
        <v>0</v>
      </c>
      <c r="U33" s="115">
        <v>124</v>
      </c>
      <c r="V33" s="131">
        <v>48</v>
      </c>
      <c r="W33" s="131">
        <v>76</v>
      </c>
      <c r="X33" s="115">
        <v>0</v>
      </c>
      <c r="Y33" s="131">
        <v>0</v>
      </c>
      <c r="Z33" s="131">
        <v>0</v>
      </c>
      <c r="AA33" s="115">
        <v>13</v>
      </c>
      <c r="AB33" s="131">
        <v>0</v>
      </c>
      <c r="AC33" s="131">
        <v>13</v>
      </c>
      <c r="AD33" s="115">
        <v>0</v>
      </c>
      <c r="AE33" s="131">
        <v>0</v>
      </c>
      <c r="AF33" s="131">
        <v>0</v>
      </c>
      <c r="AG33" s="115">
        <v>1</v>
      </c>
      <c r="AH33" s="131">
        <v>0</v>
      </c>
      <c r="AI33" s="131">
        <v>1</v>
      </c>
      <c r="AJ33" s="115">
        <v>16</v>
      </c>
      <c r="AK33" s="185">
        <v>5</v>
      </c>
      <c r="AL33" s="185">
        <v>11</v>
      </c>
      <c r="AM33" s="131">
        <v>0</v>
      </c>
      <c r="AN33" s="131">
        <v>9</v>
      </c>
      <c r="AO33" s="131">
        <v>8</v>
      </c>
      <c r="AP33" s="131">
        <v>2</v>
      </c>
      <c r="AQ33" s="131">
        <v>6</v>
      </c>
      <c r="AR33" s="118" t="s">
        <v>195</v>
      </c>
      <c r="AS33" s="105"/>
      <c r="AU33" s="95">
        <v>6</v>
      </c>
      <c r="AV33" s="95">
        <v>3</v>
      </c>
      <c r="AW33" s="95">
        <f t="shared" si="0"/>
        <v>9</v>
      </c>
    </row>
    <row r="34" spans="1:49" ht="21" customHeight="1">
      <c r="A34" s="112"/>
      <c r="B34" s="119" t="s">
        <v>231</v>
      </c>
      <c r="C34" s="114">
        <v>522</v>
      </c>
      <c r="D34" s="115">
        <v>238</v>
      </c>
      <c r="E34" s="115">
        <v>284</v>
      </c>
      <c r="F34" s="115">
        <v>31</v>
      </c>
      <c r="G34" s="131">
        <v>26</v>
      </c>
      <c r="H34" s="131">
        <v>5</v>
      </c>
      <c r="I34" s="115">
        <v>0</v>
      </c>
      <c r="J34" s="131">
        <v>0</v>
      </c>
      <c r="K34" s="131">
        <v>0</v>
      </c>
      <c r="L34" s="115">
        <v>31</v>
      </c>
      <c r="M34" s="131">
        <v>27</v>
      </c>
      <c r="N34" s="131">
        <v>4</v>
      </c>
      <c r="O34" s="115">
        <v>2</v>
      </c>
      <c r="P34" s="131">
        <v>2</v>
      </c>
      <c r="Q34" s="131">
        <v>0</v>
      </c>
      <c r="R34" s="115">
        <v>0</v>
      </c>
      <c r="S34" s="131">
        <v>0</v>
      </c>
      <c r="T34" s="131">
        <v>0</v>
      </c>
      <c r="U34" s="115">
        <v>384</v>
      </c>
      <c r="V34" s="131">
        <v>169</v>
      </c>
      <c r="W34" s="131">
        <v>215</v>
      </c>
      <c r="X34" s="115">
        <v>0</v>
      </c>
      <c r="Y34" s="131">
        <v>0</v>
      </c>
      <c r="Z34" s="131">
        <v>0</v>
      </c>
      <c r="AA34" s="115">
        <v>31</v>
      </c>
      <c r="AB34" s="131">
        <v>0</v>
      </c>
      <c r="AC34" s="131">
        <v>31</v>
      </c>
      <c r="AD34" s="115">
        <v>0</v>
      </c>
      <c r="AE34" s="131">
        <v>0</v>
      </c>
      <c r="AF34" s="131">
        <v>0</v>
      </c>
      <c r="AG34" s="115">
        <v>1</v>
      </c>
      <c r="AH34" s="131">
        <v>0</v>
      </c>
      <c r="AI34" s="131">
        <v>1</v>
      </c>
      <c r="AJ34" s="115">
        <v>42</v>
      </c>
      <c r="AK34" s="185">
        <v>14</v>
      </c>
      <c r="AL34" s="185">
        <v>28</v>
      </c>
      <c r="AM34" s="131">
        <v>0</v>
      </c>
      <c r="AN34" s="131">
        <v>9</v>
      </c>
      <c r="AO34" s="131">
        <v>12</v>
      </c>
      <c r="AP34" s="131">
        <v>2</v>
      </c>
      <c r="AQ34" s="131">
        <v>10</v>
      </c>
      <c r="AR34" s="118" t="s">
        <v>231</v>
      </c>
      <c r="AS34" s="105"/>
      <c r="AU34" s="95">
        <v>9</v>
      </c>
      <c r="AV34" s="95">
        <v>0</v>
      </c>
      <c r="AW34" s="95">
        <f t="shared" si="0"/>
        <v>9</v>
      </c>
    </row>
    <row r="35" spans="1:49" s="6" customFormat="1" ht="21" customHeight="1">
      <c r="A35" s="220" t="s">
        <v>238</v>
      </c>
      <c r="B35" s="221"/>
      <c r="C35" s="106">
        <v>78</v>
      </c>
      <c r="D35" s="107">
        <v>41</v>
      </c>
      <c r="E35" s="107">
        <v>37</v>
      </c>
      <c r="F35" s="107">
        <v>7</v>
      </c>
      <c r="G35" s="107">
        <v>7</v>
      </c>
      <c r="H35" s="107">
        <v>0</v>
      </c>
      <c r="I35" s="107">
        <v>0</v>
      </c>
      <c r="J35" s="107">
        <v>0</v>
      </c>
      <c r="K35" s="107">
        <v>0</v>
      </c>
      <c r="L35" s="107">
        <v>7</v>
      </c>
      <c r="M35" s="107">
        <v>6</v>
      </c>
      <c r="N35" s="107">
        <v>1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51</v>
      </c>
      <c r="V35" s="107">
        <v>25</v>
      </c>
      <c r="W35" s="107">
        <v>26</v>
      </c>
      <c r="X35" s="107">
        <v>0</v>
      </c>
      <c r="Y35" s="107">
        <v>0</v>
      </c>
      <c r="Z35" s="107">
        <v>0</v>
      </c>
      <c r="AA35" s="107">
        <v>7</v>
      </c>
      <c r="AB35" s="107">
        <v>0</v>
      </c>
      <c r="AC35" s="107">
        <v>7</v>
      </c>
      <c r="AD35" s="107">
        <v>0</v>
      </c>
      <c r="AE35" s="107">
        <v>0</v>
      </c>
      <c r="AF35" s="107">
        <v>0</v>
      </c>
      <c r="AG35" s="107">
        <v>1</v>
      </c>
      <c r="AH35" s="107">
        <v>0</v>
      </c>
      <c r="AI35" s="107">
        <v>1</v>
      </c>
      <c r="AJ35" s="107">
        <v>5</v>
      </c>
      <c r="AK35" s="107">
        <v>3</v>
      </c>
      <c r="AL35" s="107">
        <v>2</v>
      </c>
      <c r="AM35" s="107">
        <v>0</v>
      </c>
      <c r="AN35" s="107">
        <v>1</v>
      </c>
      <c r="AO35" s="134">
        <v>1</v>
      </c>
      <c r="AP35" s="107">
        <v>1</v>
      </c>
      <c r="AQ35" s="107">
        <v>0</v>
      </c>
      <c r="AR35" s="215" t="s">
        <v>238</v>
      </c>
      <c r="AS35" s="249"/>
      <c r="AW35" s="95"/>
    </row>
    <row r="36" spans="1:45" ht="21" customHeight="1">
      <c r="A36" s="112"/>
      <c r="B36" s="117" t="s">
        <v>135</v>
      </c>
      <c r="C36" s="114">
        <v>61</v>
      </c>
      <c r="D36" s="115">
        <v>31</v>
      </c>
      <c r="E36" s="115">
        <v>30</v>
      </c>
      <c r="F36" s="115">
        <v>5</v>
      </c>
      <c r="G36" s="131">
        <v>5</v>
      </c>
      <c r="H36" s="131">
        <v>0</v>
      </c>
      <c r="I36" s="115">
        <v>0</v>
      </c>
      <c r="J36" s="131">
        <v>0</v>
      </c>
      <c r="K36" s="131">
        <v>0</v>
      </c>
      <c r="L36" s="115">
        <v>5</v>
      </c>
      <c r="M36" s="131">
        <v>4</v>
      </c>
      <c r="N36" s="131">
        <v>1</v>
      </c>
      <c r="O36" s="115">
        <v>0</v>
      </c>
      <c r="P36" s="131">
        <v>0</v>
      </c>
      <c r="Q36" s="131">
        <v>0</v>
      </c>
      <c r="R36" s="115">
        <v>0</v>
      </c>
      <c r="S36" s="131">
        <v>0</v>
      </c>
      <c r="T36" s="131">
        <v>0</v>
      </c>
      <c r="U36" s="115">
        <v>42</v>
      </c>
      <c r="V36" s="131">
        <v>20</v>
      </c>
      <c r="W36" s="131">
        <v>22</v>
      </c>
      <c r="X36" s="115">
        <v>0</v>
      </c>
      <c r="Y36" s="131">
        <v>0</v>
      </c>
      <c r="Z36" s="131">
        <v>0</v>
      </c>
      <c r="AA36" s="115">
        <v>5</v>
      </c>
      <c r="AB36" s="131">
        <v>0</v>
      </c>
      <c r="AC36" s="131">
        <v>5</v>
      </c>
      <c r="AD36" s="115">
        <v>0</v>
      </c>
      <c r="AE36" s="131">
        <v>0</v>
      </c>
      <c r="AF36" s="131">
        <v>0</v>
      </c>
      <c r="AG36" s="115">
        <v>0</v>
      </c>
      <c r="AH36" s="131">
        <v>0</v>
      </c>
      <c r="AI36" s="131">
        <v>0</v>
      </c>
      <c r="AJ36" s="115">
        <v>4</v>
      </c>
      <c r="AK36" s="131">
        <v>2</v>
      </c>
      <c r="AL36" s="131">
        <v>2</v>
      </c>
      <c r="AM36" s="131">
        <v>0</v>
      </c>
      <c r="AN36" s="131">
        <v>1</v>
      </c>
      <c r="AO36" s="131">
        <v>1</v>
      </c>
      <c r="AP36" s="131">
        <v>1</v>
      </c>
      <c r="AQ36" s="131">
        <v>0</v>
      </c>
      <c r="AR36" s="118" t="s">
        <v>135</v>
      </c>
      <c r="AS36" s="105"/>
    </row>
    <row r="37" spans="1:45" ht="21" customHeight="1">
      <c r="A37" s="112"/>
      <c r="B37" s="117" t="s">
        <v>136</v>
      </c>
      <c r="C37" s="114">
        <v>17</v>
      </c>
      <c r="D37" s="115">
        <v>10</v>
      </c>
      <c r="E37" s="115">
        <v>7</v>
      </c>
      <c r="F37" s="115">
        <v>2</v>
      </c>
      <c r="G37" s="131">
        <v>2</v>
      </c>
      <c r="H37" s="131">
        <v>0</v>
      </c>
      <c r="I37" s="115">
        <v>0</v>
      </c>
      <c r="J37" s="131">
        <v>0</v>
      </c>
      <c r="K37" s="131">
        <v>0</v>
      </c>
      <c r="L37" s="115">
        <v>2</v>
      </c>
      <c r="M37" s="131">
        <v>2</v>
      </c>
      <c r="N37" s="131">
        <v>0</v>
      </c>
      <c r="O37" s="115">
        <v>0</v>
      </c>
      <c r="P37" s="131">
        <v>0</v>
      </c>
      <c r="Q37" s="131">
        <v>0</v>
      </c>
      <c r="R37" s="115">
        <v>0</v>
      </c>
      <c r="S37" s="131">
        <v>0</v>
      </c>
      <c r="T37" s="131">
        <v>0</v>
      </c>
      <c r="U37" s="115">
        <v>9</v>
      </c>
      <c r="V37" s="131">
        <v>5</v>
      </c>
      <c r="W37" s="131">
        <v>4</v>
      </c>
      <c r="X37" s="115">
        <v>0</v>
      </c>
      <c r="Y37" s="131">
        <v>0</v>
      </c>
      <c r="Z37" s="131">
        <v>0</v>
      </c>
      <c r="AA37" s="115">
        <v>2</v>
      </c>
      <c r="AB37" s="131">
        <v>0</v>
      </c>
      <c r="AC37" s="131">
        <v>2</v>
      </c>
      <c r="AD37" s="115">
        <v>0</v>
      </c>
      <c r="AE37" s="131">
        <v>0</v>
      </c>
      <c r="AF37" s="131">
        <v>0</v>
      </c>
      <c r="AG37" s="115">
        <v>1</v>
      </c>
      <c r="AH37" s="131">
        <v>0</v>
      </c>
      <c r="AI37" s="131">
        <v>1</v>
      </c>
      <c r="AJ37" s="115">
        <v>1</v>
      </c>
      <c r="AK37" s="131">
        <v>1</v>
      </c>
      <c r="AL37" s="131">
        <v>0</v>
      </c>
      <c r="AM37" s="131">
        <v>0</v>
      </c>
      <c r="AN37" s="131">
        <v>0</v>
      </c>
      <c r="AO37" s="131">
        <v>0</v>
      </c>
      <c r="AP37" s="131">
        <v>0</v>
      </c>
      <c r="AQ37" s="131">
        <v>0</v>
      </c>
      <c r="AR37" s="118" t="s">
        <v>136</v>
      </c>
      <c r="AS37" s="105"/>
    </row>
    <row r="38" spans="1:45" s="6" customFormat="1" ht="21" customHeight="1">
      <c r="A38" s="222" t="s">
        <v>239</v>
      </c>
      <c r="B38" s="223"/>
      <c r="C38" s="106">
        <v>340</v>
      </c>
      <c r="D38" s="107">
        <v>153</v>
      </c>
      <c r="E38" s="107">
        <v>187</v>
      </c>
      <c r="F38" s="107">
        <v>21</v>
      </c>
      <c r="G38" s="107">
        <v>16</v>
      </c>
      <c r="H38" s="107">
        <v>5</v>
      </c>
      <c r="I38" s="107">
        <v>0</v>
      </c>
      <c r="J38" s="107">
        <v>0</v>
      </c>
      <c r="K38" s="107">
        <v>0</v>
      </c>
      <c r="L38" s="107">
        <v>23</v>
      </c>
      <c r="M38" s="107">
        <v>18</v>
      </c>
      <c r="N38" s="107">
        <v>5</v>
      </c>
      <c r="O38" s="107">
        <v>1</v>
      </c>
      <c r="P38" s="107">
        <v>1</v>
      </c>
      <c r="Q38" s="107">
        <v>0</v>
      </c>
      <c r="R38" s="107">
        <v>0</v>
      </c>
      <c r="S38" s="107">
        <v>0</v>
      </c>
      <c r="T38" s="107">
        <v>0</v>
      </c>
      <c r="U38" s="107">
        <v>236</v>
      </c>
      <c r="V38" s="107">
        <v>108</v>
      </c>
      <c r="W38" s="107">
        <v>128</v>
      </c>
      <c r="X38" s="107">
        <v>0</v>
      </c>
      <c r="Y38" s="107">
        <v>0</v>
      </c>
      <c r="Z38" s="107">
        <v>0</v>
      </c>
      <c r="AA38" s="107">
        <v>24</v>
      </c>
      <c r="AB38" s="107">
        <v>0</v>
      </c>
      <c r="AC38" s="107">
        <v>24</v>
      </c>
      <c r="AD38" s="107">
        <v>0</v>
      </c>
      <c r="AE38" s="107">
        <v>0</v>
      </c>
      <c r="AF38" s="107">
        <v>0</v>
      </c>
      <c r="AG38" s="107">
        <v>2</v>
      </c>
      <c r="AH38" s="107">
        <v>0</v>
      </c>
      <c r="AI38" s="107">
        <v>2</v>
      </c>
      <c r="AJ38" s="107">
        <v>33</v>
      </c>
      <c r="AK38" s="107">
        <v>10</v>
      </c>
      <c r="AL38" s="107">
        <v>23</v>
      </c>
      <c r="AM38" s="107">
        <v>0</v>
      </c>
      <c r="AN38" s="107">
        <v>4</v>
      </c>
      <c r="AO38" s="134">
        <v>6</v>
      </c>
      <c r="AP38" s="107">
        <v>3</v>
      </c>
      <c r="AQ38" s="107">
        <v>3</v>
      </c>
      <c r="AR38" s="215" t="s">
        <v>239</v>
      </c>
      <c r="AS38" s="249"/>
    </row>
    <row r="39" spans="1:45" ht="21" customHeight="1">
      <c r="A39" s="112"/>
      <c r="B39" s="117" t="s">
        <v>156</v>
      </c>
      <c r="C39" s="114">
        <v>78</v>
      </c>
      <c r="D39" s="115">
        <v>34</v>
      </c>
      <c r="E39" s="115">
        <v>44</v>
      </c>
      <c r="F39" s="115">
        <v>3</v>
      </c>
      <c r="G39" s="131">
        <v>2</v>
      </c>
      <c r="H39" s="131">
        <v>1</v>
      </c>
      <c r="I39" s="115">
        <v>0</v>
      </c>
      <c r="J39" s="131">
        <v>0</v>
      </c>
      <c r="K39" s="131">
        <v>0</v>
      </c>
      <c r="L39" s="115">
        <v>5</v>
      </c>
      <c r="M39" s="131">
        <v>5</v>
      </c>
      <c r="N39" s="131">
        <v>0</v>
      </c>
      <c r="O39" s="115">
        <v>1</v>
      </c>
      <c r="P39" s="131">
        <v>1</v>
      </c>
      <c r="Q39" s="131">
        <v>0</v>
      </c>
      <c r="R39" s="115">
        <v>0</v>
      </c>
      <c r="S39" s="131">
        <v>0</v>
      </c>
      <c r="T39" s="131">
        <v>0</v>
      </c>
      <c r="U39" s="115">
        <v>57</v>
      </c>
      <c r="V39" s="131">
        <v>24</v>
      </c>
      <c r="W39" s="131">
        <v>33</v>
      </c>
      <c r="X39" s="115">
        <v>0</v>
      </c>
      <c r="Y39" s="131">
        <v>0</v>
      </c>
      <c r="Z39" s="131">
        <v>0</v>
      </c>
      <c r="AA39" s="115">
        <v>4</v>
      </c>
      <c r="AB39" s="131">
        <v>0</v>
      </c>
      <c r="AC39" s="131">
        <v>4</v>
      </c>
      <c r="AD39" s="115">
        <v>0</v>
      </c>
      <c r="AE39" s="131">
        <v>0</v>
      </c>
      <c r="AF39" s="131">
        <v>0</v>
      </c>
      <c r="AG39" s="115">
        <v>1</v>
      </c>
      <c r="AH39" s="131">
        <v>0</v>
      </c>
      <c r="AI39" s="131">
        <v>1</v>
      </c>
      <c r="AJ39" s="115">
        <v>7</v>
      </c>
      <c r="AK39" s="131">
        <v>2</v>
      </c>
      <c r="AL39" s="131">
        <v>5</v>
      </c>
      <c r="AM39" s="131">
        <v>0</v>
      </c>
      <c r="AN39" s="131">
        <v>1</v>
      </c>
      <c r="AO39" s="131">
        <v>4</v>
      </c>
      <c r="AP39" s="131">
        <v>2</v>
      </c>
      <c r="AQ39" s="131">
        <v>2</v>
      </c>
      <c r="AR39" s="118" t="s">
        <v>155</v>
      </c>
      <c r="AS39" s="105"/>
    </row>
    <row r="40" spans="1:45" ht="21" customHeight="1">
      <c r="A40" s="112"/>
      <c r="B40" s="117" t="s">
        <v>158</v>
      </c>
      <c r="C40" s="114">
        <v>66</v>
      </c>
      <c r="D40" s="115">
        <v>31</v>
      </c>
      <c r="E40" s="115">
        <v>35</v>
      </c>
      <c r="F40" s="115">
        <v>5</v>
      </c>
      <c r="G40" s="131">
        <v>4</v>
      </c>
      <c r="H40" s="131">
        <v>1</v>
      </c>
      <c r="I40" s="115">
        <v>0</v>
      </c>
      <c r="J40" s="131">
        <v>0</v>
      </c>
      <c r="K40" s="131">
        <v>0</v>
      </c>
      <c r="L40" s="115">
        <v>5</v>
      </c>
      <c r="M40" s="131">
        <v>3</v>
      </c>
      <c r="N40" s="131">
        <v>2</v>
      </c>
      <c r="O40" s="115">
        <v>0</v>
      </c>
      <c r="P40" s="131">
        <v>0</v>
      </c>
      <c r="Q40" s="131">
        <v>0</v>
      </c>
      <c r="R40" s="115">
        <v>0</v>
      </c>
      <c r="S40" s="131">
        <v>0</v>
      </c>
      <c r="T40" s="131">
        <v>0</v>
      </c>
      <c r="U40" s="115">
        <v>43</v>
      </c>
      <c r="V40" s="131">
        <v>21</v>
      </c>
      <c r="W40" s="131">
        <v>22</v>
      </c>
      <c r="X40" s="115">
        <v>0</v>
      </c>
      <c r="Y40" s="131">
        <v>0</v>
      </c>
      <c r="Z40" s="131">
        <v>0</v>
      </c>
      <c r="AA40" s="115">
        <v>6</v>
      </c>
      <c r="AB40" s="131">
        <v>0</v>
      </c>
      <c r="AC40" s="131">
        <v>6</v>
      </c>
      <c r="AD40" s="115">
        <v>0</v>
      </c>
      <c r="AE40" s="131">
        <v>0</v>
      </c>
      <c r="AF40" s="131">
        <v>0</v>
      </c>
      <c r="AG40" s="115">
        <v>1</v>
      </c>
      <c r="AH40" s="131">
        <v>0</v>
      </c>
      <c r="AI40" s="131">
        <v>1</v>
      </c>
      <c r="AJ40" s="115">
        <v>6</v>
      </c>
      <c r="AK40" s="131">
        <v>3</v>
      </c>
      <c r="AL40" s="131">
        <v>3</v>
      </c>
      <c r="AM40" s="131">
        <v>0</v>
      </c>
      <c r="AN40" s="131">
        <v>2</v>
      </c>
      <c r="AO40" s="131">
        <v>1</v>
      </c>
      <c r="AP40" s="131">
        <v>1</v>
      </c>
      <c r="AQ40" s="131">
        <v>0</v>
      </c>
      <c r="AR40" s="118" t="s">
        <v>157</v>
      </c>
      <c r="AS40" s="105"/>
    </row>
    <row r="41" spans="1:45" ht="21" customHeight="1">
      <c r="A41" s="112"/>
      <c r="B41" s="117" t="s">
        <v>160</v>
      </c>
      <c r="C41" s="114">
        <v>126</v>
      </c>
      <c r="D41" s="115">
        <v>54</v>
      </c>
      <c r="E41" s="115">
        <v>72</v>
      </c>
      <c r="F41" s="115">
        <v>6</v>
      </c>
      <c r="G41" s="131">
        <v>6</v>
      </c>
      <c r="H41" s="131">
        <v>0</v>
      </c>
      <c r="I41" s="115">
        <v>0</v>
      </c>
      <c r="J41" s="131">
        <v>0</v>
      </c>
      <c r="K41" s="131">
        <v>0</v>
      </c>
      <c r="L41" s="115">
        <v>6</v>
      </c>
      <c r="M41" s="131">
        <v>4</v>
      </c>
      <c r="N41" s="131">
        <v>2</v>
      </c>
      <c r="O41" s="115">
        <v>0</v>
      </c>
      <c r="P41" s="131">
        <v>0</v>
      </c>
      <c r="Q41" s="131">
        <v>0</v>
      </c>
      <c r="R41" s="115">
        <v>0</v>
      </c>
      <c r="S41" s="131">
        <v>0</v>
      </c>
      <c r="T41" s="131">
        <v>0</v>
      </c>
      <c r="U41" s="115">
        <v>94</v>
      </c>
      <c r="V41" s="131">
        <v>41</v>
      </c>
      <c r="W41" s="131">
        <v>53</v>
      </c>
      <c r="X41" s="115">
        <v>0</v>
      </c>
      <c r="Y41" s="131">
        <v>0</v>
      </c>
      <c r="Z41" s="131">
        <v>0</v>
      </c>
      <c r="AA41" s="115">
        <v>6</v>
      </c>
      <c r="AB41" s="131">
        <v>0</v>
      </c>
      <c r="AC41" s="131">
        <v>6</v>
      </c>
      <c r="AD41" s="115">
        <v>0</v>
      </c>
      <c r="AE41" s="131">
        <v>0</v>
      </c>
      <c r="AF41" s="131">
        <v>0</v>
      </c>
      <c r="AG41" s="115">
        <v>0</v>
      </c>
      <c r="AH41" s="131">
        <v>0</v>
      </c>
      <c r="AI41" s="131">
        <v>0</v>
      </c>
      <c r="AJ41" s="115">
        <v>14</v>
      </c>
      <c r="AK41" s="131">
        <v>3</v>
      </c>
      <c r="AL41" s="131">
        <v>11</v>
      </c>
      <c r="AM41" s="131">
        <v>0</v>
      </c>
      <c r="AN41" s="131">
        <v>1</v>
      </c>
      <c r="AO41" s="131">
        <v>1</v>
      </c>
      <c r="AP41" s="131">
        <v>0</v>
      </c>
      <c r="AQ41" s="131">
        <v>1</v>
      </c>
      <c r="AR41" s="118" t="s">
        <v>159</v>
      </c>
      <c r="AS41" s="105"/>
    </row>
    <row r="42" spans="1:45" ht="21" customHeight="1">
      <c r="A42" s="112"/>
      <c r="B42" s="117" t="s">
        <v>162</v>
      </c>
      <c r="C42" s="114">
        <v>70</v>
      </c>
      <c r="D42" s="115">
        <v>34</v>
      </c>
      <c r="E42" s="115">
        <v>36</v>
      </c>
      <c r="F42" s="115">
        <v>7</v>
      </c>
      <c r="G42" s="131">
        <v>4</v>
      </c>
      <c r="H42" s="131">
        <v>3</v>
      </c>
      <c r="I42" s="115">
        <v>0</v>
      </c>
      <c r="J42" s="131">
        <v>0</v>
      </c>
      <c r="K42" s="131">
        <v>0</v>
      </c>
      <c r="L42" s="115">
        <v>7</v>
      </c>
      <c r="M42" s="131">
        <v>6</v>
      </c>
      <c r="N42" s="131">
        <v>1</v>
      </c>
      <c r="O42" s="115">
        <v>0</v>
      </c>
      <c r="P42" s="131">
        <v>0</v>
      </c>
      <c r="Q42" s="131">
        <v>0</v>
      </c>
      <c r="R42" s="115">
        <v>0</v>
      </c>
      <c r="S42" s="131">
        <v>0</v>
      </c>
      <c r="T42" s="131">
        <v>0</v>
      </c>
      <c r="U42" s="115">
        <v>42</v>
      </c>
      <c r="V42" s="131">
        <v>22</v>
      </c>
      <c r="W42" s="131">
        <v>20</v>
      </c>
      <c r="X42" s="115">
        <v>0</v>
      </c>
      <c r="Y42" s="131">
        <v>0</v>
      </c>
      <c r="Z42" s="131">
        <v>0</v>
      </c>
      <c r="AA42" s="115">
        <v>8</v>
      </c>
      <c r="AB42" s="131">
        <v>0</v>
      </c>
      <c r="AC42" s="131">
        <v>8</v>
      </c>
      <c r="AD42" s="115">
        <v>0</v>
      </c>
      <c r="AE42" s="131">
        <v>0</v>
      </c>
      <c r="AF42" s="131">
        <v>0</v>
      </c>
      <c r="AG42" s="115">
        <v>0</v>
      </c>
      <c r="AH42" s="131">
        <v>0</v>
      </c>
      <c r="AI42" s="131">
        <v>0</v>
      </c>
      <c r="AJ42" s="115">
        <v>6</v>
      </c>
      <c r="AK42" s="131">
        <v>2</v>
      </c>
      <c r="AL42" s="131">
        <v>4</v>
      </c>
      <c r="AM42" s="131">
        <v>0</v>
      </c>
      <c r="AN42" s="131">
        <v>0</v>
      </c>
      <c r="AO42" s="131">
        <v>0</v>
      </c>
      <c r="AP42" s="131">
        <v>0</v>
      </c>
      <c r="AQ42" s="131">
        <v>0</v>
      </c>
      <c r="AR42" s="118" t="s">
        <v>161</v>
      </c>
      <c r="AS42" s="105"/>
    </row>
    <row r="43" spans="1:45" s="6" customFormat="1" ht="21" customHeight="1">
      <c r="A43" s="222" t="s">
        <v>240</v>
      </c>
      <c r="B43" s="223"/>
      <c r="C43" s="106">
        <v>94</v>
      </c>
      <c r="D43" s="107">
        <v>52</v>
      </c>
      <c r="E43" s="107">
        <v>42</v>
      </c>
      <c r="F43" s="107">
        <v>9</v>
      </c>
      <c r="G43" s="107">
        <v>9</v>
      </c>
      <c r="H43" s="107">
        <v>0</v>
      </c>
      <c r="I43" s="107">
        <v>0</v>
      </c>
      <c r="J43" s="107">
        <v>0</v>
      </c>
      <c r="K43" s="107">
        <v>0</v>
      </c>
      <c r="L43" s="107">
        <v>8</v>
      </c>
      <c r="M43" s="107">
        <v>8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61</v>
      </c>
      <c r="V43" s="107">
        <v>33</v>
      </c>
      <c r="W43" s="107">
        <v>28</v>
      </c>
      <c r="X43" s="107">
        <v>0</v>
      </c>
      <c r="Y43" s="107">
        <v>0</v>
      </c>
      <c r="Z43" s="107">
        <v>0</v>
      </c>
      <c r="AA43" s="107">
        <v>8</v>
      </c>
      <c r="AB43" s="107">
        <v>0</v>
      </c>
      <c r="AC43" s="107">
        <v>8</v>
      </c>
      <c r="AD43" s="107">
        <v>0</v>
      </c>
      <c r="AE43" s="107">
        <v>0</v>
      </c>
      <c r="AF43" s="107">
        <v>0</v>
      </c>
      <c r="AG43" s="107">
        <v>1</v>
      </c>
      <c r="AH43" s="107">
        <v>0</v>
      </c>
      <c r="AI43" s="107">
        <v>1</v>
      </c>
      <c r="AJ43" s="107">
        <v>7</v>
      </c>
      <c r="AK43" s="107">
        <v>2</v>
      </c>
      <c r="AL43" s="107">
        <v>5</v>
      </c>
      <c r="AM43" s="107">
        <v>0</v>
      </c>
      <c r="AN43" s="107">
        <v>1</v>
      </c>
      <c r="AO43" s="134">
        <v>0</v>
      </c>
      <c r="AP43" s="107">
        <v>0</v>
      </c>
      <c r="AQ43" s="107">
        <v>0</v>
      </c>
      <c r="AR43" s="219" t="s">
        <v>137</v>
      </c>
      <c r="AS43" s="250"/>
    </row>
    <row r="44" spans="1:45" ht="21" customHeight="1">
      <c r="A44" s="112"/>
      <c r="B44" s="117" t="s">
        <v>138</v>
      </c>
      <c r="C44" s="114">
        <v>94</v>
      </c>
      <c r="D44" s="115">
        <v>52</v>
      </c>
      <c r="E44" s="115">
        <v>42</v>
      </c>
      <c r="F44" s="115">
        <v>9</v>
      </c>
      <c r="G44" s="131">
        <v>9</v>
      </c>
      <c r="H44" s="131">
        <v>0</v>
      </c>
      <c r="I44" s="115">
        <v>0</v>
      </c>
      <c r="J44" s="131">
        <v>0</v>
      </c>
      <c r="K44" s="131">
        <v>0</v>
      </c>
      <c r="L44" s="115">
        <v>8</v>
      </c>
      <c r="M44" s="131">
        <v>8</v>
      </c>
      <c r="N44" s="131">
        <v>0</v>
      </c>
      <c r="O44" s="115">
        <v>0</v>
      </c>
      <c r="P44" s="131">
        <v>0</v>
      </c>
      <c r="Q44" s="131">
        <v>0</v>
      </c>
      <c r="R44" s="115">
        <v>0</v>
      </c>
      <c r="S44" s="131">
        <v>0</v>
      </c>
      <c r="T44" s="131">
        <v>0</v>
      </c>
      <c r="U44" s="115">
        <v>61</v>
      </c>
      <c r="V44" s="131">
        <v>33</v>
      </c>
      <c r="W44" s="131">
        <v>28</v>
      </c>
      <c r="X44" s="115">
        <v>0</v>
      </c>
      <c r="Y44" s="131">
        <v>0</v>
      </c>
      <c r="Z44" s="131">
        <v>0</v>
      </c>
      <c r="AA44" s="115">
        <v>8</v>
      </c>
      <c r="AB44" s="131">
        <v>0</v>
      </c>
      <c r="AC44" s="131">
        <v>8</v>
      </c>
      <c r="AD44" s="115">
        <v>0</v>
      </c>
      <c r="AE44" s="131">
        <v>0</v>
      </c>
      <c r="AF44" s="131">
        <v>0</v>
      </c>
      <c r="AG44" s="115">
        <v>1</v>
      </c>
      <c r="AH44" s="131">
        <v>0</v>
      </c>
      <c r="AI44" s="131">
        <v>1</v>
      </c>
      <c r="AJ44" s="115">
        <v>7</v>
      </c>
      <c r="AK44" s="131">
        <v>2</v>
      </c>
      <c r="AL44" s="131">
        <v>5</v>
      </c>
      <c r="AM44" s="131">
        <v>0</v>
      </c>
      <c r="AN44" s="131">
        <v>1</v>
      </c>
      <c r="AO44" s="131">
        <v>0</v>
      </c>
      <c r="AP44" s="131">
        <v>0</v>
      </c>
      <c r="AQ44" s="131">
        <v>0</v>
      </c>
      <c r="AR44" s="118" t="s">
        <v>138</v>
      </c>
      <c r="AS44" s="105"/>
    </row>
    <row r="45" spans="1:45" s="6" customFormat="1" ht="21" customHeight="1">
      <c r="A45" s="222" t="s">
        <v>241</v>
      </c>
      <c r="B45" s="223"/>
      <c r="C45" s="106">
        <v>187</v>
      </c>
      <c r="D45" s="107">
        <v>93</v>
      </c>
      <c r="E45" s="107">
        <v>94</v>
      </c>
      <c r="F45" s="107">
        <v>11</v>
      </c>
      <c r="G45" s="107">
        <v>8</v>
      </c>
      <c r="H45" s="107">
        <v>3</v>
      </c>
      <c r="I45" s="107">
        <v>0</v>
      </c>
      <c r="J45" s="107">
        <v>0</v>
      </c>
      <c r="K45" s="107">
        <v>0</v>
      </c>
      <c r="L45" s="107">
        <v>11</v>
      </c>
      <c r="M45" s="107">
        <v>8</v>
      </c>
      <c r="N45" s="107">
        <v>3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142</v>
      </c>
      <c r="V45" s="107">
        <v>74</v>
      </c>
      <c r="W45" s="107">
        <v>68</v>
      </c>
      <c r="X45" s="107">
        <v>0</v>
      </c>
      <c r="Y45" s="107">
        <v>0</v>
      </c>
      <c r="Z45" s="107">
        <v>0</v>
      </c>
      <c r="AA45" s="107">
        <v>11</v>
      </c>
      <c r="AB45" s="107">
        <v>0</v>
      </c>
      <c r="AC45" s="107">
        <v>11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12</v>
      </c>
      <c r="AK45" s="107">
        <v>3</v>
      </c>
      <c r="AL45" s="107">
        <v>9</v>
      </c>
      <c r="AM45" s="107">
        <v>0</v>
      </c>
      <c r="AN45" s="107">
        <v>7</v>
      </c>
      <c r="AO45" s="134">
        <v>1</v>
      </c>
      <c r="AP45" s="107">
        <v>0</v>
      </c>
      <c r="AQ45" s="107">
        <v>1</v>
      </c>
      <c r="AR45" s="215" t="s">
        <v>241</v>
      </c>
      <c r="AS45" s="249"/>
    </row>
    <row r="46" spans="1:45" ht="21" customHeight="1">
      <c r="A46" s="112"/>
      <c r="B46" s="117" t="s">
        <v>139</v>
      </c>
      <c r="C46" s="114">
        <v>121</v>
      </c>
      <c r="D46" s="115">
        <v>59</v>
      </c>
      <c r="E46" s="115">
        <v>62</v>
      </c>
      <c r="F46" s="115">
        <v>6</v>
      </c>
      <c r="G46" s="131">
        <v>5</v>
      </c>
      <c r="H46" s="131">
        <v>1</v>
      </c>
      <c r="I46" s="115">
        <v>0</v>
      </c>
      <c r="J46" s="131">
        <v>0</v>
      </c>
      <c r="K46" s="131">
        <v>0</v>
      </c>
      <c r="L46" s="115">
        <v>6</v>
      </c>
      <c r="M46" s="131">
        <v>3</v>
      </c>
      <c r="N46" s="131">
        <v>3</v>
      </c>
      <c r="O46" s="115">
        <v>0</v>
      </c>
      <c r="P46" s="131">
        <v>0</v>
      </c>
      <c r="Q46" s="131">
        <v>0</v>
      </c>
      <c r="R46" s="115">
        <v>0</v>
      </c>
      <c r="S46" s="131">
        <v>0</v>
      </c>
      <c r="T46" s="131">
        <v>0</v>
      </c>
      <c r="U46" s="115">
        <v>96</v>
      </c>
      <c r="V46" s="131">
        <v>49</v>
      </c>
      <c r="W46" s="131">
        <v>47</v>
      </c>
      <c r="X46" s="115">
        <v>0</v>
      </c>
      <c r="Y46" s="131">
        <v>0</v>
      </c>
      <c r="Z46" s="131">
        <v>0</v>
      </c>
      <c r="AA46" s="115">
        <v>6</v>
      </c>
      <c r="AB46" s="131">
        <v>0</v>
      </c>
      <c r="AC46" s="131">
        <v>6</v>
      </c>
      <c r="AD46" s="115">
        <v>0</v>
      </c>
      <c r="AE46" s="131">
        <v>0</v>
      </c>
      <c r="AF46" s="131">
        <v>0</v>
      </c>
      <c r="AG46" s="115">
        <v>0</v>
      </c>
      <c r="AH46" s="131">
        <v>0</v>
      </c>
      <c r="AI46" s="131">
        <v>0</v>
      </c>
      <c r="AJ46" s="115">
        <v>7</v>
      </c>
      <c r="AK46" s="131">
        <v>2</v>
      </c>
      <c r="AL46" s="131">
        <v>5</v>
      </c>
      <c r="AM46" s="131">
        <v>0</v>
      </c>
      <c r="AN46" s="131">
        <v>4</v>
      </c>
      <c r="AO46" s="131">
        <v>0</v>
      </c>
      <c r="AP46" s="131">
        <v>0</v>
      </c>
      <c r="AQ46" s="131">
        <v>0</v>
      </c>
      <c r="AR46" s="118" t="s">
        <v>139</v>
      </c>
      <c r="AS46" s="105"/>
    </row>
    <row r="47" spans="1:45" ht="21" customHeight="1">
      <c r="A47" s="112"/>
      <c r="B47" s="117" t="s">
        <v>140</v>
      </c>
      <c r="C47" s="114">
        <v>66</v>
      </c>
      <c r="D47" s="115">
        <v>34</v>
      </c>
      <c r="E47" s="115">
        <v>32</v>
      </c>
      <c r="F47" s="115">
        <v>5</v>
      </c>
      <c r="G47" s="131">
        <v>3</v>
      </c>
      <c r="H47" s="131">
        <v>2</v>
      </c>
      <c r="I47" s="115">
        <v>0</v>
      </c>
      <c r="J47" s="131">
        <v>0</v>
      </c>
      <c r="K47" s="131">
        <v>0</v>
      </c>
      <c r="L47" s="115">
        <v>5</v>
      </c>
      <c r="M47" s="131">
        <v>5</v>
      </c>
      <c r="N47" s="131">
        <v>0</v>
      </c>
      <c r="O47" s="115">
        <v>0</v>
      </c>
      <c r="P47" s="131">
        <v>0</v>
      </c>
      <c r="Q47" s="131">
        <v>0</v>
      </c>
      <c r="R47" s="115">
        <v>0</v>
      </c>
      <c r="S47" s="131">
        <v>0</v>
      </c>
      <c r="T47" s="131">
        <v>0</v>
      </c>
      <c r="U47" s="115">
        <v>46</v>
      </c>
      <c r="V47" s="131">
        <v>25</v>
      </c>
      <c r="W47" s="131">
        <v>21</v>
      </c>
      <c r="X47" s="115">
        <v>0</v>
      </c>
      <c r="Y47" s="131">
        <v>0</v>
      </c>
      <c r="Z47" s="131">
        <v>0</v>
      </c>
      <c r="AA47" s="115">
        <v>5</v>
      </c>
      <c r="AB47" s="131">
        <v>0</v>
      </c>
      <c r="AC47" s="131">
        <v>5</v>
      </c>
      <c r="AD47" s="115">
        <v>0</v>
      </c>
      <c r="AE47" s="131">
        <v>0</v>
      </c>
      <c r="AF47" s="131">
        <v>0</v>
      </c>
      <c r="AG47" s="115">
        <v>0</v>
      </c>
      <c r="AH47" s="131">
        <v>0</v>
      </c>
      <c r="AI47" s="131">
        <v>0</v>
      </c>
      <c r="AJ47" s="115">
        <v>5</v>
      </c>
      <c r="AK47" s="131">
        <v>1</v>
      </c>
      <c r="AL47" s="131">
        <v>4</v>
      </c>
      <c r="AM47" s="131">
        <v>0</v>
      </c>
      <c r="AN47" s="131">
        <v>3</v>
      </c>
      <c r="AO47" s="131">
        <v>1</v>
      </c>
      <c r="AP47" s="131">
        <v>0</v>
      </c>
      <c r="AQ47" s="131">
        <v>1</v>
      </c>
      <c r="AR47" s="118" t="s">
        <v>140</v>
      </c>
      <c r="AS47" s="105"/>
    </row>
    <row r="48" spans="1:45" s="6" customFormat="1" ht="21" customHeight="1">
      <c r="A48" s="222" t="s">
        <v>242</v>
      </c>
      <c r="B48" s="223"/>
      <c r="C48" s="106">
        <v>245</v>
      </c>
      <c r="D48" s="107">
        <v>109</v>
      </c>
      <c r="E48" s="107">
        <v>136</v>
      </c>
      <c r="F48" s="107">
        <v>12</v>
      </c>
      <c r="G48" s="107">
        <v>10</v>
      </c>
      <c r="H48" s="107">
        <v>2</v>
      </c>
      <c r="I48" s="107">
        <v>0</v>
      </c>
      <c r="J48" s="107">
        <v>0</v>
      </c>
      <c r="K48" s="107">
        <v>0</v>
      </c>
      <c r="L48" s="107">
        <v>12</v>
      </c>
      <c r="M48" s="107">
        <v>7</v>
      </c>
      <c r="N48" s="107">
        <v>5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192</v>
      </c>
      <c r="V48" s="107">
        <v>86</v>
      </c>
      <c r="W48" s="107">
        <v>106</v>
      </c>
      <c r="X48" s="107">
        <v>0</v>
      </c>
      <c r="Y48" s="107">
        <v>0</v>
      </c>
      <c r="Z48" s="107">
        <v>0</v>
      </c>
      <c r="AA48" s="107">
        <v>12</v>
      </c>
      <c r="AB48" s="107">
        <v>0</v>
      </c>
      <c r="AC48" s="107">
        <v>12</v>
      </c>
      <c r="AD48" s="107">
        <v>0</v>
      </c>
      <c r="AE48" s="107">
        <v>0</v>
      </c>
      <c r="AF48" s="107">
        <v>0</v>
      </c>
      <c r="AG48" s="107">
        <v>0</v>
      </c>
      <c r="AH48" s="107">
        <v>0</v>
      </c>
      <c r="AI48" s="107">
        <v>0</v>
      </c>
      <c r="AJ48" s="107">
        <v>17</v>
      </c>
      <c r="AK48" s="107">
        <v>6</v>
      </c>
      <c r="AL48" s="107">
        <v>11</v>
      </c>
      <c r="AM48" s="107">
        <v>0</v>
      </c>
      <c r="AN48" s="107">
        <v>4</v>
      </c>
      <c r="AO48" s="134">
        <v>5</v>
      </c>
      <c r="AP48" s="107">
        <v>1</v>
      </c>
      <c r="AQ48" s="107">
        <v>4</v>
      </c>
      <c r="AR48" s="215" t="s">
        <v>242</v>
      </c>
      <c r="AS48" s="249"/>
    </row>
    <row r="49" spans="1:45" ht="21" customHeight="1">
      <c r="A49" s="112"/>
      <c r="B49" s="117" t="s">
        <v>141</v>
      </c>
      <c r="C49" s="114">
        <v>44</v>
      </c>
      <c r="D49" s="115">
        <v>21</v>
      </c>
      <c r="E49" s="115">
        <v>23</v>
      </c>
      <c r="F49" s="115">
        <v>3</v>
      </c>
      <c r="G49" s="131">
        <v>2</v>
      </c>
      <c r="H49" s="131">
        <v>1</v>
      </c>
      <c r="I49" s="115">
        <v>0</v>
      </c>
      <c r="J49" s="131">
        <v>0</v>
      </c>
      <c r="K49" s="131">
        <v>0</v>
      </c>
      <c r="L49" s="115">
        <v>3</v>
      </c>
      <c r="M49" s="131">
        <v>2</v>
      </c>
      <c r="N49" s="131">
        <v>1</v>
      </c>
      <c r="O49" s="115">
        <v>0</v>
      </c>
      <c r="P49" s="131">
        <v>0</v>
      </c>
      <c r="Q49" s="131">
        <v>0</v>
      </c>
      <c r="R49" s="115">
        <v>0</v>
      </c>
      <c r="S49" s="131">
        <v>0</v>
      </c>
      <c r="T49" s="131">
        <v>0</v>
      </c>
      <c r="U49" s="115">
        <v>32</v>
      </c>
      <c r="V49" s="131">
        <v>17</v>
      </c>
      <c r="W49" s="131">
        <v>15</v>
      </c>
      <c r="X49" s="115">
        <v>0</v>
      </c>
      <c r="Y49" s="131">
        <v>0</v>
      </c>
      <c r="Z49" s="131">
        <v>0</v>
      </c>
      <c r="AA49" s="115">
        <v>3</v>
      </c>
      <c r="AB49" s="131">
        <v>0</v>
      </c>
      <c r="AC49" s="131">
        <v>3</v>
      </c>
      <c r="AD49" s="115">
        <v>0</v>
      </c>
      <c r="AE49" s="131">
        <v>0</v>
      </c>
      <c r="AF49" s="131">
        <v>0</v>
      </c>
      <c r="AG49" s="115">
        <v>0</v>
      </c>
      <c r="AH49" s="131">
        <v>0</v>
      </c>
      <c r="AI49" s="131">
        <v>0</v>
      </c>
      <c r="AJ49" s="115">
        <v>3</v>
      </c>
      <c r="AK49" s="131">
        <v>0</v>
      </c>
      <c r="AL49" s="131">
        <v>3</v>
      </c>
      <c r="AM49" s="131">
        <v>0</v>
      </c>
      <c r="AN49" s="131">
        <v>0</v>
      </c>
      <c r="AO49" s="131">
        <v>0</v>
      </c>
      <c r="AP49" s="131">
        <v>0</v>
      </c>
      <c r="AQ49" s="131">
        <v>0</v>
      </c>
      <c r="AR49" s="118" t="s">
        <v>141</v>
      </c>
      <c r="AS49" s="105"/>
    </row>
    <row r="50" spans="1:45" ht="21" customHeight="1">
      <c r="A50" s="112"/>
      <c r="B50" s="117" t="s">
        <v>142</v>
      </c>
      <c r="C50" s="114">
        <v>70</v>
      </c>
      <c r="D50" s="115">
        <v>30</v>
      </c>
      <c r="E50" s="115">
        <v>40</v>
      </c>
      <c r="F50" s="115">
        <v>3</v>
      </c>
      <c r="G50" s="131">
        <v>3</v>
      </c>
      <c r="H50" s="131">
        <v>0</v>
      </c>
      <c r="I50" s="115">
        <v>0</v>
      </c>
      <c r="J50" s="131">
        <v>0</v>
      </c>
      <c r="K50" s="131">
        <v>0</v>
      </c>
      <c r="L50" s="115">
        <v>3</v>
      </c>
      <c r="M50" s="131">
        <v>1</v>
      </c>
      <c r="N50" s="131">
        <v>2</v>
      </c>
      <c r="O50" s="115">
        <v>0</v>
      </c>
      <c r="P50" s="131">
        <v>0</v>
      </c>
      <c r="Q50" s="131">
        <v>0</v>
      </c>
      <c r="R50" s="115">
        <v>0</v>
      </c>
      <c r="S50" s="131">
        <v>0</v>
      </c>
      <c r="T50" s="131">
        <v>0</v>
      </c>
      <c r="U50" s="115">
        <v>57</v>
      </c>
      <c r="V50" s="131">
        <v>25</v>
      </c>
      <c r="W50" s="131">
        <v>32</v>
      </c>
      <c r="X50" s="115">
        <v>0</v>
      </c>
      <c r="Y50" s="131">
        <v>0</v>
      </c>
      <c r="Z50" s="131">
        <v>0</v>
      </c>
      <c r="AA50" s="115">
        <v>3</v>
      </c>
      <c r="AB50" s="131">
        <v>0</v>
      </c>
      <c r="AC50" s="131">
        <v>3</v>
      </c>
      <c r="AD50" s="115">
        <v>0</v>
      </c>
      <c r="AE50" s="131">
        <v>0</v>
      </c>
      <c r="AF50" s="131">
        <v>0</v>
      </c>
      <c r="AG50" s="115">
        <v>0</v>
      </c>
      <c r="AH50" s="131">
        <v>0</v>
      </c>
      <c r="AI50" s="131">
        <v>0</v>
      </c>
      <c r="AJ50" s="115">
        <v>4</v>
      </c>
      <c r="AK50" s="131">
        <v>1</v>
      </c>
      <c r="AL50" s="131">
        <v>3</v>
      </c>
      <c r="AM50" s="131">
        <v>0</v>
      </c>
      <c r="AN50" s="131">
        <v>2</v>
      </c>
      <c r="AO50" s="131">
        <v>2</v>
      </c>
      <c r="AP50" s="131">
        <v>0</v>
      </c>
      <c r="AQ50" s="131">
        <v>2</v>
      </c>
      <c r="AR50" s="118" t="s">
        <v>142</v>
      </c>
      <c r="AS50" s="105"/>
    </row>
    <row r="51" spans="1:45" ht="21" customHeight="1">
      <c r="A51" s="112"/>
      <c r="B51" s="117" t="s">
        <v>143</v>
      </c>
      <c r="C51" s="114">
        <v>131</v>
      </c>
      <c r="D51" s="115">
        <v>58</v>
      </c>
      <c r="E51" s="115">
        <v>73</v>
      </c>
      <c r="F51" s="115">
        <v>6</v>
      </c>
      <c r="G51" s="131">
        <v>5</v>
      </c>
      <c r="H51" s="131">
        <v>1</v>
      </c>
      <c r="I51" s="115">
        <v>0</v>
      </c>
      <c r="J51" s="131">
        <v>0</v>
      </c>
      <c r="K51" s="131">
        <v>0</v>
      </c>
      <c r="L51" s="115">
        <v>6</v>
      </c>
      <c r="M51" s="131">
        <v>4</v>
      </c>
      <c r="N51" s="131">
        <v>2</v>
      </c>
      <c r="O51" s="115">
        <v>0</v>
      </c>
      <c r="P51" s="131">
        <v>0</v>
      </c>
      <c r="Q51" s="131">
        <v>0</v>
      </c>
      <c r="R51" s="115">
        <v>0</v>
      </c>
      <c r="S51" s="131">
        <v>0</v>
      </c>
      <c r="T51" s="131">
        <v>0</v>
      </c>
      <c r="U51" s="115">
        <v>103</v>
      </c>
      <c r="V51" s="131">
        <v>44</v>
      </c>
      <c r="W51" s="131">
        <v>59</v>
      </c>
      <c r="X51" s="115">
        <v>0</v>
      </c>
      <c r="Y51" s="131">
        <v>0</v>
      </c>
      <c r="Z51" s="131">
        <v>0</v>
      </c>
      <c r="AA51" s="115">
        <v>6</v>
      </c>
      <c r="AB51" s="131">
        <v>0</v>
      </c>
      <c r="AC51" s="131">
        <v>6</v>
      </c>
      <c r="AD51" s="115">
        <v>0</v>
      </c>
      <c r="AE51" s="131">
        <v>0</v>
      </c>
      <c r="AF51" s="131">
        <v>0</v>
      </c>
      <c r="AG51" s="115">
        <v>0</v>
      </c>
      <c r="AH51" s="131">
        <v>0</v>
      </c>
      <c r="AI51" s="131">
        <v>0</v>
      </c>
      <c r="AJ51" s="115">
        <v>10</v>
      </c>
      <c r="AK51" s="131">
        <v>5</v>
      </c>
      <c r="AL51" s="131">
        <v>5</v>
      </c>
      <c r="AM51" s="131">
        <v>0</v>
      </c>
      <c r="AN51" s="131">
        <v>2</v>
      </c>
      <c r="AO51" s="131">
        <v>3</v>
      </c>
      <c r="AP51" s="131">
        <v>1</v>
      </c>
      <c r="AQ51" s="131">
        <v>2</v>
      </c>
      <c r="AR51" s="118" t="s">
        <v>143</v>
      </c>
      <c r="AS51" s="105"/>
    </row>
    <row r="52" spans="1:45" s="6" customFormat="1" ht="21" customHeight="1">
      <c r="A52" s="222" t="s">
        <v>243</v>
      </c>
      <c r="B52" s="223"/>
      <c r="C52" s="106">
        <v>368</v>
      </c>
      <c r="D52" s="107">
        <v>159</v>
      </c>
      <c r="E52" s="107">
        <v>209</v>
      </c>
      <c r="F52" s="107">
        <v>18</v>
      </c>
      <c r="G52" s="107">
        <v>14</v>
      </c>
      <c r="H52" s="107">
        <v>4</v>
      </c>
      <c r="I52" s="107">
        <v>0</v>
      </c>
      <c r="J52" s="107">
        <v>0</v>
      </c>
      <c r="K52" s="107">
        <v>0</v>
      </c>
      <c r="L52" s="107">
        <v>19</v>
      </c>
      <c r="M52" s="107">
        <v>14</v>
      </c>
      <c r="N52" s="107">
        <v>5</v>
      </c>
      <c r="O52" s="107">
        <v>2</v>
      </c>
      <c r="P52" s="107">
        <v>1</v>
      </c>
      <c r="Q52" s="107">
        <v>1</v>
      </c>
      <c r="R52" s="107">
        <v>0</v>
      </c>
      <c r="S52" s="107">
        <v>0</v>
      </c>
      <c r="T52" s="107">
        <v>0</v>
      </c>
      <c r="U52" s="107">
        <v>283</v>
      </c>
      <c r="V52" s="107">
        <v>125</v>
      </c>
      <c r="W52" s="107">
        <v>158</v>
      </c>
      <c r="X52" s="107">
        <v>0</v>
      </c>
      <c r="Y52" s="107">
        <v>0</v>
      </c>
      <c r="Z52" s="107">
        <v>0</v>
      </c>
      <c r="AA52" s="107">
        <v>19</v>
      </c>
      <c r="AB52" s="107">
        <v>0</v>
      </c>
      <c r="AC52" s="107">
        <v>19</v>
      </c>
      <c r="AD52" s="107">
        <v>0</v>
      </c>
      <c r="AE52" s="107">
        <v>0</v>
      </c>
      <c r="AF52" s="107">
        <v>0</v>
      </c>
      <c r="AG52" s="107">
        <v>1</v>
      </c>
      <c r="AH52" s="107">
        <v>0</v>
      </c>
      <c r="AI52" s="107">
        <v>1</v>
      </c>
      <c r="AJ52" s="107">
        <v>26</v>
      </c>
      <c r="AK52" s="107">
        <v>5</v>
      </c>
      <c r="AL52" s="107">
        <v>21</v>
      </c>
      <c r="AM52" s="107">
        <v>0</v>
      </c>
      <c r="AN52" s="107">
        <v>9</v>
      </c>
      <c r="AO52" s="134">
        <v>4</v>
      </c>
      <c r="AP52" s="107">
        <v>1</v>
      </c>
      <c r="AQ52" s="107">
        <v>3</v>
      </c>
      <c r="AR52" s="215" t="s">
        <v>243</v>
      </c>
      <c r="AS52" s="249"/>
    </row>
    <row r="53" spans="1:45" ht="21" customHeight="1">
      <c r="A53" s="112"/>
      <c r="B53" s="117" t="s">
        <v>144</v>
      </c>
      <c r="C53" s="114">
        <v>108</v>
      </c>
      <c r="D53" s="115">
        <v>50</v>
      </c>
      <c r="E53" s="115">
        <v>58</v>
      </c>
      <c r="F53" s="115">
        <v>6</v>
      </c>
      <c r="G53" s="131">
        <v>5</v>
      </c>
      <c r="H53" s="131">
        <v>1</v>
      </c>
      <c r="I53" s="115">
        <v>0</v>
      </c>
      <c r="J53" s="131">
        <v>0</v>
      </c>
      <c r="K53" s="131">
        <v>0</v>
      </c>
      <c r="L53" s="115">
        <v>6</v>
      </c>
      <c r="M53" s="131">
        <v>5</v>
      </c>
      <c r="N53" s="131">
        <v>1</v>
      </c>
      <c r="O53" s="115">
        <v>1</v>
      </c>
      <c r="P53" s="131">
        <v>0</v>
      </c>
      <c r="Q53" s="131">
        <v>1</v>
      </c>
      <c r="R53" s="115">
        <v>0</v>
      </c>
      <c r="S53" s="131">
        <v>0</v>
      </c>
      <c r="T53" s="131">
        <v>0</v>
      </c>
      <c r="U53" s="115">
        <v>85</v>
      </c>
      <c r="V53" s="131">
        <v>40</v>
      </c>
      <c r="W53" s="131">
        <v>45</v>
      </c>
      <c r="X53" s="115">
        <v>0</v>
      </c>
      <c r="Y53" s="131">
        <v>0</v>
      </c>
      <c r="Z53" s="131">
        <v>0</v>
      </c>
      <c r="AA53" s="115">
        <v>6</v>
      </c>
      <c r="AB53" s="131">
        <v>0</v>
      </c>
      <c r="AC53" s="131">
        <v>6</v>
      </c>
      <c r="AD53" s="115">
        <v>0</v>
      </c>
      <c r="AE53" s="131">
        <v>0</v>
      </c>
      <c r="AF53" s="131">
        <v>0</v>
      </c>
      <c r="AG53" s="115">
        <v>0</v>
      </c>
      <c r="AH53" s="131">
        <v>0</v>
      </c>
      <c r="AI53" s="131">
        <v>0</v>
      </c>
      <c r="AJ53" s="115">
        <v>4</v>
      </c>
      <c r="AK53" s="131">
        <v>0</v>
      </c>
      <c r="AL53" s="131">
        <v>4</v>
      </c>
      <c r="AM53" s="131">
        <v>0</v>
      </c>
      <c r="AN53" s="131">
        <v>2</v>
      </c>
      <c r="AO53" s="131">
        <v>2</v>
      </c>
      <c r="AP53" s="131">
        <v>0</v>
      </c>
      <c r="AQ53" s="131">
        <v>2</v>
      </c>
      <c r="AR53" s="118" t="s">
        <v>144</v>
      </c>
      <c r="AS53" s="105"/>
    </row>
    <row r="54" spans="1:45" ht="21" customHeight="1">
      <c r="A54" s="112"/>
      <c r="B54" s="117" t="s">
        <v>145</v>
      </c>
      <c r="C54" s="114">
        <v>46</v>
      </c>
      <c r="D54" s="115">
        <v>20</v>
      </c>
      <c r="E54" s="115">
        <v>26</v>
      </c>
      <c r="F54" s="115">
        <v>4</v>
      </c>
      <c r="G54" s="131">
        <v>2</v>
      </c>
      <c r="H54" s="131">
        <v>2</v>
      </c>
      <c r="I54" s="115">
        <v>0</v>
      </c>
      <c r="J54" s="131">
        <v>0</v>
      </c>
      <c r="K54" s="131">
        <v>0</v>
      </c>
      <c r="L54" s="115">
        <v>4</v>
      </c>
      <c r="M54" s="131">
        <v>2</v>
      </c>
      <c r="N54" s="131">
        <v>2</v>
      </c>
      <c r="O54" s="115">
        <v>0</v>
      </c>
      <c r="P54" s="131">
        <v>0</v>
      </c>
      <c r="Q54" s="131">
        <v>0</v>
      </c>
      <c r="R54" s="115">
        <v>0</v>
      </c>
      <c r="S54" s="131">
        <v>0</v>
      </c>
      <c r="T54" s="131">
        <v>0</v>
      </c>
      <c r="U54" s="115">
        <v>34</v>
      </c>
      <c r="V54" s="131">
        <v>16</v>
      </c>
      <c r="W54" s="131">
        <v>18</v>
      </c>
      <c r="X54" s="115">
        <v>0</v>
      </c>
      <c r="Y54" s="131">
        <v>0</v>
      </c>
      <c r="Z54" s="131">
        <v>0</v>
      </c>
      <c r="AA54" s="115">
        <v>4</v>
      </c>
      <c r="AB54" s="131">
        <v>0</v>
      </c>
      <c r="AC54" s="131">
        <v>4</v>
      </c>
      <c r="AD54" s="115">
        <v>0</v>
      </c>
      <c r="AE54" s="131">
        <v>0</v>
      </c>
      <c r="AF54" s="131">
        <v>0</v>
      </c>
      <c r="AG54" s="115">
        <v>0</v>
      </c>
      <c r="AH54" s="131">
        <v>0</v>
      </c>
      <c r="AI54" s="131">
        <v>0</v>
      </c>
      <c r="AJ54" s="115">
        <v>0</v>
      </c>
      <c r="AK54" s="131">
        <v>0</v>
      </c>
      <c r="AL54" s="131">
        <v>0</v>
      </c>
      <c r="AM54" s="131">
        <v>0</v>
      </c>
      <c r="AN54" s="131">
        <v>0</v>
      </c>
      <c r="AO54" s="131">
        <v>0</v>
      </c>
      <c r="AP54" s="131">
        <v>0</v>
      </c>
      <c r="AQ54" s="131">
        <v>0</v>
      </c>
      <c r="AR54" s="118" t="s">
        <v>145</v>
      </c>
      <c r="AS54" s="105"/>
    </row>
    <row r="55" spans="1:45" ht="21" customHeight="1">
      <c r="A55" s="112"/>
      <c r="B55" s="117" t="s">
        <v>146</v>
      </c>
      <c r="C55" s="114">
        <v>189</v>
      </c>
      <c r="D55" s="115">
        <v>78</v>
      </c>
      <c r="E55" s="115">
        <v>111</v>
      </c>
      <c r="F55" s="115">
        <v>7</v>
      </c>
      <c r="G55" s="131">
        <v>6</v>
      </c>
      <c r="H55" s="131">
        <v>1</v>
      </c>
      <c r="I55" s="115">
        <v>0</v>
      </c>
      <c r="J55" s="131">
        <v>0</v>
      </c>
      <c r="K55" s="131">
        <v>0</v>
      </c>
      <c r="L55" s="115">
        <v>8</v>
      </c>
      <c r="M55" s="131">
        <v>6</v>
      </c>
      <c r="N55" s="131">
        <v>2</v>
      </c>
      <c r="O55" s="115">
        <v>1</v>
      </c>
      <c r="P55" s="131">
        <v>1</v>
      </c>
      <c r="Q55" s="131">
        <v>0</v>
      </c>
      <c r="R55" s="115">
        <v>0</v>
      </c>
      <c r="S55" s="131">
        <v>0</v>
      </c>
      <c r="T55" s="131">
        <v>0</v>
      </c>
      <c r="U55" s="115">
        <v>147</v>
      </c>
      <c r="V55" s="131">
        <v>61</v>
      </c>
      <c r="W55" s="131">
        <v>86</v>
      </c>
      <c r="X55" s="115">
        <v>0</v>
      </c>
      <c r="Y55" s="131">
        <v>0</v>
      </c>
      <c r="Z55" s="131">
        <v>0</v>
      </c>
      <c r="AA55" s="115">
        <v>8</v>
      </c>
      <c r="AB55" s="131">
        <v>0</v>
      </c>
      <c r="AC55" s="131">
        <v>8</v>
      </c>
      <c r="AD55" s="115">
        <v>0</v>
      </c>
      <c r="AE55" s="131">
        <v>0</v>
      </c>
      <c r="AF55" s="131">
        <v>0</v>
      </c>
      <c r="AG55" s="115">
        <v>0</v>
      </c>
      <c r="AH55" s="131">
        <v>0</v>
      </c>
      <c r="AI55" s="131">
        <v>0</v>
      </c>
      <c r="AJ55" s="115">
        <v>18</v>
      </c>
      <c r="AK55" s="131">
        <v>4</v>
      </c>
      <c r="AL55" s="131">
        <v>14</v>
      </c>
      <c r="AM55" s="131">
        <v>0</v>
      </c>
      <c r="AN55" s="131">
        <v>3</v>
      </c>
      <c r="AO55" s="131">
        <v>2</v>
      </c>
      <c r="AP55" s="131">
        <v>1</v>
      </c>
      <c r="AQ55" s="131">
        <v>1</v>
      </c>
      <c r="AR55" s="118" t="s">
        <v>146</v>
      </c>
      <c r="AS55" s="105"/>
    </row>
    <row r="56" spans="1:45" ht="21" customHeight="1">
      <c r="A56" s="112"/>
      <c r="B56" s="117" t="s">
        <v>147</v>
      </c>
      <c r="C56" s="114">
        <v>25</v>
      </c>
      <c r="D56" s="115">
        <v>11</v>
      </c>
      <c r="E56" s="115">
        <v>14</v>
      </c>
      <c r="F56" s="115">
        <v>1</v>
      </c>
      <c r="G56" s="131">
        <v>1</v>
      </c>
      <c r="H56" s="131">
        <v>0</v>
      </c>
      <c r="I56" s="115">
        <v>0</v>
      </c>
      <c r="J56" s="131">
        <v>0</v>
      </c>
      <c r="K56" s="131">
        <v>0</v>
      </c>
      <c r="L56" s="115">
        <v>1</v>
      </c>
      <c r="M56" s="131">
        <v>1</v>
      </c>
      <c r="N56" s="131">
        <v>0</v>
      </c>
      <c r="O56" s="115">
        <v>0</v>
      </c>
      <c r="P56" s="131">
        <v>0</v>
      </c>
      <c r="Q56" s="131">
        <v>0</v>
      </c>
      <c r="R56" s="115">
        <v>0</v>
      </c>
      <c r="S56" s="131">
        <v>0</v>
      </c>
      <c r="T56" s="131">
        <v>0</v>
      </c>
      <c r="U56" s="115">
        <v>17</v>
      </c>
      <c r="V56" s="131">
        <v>8</v>
      </c>
      <c r="W56" s="131">
        <v>9</v>
      </c>
      <c r="X56" s="115">
        <v>0</v>
      </c>
      <c r="Y56" s="131">
        <v>0</v>
      </c>
      <c r="Z56" s="131">
        <v>0</v>
      </c>
      <c r="AA56" s="115">
        <v>1</v>
      </c>
      <c r="AB56" s="131">
        <v>0</v>
      </c>
      <c r="AC56" s="131">
        <v>1</v>
      </c>
      <c r="AD56" s="115">
        <v>0</v>
      </c>
      <c r="AE56" s="131">
        <v>0</v>
      </c>
      <c r="AF56" s="131">
        <v>0</v>
      </c>
      <c r="AG56" s="115">
        <v>1</v>
      </c>
      <c r="AH56" s="131">
        <v>0</v>
      </c>
      <c r="AI56" s="131">
        <v>1</v>
      </c>
      <c r="AJ56" s="115">
        <v>4</v>
      </c>
      <c r="AK56" s="131">
        <v>1</v>
      </c>
      <c r="AL56" s="131">
        <v>3</v>
      </c>
      <c r="AM56" s="131">
        <v>0</v>
      </c>
      <c r="AN56" s="131">
        <v>4</v>
      </c>
      <c r="AO56" s="131">
        <v>0</v>
      </c>
      <c r="AP56" s="131">
        <v>0</v>
      </c>
      <c r="AQ56" s="131">
        <v>0</v>
      </c>
      <c r="AR56" s="118" t="s">
        <v>147</v>
      </c>
      <c r="AS56" s="105"/>
    </row>
    <row r="57" spans="1:45" s="8" customFormat="1" ht="21" customHeight="1">
      <c r="A57" s="222" t="s">
        <v>244</v>
      </c>
      <c r="B57" s="223"/>
      <c r="C57" s="106">
        <v>160</v>
      </c>
      <c r="D57" s="107">
        <v>73</v>
      </c>
      <c r="E57" s="107">
        <v>87</v>
      </c>
      <c r="F57" s="107">
        <v>12</v>
      </c>
      <c r="G57" s="107">
        <v>12</v>
      </c>
      <c r="H57" s="107">
        <v>0</v>
      </c>
      <c r="I57" s="107">
        <v>0</v>
      </c>
      <c r="J57" s="107">
        <v>0</v>
      </c>
      <c r="K57" s="107">
        <v>0</v>
      </c>
      <c r="L57" s="107">
        <v>12</v>
      </c>
      <c r="M57" s="107">
        <v>8</v>
      </c>
      <c r="N57" s="107">
        <v>4</v>
      </c>
      <c r="O57" s="107">
        <v>0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106</v>
      </c>
      <c r="V57" s="107">
        <v>46</v>
      </c>
      <c r="W57" s="107">
        <v>60</v>
      </c>
      <c r="X57" s="107">
        <v>0</v>
      </c>
      <c r="Y57" s="107">
        <v>0</v>
      </c>
      <c r="Z57" s="107">
        <v>0</v>
      </c>
      <c r="AA57" s="107">
        <v>14</v>
      </c>
      <c r="AB57" s="107">
        <v>0</v>
      </c>
      <c r="AC57" s="107">
        <v>14</v>
      </c>
      <c r="AD57" s="107">
        <v>0</v>
      </c>
      <c r="AE57" s="107">
        <v>0</v>
      </c>
      <c r="AF57" s="107">
        <v>0</v>
      </c>
      <c r="AG57" s="107">
        <v>1</v>
      </c>
      <c r="AH57" s="107">
        <v>0</v>
      </c>
      <c r="AI57" s="107">
        <v>1</v>
      </c>
      <c r="AJ57" s="107">
        <v>15</v>
      </c>
      <c r="AK57" s="107">
        <v>7</v>
      </c>
      <c r="AL57" s="107">
        <v>8</v>
      </c>
      <c r="AM57" s="107">
        <v>0</v>
      </c>
      <c r="AN57" s="107">
        <v>7</v>
      </c>
      <c r="AO57" s="134">
        <v>3</v>
      </c>
      <c r="AP57" s="107">
        <v>1</v>
      </c>
      <c r="AQ57" s="107">
        <v>2</v>
      </c>
      <c r="AR57" s="215" t="s">
        <v>244</v>
      </c>
      <c r="AS57" s="249"/>
    </row>
    <row r="58" spans="1:45" ht="21" customHeight="1">
      <c r="A58" s="112"/>
      <c r="B58" s="117" t="s">
        <v>148</v>
      </c>
      <c r="C58" s="114">
        <v>35</v>
      </c>
      <c r="D58" s="115">
        <v>15</v>
      </c>
      <c r="E58" s="115">
        <v>20</v>
      </c>
      <c r="F58" s="115">
        <v>2</v>
      </c>
      <c r="G58" s="131">
        <v>2</v>
      </c>
      <c r="H58" s="131">
        <v>0</v>
      </c>
      <c r="I58" s="115">
        <v>0</v>
      </c>
      <c r="J58" s="131">
        <v>0</v>
      </c>
      <c r="K58" s="131">
        <v>0</v>
      </c>
      <c r="L58" s="115">
        <v>2</v>
      </c>
      <c r="M58" s="131">
        <v>2</v>
      </c>
      <c r="N58" s="131">
        <v>0</v>
      </c>
      <c r="O58" s="115">
        <v>0</v>
      </c>
      <c r="P58" s="131">
        <v>0</v>
      </c>
      <c r="Q58" s="131">
        <v>0</v>
      </c>
      <c r="R58" s="115">
        <v>0</v>
      </c>
      <c r="S58" s="131">
        <v>0</v>
      </c>
      <c r="T58" s="131">
        <v>0</v>
      </c>
      <c r="U58" s="115">
        <v>23</v>
      </c>
      <c r="V58" s="131">
        <v>9</v>
      </c>
      <c r="W58" s="131">
        <v>14</v>
      </c>
      <c r="X58" s="115">
        <v>0</v>
      </c>
      <c r="Y58" s="131">
        <v>0</v>
      </c>
      <c r="Z58" s="131">
        <v>0</v>
      </c>
      <c r="AA58" s="115">
        <v>3</v>
      </c>
      <c r="AB58" s="131">
        <v>0</v>
      </c>
      <c r="AC58" s="131">
        <v>3</v>
      </c>
      <c r="AD58" s="115">
        <v>0</v>
      </c>
      <c r="AE58" s="131">
        <v>0</v>
      </c>
      <c r="AF58" s="131">
        <v>0</v>
      </c>
      <c r="AG58" s="115">
        <v>0</v>
      </c>
      <c r="AH58" s="131">
        <v>0</v>
      </c>
      <c r="AI58" s="131">
        <v>0</v>
      </c>
      <c r="AJ58" s="115">
        <v>5</v>
      </c>
      <c r="AK58" s="131">
        <v>2</v>
      </c>
      <c r="AL58" s="131">
        <v>3</v>
      </c>
      <c r="AM58" s="131">
        <v>0</v>
      </c>
      <c r="AN58" s="131">
        <v>3</v>
      </c>
      <c r="AO58" s="131">
        <v>0</v>
      </c>
      <c r="AP58" s="131">
        <v>0</v>
      </c>
      <c r="AQ58" s="131">
        <v>0</v>
      </c>
      <c r="AR58" s="118" t="s">
        <v>148</v>
      </c>
      <c r="AS58" s="105"/>
    </row>
    <row r="59" spans="1:45" s="99" customFormat="1" ht="21" customHeight="1">
      <c r="A59" s="112"/>
      <c r="B59" s="117" t="s">
        <v>164</v>
      </c>
      <c r="C59" s="114">
        <v>125</v>
      </c>
      <c r="D59" s="115">
        <v>58</v>
      </c>
      <c r="E59" s="115">
        <v>67</v>
      </c>
      <c r="F59" s="115">
        <v>10</v>
      </c>
      <c r="G59" s="131">
        <v>10</v>
      </c>
      <c r="H59" s="131">
        <v>0</v>
      </c>
      <c r="I59" s="115">
        <v>0</v>
      </c>
      <c r="J59" s="131">
        <v>0</v>
      </c>
      <c r="K59" s="131">
        <v>0</v>
      </c>
      <c r="L59" s="115">
        <v>10</v>
      </c>
      <c r="M59" s="131">
        <v>6</v>
      </c>
      <c r="N59" s="131">
        <v>4</v>
      </c>
      <c r="O59" s="115">
        <v>0</v>
      </c>
      <c r="P59" s="131">
        <v>0</v>
      </c>
      <c r="Q59" s="131">
        <v>0</v>
      </c>
      <c r="R59" s="115">
        <v>0</v>
      </c>
      <c r="S59" s="131">
        <v>0</v>
      </c>
      <c r="T59" s="131">
        <v>0</v>
      </c>
      <c r="U59" s="115">
        <v>83</v>
      </c>
      <c r="V59" s="131">
        <v>37</v>
      </c>
      <c r="W59" s="131">
        <v>46</v>
      </c>
      <c r="X59" s="115">
        <v>0</v>
      </c>
      <c r="Y59" s="131">
        <v>0</v>
      </c>
      <c r="Z59" s="131">
        <v>0</v>
      </c>
      <c r="AA59" s="115">
        <v>11</v>
      </c>
      <c r="AB59" s="131">
        <v>0</v>
      </c>
      <c r="AC59" s="131">
        <v>11</v>
      </c>
      <c r="AD59" s="115">
        <v>0</v>
      </c>
      <c r="AE59" s="131">
        <v>0</v>
      </c>
      <c r="AF59" s="131">
        <v>0</v>
      </c>
      <c r="AG59" s="115">
        <v>1</v>
      </c>
      <c r="AH59" s="131">
        <v>0</v>
      </c>
      <c r="AI59" s="131">
        <v>1</v>
      </c>
      <c r="AJ59" s="115">
        <v>10</v>
      </c>
      <c r="AK59" s="131">
        <v>5</v>
      </c>
      <c r="AL59" s="131">
        <v>5</v>
      </c>
      <c r="AM59" s="131">
        <v>0</v>
      </c>
      <c r="AN59" s="131">
        <v>4</v>
      </c>
      <c r="AO59" s="131">
        <v>3</v>
      </c>
      <c r="AP59" s="131">
        <v>1</v>
      </c>
      <c r="AQ59" s="131">
        <v>2</v>
      </c>
      <c r="AR59" s="118" t="s">
        <v>164</v>
      </c>
      <c r="AS59" s="105"/>
    </row>
    <row r="60" spans="1:45" s="6" customFormat="1" ht="21" customHeight="1">
      <c r="A60" s="222" t="s">
        <v>245</v>
      </c>
      <c r="B60" s="251"/>
      <c r="C60" s="106">
        <v>167</v>
      </c>
      <c r="D60" s="107">
        <v>76</v>
      </c>
      <c r="E60" s="107">
        <v>91</v>
      </c>
      <c r="F60" s="107">
        <v>11</v>
      </c>
      <c r="G60" s="107">
        <v>11</v>
      </c>
      <c r="H60" s="107">
        <v>0</v>
      </c>
      <c r="I60" s="107">
        <v>0</v>
      </c>
      <c r="J60" s="107">
        <v>0</v>
      </c>
      <c r="K60" s="107">
        <v>0</v>
      </c>
      <c r="L60" s="107">
        <v>11</v>
      </c>
      <c r="M60" s="107">
        <v>8</v>
      </c>
      <c r="N60" s="107">
        <v>3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119</v>
      </c>
      <c r="V60" s="107">
        <v>55</v>
      </c>
      <c r="W60" s="107">
        <v>64</v>
      </c>
      <c r="X60" s="107">
        <v>0</v>
      </c>
      <c r="Y60" s="107">
        <v>0</v>
      </c>
      <c r="Z60" s="107">
        <v>0</v>
      </c>
      <c r="AA60" s="107">
        <v>11</v>
      </c>
      <c r="AB60" s="107">
        <v>0</v>
      </c>
      <c r="AC60" s="107">
        <v>11</v>
      </c>
      <c r="AD60" s="107">
        <v>0</v>
      </c>
      <c r="AE60" s="107">
        <v>0</v>
      </c>
      <c r="AF60" s="107">
        <v>0</v>
      </c>
      <c r="AG60" s="107">
        <v>0</v>
      </c>
      <c r="AH60" s="107">
        <v>0</v>
      </c>
      <c r="AI60" s="107">
        <v>0</v>
      </c>
      <c r="AJ60" s="107">
        <v>15</v>
      </c>
      <c r="AK60" s="107">
        <v>2</v>
      </c>
      <c r="AL60" s="107">
        <v>13</v>
      </c>
      <c r="AM60" s="107">
        <v>0</v>
      </c>
      <c r="AN60" s="107">
        <v>1</v>
      </c>
      <c r="AO60" s="134">
        <v>2</v>
      </c>
      <c r="AP60" s="107">
        <v>1</v>
      </c>
      <c r="AQ60" s="107">
        <v>1</v>
      </c>
      <c r="AR60" s="215" t="s">
        <v>245</v>
      </c>
      <c r="AS60" s="216"/>
    </row>
    <row r="61" spans="1:45" ht="21" customHeight="1">
      <c r="A61" s="120"/>
      <c r="B61" s="117" t="s">
        <v>149</v>
      </c>
      <c r="C61" s="114">
        <v>74</v>
      </c>
      <c r="D61" s="115">
        <v>36</v>
      </c>
      <c r="E61" s="115">
        <v>38</v>
      </c>
      <c r="F61" s="115">
        <v>5</v>
      </c>
      <c r="G61" s="131">
        <v>5</v>
      </c>
      <c r="H61" s="131">
        <v>0</v>
      </c>
      <c r="I61" s="115">
        <v>0</v>
      </c>
      <c r="J61" s="131">
        <v>0</v>
      </c>
      <c r="K61" s="131">
        <v>0</v>
      </c>
      <c r="L61" s="115">
        <v>5</v>
      </c>
      <c r="M61" s="131">
        <v>4</v>
      </c>
      <c r="N61" s="131">
        <v>1</v>
      </c>
      <c r="O61" s="115">
        <v>0</v>
      </c>
      <c r="P61" s="131">
        <v>0</v>
      </c>
      <c r="Q61" s="131">
        <v>0</v>
      </c>
      <c r="R61" s="115">
        <v>0</v>
      </c>
      <c r="S61" s="131">
        <v>0</v>
      </c>
      <c r="T61" s="131">
        <v>0</v>
      </c>
      <c r="U61" s="115">
        <v>52</v>
      </c>
      <c r="V61" s="131">
        <v>25</v>
      </c>
      <c r="W61" s="131">
        <v>27</v>
      </c>
      <c r="X61" s="115">
        <v>0</v>
      </c>
      <c r="Y61" s="131">
        <v>0</v>
      </c>
      <c r="Z61" s="131">
        <v>0</v>
      </c>
      <c r="AA61" s="115">
        <v>5</v>
      </c>
      <c r="AB61" s="131">
        <v>0</v>
      </c>
      <c r="AC61" s="131">
        <v>5</v>
      </c>
      <c r="AD61" s="115">
        <v>0</v>
      </c>
      <c r="AE61" s="131">
        <v>0</v>
      </c>
      <c r="AF61" s="131">
        <v>0</v>
      </c>
      <c r="AG61" s="115">
        <v>0</v>
      </c>
      <c r="AH61" s="131">
        <v>0</v>
      </c>
      <c r="AI61" s="131">
        <v>0</v>
      </c>
      <c r="AJ61" s="115">
        <v>7</v>
      </c>
      <c r="AK61" s="131">
        <v>2</v>
      </c>
      <c r="AL61" s="131">
        <v>5</v>
      </c>
      <c r="AM61" s="131">
        <v>0</v>
      </c>
      <c r="AN61" s="131">
        <v>1</v>
      </c>
      <c r="AO61" s="131">
        <v>1</v>
      </c>
      <c r="AP61" s="131">
        <v>0</v>
      </c>
      <c r="AQ61" s="131">
        <v>1</v>
      </c>
      <c r="AR61" s="118" t="s">
        <v>149</v>
      </c>
      <c r="AS61" s="105"/>
    </row>
    <row r="62" spans="1:45" ht="21" customHeight="1">
      <c r="A62" s="120"/>
      <c r="B62" s="117" t="s">
        <v>232</v>
      </c>
      <c r="C62" s="114">
        <v>93</v>
      </c>
      <c r="D62" s="115">
        <v>40</v>
      </c>
      <c r="E62" s="115">
        <v>53</v>
      </c>
      <c r="F62" s="115">
        <v>6</v>
      </c>
      <c r="G62" s="131">
        <v>6</v>
      </c>
      <c r="H62" s="131">
        <v>0</v>
      </c>
      <c r="I62" s="115">
        <v>0</v>
      </c>
      <c r="J62" s="131">
        <v>0</v>
      </c>
      <c r="K62" s="131">
        <v>0</v>
      </c>
      <c r="L62" s="115">
        <v>6</v>
      </c>
      <c r="M62" s="131">
        <v>4</v>
      </c>
      <c r="N62" s="131">
        <v>2</v>
      </c>
      <c r="O62" s="115">
        <v>0</v>
      </c>
      <c r="P62" s="131">
        <v>0</v>
      </c>
      <c r="Q62" s="131">
        <v>0</v>
      </c>
      <c r="R62" s="115">
        <v>0</v>
      </c>
      <c r="S62" s="131">
        <v>0</v>
      </c>
      <c r="T62" s="131">
        <v>0</v>
      </c>
      <c r="U62" s="115">
        <v>67</v>
      </c>
      <c r="V62" s="131">
        <v>30</v>
      </c>
      <c r="W62" s="131">
        <v>37</v>
      </c>
      <c r="X62" s="115">
        <v>0</v>
      </c>
      <c r="Y62" s="131">
        <v>0</v>
      </c>
      <c r="Z62" s="131">
        <v>0</v>
      </c>
      <c r="AA62" s="115">
        <v>6</v>
      </c>
      <c r="AB62" s="131">
        <v>0</v>
      </c>
      <c r="AC62" s="131">
        <v>6</v>
      </c>
      <c r="AD62" s="115">
        <v>0</v>
      </c>
      <c r="AE62" s="131">
        <v>0</v>
      </c>
      <c r="AF62" s="131">
        <v>0</v>
      </c>
      <c r="AG62" s="115">
        <v>0</v>
      </c>
      <c r="AH62" s="131">
        <v>0</v>
      </c>
      <c r="AI62" s="131">
        <v>0</v>
      </c>
      <c r="AJ62" s="115">
        <v>8</v>
      </c>
      <c r="AK62" s="131">
        <v>0</v>
      </c>
      <c r="AL62" s="131">
        <v>8</v>
      </c>
      <c r="AM62" s="131">
        <v>0</v>
      </c>
      <c r="AN62" s="131">
        <v>0</v>
      </c>
      <c r="AO62" s="131">
        <v>1</v>
      </c>
      <c r="AP62" s="131">
        <v>1</v>
      </c>
      <c r="AQ62" s="131">
        <v>0</v>
      </c>
      <c r="AR62" s="118" t="s">
        <v>232</v>
      </c>
      <c r="AS62" s="105"/>
    </row>
    <row r="63" spans="1:45" s="6" customFormat="1" ht="21" customHeight="1">
      <c r="A63" s="222" t="s">
        <v>246</v>
      </c>
      <c r="B63" s="223"/>
      <c r="C63" s="106">
        <v>54</v>
      </c>
      <c r="D63" s="107">
        <v>33</v>
      </c>
      <c r="E63" s="107">
        <v>21</v>
      </c>
      <c r="F63" s="107">
        <v>5</v>
      </c>
      <c r="G63" s="107">
        <v>4</v>
      </c>
      <c r="H63" s="107">
        <v>1</v>
      </c>
      <c r="I63" s="107">
        <v>0</v>
      </c>
      <c r="J63" s="107">
        <v>0</v>
      </c>
      <c r="K63" s="107">
        <v>0</v>
      </c>
      <c r="L63" s="107">
        <v>5</v>
      </c>
      <c r="M63" s="107">
        <v>4</v>
      </c>
      <c r="N63" s="107">
        <v>1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29</v>
      </c>
      <c r="V63" s="107">
        <v>19</v>
      </c>
      <c r="W63" s="107">
        <v>10</v>
      </c>
      <c r="X63" s="107">
        <v>0</v>
      </c>
      <c r="Y63" s="107">
        <v>0</v>
      </c>
      <c r="Z63" s="107">
        <v>0</v>
      </c>
      <c r="AA63" s="107">
        <v>5</v>
      </c>
      <c r="AB63" s="107">
        <v>0</v>
      </c>
      <c r="AC63" s="107">
        <v>5</v>
      </c>
      <c r="AD63" s="107">
        <v>0</v>
      </c>
      <c r="AE63" s="107">
        <v>0</v>
      </c>
      <c r="AF63" s="107">
        <v>0</v>
      </c>
      <c r="AG63" s="107">
        <v>0</v>
      </c>
      <c r="AH63" s="107">
        <v>0</v>
      </c>
      <c r="AI63" s="107">
        <v>0</v>
      </c>
      <c r="AJ63" s="107">
        <v>10</v>
      </c>
      <c r="AK63" s="107">
        <v>6</v>
      </c>
      <c r="AL63" s="107">
        <v>4</v>
      </c>
      <c r="AM63" s="107">
        <v>0</v>
      </c>
      <c r="AN63" s="107">
        <v>0</v>
      </c>
      <c r="AO63" s="134">
        <v>20</v>
      </c>
      <c r="AP63" s="107">
        <v>11</v>
      </c>
      <c r="AQ63" s="107">
        <v>9</v>
      </c>
      <c r="AR63" s="215" t="s">
        <v>246</v>
      </c>
      <c r="AS63" s="249"/>
    </row>
    <row r="64" spans="1:45" ht="21" customHeight="1">
      <c r="A64" s="120"/>
      <c r="B64" s="117" t="s">
        <v>150</v>
      </c>
      <c r="C64" s="114">
        <v>54</v>
      </c>
      <c r="D64" s="115">
        <v>33</v>
      </c>
      <c r="E64" s="115">
        <v>21</v>
      </c>
      <c r="F64" s="115">
        <v>5</v>
      </c>
      <c r="G64" s="131">
        <v>4</v>
      </c>
      <c r="H64" s="131">
        <v>1</v>
      </c>
      <c r="I64" s="115">
        <v>0</v>
      </c>
      <c r="J64" s="131">
        <v>0</v>
      </c>
      <c r="K64" s="131">
        <v>0</v>
      </c>
      <c r="L64" s="115">
        <v>5</v>
      </c>
      <c r="M64" s="131">
        <v>4</v>
      </c>
      <c r="N64" s="131">
        <v>1</v>
      </c>
      <c r="O64" s="115">
        <v>0</v>
      </c>
      <c r="P64" s="131">
        <v>0</v>
      </c>
      <c r="Q64" s="131">
        <v>0</v>
      </c>
      <c r="R64" s="115">
        <v>0</v>
      </c>
      <c r="S64" s="131">
        <v>0</v>
      </c>
      <c r="T64" s="131">
        <v>0</v>
      </c>
      <c r="U64" s="115">
        <v>29</v>
      </c>
      <c r="V64" s="131">
        <v>19</v>
      </c>
      <c r="W64" s="131">
        <v>10</v>
      </c>
      <c r="X64" s="115">
        <v>0</v>
      </c>
      <c r="Y64" s="131">
        <v>0</v>
      </c>
      <c r="Z64" s="131">
        <v>0</v>
      </c>
      <c r="AA64" s="115">
        <v>5</v>
      </c>
      <c r="AB64" s="131">
        <v>0</v>
      </c>
      <c r="AC64" s="131">
        <v>5</v>
      </c>
      <c r="AD64" s="115">
        <v>0</v>
      </c>
      <c r="AE64" s="131">
        <v>0</v>
      </c>
      <c r="AF64" s="131">
        <v>0</v>
      </c>
      <c r="AG64" s="115">
        <v>0</v>
      </c>
      <c r="AH64" s="131">
        <v>0</v>
      </c>
      <c r="AI64" s="131">
        <v>0</v>
      </c>
      <c r="AJ64" s="115">
        <v>10</v>
      </c>
      <c r="AK64" s="131">
        <v>6</v>
      </c>
      <c r="AL64" s="131">
        <v>4</v>
      </c>
      <c r="AM64" s="131">
        <v>0</v>
      </c>
      <c r="AN64" s="131">
        <v>0</v>
      </c>
      <c r="AO64" s="131">
        <v>20</v>
      </c>
      <c r="AP64" s="131">
        <v>11</v>
      </c>
      <c r="AQ64" s="131">
        <v>9</v>
      </c>
      <c r="AR64" s="118" t="s">
        <v>150</v>
      </c>
      <c r="AS64" s="105"/>
    </row>
    <row r="65" spans="1:45" s="8" customFormat="1" ht="21" customHeight="1">
      <c r="A65" s="222" t="s">
        <v>247</v>
      </c>
      <c r="B65" s="251"/>
      <c r="C65" s="106">
        <v>134</v>
      </c>
      <c r="D65" s="107">
        <v>62</v>
      </c>
      <c r="E65" s="107">
        <v>72</v>
      </c>
      <c r="F65" s="107">
        <v>9</v>
      </c>
      <c r="G65" s="107">
        <v>7</v>
      </c>
      <c r="H65" s="107">
        <v>2</v>
      </c>
      <c r="I65" s="107">
        <v>0</v>
      </c>
      <c r="J65" s="107">
        <v>0</v>
      </c>
      <c r="K65" s="107">
        <v>0</v>
      </c>
      <c r="L65" s="107">
        <v>9</v>
      </c>
      <c r="M65" s="107">
        <v>8</v>
      </c>
      <c r="N65" s="107">
        <v>1</v>
      </c>
      <c r="O65" s="107">
        <v>0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95</v>
      </c>
      <c r="V65" s="107">
        <v>43</v>
      </c>
      <c r="W65" s="107">
        <v>52</v>
      </c>
      <c r="X65" s="107">
        <v>0</v>
      </c>
      <c r="Y65" s="107">
        <v>0</v>
      </c>
      <c r="Z65" s="107">
        <v>0</v>
      </c>
      <c r="AA65" s="107">
        <v>11</v>
      </c>
      <c r="AB65" s="107">
        <v>0</v>
      </c>
      <c r="AC65" s="107">
        <v>11</v>
      </c>
      <c r="AD65" s="107">
        <v>0</v>
      </c>
      <c r="AE65" s="107">
        <v>0</v>
      </c>
      <c r="AF65" s="107">
        <v>0</v>
      </c>
      <c r="AG65" s="107">
        <v>0</v>
      </c>
      <c r="AH65" s="107">
        <v>0</v>
      </c>
      <c r="AI65" s="107">
        <v>0</v>
      </c>
      <c r="AJ65" s="107">
        <v>10</v>
      </c>
      <c r="AK65" s="107">
        <v>4</v>
      </c>
      <c r="AL65" s="107">
        <v>6</v>
      </c>
      <c r="AM65" s="107">
        <v>0</v>
      </c>
      <c r="AN65" s="107">
        <v>6</v>
      </c>
      <c r="AO65" s="134">
        <v>2</v>
      </c>
      <c r="AP65" s="107">
        <v>1</v>
      </c>
      <c r="AQ65" s="107">
        <v>1</v>
      </c>
      <c r="AR65" s="215" t="s">
        <v>247</v>
      </c>
      <c r="AS65" s="216"/>
    </row>
    <row r="66" spans="1:45" ht="21" customHeight="1">
      <c r="A66" s="120"/>
      <c r="B66" s="117" t="s">
        <v>234</v>
      </c>
      <c r="C66" s="114">
        <v>52</v>
      </c>
      <c r="D66" s="115">
        <v>20</v>
      </c>
      <c r="E66" s="115">
        <v>32</v>
      </c>
      <c r="F66" s="115">
        <v>4</v>
      </c>
      <c r="G66" s="131">
        <v>3</v>
      </c>
      <c r="H66" s="131">
        <v>1</v>
      </c>
      <c r="I66" s="115">
        <v>0</v>
      </c>
      <c r="J66" s="131">
        <v>0</v>
      </c>
      <c r="K66" s="131">
        <v>0</v>
      </c>
      <c r="L66" s="115">
        <v>4</v>
      </c>
      <c r="M66" s="131">
        <v>3</v>
      </c>
      <c r="N66" s="131">
        <v>1</v>
      </c>
      <c r="O66" s="115">
        <v>0</v>
      </c>
      <c r="P66" s="131">
        <v>0</v>
      </c>
      <c r="Q66" s="131">
        <v>0</v>
      </c>
      <c r="R66" s="115">
        <v>0</v>
      </c>
      <c r="S66" s="131">
        <v>0</v>
      </c>
      <c r="T66" s="131">
        <v>0</v>
      </c>
      <c r="U66" s="115">
        <v>37</v>
      </c>
      <c r="V66" s="131">
        <v>13</v>
      </c>
      <c r="W66" s="131">
        <v>24</v>
      </c>
      <c r="X66" s="115">
        <v>0</v>
      </c>
      <c r="Y66" s="131">
        <v>0</v>
      </c>
      <c r="Z66" s="131">
        <v>0</v>
      </c>
      <c r="AA66" s="115">
        <v>5</v>
      </c>
      <c r="AB66" s="131">
        <v>0</v>
      </c>
      <c r="AC66" s="131">
        <v>5</v>
      </c>
      <c r="AD66" s="115">
        <v>0</v>
      </c>
      <c r="AE66" s="131">
        <v>0</v>
      </c>
      <c r="AF66" s="131">
        <v>0</v>
      </c>
      <c r="AG66" s="115">
        <v>0</v>
      </c>
      <c r="AH66" s="131">
        <v>0</v>
      </c>
      <c r="AI66" s="131">
        <v>0</v>
      </c>
      <c r="AJ66" s="115">
        <v>2</v>
      </c>
      <c r="AK66" s="131">
        <v>1</v>
      </c>
      <c r="AL66" s="131">
        <v>1</v>
      </c>
      <c r="AM66" s="131">
        <v>0</v>
      </c>
      <c r="AN66" s="131">
        <v>1</v>
      </c>
      <c r="AO66" s="131">
        <v>1</v>
      </c>
      <c r="AP66" s="131">
        <v>0</v>
      </c>
      <c r="AQ66" s="131">
        <v>1</v>
      </c>
      <c r="AR66" s="118" t="s">
        <v>234</v>
      </c>
      <c r="AS66" s="105"/>
    </row>
    <row r="67" spans="1:45" s="99" customFormat="1" ht="21" customHeight="1">
      <c r="A67" s="120"/>
      <c r="B67" s="117" t="s">
        <v>233</v>
      </c>
      <c r="C67" s="114">
        <v>82</v>
      </c>
      <c r="D67" s="115">
        <v>42</v>
      </c>
      <c r="E67" s="115">
        <v>40</v>
      </c>
      <c r="F67" s="115">
        <v>5</v>
      </c>
      <c r="G67" s="131">
        <v>4</v>
      </c>
      <c r="H67" s="131">
        <v>1</v>
      </c>
      <c r="I67" s="115">
        <v>0</v>
      </c>
      <c r="J67" s="131">
        <v>0</v>
      </c>
      <c r="K67" s="131">
        <v>0</v>
      </c>
      <c r="L67" s="115">
        <v>5</v>
      </c>
      <c r="M67" s="131">
        <v>5</v>
      </c>
      <c r="N67" s="131">
        <v>0</v>
      </c>
      <c r="O67" s="115">
        <v>0</v>
      </c>
      <c r="P67" s="131">
        <v>0</v>
      </c>
      <c r="Q67" s="131">
        <v>0</v>
      </c>
      <c r="R67" s="115">
        <v>0</v>
      </c>
      <c r="S67" s="131">
        <v>0</v>
      </c>
      <c r="T67" s="131">
        <v>0</v>
      </c>
      <c r="U67" s="115">
        <v>58</v>
      </c>
      <c r="V67" s="131">
        <v>30</v>
      </c>
      <c r="W67" s="131">
        <v>28</v>
      </c>
      <c r="X67" s="115">
        <v>0</v>
      </c>
      <c r="Y67" s="131">
        <v>0</v>
      </c>
      <c r="Z67" s="131">
        <v>0</v>
      </c>
      <c r="AA67" s="115">
        <v>6</v>
      </c>
      <c r="AB67" s="131">
        <v>0</v>
      </c>
      <c r="AC67" s="131">
        <v>6</v>
      </c>
      <c r="AD67" s="115">
        <v>0</v>
      </c>
      <c r="AE67" s="131">
        <v>0</v>
      </c>
      <c r="AF67" s="131">
        <v>0</v>
      </c>
      <c r="AG67" s="115">
        <v>0</v>
      </c>
      <c r="AH67" s="131">
        <v>0</v>
      </c>
      <c r="AI67" s="131">
        <v>0</v>
      </c>
      <c r="AJ67" s="115">
        <v>8</v>
      </c>
      <c r="AK67" s="131">
        <v>3</v>
      </c>
      <c r="AL67" s="131">
        <v>5</v>
      </c>
      <c r="AM67" s="131">
        <v>0</v>
      </c>
      <c r="AN67" s="131">
        <v>5</v>
      </c>
      <c r="AO67" s="131">
        <v>1</v>
      </c>
      <c r="AP67" s="131">
        <v>1</v>
      </c>
      <c r="AQ67" s="131">
        <v>0</v>
      </c>
      <c r="AR67" s="118" t="s">
        <v>233</v>
      </c>
      <c r="AS67" s="105"/>
    </row>
    <row r="68" spans="1:45" s="99" customFormat="1" ht="21" customHeight="1">
      <c r="A68" s="97"/>
      <c r="B68" s="121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122"/>
      <c r="AS68" s="97"/>
    </row>
    <row r="69" spans="2:43" ht="11.25" customHeight="1">
      <c r="B69" s="178"/>
      <c r="C69" s="178"/>
      <c r="D69" s="178"/>
      <c r="E69" s="178"/>
      <c r="F69" s="178"/>
      <c r="G69" s="178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</row>
    <row r="70" spans="2:7" ht="11.25" customHeight="1">
      <c r="B70" s="178"/>
      <c r="C70" s="178"/>
      <c r="D70" s="178"/>
      <c r="E70" s="178"/>
      <c r="F70" s="99"/>
      <c r="G70" s="99"/>
    </row>
    <row r="71" spans="2:5" ht="11.25" customHeight="1">
      <c r="B71" s="132"/>
      <c r="C71" s="132"/>
      <c r="D71" s="132"/>
      <c r="E71" s="132"/>
    </row>
    <row r="72" spans="2:5" ht="11.25" customHeight="1">
      <c r="B72" s="132"/>
      <c r="C72" s="132"/>
      <c r="D72" s="132"/>
      <c r="E72" s="132"/>
    </row>
    <row r="73" spans="2:5" ht="11.25" customHeight="1">
      <c r="B73" s="132"/>
      <c r="C73" s="132"/>
      <c r="D73" s="132"/>
      <c r="E73" s="132"/>
    </row>
    <row r="74" spans="2:5" ht="11.25" customHeight="1">
      <c r="B74" s="132"/>
      <c r="C74" s="132"/>
      <c r="D74" s="132"/>
      <c r="E74" s="132"/>
    </row>
    <row r="75" spans="2:5" ht="11.25" customHeight="1">
      <c r="B75" s="132"/>
      <c r="C75" s="132"/>
      <c r="D75" s="132"/>
      <c r="E75" s="132"/>
    </row>
    <row r="76" spans="2:5" ht="11.25" customHeight="1">
      <c r="B76" s="132"/>
      <c r="C76" s="132"/>
      <c r="D76" s="132"/>
      <c r="E76" s="132"/>
    </row>
    <row r="77" spans="2:5" ht="11.25" customHeight="1">
      <c r="B77" s="132"/>
      <c r="C77" s="132"/>
      <c r="D77" s="132"/>
      <c r="E77" s="132"/>
    </row>
    <row r="78" spans="2:5" ht="11.25" customHeight="1">
      <c r="B78" s="132"/>
      <c r="C78" s="132"/>
      <c r="D78" s="132"/>
      <c r="E78" s="132"/>
    </row>
    <row r="79" spans="2:5" ht="11.25" customHeight="1">
      <c r="B79" s="132"/>
      <c r="C79" s="132"/>
      <c r="D79" s="132"/>
      <c r="E79" s="132"/>
    </row>
    <row r="80" spans="2:5" ht="11.25" customHeight="1">
      <c r="B80" s="132"/>
      <c r="C80" s="132"/>
      <c r="D80" s="132"/>
      <c r="E80" s="132"/>
    </row>
    <row r="81" spans="2:5" ht="11.25" customHeight="1">
      <c r="B81" s="132"/>
      <c r="C81" s="132"/>
      <c r="D81" s="132"/>
      <c r="E81" s="132"/>
    </row>
    <row r="82" spans="2:5" ht="11.25" customHeight="1">
      <c r="B82" s="132"/>
      <c r="C82" s="132"/>
      <c r="D82" s="132"/>
      <c r="E82" s="132"/>
    </row>
    <row r="83" spans="2:5" ht="11.25" customHeight="1">
      <c r="B83" s="132"/>
      <c r="C83" s="132"/>
      <c r="D83" s="132"/>
      <c r="E83" s="132"/>
    </row>
  </sheetData>
  <mergeCells count="80">
    <mergeCell ref="AO6:AO7"/>
    <mergeCell ref="AP6:AP7"/>
    <mergeCell ref="AQ6:AQ7"/>
    <mergeCell ref="AI6:AI7"/>
    <mergeCell ref="AJ6:AJ7"/>
    <mergeCell ref="AK6:AK7"/>
    <mergeCell ref="AL6:AL7"/>
    <mergeCell ref="AE6:AE7"/>
    <mergeCell ref="AF6:AF7"/>
    <mergeCell ref="AG6:AG7"/>
    <mergeCell ref="AH6:AH7"/>
    <mergeCell ref="AA6:AA7"/>
    <mergeCell ref="AB6:AB7"/>
    <mergeCell ref="AC6:AC7"/>
    <mergeCell ref="AD6:AD7"/>
    <mergeCell ref="W6:W7"/>
    <mergeCell ref="X6:X7"/>
    <mergeCell ref="Y6:Y7"/>
    <mergeCell ref="Z6:Z7"/>
    <mergeCell ref="S6:S7"/>
    <mergeCell ref="T6:T7"/>
    <mergeCell ref="U6:U7"/>
    <mergeCell ref="V6:V7"/>
    <mergeCell ref="O6:O7"/>
    <mergeCell ref="P6:P7"/>
    <mergeCell ref="Q6:Q7"/>
    <mergeCell ref="R6:R7"/>
    <mergeCell ref="K6:K7"/>
    <mergeCell ref="L6:L7"/>
    <mergeCell ref="M6:M7"/>
    <mergeCell ref="N6:N7"/>
    <mergeCell ref="G6:G7"/>
    <mergeCell ref="H6:H7"/>
    <mergeCell ref="I6:I7"/>
    <mergeCell ref="J6:J7"/>
    <mergeCell ref="C6:C7"/>
    <mergeCell ref="D6:D7"/>
    <mergeCell ref="E6:E7"/>
    <mergeCell ref="F6:F7"/>
    <mergeCell ref="A4:B7"/>
    <mergeCell ref="AR4:AS7"/>
    <mergeCell ref="AN4:AN7"/>
    <mergeCell ref="AR45:AS45"/>
    <mergeCell ref="AO4:AQ5"/>
    <mergeCell ref="AM4:AM7"/>
    <mergeCell ref="F5:H5"/>
    <mergeCell ref="L5:N5"/>
    <mergeCell ref="AA5:AC5"/>
    <mergeCell ref="AD5:AF5"/>
    <mergeCell ref="U5:W5"/>
    <mergeCell ref="I5:K5"/>
    <mergeCell ref="O5:Q5"/>
    <mergeCell ref="R5:T5"/>
    <mergeCell ref="A65:B65"/>
    <mergeCell ref="AR65:AS65"/>
    <mergeCell ref="AR57:AS57"/>
    <mergeCell ref="AR60:AS60"/>
    <mergeCell ref="A63:B63"/>
    <mergeCell ref="A60:B60"/>
    <mergeCell ref="AR63:AS63"/>
    <mergeCell ref="A43:B43"/>
    <mergeCell ref="AG5:AI5"/>
    <mergeCell ref="AJ5:AL5"/>
    <mergeCell ref="A1:W1"/>
    <mergeCell ref="A16:B16"/>
    <mergeCell ref="A35:B35"/>
    <mergeCell ref="C4:AL4"/>
    <mergeCell ref="C5:E5"/>
    <mergeCell ref="A38:B38"/>
    <mergeCell ref="X5:Z5"/>
    <mergeCell ref="A45:B45"/>
    <mergeCell ref="A48:B48"/>
    <mergeCell ref="A52:B52"/>
    <mergeCell ref="A57:B57"/>
    <mergeCell ref="AR52:AS52"/>
    <mergeCell ref="AR16:AS16"/>
    <mergeCell ref="AR35:AS35"/>
    <mergeCell ref="AR38:AS38"/>
    <mergeCell ref="AR43:AS43"/>
    <mergeCell ref="AR48:AS4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2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81"/>
  <sheetViews>
    <sheetView showGridLines="0" workbookViewId="0" topLeftCell="A1">
      <selection activeCell="A1" sqref="A1:W1"/>
    </sheetView>
  </sheetViews>
  <sheetFormatPr defaultColWidth="8.75" defaultRowHeight="11.25" customHeight="1"/>
  <cols>
    <col min="1" max="1" width="1.328125" style="95" customWidth="1"/>
    <col min="2" max="2" width="8.75" style="95" customWidth="1"/>
    <col min="3" max="5" width="7.58203125" style="95" customWidth="1"/>
    <col min="6" max="20" width="4.58203125" style="95" customWidth="1"/>
    <col min="21" max="23" width="7.58203125" style="95" customWidth="1"/>
    <col min="24" max="26" width="4.58203125" style="95" customWidth="1"/>
    <col min="27" max="29" width="5.58203125" style="95" customWidth="1"/>
    <col min="30" max="35" width="4.58203125" style="95" customWidth="1"/>
    <col min="36" max="38" width="5.58203125" style="95" customWidth="1"/>
    <col min="39" max="39" width="7.58203125" style="95" customWidth="1"/>
    <col min="40" max="40" width="6.58203125" style="95" customWidth="1"/>
    <col min="41" max="43" width="5.58203125" style="95" customWidth="1"/>
    <col min="44" max="44" width="8.75" style="95" customWidth="1"/>
    <col min="45" max="45" width="1.328125" style="95" customWidth="1"/>
    <col min="46" max="16384" width="8.75" style="95" customWidth="1"/>
  </cols>
  <sheetData>
    <row r="1" spans="1:43" ht="16.5" customHeight="1">
      <c r="A1" s="253" t="s">
        <v>218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93"/>
      <c r="Y1" s="93"/>
      <c r="Z1" s="93"/>
      <c r="AA1" s="93"/>
      <c r="AB1" s="93"/>
      <c r="AC1" s="93"/>
      <c r="AD1" s="93"/>
      <c r="AE1" s="94" t="s">
        <v>196</v>
      </c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43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4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1:45" ht="16.5" customHeight="1">
      <c r="A3" s="94" t="s">
        <v>215</v>
      </c>
      <c r="C3" s="177"/>
      <c r="D3" s="177"/>
      <c r="E3" s="177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  <c r="W3" s="96"/>
      <c r="X3" s="96" t="s">
        <v>248</v>
      </c>
      <c r="Y3" s="96"/>
      <c r="Z3" s="96"/>
      <c r="AB3" s="96"/>
      <c r="AC3" s="96"/>
      <c r="AD3" s="96"/>
      <c r="AE3" s="97"/>
      <c r="AF3" s="96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9"/>
      <c r="AS3" s="100" t="s">
        <v>0</v>
      </c>
    </row>
    <row r="4" spans="1:45" ht="21.75" customHeight="1">
      <c r="A4" s="239" t="s">
        <v>270</v>
      </c>
      <c r="B4" s="237"/>
      <c r="C4" s="263" t="s">
        <v>230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5"/>
      <c r="AM4" s="266" t="s">
        <v>256</v>
      </c>
      <c r="AN4" s="266" t="s">
        <v>225</v>
      </c>
      <c r="AO4" s="259" t="s">
        <v>204</v>
      </c>
      <c r="AP4" s="257"/>
      <c r="AQ4" s="260"/>
      <c r="AR4" s="252" t="s">
        <v>271</v>
      </c>
      <c r="AS4" s="236"/>
    </row>
    <row r="5" spans="1:45" ht="21.75" customHeight="1">
      <c r="A5" s="227"/>
      <c r="B5" s="240"/>
      <c r="C5" s="263" t="s">
        <v>4</v>
      </c>
      <c r="D5" s="264"/>
      <c r="E5" s="265"/>
      <c r="F5" s="263" t="s">
        <v>181</v>
      </c>
      <c r="G5" s="264"/>
      <c r="H5" s="265"/>
      <c r="I5" s="263" t="s">
        <v>262</v>
      </c>
      <c r="J5" s="264"/>
      <c r="K5" s="265"/>
      <c r="L5" s="263" t="s">
        <v>182</v>
      </c>
      <c r="M5" s="264"/>
      <c r="N5" s="265"/>
      <c r="O5" s="263" t="s">
        <v>263</v>
      </c>
      <c r="P5" s="264"/>
      <c r="Q5" s="265"/>
      <c r="R5" s="263" t="s">
        <v>264</v>
      </c>
      <c r="S5" s="264"/>
      <c r="T5" s="265"/>
      <c r="U5" s="263" t="s">
        <v>6</v>
      </c>
      <c r="V5" s="264"/>
      <c r="W5" s="265"/>
      <c r="X5" s="263" t="s">
        <v>7</v>
      </c>
      <c r="Y5" s="264"/>
      <c r="Z5" s="265"/>
      <c r="AA5" s="263" t="s">
        <v>183</v>
      </c>
      <c r="AB5" s="264"/>
      <c r="AC5" s="265"/>
      <c r="AD5" s="263" t="s">
        <v>184</v>
      </c>
      <c r="AE5" s="264"/>
      <c r="AF5" s="265"/>
      <c r="AG5" s="263" t="s">
        <v>185</v>
      </c>
      <c r="AH5" s="264"/>
      <c r="AI5" s="265"/>
      <c r="AJ5" s="263" t="s">
        <v>186</v>
      </c>
      <c r="AK5" s="264"/>
      <c r="AL5" s="265"/>
      <c r="AM5" s="267"/>
      <c r="AN5" s="267"/>
      <c r="AO5" s="261"/>
      <c r="AP5" s="258"/>
      <c r="AQ5" s="262"/>
      <c r="AR5" s="228"/>
      <c r="AS5" s="227"/>
    </row>
    <row r="6" spans="1:45" ht="21.75" customHeight="1">
      <c r="A6" s="227"/>
      <c r="B6" s="240"/>
      <c r="C6" s="255" t="s">
        <v>4</v>
      </c>
      <c r="D6" s="255" t="s">
        <v>2</v>
      </c>
      <c r="E6" s="255" t="s">
        <v>3</v>
      </c>
      <c r="F6" s="255" t="s">
        <v>4</v>
      </c>
      <c r="G6" s="255" t="s">
        <v>2</v>
      </c>
      <c r="H6" s="255" t="s">
        <v>3</v>
      </c>
      <c r="I6" s="255" t="s">
        <v>4</v>
      </c>
      <c r="J6" s="255" t="s">
        <v>2</v>
      </c>
      <c r="K6" s="255" t="s">
        <v>3</v>
      </c>
      <c r="L6" s="255" t="s">
        <v>4</v>
      </c>
      <c r="M6" s="255" t="s">
        <v>2</v>
      </c>
      <c r="N6" s="255" t="s">
        <v>3</v>
      </c>
      <c r="O6" s="255" t="s">
        <v>4</v>
      </c>
      <c r="P6" s="255" t="s">
        <v>2</v>
      </c>
      <c r="Q6" s="255" t="s">
        <v>3</v>
      </c>
      <c r="R6" s="255" t="s">
        <v>4</v>
      </c>
      <c r="S6" s="255" t="s">
        <v>2</v>
      </c>
      <c r="T6" s="255" t="s">
        <v>3</v>
      </c>
      <c r="U6" s="255" t="s">
        <v>4</v>
      </c>
      <c r="V6" s="255" t="s">
        <v>2</v>
      </c>
      <c r="W6" s="255" t="s">
        <v>3</v>
      </c>
      <c r="X6" s="255" t="s">
        <v>4</v>
      </c>
      <c r="Y6" s="255" t="s">
        <v>2</v>
      </c>
      <c r="Z6" s="255" t="s">
        <v>3</v>
      </c>
      <c r="AA6" s="255" t="s">
        <v>4</v>
      </c>
      <c r="AB6" s="255" t="s">
        <v>2</v>
      </c>
      <c r="AC6" s="255" t="s">
        <v>3</v>
      </c>
      <c r="AD6" s="255" t="s">
        <v>4</v>
      </c>
      <c r="AE6" s="255" t="s">
        <v>2</v>
      </c>
      <c r="AF6" s="255" t="s">
        <v>3</v>
      </c>
      <c r="AG6" s="255" t="s">
        <v>4</v>
      </c>
      <c r="AH6" s="255" t="s">
        <v>2</v>
      </c>
      <c r="AI6" s="255" t="s">
        <v>3</v>
      </c>
      <c r="AJ6" s="255" t="s">
        <v>4</v>
      </c>
      <c r="AK6" s="255" t="s">
        <v>2</v>
      </c>
      <c r="AL6" s="255" t="s">
        <v>3</v>
      </c>
      <c r="AM6" s="267"/>
      <c r="AN6" s="267"/>
      <c r="AO6" s="255" t="s">
        <v>4</v>
      </c>
      <c r="AP6" s="255" t="s">
        <v>2</v>
      </c>
      <c r="AQ6" s="255" t="s">
        <v>3</v>
      </c>
      <c r="AR6" s="228"/>
      <c r="AS6" s="227"/>
    </row>
    <row r="7" spans="1:45" ht="21.75" customHeight="1">
      <c r="A7" s="230"/>
      <c r="B7" s="238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68"/>
      <c r="AN7" s="268"/>
      <c r="AO7" s="256"/>
      <c r="AP7" s="256"/>
      <c r="AQ7" s="256"/>
      <c r="AR7" s="229"/>
      <c r="AS7" s="230"/>
    </row>
    <row r="8" spans="1:45" ht="21.75" customHeight="1">
      <c r="A8" s="99"/>
      <c r="B8" s="102"/>
      <c r="C8" s="101"/>
      <c r="D8" s="130"/>
      <c r="E8" s="130"/>
      <c r="F8" s="98"/>
      <c r="G8" s="130"/>
      <c r="H8" s="130"/>
      <c r="I8" s="130"/>
      <c r="J8" s="130"/>
      <c r="K8" s="130"/>
      <c r="L8" s="98"/>
      <c r="M8" s="130"/>
      <c r="N8" s="130"/>
      <c r="O8" s="130"/>
      <c r="P8" s="130"/>
      <c r="Q8" s="130"/>
      <c r="R8" s="130"/>
      <c r="S8" s="130"/>
      <c r="T8" s="130"/>
      <c r="U8" s="98"/>
      <c r="V8" s="130"/>
      <c r="W8" s="130"/>
      <c r="X8" s="98"/>
      <c r="Y8" s="130"/>
      <c r="Z8" s="130"/>
      <c r="AA8" s="98"/>
      <c r="AB8" s="130"/>
      <c r="AC8" s="130"/>
      <c r="AD8" s="98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03"/>
      <c r="AS8" s="104"/>
    </row>
    <row r="9" spans="1:45" ht="21.75" customHeight="1">
      <c r="A9" s="178"/>
      <c r="B9" s="179" t="s">
        <v>272</v>
      </c>
      <c r="C9" s="184">
        <v>8146</v>
      </c>
      <c r="D9" s="131">
        <v>3528</v>
      </c>
      <c r="E9" s="131">
        <v>4618</v>
      </c>
      <c r="F9" s="131">
        <v>436</v>
      </c>
      <c r="G9" s="131">
        <v>380</v>
      </c>
      <c r="H9" s="131">
        <v>56</v>
      </c>
      <c r="I9" s="131">
        <v>0</v>
      </c>
      <c r="J9" s="131">
        <v>0</v>
      </c>
      <c r="K9" s="131">
        <v>0</v>
      </c>
      <c r="L9" s="131">
        <v>449</v>
      </c>
      <c r="M9" s="131">
        <v>363</v>
      </c>
      <c r="N9" s="131">
        <v>86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6149</v>
      </c>
      <c r="V9" s="131">
        <v>2576</v>
      </c>
      <c r="W9" s="131">
        <v>3573</v>
      </c>
      <c r="X9" s="131">
        <v>0</v>
      </c>
      <c r="Y9" s="131">
        <v>0</v>
      </c>
      <c r="Z9" s="131">
        <v>0</v>
      </c>
      <c r="AA9" s="131">
        <v>474</v>
      </c>
      <c r="AB9" s="131">
        <v>0</v>
      </c>
      <c r="AC9" s="131">
        <v>474</v>
      </c>
      <c r="AD9" s="131">
        <v>0</v>
      </c>
      <c r="AE9" s="131">
        <v>0</v>
      </c>
      <c r="AF9" s="131">
        <v>0</v>
      </c>
      <c r="AG9" s="131">
        <v>17</v>
      </c>
      <c r="AH9" s="131">
        <v>0</v>
      </c>
      <c r="AI9" s="131">
        <v>17</v>
      </c>
      <c r="AJ9" s="131">
        <v>621</v>
      </c>
      <c r="AK9" s="131">
        <v>209</v>
      </c>
      <c r="AL9" s="131">
        <v>412</v>
      </c>
      <c r="AM9" s="131">
        <v>1</v>
      </c>
      <c r="AN9" s="131">
        <v>144</v>
      </c>
      <c r="AO9" s="131">
        <v>158</v>
      </c>
      <c r="AP9" s="131">
        <v>42</v>
      </c>
      <c r="AQ9" s="131">
        <v>116</v>
      </c>
      <c r="AR9" s="67" t="s">
        <v>272</v>
      </c>
      <c r="AS9" s="105"/>
    </row>
    <row r="10" spans="1:45" s="6" customFormat="1" ht="21.75" customHeight="1">
      <c r="A10" s="181"/>
      <c r="B10" s="182" t="s">
        <v>273</v>
      </c>
      <c r="C10" s="106">
        <v>8143</v>
      </c>
      <c r="D10" s="107">
        <v>3507</v>
      </c>
      <c r="E10" s="107">
        <v>4636</v>
      </c>
      <c r="F10" s="107">
        <v>436</v>
      </c>
      <c r="G10" s="107">
        <v>377</v>
      </c>
      <c r="H10" s="107">
        <v>59</v>
      </c>
      <c r="I10" s="107">
        <v>0</v>
      </c>
      <c r="J10" s="107">
        <v>0</v>
      </c>
      <c r="K10" s="107">
        <v>0</v>
      </c>
      <c r="L10" s="107">
        <v>447</v>
      </c>
      <c r="M10" s="107">
        <v>367</v>
      </c>
      <c r="N10" s="107">
        <v>80</v>
      </c>
      <c r="O10" s="107">
        <v>23</v>
      </c>
      <c r="P10" s="107">
        <v>20</v>
      </c>
      <c r="Q10" s="107">
        <v>3</v>
      </c>
      <c r="R10" s="107">
        <v>0</v>
      </c>
      <c r="S10" s="107">
        <v>0</v>
      </c>
      <c r="T10" s="107">
        <v>0</v>
      </c>
      <c r="U10" s="107">
        <v>6077</v>
      </c>
      <c r="V10" s="107">
        <v>2529</v>
      </c>
      <c r="W10" s="107">
        <v>3548</v>
      </c>
      <c r="X10" s="107">
        <v>0</v>
      </c>
      <c r="Y10" s="107">
        <v>0</v>
      </c>
      <c r="Z10" s="107">
        <v>0</v>
      </c>
      <c r="AA10" s="107">
        <v>484</v>
      </c>
      <c r="AB10" s="107">
        <v>0</v>
      </c>
      <c r="AC10" s="107">
        <v>484</v>
      </c>
      <c r="AD10" s="107">
        <v>0</v>
      </c>
      <c r="AE10" s="107">
        <v>0</v>
      </c>
      <c r="AF10" s="107">
        <v>0</v>
      </c>
      <c r="AG10" s="107">
        <v>23</v>
      </c>
      <c r="AH10" s="107">
        <v>0</v>
      </c>
      <c r="AI10" s="107">
        <v>23</v>
      </c>
      <c r="AJ10" s="107">
        <v>653</v>
      </c>
      <c r="AK10" s="107">
        <v>214</v>
      </c>
      <c r="AL10" s="107">
        <v>439</v>
      </c>
      <c r="AM10" s="107" t="s">
        <v>296</v>
      </c>
      <c r="AN10" s="107">
        <v>178</v>
      </c>
      <c r="AO10" s="107">
        <v>197</v>
      </c>
      <c r="AP10" s="107">
        <v>66</v>
      </c>
      <c r="AQ10" s="107">
        <v>131</v>
      </c>
      <c r="AR10" s="183" t="s">
        <v>273</v>
      </c>
      <c r="AS10" s="3"/>
    </row>
    <row r="11" spans="1:45" ht="21.75" customHeight="1">
      <c r="A11" s="99"/>
      <c r="B11" s="102"/>
      <c r="C11" s="127" t="s">
        <v>275</v>
      </c>
      <c r="D11" s="108" t="s">
        <v>275</v>
      </c>
      <c r="E11" s="108" t="s">
        <v>275</v>
      </c>
      <c r="F11" s="108" t="s">
        <v>275</v>
      </c>
      <c r="G11" s="108" t="s">
        <v>275</v>
      </c>
      <c r="H11" s="108" t="s">
        <v>275</v>
      </c>
      <c r="I11" s="108" t="s">
        <v>275</v>
      </c>
      <c r="J11" s="108" t="s">
        <v>275</v>
      </c>
      <c r="K11" s="108" t="s">
        <v>275</v>
      </c>
      <c r="L11" s="108" t="s">
        <v>275</v>
      </c>
      <c r="M11" s="108" t="s">
        <v>275</v>
      </c>
      <c r="N11" s="108" t="s">
        <v>275</v>
      </c>
      <c r="O11" s="108" t="s">
        <v>275</v>
      </c>
      <c r="P11" s="108" t="s">
        <v>275</v>
      </c>
      <c r="Q11" s="108" t="s">
        <v>275</v>
      </c>
      <c r="R11" s="108" t="s">
        <v>275</v>
      </c>
      <c r="S11" s="108" t="s">
        <v>275</v>
      </c>
      <c r="T11" s="108" t="s">
        <v>275</v>
      </c>
      <c r="U11" s="108" t="s">
        <v>275</v>
      </c>
      <c r="V11" s="108" t="s">
        <v>275</v>
      </c>
      <c r="W11" s="108" t="s">
        <v>275</v>
      </c>
      <c r="X11" s="108" t="s">
        <v>275</v>
      </c>
      <c r="Y11" s="108" t="s">
        <v>275</v>
      </c>
      <c r="Z11" s="108" t="s">
        <v>275</v>
      </c>
      <c r="AA11" s="108" t="s">
        <v>275</v>
      </c>
      <c r="AB11" s="108" t="s">
        <v>275</v>
      </c>
      <c r="AC11" s="108" t="s">
        <v>275</v>
      </c>
      <c r="AD11" s="108" t="s">
        <v>275</v>
      </c>
      <c r="AE11" s="108" t="s">
        <v>275</v>
      </c>
      <c r="AF11" s="108" t="s">
        <v>275</v>
      </c>
      <c r="AG11" s="108" t="s">
        <v>275</v>
      </c>
      <c r="AH11" s="108" t="s">
        <v>275</v>
      </c>
      <c r="AI11" s="108" t="s">
        <v>275</v>
      </c>
      <c r="AJ11" s="108" t="s">
        <v>275</v>
      </c>
      <c r="AK11" s="108" t="s">
        <v>275</v>
      </c>
      <c r="AL11" s="108" t="s">
        <v>275</v>
      </c>
      <c r="AM11" s="108"/>
      <c r="AN11" s="108" t="s">
        <v>275</v>
      </c>
      <c r="AO11" s="108" t="s">
        <v>275</v>
      </c>
      <c r="AP11" s="108" t="s">
        <v>275</v>
      </c>
      <c r="AQ11" s="108" t="s">
        <v>275</v>
      </c>
      <c r="AR11" s="109"/>
      <c r="AS11" s="105"/>
    </row>
    <row r="12" spans="1:45" ht="21.75" customHeight="1">
      <c r="A12" s="99"/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09"/>
      <c r="AS12" s="105"/>
    </row>
    <row r="13" spans="1:45" s="6" customFormat="1" ht="21.75" customHeight="1">
      <c r="A13" s="222" t="s">
        <v>236</v>
      </c>
      <c r="B13" s="254"/>
      <c r="C13" s="106">
        <v>6321</v>
      </c>
      <c r="D13" s="107">
        <v>2657</v>
      </c>
      <c r="E13" s="107">
        <v>3664</v>
      </c>
      <c r="F13" s="107">
        <v>322</v>
      </c>
      <c r="G13" s="107">
        <v>280</v>
      </c>
      <c r="H13" s="107">
        <v>42</v>
      </c>
      <c r="I13" s="107">
        <v>0</v>
      </c>
      <c r="J13" s="107">
        <v>0</v>
      </c>
      <c r="K13" s="107">
        <v>0</v>
      </c>
      <c r="L13" s="107">
        <v>330</v>
      </c>
      <c r="M13" s="107">
        <v>278</v>
      </c>
      <c r="N13" s="107">
        <v>52</v>
      </c>
      <c r="O13" s="107">
        <v>20</v>
      </c>
      <c r="P13" s="107">
        <v>18</v>
      </c>
      <c r="Q13" s="107">
        <v>2</v>
      </c>
      <c r="R13" s="107">
        <v>0</v>
      </c>
      <c r="S13" s="107">
        <v>0</v>
      </c>
      <c r="T13" s="107">
        <v>0</v>
      </c>
      <c r="U13" s="107">
        <v>4767</v>
      </c>
      <c r="V13" s="107">
        <v>1915</v>
      </c>
      <c r="W13" s="107">
        <v>2852</v>
      </c>
      <c r="X13" s="107">
        <v>0</v>
      </c>
      <c r="Y13" s="107">
        <v>0</v>
      </c>
      <c r="Z13" s="107">
        <v>0</v>
      </c>
      <c r="AA13" s="107">
        <v>362</v>
      </c>
      <c r="AB13" s="107">
        <v>0</v>
      </c>
      <c r="AC13" s="107">
        <v>362</v>
      </c>
      <c r="AD13" s="107">
        <v>0</v>
      </c>
      <c r="AE13" s="107">
        <v>0</v>
      </c>
      <c r="AF13" s="107">
        <v>0</v>
      </c>
      <c r="AG13" s="107">
        <v>17</v>
      </c>
      <c r="AH13" s="107">
        <v>0</v>
      </c>
      <c r="AI13" s="107">
        <v>17</v>
      </c>
      <c r="AJ13" s="107">
        <v>503</v>
      </c>
      <c r="AK13" s="107">
        <v>166</v>
      </c>
      <c r="AL13" s="107">
        <v>337</v>
      </c>
      <c r="AM13" s="107">
        <v>0</v>
      </c>
      <c r="AN13" s="107">
        <v>138</v>
      </c>
      <c r="AO13" s="107">
        <v>153</v>
      </c>
      <c r="AP13" s="107">
        <v>46</v>
      </c>
      <c r="AQ13" s="107">
        <v>107</v>
      </c>
      <c r="AR13" s="215" t="s">
        <v>236</v>
      </c>
      <c r="AS13" s="217"/>
    </row>
    <row r="14" spans="1:45" s="6" customFormat="1" ht="21.75" customHeight="1">
      <c r="A14" s="3"/>
      <c r="B14" s="7" t="s">
        <v>237</v>
      </c>
      <c r="C14" s="106">
        <v>2987</v>
      </c>
      <c r="D14" s="107">
        <v>1199</v>
      </c>
      <c r="E14" s="107">
        <v>1788</v>
      </c>
      <c r="F14" s="107">
        <v>124</v>
      </c>
      <c r="G14" s="107">
        <v>109</v>
      </c>
      <c r="H14" s="107">
        <v>15</v>
      </c>
      <c r="I14" s="107">
        <v>0</v>
      </c>
      <c r="J14" s="107">
        <v>0</v>
      </c>
      <c r="K14" s="107">
        <v>0</v>
      </c>
      <c r="L14" s="107">
        <v>129</v>
      </c>
      <c r="M14" s="107">
        <v>107</v>
      </c>
      <c r="N14" s="107">
        <v>22</v>
      </c>
      <c r="O14" s="107">
        <v>13</v>
      </c>
      <c r="P14" s="107">
        <v>12</v>
      </c>
      <c r="Q14" s="107">
        <v>1</v>
      </c>
      <c r="R14" s="107">
        <v>0</v>
      </c>
      <c r="S14" s="107">
        <v>0</v>
      </c>
      <c r="T14" s="107">
        <v>0</v>
      </c>
      <c r="U14" s="107">
        <v>2329</v>
      </c>
      <c r="V14" s="107">
        <v>905</v>
      </c>
      <c r="W14" s="107">
        <v>1424</v>
      </c>
      <c r="X14" s="107">
        <v>0</v>
      </c>
      <c r="Y14" s="107">
        <v>0</v>
      </c>
      <c r="Z14" s="107">
        <v>0</v>
      </c>
      <c r="AA14" s="107">
        <v>146</v>
      </c>
      <c r="AB14" s="107">
        <v>0</v>
      </c>
      <c r="AC14" s="107">
        <v>146</v>
      </c>
      <c r="AD14" s="107">
        <v>0</v>
      </c>
      <c r="AE14" s="107">
        <v>0</v>
      </c>
      <c r="AF14" s="107">
        <v>0</v>
      </c>
      <c r="AG14" s="107">
        <v>10</v>
      </c>
      <c r="AH14" s="107">
        <v>0</v>
      </c>
      <c r="AI14" s="107">
        <v>10</v>
      </c>
      <c r="AJ14" s="107">
        <v>236</v>
      </c>
      <c r="AK14" s="107">
        <v>66</v>
      </c>
      <c r="AL14" s="107">
        <v>170</v>
      </c>
      <c r="AM14" s="107">
        <v>0</v>
      </c>
      <c r="AN14" s="107">
        <v>73</v>
      </c>
      <c r="AO14" s="107">
        <v>43</v>
      </c>
      <c r="AP14" s="107">
        <v>10</v>
      </c>
      <c r="AQ14" s="107">
        <v>33</v>
      </c>
      <c r="AR14" s="2" t="s">
        <v>237</v>
      </c>
      <c r="AS14" s="3"/>
    </row>
    <row r="15" spans="1:45" ht="21.75" customHeight="1">
      <c r="A15" s="112"/>
      <c r="B15" s="113" t="s">
        <v>123</v>
      </c>
      <c r="C15" s="114">
        <v>707</v>
      </c>
      <c r="D15" s="115">
        <v>283</v>
      </c>
      <c r="E15" s="115">
        <v>424</v>
      </c>
      <c r="F15" s="115">
        <v>30</v>
      </c>
      <c r="G15" s="131">
        <v>27</v>
      </c>
      <c r="H15" s="131">
        <v>3</v>
      </c>
      <c r="I15" s="115">
        <v>0</v>
      </c>
      <c r="J15" s="131">
        <v>0</v>
      </c>
      <c r="K15" s="131">
        <v>0</v>
      </c>
      <c r="L15" s="115">
        <v>30</v>
      </c>
      <c r="M15" s="131">
        <v>28</v>
      </c>
      <c r="N15" s="131">
        <v>2</v>
      </c>
      <c r="O15" s="115">
        <v>2</v>
      </c>
      <c r="P15" s="131">
        <v>1</v>
      </c>
      <c r="Q15" s="131">
        <v>1</v>
      </c>
      <c r="R15" s="115">
        <v>0</v>
      </c>
      <c r="S15" s="131">
        <v>0</v>
      </c>
      <c r="T15" s="131">
        <v>0</v>
      </c>
      <c r="U15" s="115">
        <v>557</v>
      </c>
      <c r="V15" s="131">
        <v>219</v>
      </c>
      <c r="W15" s="131">
        <v>338</v>
      </c>
      <c r="X15" s="115">
        <v>0</v>
      </c>
      <c r="Y15" s="131">
        <v>0</v>
      </c>
      <c r="Z15" s="131">
        <v>0</v>
      </c>
      <c r="AA15" s="115">
        <v>35</v>
      </c>
      <c r="AB15" s="131">
        <v>0</v>
      </c>
      <c r="AC15" s="131">
        <v>35</v>
      </c>
      <c r="AD15" s="115">
        <v>0</v>
      </c>
      <c r="AE15" s="131">
        <v>0</v>
      </c>
      <c r="AF15" s="131">
        <v>0</v>
      </c>
      <c r="AG15" s="115">
        <v>2</v>
      </c>
      <c r="AH15" s="131">
        <v>0</v>
      </c>
      <c r="AI15" s="131">
        <v>2</v>
      </c>
      <c r="AJ15" s="115">
        <v>51</v>
      </c>
      <c r="AK15" s="131">
        <v>8</v>
      </c>
      <c r="AL15" s="131">
        <v>43</v>
      </c>
      <c r="AM15" s="131">
        <v>0</v>
      </c>
      <c r="AN15" s="131">
        <v>13</v>
      </c>
      <c r="AO15" s="131">
        <v>13</v>
      </c>
      <c r="AP15" s="131">
        <v>2</v>
      </c>
      <c r="AQ15" s="131">
        <v>11</v>
      </c>
      <c r="AR15" s="116" t="s">
        <v>123</v>
      </c>
      <c r="AS15" s="105"/>
    </row>
    <row r="16" spans="1:45" ht="21.75" customHeight="1">
      <c r="A16" s="112"/>
      <c r="B16" s="113" t="s">
        <v>124</v>
      </c>
      <c r="C16" s="114">
        <v>532</v>
      </c>
      <c r="D16" s="115">
        <v>204</v>
      </c>
      <c r="E16" s="115">
        <v>328</v>
      </c>
      <c r="F16" s="115">
        <v>21</v>
      </c>
      <c r="G16" s="131">
        <v>17</v>
      </c>
      <c r="H16" s="131">
        <v>4</v>
      </c>
      <c r="I16" s="115">
        <v>0</v>
      </c>
      <c r="J16" s="131">
        <v>0</v>
      </c>
      <c r="K16" s="131">
        <v>0</v>
      </c>
      <c r="L16" s="115">
        <v>22</v>
      </c>
      <c r="M16" s="131">
        <v>20</v>
      </c>
      <c r="N16" s="131">
        <v>2</v>
      </c>
      <c r="O16" s="115">
        <v>2</v>
      </c>
      <c r="P16" s="131">
        <v>2</v>
      </c>
      <c r="Q16" s="131">
        <v>0</v>
      </c>
      <c r="R16" s="115">
        <v>0</v>
      </c>
      <c r="S16" s="131">
        <v>0</v>
      </c>
      <c r="T16" s="131">
        <v>0</v>
      </c>
      <c r="U16" s="115">
        <v>409</v>
      </c>
      <c r="V16" s="131">
        <v>154</v>
      </c>
      <c r="W16" s="131">
        <v>255</v>
      </c>
      <c r="X16" s="115">
        <v>0</v>
      </c>
      <c r="Y16" s="131">
        <v>0</v>
      </c>
      <c r="Z16" s="131">
        <v>0</v>
      </c>
      <c r="AA16" s="115">
        <v>25</v>
      </c>
      <c r="AB16" s="131">
        <v>0</v>
      </c>
      <c r="AC16" s="131">
        <v>25</v>
      </c>
      <c r="AD16" s="115">
        <v>0</v>
      </c>
      <c r="AE16" s="131">
        <v>0</v>
      </c>
      <c r="AF16" s="131">
        <v>0</v>
      </c>
      <c r="AG16" s="115">
        <v>2</v>
      </c>
      <c r="AH16" s="131">
        <v>0</v>
      </c>
      <c r="AI16" s="131">
        <v>2</v>
      </c>
      <c r="AJ16" s="115">
        <v>51</v>
      </c>
      <c r="AK16" s="131">
        <v>11</v>
      </c>
      <c r="AL16" s="131">
        <v>40</v>
      </c>
      <c r="AM16" s="131">
        <v>0</v>
      </c>
      <c r="AN16" s="131">
        <v>21</v>
      </c>
      <c r="AO16" s="131">
        <v>5</v>
      </c>
      <c r="AP16" s="131">
        <v>1</v>
      </c>
      <c r="AQ16" s="131">
        <v>4</v>
      </c>
      <c r="AR16" s="116" t="s">
        <v>124</v>
      </c>
      <c r="AS16" s="105"/>
    </row>
    <row r="17" spans="1:45" ht="21.75" customHeight="1">
      <c r="A17" s="112"/>
      <c r="B17" s="113" t="s">
        <v>125</v>
      </c>
      <c r="C17" s="114">
        <v>377</v>
      </c>
      <c r="D17" s="115">
        <v>156</v>
      </c>
      <c r="E17" s="115">
        <v>221</v>
      </c>
      <c r="F17" s="115">
        <v>15</v>
      </c>
      <c r="G17" s="131">
        <v>12</v>
      </c>
      <c r="H17" s="131">
        <v>3</v>
      </c>
      <c r="I17" s="115">
        <v>0</v>
      </c>
      <c r="J17" s="131">
        <v>0</v>
      </c>
      <c r="K17" s="131">
        <v>0</v>
      </c>
      <c r="L17" s="115">
        <v>16</v>
      </c>
      <c r="M17" s="131">
        <v>11</v>
      </c>
      <c r="N17" s="131">
        <v>5</v>
      </c>
      <c r="O17" s="115">
        <v>2</v>
      </c>
      <c r="P17" s="131">
        <v>2</v>
      </c>
      <c r="Q17" s="131">
        <v>0</v>
      </c>
      <c r="R17" s="115">
        <v>0</v>
      </c>
      <c r="S17" s="131">
        <v>0</v>
      </c>
      <c r="T17" s="131">
        <v>0</v>
      </c>
      <c r="U17" s="115">
        <v>296</v>
      </c>
      <c r="V17" s="131">
        <v>120</v>
      </c>
      <c r="W17" s="131">
        <v>176</v>
      </c>
      <c r="X17" s="115">
        <v>0</v>
      </c>
      <c r="Y17" s="131">
        <v>0</v>
      </c>
      <c r="Z17" s="131">
        <v>0</v>
      </c>
      <c r="AA17" s="115">
        <v>17</v>
      </c>
      <c r="AB17" s="131">
        <v>0</v>
      </c>
      <c r="AC17" s="131">
        <v>17</v>
      </c>
      <c r="AD17" s="115">
        <v>0</v>
      </c>
      <c r="AE17" s="131">
        <v>0</v>
      </c>
      <c r="AF17" s="131">
        <v>0</v>
      </c>
      <c r="AG17" s="115">
        <v>2</v>
      </c>
      <c r="AH17" s="131">
        <v>0</v>
      </c>
      <c r="AI17" s="131">
        <v>2</v>
      </c>
      <c r="AJ17" s="115">
        <v>29</v>
      </c>
      <c r="AK17" s="131">
        <v>11</v>
      </c>
      <c r="AL17" s="131">
        <v>18</v>
      </c>
      <c r="AM17" s="131">
        <v>0</v>
      </c>
      <c r="AN17" s="131">
        <v>11</v>
      </c>
      <c r="AO17" s="131">
        <v>8</v>
      </c>
      <c r="AP17" s="131">
        <v>2</v>
      </c>
      <c r="AQ17" s="131">
        <v>6</v>
      </c>
      <c r="AR17" s="116" t="s">
        <v>125</v>
      </c>
      <c r="AS17" s="105"/>
    </row>
    <row r="18" spans="1:45" ht="21.75" customHeight="1">
      <c r="A18" s="112"/>
      <c r="B18" s="113" t="s">
        <v>126</v>
      </c>
      <c r="C18" s="114">
        <v>686</v>
      </c>
      <c r="D18" s="115">
        <v>277</v>
      </c>
      <c r="E18" s="115">
        <v>409</v>
      </c>
      <c r="F18" s="115">
        <v>28</v>
      </c>
      <c r="G18" s="131">
        <v>26</v>
      </c>
      <c r="H18" s="131">
        <v>2</v>
      </c>
      <c r="I18" s="115">
        <v>0</v>
      </c>
      <c r="J18" s="131">
        <v>0</v>
      </c>
      <c r="K18" s="131">
        <v>0</v>
      </c>
      <c r="L18" s="115">
        <v>31</v>
      </c>
      <c r="M18" s="131">
        <v>24</v>
      </c>
      <c r="N18" s="131">
        <v>7</v>
      </c>
      <c r="O18" s="115">
        <v>4</v>
      </c>
      <c r="P18" s="131">
        <v>4</v>
      </c>
      <c r="Q18" s="131">
        <v>0</v>
      </c>
      <c r="R18" s="115">
        <v>0</v>
      </c>
      <c r="S18" s="131">
        <v>0</v>
      </c>
      <c r="T18" s="131">
        <v>0</v>
      </c>
      <c r="U18" s="115">
        <v>531</v>
      </c>
      <c r="V18" s="131">
        <v>205</v>
      </c>
      <c r="W18" s="131">
        <v>326</v>
      </c>
      <c r="X18" s="115">
        <v>0</v>
      </c>
      <c r="Y18" s="131">
        <v>0</v>
      </c>
      <c r="Z18" s="131">
        <v>0</v>
      </c>
      <c r="AA18" s="115">
        <v>34</v>
      </c>
      <c r="AB18" s="131">
        <v>0</v>
      </c>
      <c r="AC18" s="131">
        <v>34</v>
      </c>
      <c r="AD18" s="115">
        <v>0</v>
      </c>
      <c r="AE18" s="131">
        <v>0</v>
      </c>
      <c r="AF18" s="131">
        <v>0</v>
      </c>
      <c r="AG18" s="115">
        <v>3</v>
      </c>
      <c r="AH18" s="131">
        <v>0</v>
      </c>
      <c r="AI18" s="131">
        <v>3</v>
      </c>
      <c r="AJ18" s="115">
        <v>55</v>
      </c>
      <c r="AK18" s="131">
        <v>18</v>
      </c>
      <c r="AL18" s="131">
        <v>37</v>
      </c>
      <c r="AM18" s="131">
        <v>0</v>
      </c>
      <c r="AN18" s="131">
        <v>14</v>
      </c>
      <c r="AO18" s="131">
        <v>8</v>
      </c>
      <c r="AP18" s="131">
        <v>1</v>
      </c>
      <c r="AQ18" s="131">
        <v>7</v>
      </c>
      <c r="AR18" s="116" t="s">
        <v>126</v>
      </c>
      <c r="AS18" s="105"/>
    </row>
    <row r="19" spans="1:45" ht="21.75" customHeight="1">
      <c r="A19" s="112"/>
      <c r="B19" s="113" t="s">
        <v>127</v>
      </c>
      <c r="C19" s="114">
        <v>685</v>
      </c>
      <c r="D19" s="115">
        <v>279</v>
      </c>
      <c r="E19" s="115">
        <v>406</v>
      </c>
      <c r="F19" s="115">
        <v>30</v>
      </c>
      <c r="G19" s="131">
        <v>27</v>
      </c>
      <c r="H19" s="131">
        <v>3</v>
      </c>
      <c r="I19" s="115">
        <v>0</v>
      </c>
      <c r="J19" s="131">
        <v>0</v>
      </c>
      <c r="K19" s="131">
        <v>0</v>
      </c>
      <c r="L19" s="115">
        <v>30</v>
      </c>
      <c r="M19" s="131">
        <v>24</v>
      </c>
      <c r="N19" s="131">
        <v>6</v>
      </c>
      <c r="O19" s="115">
        <v>3</v>
      </c>
      <c r="P19" s="131">
        <v>3</v>
      </c>
      <c r="Q19" s="131">
        <v>0</v>
      </c>
      <c r="R19" s="115">
        <v>0</v>
      </c>
      <c r="S19" s="131">
        <v>0</v>
      </c>
      <c r="T19" s="131">
        <v>0</v>
      </c>
      <c r="U19" s="115">
        <v>536</v>
      </c>
      <c r="V19" s="131">
        <v>207</v>
      </c>
      <c r="W19" s="131">
        <v>329</v>
      </c>
      <c r="X19" s="115">
        <v>0</v>
      </c>
      <c r="Y19" s="131">
        <v>0</v>
      </c>
      <c r="Z19" s="131">
        <v>0</v>
      </c>
      <c r="AA19" s="115">
        <v>35</v>
      </c>
      <c r="AB19" s="131">
        <v>0</v>
      </c>
      <c r="AC19" s="131">
        <v>35</v>
      </c>
      <c r="AD19" s="115">
        <v>0</v>
      </c>
      <c r="AE19" s="131">
        <v>0</v>
      </c>
      <c r="AF19" s="131">
        <v>0</v>
      </c>
      <c r="AG19" s="115">
        <v>1</v>
      </c>
      <c r="AH19" s="131">
        <v>0</v>
      </c>
      <c r="AI19" s="131">
        <v>1</v>
      </c>
      <c r="AJ19" s="115">
        <v>50</v>
      </c>
      <c r="AK19" s="131">
        <v>18</v>
      </c>
      <c r="AL19" s="131">
        <v>32</v>
      </c>
      <c r="AM19" s="131">
        <v>0</v>
      </c>
      <c r="AN19" s="131">
        <v>14</v>
      </c>
      <c r="AO19" s="131">
        <v>9</v>
      </c>
      <c r="AP19" s="131">
        <v>4</v>
      </c>
      <c r="AQ19" s="131">
        <v>5</v>
      </c>
      <c r="AR19" s="116" t="s">
        <v>127</v>
      </c>
      <c r="AS19" s="105"/>
    </row>
    <row r="20" spans="1:45" ht="21.75" customHeight="1">
      <c r="A20" s="112"/>
      <c r="B20" s="117" t="s">
        <v>128</v>
      </c>
      <c r="C20" s="114">
        <v>652</v>
      </c>
      <c r="D20" s="115">
        <v>295</v>
      </c>
      <c r="E20" s="115">
        <v>357</v>
      </c>
      <c r="F20" s="115">
        <v>43</v>
      </c>
      <c r="G20" s="131">
        <v>39</v>
      </c>
      <c r="H20" s="131">
        <v>4</v>
      </c>
      <c r="I20" s="115">
        <v>0</v>
      </c>
      <c r="J20" s="131">
        <v>0</v>
      </c>
      <c r="K20" s="131">
        <v>0</v>
      </c>
      <c r="L20" s="115">
        <v>43</v>
      </c>
      <c r="M20" s="131">
        <v>37</v>
      </c>
      <c r="N20" s="131">
        <v>6</v>
      </c>
      <c r="O20" s="115">
        <v>1</v>
      </c>
      <c r="P20" s="131">
        <v>1</v>
      </c>
      <c r="Q20" s="131">
        <v>0</v>
      </c>
      <c r="R20" s="115">
        <v>0</v>
      </c>
      <c r="S20" s="131">
        <v>0</v>
      </c>
      <c r="T20" s="131">
        <v>0</v>
      </c>
      <c r="U20" s="115">
        <v>458</v>
      </c>
      <c r="V20" s="131">
        <v>195</v>
      </c>
      <c r="W20" s="131">
        <v>263</v>
      </c>
      <c r="X20" s="115">
        <v>0</v>
      </c>
      <c r="Y20" s="131">
        <v>0</v>
      </c>
      <c r="Z20" s="131">
        <v>0</v>
      </c>
      <c r="AA20" s="115">
        <v>49</v>
      </c>
      <c r="AB20" s="131">
        <v>0</v>
      </c>
      <c r="AC20" s="131">
        <v>49</v>
      </c>
      <c r="AD20" s="115">
        <v>0</v>
      </c>
      <c r="AE20" s="131">
        <v>0</v>
      </c>
      <c r="AF20" s="131">
        <v>0</v>
      </c>
      <c r="AG20" s="115">
        <v>1</v>
      </c>
      <c r="AH20" s="131">
        <v>0</v>
      </c>
      <c r="AI20" s="131">
        <v>1</v>
      </c>
      <c r="AJ20" s="115">
        <v>57</v>
      </c>
      <c r="AK20" s="131">
        <v>23</v>
      </c>
      <c r="AL20" s="131">
        <v>34</v>
      </c>
      <c r="AM20" s="131">
        <v>0</v>
      </c>
      <c r="AN20" s="131">
        <v>16</v>
      </c>
      <c r="AO20" s="131">
        <v>27</v>
      </c>
      <c r="AP20" s="131">
        <v>4</v>
      </c>
      <c r="AQ20" s="131">
        <v>23</v>
      </c>
      <c r="AR20" s="118" t="s">
        <v>128</v>
      </c>
      <c r="AS20" s="105"/>
    </row>
    <row r="21" spans="1:45" ht="21.75" customHeight="1">
      <c r="A21" s="112"/>
      <c r="B21" s="117" t="s">
        <v>223</v>
      </c>
      <c r="C21" s="114">
        <v>170</v>
      </c>
      <c r="D21" s="115">
        <v>74</v>
      </c>
      <c r="E21" s="115">
        <v>96</v>
      </c>
      <c r="F21" s="115">
        <v>7</v>
      </c>
      <c r="G21" s="131">
        <v>5</v>
      </c>
      <c r="H21" s="131">
        <v>2</v>
      </c>
      <c r="I21" s="115">
        <v>0</v>
      </c>
      <c r="J21" s="131">
        <v>0</v>
      </c>
      <c r="K21" s="131">
        <v>0</v>
      </c>
      <c r="L21" s="115">
        <v>7</v>
      </c>
      <c r="M21" s="131">
        <v>6</v>
      </c>
      <c r="N21" s="131">
        <v>1</v>
      </c>
      <c r="O21" s="115">
        <v>0</v>
      </c>
      <c r="P21" s="131">
        <v>0</v>
      </c>
      <c r="Q21" s="131">
        <v>0</v>
      </c>
      <c r="R21" s="115">
        <v>0</v>
      </c>
      <c r="S21" s="131">
        <v>0</v>
      </c>
      <c r="T21" s="131">
        <v>0</v>
      </c>
      <c r="U21" s="115">
        <v>131</v>
      </c>
      <c r="V21" s="131">
        <v>61</v>
      </c>
      <c r="W21" s="131">
        <v>70</v>
      </c>
      <c r="X21" s="115">
        <v>0</v>
      </c>
      <c r="Y21" s="131">
        <v>0</v>
      </c>
      <c r="Z21" s="131">
        <v>0</v>
      </c>
      <c r="AA21" s="115">
        <v>7</v>
      </c>
      <c r="AB21" s="131">
        <v>0</v>
      </c>
      <c r="AC21" s="131">
        <v>7</v>
      </c>
      <c r="AD21" s="115">
        <v>0</v>
      </c>
      <c r="AE21" s="131">
        <v>0</v>
      </c>
      <c r="AF21" s="131">
        <v>0</v>
      </c>
      <c r="AG21" s="115">
        <v>2</v>
      </c>
      <c r="AH21" s="131">
        <v>0</v>
      </c>
      <c r="AI21" s="131">
        <v>2</v>
      </c>
      <c r="AJ21" s="115">
        <v>16</v>
      </c>
      <c r="AK21" s="131">
        <v>2</v>
      </c>
      <c r="AL21" s="131">
        <v>14</v>
      </c>
      <c r="AM21" s="131">
        <v>0</v>
      </c>
      <c r="AN21" s="131">
        <v>4</v>
      </c>
      <c r="AO21" s="131">
        <v>8</v>
      </c>
      <c r="AP21" s="131">
        <v>5</v>
      </c>
      <c r="AQ21" s="131">
        <v>3</v>
      </c>
      <c r="AR21" s="118" t="s">
        <v>223</v>
      </c>
      <c r="AS21" s="105"/>
    </row>
    <row r="22" spans="1:45" ht="21.75" customHeight="1">
      <c r="A22" s="112"/>
      <c r="B22" s="117" t="s">
        <v>129</v>
      </c>
      <c r="C22" s="114">
        <v>240</v>
      </c>
      <c r="D22" s="115">
        <v>95</v>
      </c>
      <c r="E22" s="115">
        <v>145</v>
      </c>
      <c r="F22" s="115">
        <v>17</v>
      </c>
      <c r="G22" s="131">
        <v>15</v>
      </c>
      <c r="H22" s="131">
        <v>2</v>
      </c>
      <c r="I22" s="115">
        <v>0</v>
      </c>
      <c r="J22" s="131">
        <v>0</v>
      </c>
      <c r="K22" s="131">
        <v>0</v>
      </c>
      <c r="L22" s="115">
        <v>17</v>
      </c>
      <c r="M22" s="131">
        <v>15</v>
      </c>
      <c r="N22" s="131">
        <v>2</v>
      </c>
      <c r="O22" s="115">
        <v>0</v>
      </c>
      <c r="P22" s="131">
        <v>0</v>
      </c>
      <c r="Q22" s="131">
        <v>0</v>
      </c>
      <c r="R22" s="115">
        <v>0</v>
      </c>
      <c r="S22" s="131">
        <v>0</v>
      </c>
      <c r="T22" s="131">
        <v>0</v>
      </c>
      <c r="U22" s="115">
        <v>173</v>
      </c>
      <c r="V22" s="131">
        <v>61</v>
      </c>
      <c r="W22" s="131">
        <v>112</v>
      </c>
      <c r="X22" s="115">
        <v>0</v>
      </c>
      <c r="Y22" s="131">
        <v>0</v>
      </c>
      <c r="Z22" s="131">
        <v>0</v>
      </c>
      <c r="AA22" s="115">
        <v>19</v>
      </c>
      <c r="AB22" s="131">
        <v>0</v>
      </c>
      <c r="AC22" s="131">
        <v>19</v>
      </c>
      <c r="AD22" s="115">
        <v>0</v>
      </c>
      <c r="AE22" s="131">
        <v>0</v>
      </c>
      <c r="AF22" s="131">
        <v>0</v>
      </c>
      <c r="AG22" s="115">
        <v>0</v>
      </c>
      <c r="AH22" s="131">
        <v>0</v>
      </c>
      <c r="AI22" s="131">
        <v>0</v>
      </c>
      <c r="AJ22" s="115">
        <v>14</v>
      </c>
      <c r="AK22" s="131">
        <v>4</v>
      </c>
      <c r="AL22" s="131">
        <v>10</v>
      </c>
      <c r="AM22" s="131">
        <v>0</v>
      </c>
      <c r="AN22" s="131">
        <v>3</v>
      </c>
      <c r="AO22" s="131">
        <v>4</v>
      </c>
      <c r="AP22" s="131">
        <v>1</v>
      </c>
      <c r="AQ22" s="131">
        <v>3</v>
      </c>
      <c r="AR22" s="118" t="s">
        <v>129</v>
      </c>
      <c r="AS22" s="105"/>
    </row>
    <row r="23" spans="1:45" ht="21.75" customHeight="1">
      <c r="A23" s="112"/>
      <c r="B23" s="117" t="s">
        <v>130</v>
      </c>
      <c r="C23" s="114">
        <v>157</v>
      </c>
      <c r="D23" s="115">
        <v>75</v>
      </c>
      <c r="E23" s="115">
        <v>82</v>
      </c>
      <c r="F23" s="115">
        <v>9</v>
      </c>
      <c r="G23" s="131">
        <v>8</v>
      </c>
      <c r="H23" s="131">
        <v>1</v>
      </c>
      <c r="I23" s="115">
        <v>0</v>
      </c>
      <c r="J23" s="131">
        <v>0</v>
      </c>
      <c r="K23" s="131">
        <v>0</v>
      </c>
      <c r="L23" s="115">
        <v>10</v>
      </c>
      <c r="M23" s="131">
        <v>9</v>
      </c>
      <c r="N23" s="131">
        <v>1</v>
      </c>
      <c r="O23" s="115">
        <v>0</v>
      </c>
      <c r="P23" s="131">
        <v>0</v>
      </c>
      <c r="Q23" s="131">
        <v>0</v>
      </c>
      <c r="R23" s="115">
        <v>0</v>
      </c>
      <c r="S23" s="131">
        <v>0</v>
      </c>
      <c r="T23" s="131">
        <v>0</v>
      </c>
      <c r="U23" s="115">
        <v>111</v>
      </c>
      <c r="V23" s="131">
        <v>53</v>
      </c>
      <c r="W23" s="131">
        <v>58</v>
      </c>
      <c r="X23" s="115">
        <v>0</v>
      </c>
      <c r="Y23" s="131">
        <v>0</v>
      </c>
      <c r="Z23" s="131">
        <v>0</v>
      </c>
      <c r="AA23" s="115">
        <v>11</v>
      </c>
      <c r="AB23" s="131">
        <v>0</v>
      </c>
      <c r="AC23" s="131">
        <v>11</v>
      </c>
      <c r="AD23" s="115">
        <v>0</v>
      </c>
      <c r="AE23" s="131">
        <v>0</v>
      </c>
      <c r="AF23" s="131">
        <v>0</v>
      </c>
      <c r="AG23" s="115">
        <v>0</v>
      </c>
      <c r="AH23" s="131">
        <v>0</v>
      </c>
      <c r="AI23" s="131">
        <v>0</v>
      </c>
      <c r="AJ23" s="115">
        <v>16</v>
      </c>
      <c r="AK23" s="131">
        <v>5</v>
      </c>
      <c r="AL23" s="131">
        <v>11</v>
      </c>
      <c r="AM23" s="131">
        <v>0</v>
      </c>
      <c r="AN23" s="131">
        <v>4</v>
      </c>
      <c r="AO23" s="131">
        <v>11</v>
      </c>
      <c r="AP23" s="131">
        <v>6</v>
      </c>
      <c r="AQ23" s="131">
        <v>5</v>
      </c>
      <c r="AR23" s="118" t="s">
        <v>130</v>
      </c>
      <c r="AS23" s="105"/>
    </row>
    <row r="24" spans="1:45" ht="21.75" customHeight="1">
      <c r="A24" s="112"/>
      <c r="B24" s="117" t="s">
        <v>131</v>
      </c>
      <c r="C24" s="114">
        <v>253</v>
      </c>
      <c r="D24" s="115">
        <v>106</v>
      </c>
      <c r="E24" s="115">
        <v>147</v>
      </c>
      <c r="F24" s="115">
        <v>11</v>
      </c>
      <c r="G24" s="131">
        <v>9</v>
      </c>
      <c r="H24" s="131">
        <v>2</v>
      </c>
      <c r="I24" s="115">
        <v>0</v>
      </c>
      <c r="J24" s="131">
        <v>0</v>
      </c>
      <c r="K24" s="131">
        <v>0</v>
      </c>
      <c r="L24" s="115">
        <v>11</v>
      </c>
      <c r="M24" s="131">
        <v>9</v>
      </c>
      <c r="N24" s="131">
        <v>2</v>
      </c>
      <c r="O24" s="115">
        <v>0</v>
      </c>
      <c r="P24" s="131">
        <v>0</v>
      </c>
      <c r="Q24" s="131">
        <v>0</v>
      </c>
      <c r="R24" s="115">
        <v>0</v>
      </c>
      <c r="S24" s="131">
        <v>0</v>
      </c>
      <c r="T24" s="131">
        <v>0</v>
      </c>
      <c r="U24" s="115">
        <v>202</v>
      </c>
      <c r="V24" s="131">
        <v>82</v>
      </c>
      <c r="W24" s="131">
        <v>120</v>
      </c>
      <c r="X24" s="115">
        <v>0</v>
      </c>
      <c r="Y24" s="131">
        <v>0</v>
      </c>
      <c r="Z24" s="131">
        <v>0</v>
      </c>
      <c r="AA24" s="115">
        <v>11</v>
      </c>
      <c r="AB24" s="131">
        <v>0</v>
      </c>
      <c r="AC24" s="131">
        <v>11</v>
      </c>
      <c r="AD24" s="115">
        <v>0</v>
      </c>
      <c r="AE24" s="131">
        <v>0</v>
      </c>
      <c r="AF24" s="131">
        <v>0</v>
      </c>
      <c r="AG24" s="115">
        <v>1</v>
      </c>
      <c r="AH24" s="131">
        <v>0</v>
      </c>
      <c r="AI24" s="131">
        <v>1</v>
      </c>
      <c r="AJ24" s="115">
        <v>17</v>
      </c>
      <c r="AK24" s="131">
        <v>6</v>
      </c>
      <c r="AL24" s="131">
        <v>11</v>
      </c>
      <c r="AM24" s="131">
        <v>0</v>
      </c>
      <c r="AN24" s="131">
        <v>4</v>
      </c>
      <c r="AO24" s="131">
        <v>5</v>
      </c>
      <c r="AP24" s="131">
        <v>4</v>
      </c>
      <c r="AQ24" s="131">
        <v>1</v>
      </c>
      <c r="AR24" s="118" t="s">
        <v>131</v>
      </c>
      <c r="AS24" s="105"/>
    </row>
    <row r="25" spans="1:45" ht="21.75" customHeight="1">
      <c r="A25" s="112"/>
      <c r="B25" s="117" t="s">
        <v>132</v>
      </c>
      <c r="C25" s="114">
        <v>126</v>
      </c>
      <c r="D25" s="115">
        <v>63</v>
      </c>
      <c r="E25" s="115">
        <v>63</v>
      </c>
      <c r="F25" s="115">
        <v>9</v>
      </c>
      <c r="G25" s="131">
        <v>8</v>
      </c>
      <c r="H25" s="131">
        <v>1</v>
      </c>
      <c r="I25" s="115">
        <v>0</v>
      </c>
      <c r="J25" s="131">
        <v>0</v>
      </c>
      <c r="K25" s="131">
        <v>0</v>
      </c>
      <c r="L25" s="115">
        <v>9</v>
      </c>
      <c r="M25" s="131">
        <v>9</v>
      </c>
      <c r="N25" s="131">
        <v>0</v>
      </c>
      <c r="O25" s="115">
        <v>0</v>
      </c>
      <c r="P25" s="131">
        <v>0</v>
      </c>
      <c r="Q25" s="131">
        <v>0</v>
      </c>
      <c r="R25" s="115">
        <v>0</v>
      </c>
      <c r="S25" s="131">
        <v>0</v>
      </c>
      <c r="T25" s="131">
        <v>0</v>
      </c>
      <c r="U25" s="115">
        <v>85</v>
      </c>
      <c r="V25" s="131">
        <v>40</v>
      </c>
      <c r="W25" s="131">
        <v>45</v>
      </c>
      <c r="X25" s="115">
        <v>0</v>
      </c>
      <c r="Y25" s="131">
        <v>0</v>
      </c>
      <c r="Z25" s="131">
        <v>0</v>
      </c>
      <c r="AA25" s="115">
        <v>9</v>
      </c>
      <c r="AB25" s="131">
        <v>0</v>
      </c>
      <c r="AC25" s="131">
        <v>9</v>
      </c>
      <c r="AD25" s="115">
        <v>0</v>
      </c>
      <c r="AE25" s="131">
        <v>0</v>
      </c>
      <c r="AF25" s="131">
        <v>0</v>
      </c>
      <c r="AG25" s="115">
        <v>0</v>
      </c>
      <c r="AH25" s="131">
        <v>0</v>
      </c>
      <c r="AI25" s="131">
        <v>0</v>
      </c>
      <c r="AJ25" s="115">
        <v>14</v>
      </c>
      <c r="AK25" s="131">
        <v>6</v>
      </c>
      <c r="AL25" s="131">
        <v>8</v>
      </c>
      <c r="AM25" s="131">
        <v>0</v>
      </c>
      <c r="AN25" s="131">
        <v>2</v>
      </c>
      <c r="AO25" s="131">
        <v>4</v>
      </c>
      <c r="AP25" s="131">
        <v>3</v>
      </c>
      <c r="AQ25" s="131">
        <v>1</v>
      </c>
      <c r="AR25" s="118" t="s">
        <v>132</v>
      </c>
      <c r="AS25" s="105"/>
    </row>
    <row r="26" spans="1:45" ht="21.75" customHeight="1">
      <c r="A26" s="112"/>
      <c r="B26" s="117" t="s">
        <v>133</v>
      </c>
      <c r="C26" s="114">
        <v>186</v>
      </c>
      <c r="D26" s="115">
        <v>73</v>
      </c>
      <c r="E26" s="115">
        <v>113</v>
      </c>
      <c r="F26" s="115">
        <v>6</v>
      </c>
      <c r="G26" s="131">
        <v>5</v>
      </c>
      <c r="H26" s="131">
        <v>1</v>
      </c>
      <c r="I26" s="115">
        <v>0</v>
      </c>
      <c r="J26" s="131">
        <v>0</v>
      </c>
      <c r="K26" s="131">
        <v>0</v>
      </c>
      <c r="L26" s="115">
        <v>6</v>
      </c>
      <c r="M26" s="131">
        <v>5</v>
      </c>
      <c r="N26" s="131">
        <v>1</v>
      </c>
      <c r="O26" s="115">
        <v>3</v>
      </c>
      <c r="P26" s="131">
        <v>2</v>
      </c>
      <c r="Q26" s="131">
        <v>1</v>
      </c>
      <c r="R26" s="115">
        <v>0</v>
      </c>
      <c r="S26" s="131">
        <v>0</v>
      </c>
      <c r="T26" s="131">
        <v>0</v>
      </c>
      <c r="U26" s="115">
        <v>148</v>
      </c>
      <c r="V26" s="131">
        <v>56</v>
      </c>
      <c r="W26" s="131">
        <v>92</v>
      </c>
      <c r="X26" s="115">
        <v>0</v>
      </c>
      <c r="Y26" s="131">
        <v>0</v>
      </c>
      <c r="Z26" s="131">
        <v>0</v>
      </c>
      <c r="AA26" s="115">
        <v>7</v>
      </c>
      <c r="AB26" s="131">
        <v>0</v>
      </c>
      <c r="AC26" s="131">
        <v>7</v>
      </c>
      <c r="AD26" s="115">
        <v>0</v>
      </c>
      <c r="AE26" s="131">
        <v>0</v>
      </c>
      <c r="AF26" s="131">
        <v>0</v>
      </c>
      <c r="AG26" s="115">
        <v>0</v>
      </c>
      <c r="AH26" s="131">
        <v>0</v>
      </c>
      <c r="AI26" s="131">
        <v>0</v>
      </c>
      <c r="AJ26" s="115">
        <v>16</v>
      </c>
      <c r="AK26" s="131">
        <v>5</v>
      </c>
      <c r="AL26" s="131">
        <v>11</v>
      </c>
      <c r="AM26" s="131">
        <v>0</v>
      </c>
      <c r="AN26" s="131">
        <v>6</v>
      </c>
      <c r="AO26" s="131">
        <v>2</v>
      </c>
      <c r="AP26" s="131">
        <v>1</v>
      </c>
      <c r="AQ26" s="131">
        <v>1</v>
      </c>
      <c r="AR26" s="118" t="s">
        <v>133</v>
      </c>
      <c r="AS26" s="105"/>
    </row>
    <row r="27" spans="1:45" ht="21.75" customHeight="1">
      <c r="A27" s="112"/>
      <c r="B27" s="117" t="s">
        <v>134</v>
      </c>
      <c r="C27" s="114">
        <v>141</v>
      </c>
      <c r="D27" s="115">
        <v>56</v>
      </c>
      <c r="E27" s="115">
        <v>85</v>
      </c>
      <c r="F27" s="115">
        <v>4</v>
      </c>
      <c r="G27" s="131">
        <v>4</v>
      </c>
      <c r="H27" s="131">
        <v>0</v>
      </c>
      <c r="I27" s="115">
        <v>0</v>
      </c>
      <c r="J27" s="131">
        <v>0</v>
      </c>
      <c r="K27" s="131">
        <v>0</v>
      </c>
      <c r="L27" s="115">
        <v>5</v>
      </c>
      <c r="M27" s="131">
        <v>3</v>
      </c>
      <c r="N27" s="131">
        <v>2</v>
      </c>
      <c r="O27" s="115">
        <v>1</v>
      </c>
      <c r="P27" s="131">
        <v>1</v>
      </c>
      <c r="Q27" s="131">
        <v>0</v>
      </c>
      <c r="R27" s="115">
        <v>0</v>
      </c>
      <c r="S27" s="131">
        <v>0</v>
      </c>
      <c r="T27" s="131">
        <v>0</v>
      </c>
      <c r="U27" s="115">
        <v>112</v>
      </c>
      <c r="V27" s="131">
        <v>42</v>
      </c>
      <c r="W27" s="131">
        <v>70</v>
      </c>
      <c r="X27" s="115">
        <v>0</v>
      </c>
      <c r="Y27" s="131">
        <v>0</v>
      </c>
      <c r="Z27" s="131">
        <v>0</v>
      </c>
      <c r="AA27" s="115">
        <v>5</v>
      </c>
      <c r="AB27" s="131">
        <v>0</v>
      </c>
      <c r="AC27" s="131">
        <v>5</v>
      </c>
      <c r="AD27" s="115">
        <v>0</v>
      </c>
      <c r="AE27" s="131">
        <v>0</v>
      </c>
      <c r="AF27" s="131">
        <v>0</v>
      </c>
      <c r="AG27" s="115">
        <v>0</v>
      </c>
      <c r="AH27" s="131">
        <v>0</v>
      </c>
      <c r="AI27" s="131">
        <v>0</v>
      </c>
      <c r="AJ27" s="115">
        <v>14</v>
      </c>
      <c r="AK27" s="131">
        <v>6</v>
      </c>
      <c r="AL27" s="131">
        <v>8</v>
      </c>
      <c r="AM27" s="131">
        <v>0</v>
      </c>
      <c r="AN27" s="131">
        <v>3</v>
      </c>
      <c r="AO27" s="131">
        <v>7</v>
      </c>
      <c r="AP27" s="131">
        <v>0</v>
      </c>
      <c r="AQ27" s="131">
        <v>7</v>
      </c>
      <c r="AR27" s="118" t="s">
        <v>134</v>
      </c>
      <c r="AS27" s="105"/>
    </row>
    <row r="28" spans="1:45" ht="21.75" customHeight="1">
      <c r="A28" s="112"/>
      <c r="B28" s="119" t="s">
        <v>169</v>
      </c>
      <c r="C28" s="114">
        <v>344</v>
      </c>
      <c r="D28" s="115">
        <v>158</v>
      </c>
      <c r="E28" s="115">
        <v>186</v>
      </c>
      <c r="F28" s="115">
        <v>22</v>
      </c>
      <c r="G28" s="131">
        <v>20</v>
      </c>
      <c r="H28" s="131">
        <v>2</v>
      </c>
      <c r="I28" s="115">
        <v>0</v>
      </c>
      <c r="J28" s="131">
        <v>0</v>
      </c>
      <c r="K28" s="131">
        <v>0</v>
      </c>
      <c r="L28" s="115">
        <v>23</v>
      </c>
      <c r="M28" s="131">
        <v>17</v>
      </c>
      <c r="N28" s="131">
        <v>6</v>
      </c>
      <c r="O28" s="115">
        <v>0</v>
      </c>
      <c r="P28" s="131">
        <v>0</v>
      </c>
      <c r="Q28" s="131">
        <v>0</v>
      </c>
      <c r="R28" s="115">
        <v>0</v>
      </c>
      <c r="S28" s="131">
        <v>0</v>
      </c>
      <c r="T28" s="131">
        <v>0</v>
      </c>
      <c r="U28" s="115">
        <v>251</v>
      </c>
      <c r="V28" s="131">
        <v>109</v>
      </c>
      <c r="W28" s="131">
        <v>142</v>
      </c>
      <c r="X28" s="115">
        <v>0</v>
      </c>
      <c r="Y28" s="131">
        <v>0</v>
      </c>
      <c r="Z28" s="131">
        <v>0</v>
      </c>
      <c r="AA28" s="115">
        <v>24</v>
      </c>
      <c r="AB28" s="131">
        <v>0</v>
      </c>
      <c r="AC28" s="131">
        <v>24</v>
      </c>
      <c r="AD28" s="115">
        <v>0</v>
      </c>
      <c r="AE28" s="131">
        <v>0</v>
      </c>
      <c r="AF28" s="131">
        <v>0</v>
      </c>
      <c r="AG28" s="115">
        <v>1</v>
      </c>
      <c r="AH28" s="131">
        <v>0</v>
      </c>
      <c r="AI28" s="131">
        <v>1</v>
      </c>
      <c r="AJ28" s="115">
        <v>23</v>
      </c>
      <c r="AK28" s="131">
        <v>12</v>
      </c>
      <c r="AL28" s="131">
        <v>11</v>
      </c>
      <c r="AM28" s="131">
        <v>0</v>
      </c>
      <c r="AN28" s="131">
        <v>4</v>
      </c>
      <c r="AO28" s="131">
        <v>17</v>
      </c>
      <c r="AP28" s="131">
        <v>6</v>
      </c>
      <c r="AQ28" s="131">
        <v>11</v>
      </c>
      <c r="AR28" s="118" t="s">
        <v>193</v>
      </c>
      <c r="AS28" s="105"/>
    </row>
    <row r="29" spans="1:45" ht="21.75" customHeight="1">
      <c r="A29" s="112"/>
      <c r="B29" s="119" t="s">
        <v>170</v>
      </c>
      <c r="C29" s="114">
        <v>369</v>
      </c>
      <c r="D29" s="115">
        <v>156</v>
      </c>
      <c r="E29" s="115">
        <v>213</v>
      </c>
      <c r="F29" s="115">
        <v>29</v>
      </c>
      <c r="G29" s="131">
        <v>24</v>
      </c>
      <c r="H29" s="131">
        <v>5</v>
      </c>
      <c r="I29" s="115">
        <v>0</v>
      </c>
      <c r="J29" s="131">
        <v>0</v>
      </c>
      <c r="K29" s="131">
        <v>0</v>
      </c>
      <c r="L29" s="115">
        <v>29</v>
      </c>
      <c r="M29" s="131">
        <v>26</v>
      </c>
      <c r="N29" s="131">
        <v>3</v>
      </c>
      <c r="O29" s="115">
        <v>0</v>
      </c>
      <c r="P29" s="131">
        <v>0</v>
      </c>
      <c r="Q29" s="131">
        <v>0</v>
      </c>
      <c r="R29" s="115">
        <v>0</v>
      </c>
      <c r="S29" s="131">
        <v>0</v>
      </c>
      <c r="T29" s="131">
        <v>0</v>
      </c>
      <c r="U29" s="115">
        <v>259</v>
      </c>
      <c r="V29" s="131">
        <v>94</v>
      </c>
      <c r="W29" s="131">
        <v>165</v>
      </c>
      <c r="X29" s="115">
        <v>0</v>
      </c>
      <c r="Y29" s="131">
        <v>0</v>
      </c>
      <c r="Z29" s="131">
        <v>0</v>
      </c>
      <c r="AA29" s="115">
        <v>30</v>
      </c>
      <c r="AB29" s="131">
        <v>0</v>
      </c>
      <c r="AC29" s="131">
        <v>30</v>
      </c>
      <c r="AD29" s="115">
        <v>0</v>
      </c>
      <c r="AE29" s="131">
        <v>0</v>
      </c>
      <c r="AF29" s="131">
        <v>0</v>
      </c>
      <c r="AG29" s="115">
        <v>0</v>
      </c>
      <c r="AH29" s="131">
        <v>0</v>
      </c>
      <c r="AI29" s="131">
        <v>0</v>
      </c>
      <c r="AJ29" s="115">
        <v>22</v>
      </c>
      <c r="AK29" s="131">
        <v>12</v>
      </c>
      <c r="AL29" s="131">
        <v>10</v>
      </c>
      <c r="AM29" s="131">
        <v>0</v>
      </c>
      <c r="AN29" s="131">
        <v>1</v>
      </c>
      <c r="AO29" s="131">
        <v>5</v>
      </c>
      <c r="AP29" s="131">
        <v>2</v>
      </c>
      <c r="AQ29" s="131">
        <v>3</v>
      </c>
      <c r="AR29" s="118" t="s">
        <v>194</v>
      </c>
      <c r="AS29" s="105"/>
    </row>
    <row r="30" spans="1:45" ht="21.75" customHeight="1">
      <c r="A30" s="112"/>
      <c r="B30" s="119" t="s">
        <v>171</v>
      </c>
      <c r="C30" s="114">
        <v>174</v>
      </c>
      <c r="D30" s="115">
        <v>69</v>
      </c>
      <c r="E30" s="115">
        <v>105</v>
      </c>
      <c r="F30" s="115">
        <v>10</v>
      </c>
      <c r="G30" s="131">
        <v>8</v>
      </c>
      <c r="H30" s="131">
        <v>2</v>
      </c>
      <c r="I30" s="115">
        <v>0</v>
      </c>
      <c r="J30" s="131">
        <v>0</v>
      </c>
      <c r="K30" s="131">
        <v>0</v>
      </c>
      <c r="L30" s="115">
        <v>10</v>
      </c>
      <c r="M30" s="131">
        <v>8</v>
      </c>
      <c r="N30" s="131">
        <v>2</v>
      </c>
      <c r="O30" s="115">
        <v>0</v>
      </c>
      <c r="P30" s="131">
        <v>0</v>
      </c>
      <c r="Q30" s="131">
        <v>0</v>
      </c>
      <c r="R30" s="115">
        <v>0</v>
      </c>
      <c r="S30" s="131">
        <v>0</v>
      </c>
      <c r="T30" s="131">
        <v>0</v>
      </c>
      <c r="U30" s="115">
        <v>124</v>
      </c>
      <c r="V30" s="131">
        <v>48</v>
      </c>
      <c r="W30" s="131">
        <v>76</v>
      </c>
      <c r="X30" s="115">
        <v>0</v>
      </c>
      <c r="Y30" s="131">
        <v>0</v>
      </c>
      <c r="Z30" s="131">
        <v>0</v>
      </c>
      <c r="AA30" s="115">
        <v>13</v>
      </c>
      <c r="AB30" s="131">
        <v>0</v>
      </c>
      <c r="AC30" s="131">
        <v>13</v>
      </c>
      <c r="AD30" s="115">
        <v>0</v>
      </c>
      <c r="AE30" s="131">
        <v>0</v>
      </c>
      <c r="AF30" s="131">
        <v>0</v>
      </c>
      <c r="AG30" s="115">
        <v>1</v>
      </c>
      <c r="AH30" s="131">
        <v>0</v>
      </c>
      <c r="AI30" s="131">
        <v>1</v>
      </c>
      <c r="AJ30" s="115">
        <v>16</v>
      </c>
      <c r="AK30" s="131">
        <v>5</v>
      </c>
      <c r="AL30" s="131">
        <v>11</v>
      </c>
      <c r="AM30" s="131">
        <v>0</v>
      </c>
      <c r="AN30" s="131">
        <v>9</v>
      </c>
      <c r="AO30" s="131">
        <v>8</v>
      </c>
      <c r="AP30" s="131">
        <v>2</v>
      </c>
      <c r="AQ30" s="131">
        <v>6</v>
      </c>
      <c r="AR30" s="118" t="s">
        <v>195</v>
      </c>
      <c r="AS30" s="105"/>
    </row>
    <row r="31" spans="1:45" ht="21.75" customHeight="1">
      <c r="A31" s="112"/>
      <c r="B31" s="119" t="s">
        <v>231</v>
      </c>
      <c r="C31" s="114">
        <v>522</v>
      </c>
      <c r="D31" s="115">
        <v>238</v>
      </c>
      <c r="E31" s="115">
        <v>284</v>
      </c>
      <c r="F31" s="115">
        <v>31</v>
      </c>
      <c r="G31" s="131">
        <v>26</v>
      </c>
      <c r="H31" s="131">
        <v>5</v>
      </c>
      <c r="I31" s="115">
        <v>0</v>
      </c>
      <c r="J31" s="131">
        <v>0</v>
      </c>
      <c r="K31" s="131">
        <v>0</v>
      </c>
      <c r="L31" s="115">
        <v>31</v>
      </c>
      <c r="M31" s="131">
        <v>27</v>
      </c>
      <c r="N31" s="131">
        <v>4</v>
      </c>
      <c r="O31" s="115">
        <v>2</v>
      </c>
      <c r="P31" s="131">
        <v>2</v>
      </c>
      <c r="Q31" s="131">
        <v>0</v>
      </c>
      <c r="R31" s="115">
        <v>0</v>
      </c>
      <c r="S31" s="131">
        <v>0</v>
      </c>
      <c r="T31" s="131">
        <v>0</v>
      </c>
      <c r="U31" s="115">
        <v>384</v>
      </c>
      <c r="V31" s="131">
        <v>169</v>
      </c>
      <c r="W31" s="131">
        <v>215</v>
      </c>
      <c r="X31" s="115">
        <v>0</v>
      </c>
      <c r="Y31" s="131">
        <v>0</v>
      </c>
      <c r="Z31" s="131">
        <v>0</v>
      </c>
      <c r="AA31" s="115">
        <v>31</v>
      </c>
      <c r="AB31" s="131">
        <v>0</v>
      </c>
      <c r="AC31" s="131">
        <v>31</v>
      </c>
      <c r="AD31" s="115">
        <v>0</v>
      </c>
      <c r="AE31" s="131">
        <v>0</v>
      </c>
      <c r="AF31" s="131">
        <v>0</v>
      </c>
      <c r="AG31" s="115">
        <v>1</v>
      </c>
      <c r="AH31" s="131">
        <v>0</v>
      </c>
      <c r="AI31" s="131">
        <v>1</v>
      </c>
      <c r="AJ31" s="115">
        <v>42</v>
      </c>
      <c r="AK31" s="131">
        <v>14</v>
      </c>
      <c r="AL31" s="131">
        <v>28</v>
      </c>
      <c r="AM31" s="131">
        <v>0</v>
      </c>
      <c r="AN31" s="131">
        <v>9</v>
      </c>
      <c r="AO31" s="131">
        <v>12</v>
      </c>
      <c r="AP31" s="131">
        <v>2</v>
      </c>
      <c r="AQ31" s="131">
        <v>10</v>
      </c>
      <c r="AR31" s="118" t="s">
        <v>231</v>
      </c>
      <c r="AS31" s="105"/>
    </row>
    <row r="32" spans="1:45" s="6" customFormat="1" ht="21.75" customHeight="1">
      <c r="A32" s="220" t="s">
        <v>238</v>
      </c>
      <c r="B32" s="221"/>
      <c r="C32" s="106">
        <v>78</v>
      </c>
      <c r="D32" s="107">
        <v>41</v>
      </c>
      <c r="E32" s="107">
        <v>37</v>
      </c>
      <c r="F32" s="107">
        <v>7</v>
      </c>
      <c r="G32" s="107">
        <v>7</v>
      </c>
      <c r="H32" s="107">
        <v>0</v>
      </c>
      <c r="I32" s="107">
        <v>0</v>
      </c>
      <c r="J32" s="107">
        <v>0</v>
      </c>
      <c r="K32" s="107">
        <v>0</v>
      </c>
      <c r="L32" s="107">
        <v>7</v>
      </c>
      <c r="M32" s="107">
        <v>6</v>
      </c>
      <c r="N32" s="107">
        <v>1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51</v>
      </c>
      <c r="V32" s="107">
        <v>25</v>
      </c>
      <c r="W32" s="107">
        <v>26</v>
      </c>
      <c r="X32" s="107">
        <v>0</v>
      </c>
      <c r="Y32" s="107">
        <v>0</v>
      </c>
      <c r="Z32" s="107">
        <v>0</v>
      </c>
      <c r="AA32" s="107">
        <v>7</v>
      </c>
      <c r="AB32" s="107">
        <v>0</v>
      </c>
      <c r="AC32" s="107">
        <v>7</v>
      </c>
      <c r="AD32" s="107">
        <v>0</v>
      </c>
      <c r="AE32" s="107">
        <v>0</v>
      </c>
      <c r="AF32" s="107">
        <v>0</v>
      </c>
      <c r="AG32" s="107">
        <v>1</v>
      </c>
      <c r="AH32" s="107">
        <v>0</v>
      </c>
      <c r="AI32" s="107">
        <v>1</v>
      </c>
      <c r="AJ32" s="107">
        <v>5</v>
      </c>
      <c r="AK32" s="107">
        <v>3</v>
      </c>
      <c r="AL32" s="107">
        <v>2</v>
      </c>
      <c r="AM32" s="107">
        <v>0</v>
      </c>
      <c r="AN32" s="107">
        <v>1</v>
      </c>
      <c r="AO32" s="107">
        <v>1</v>
      </c>
      <c r="AP32" s="107">
        <v>1</v>
      </c>
      <c r="AQ32" s="107">
        <v>0</v>
      </c>
      <c r="AR32" s="215" t="s">
        <v>238</v>
      </c>
      <c r="AS32" s="249"/>
    </row>
    <row r="33" spans="1:45" ht="21.75" customHeight="1">
      <c r="A33" s="112"/>
      <c r="B33" s="117" t="s">
        <v>135</v>
      </c>
      <c r="C33" s="114">
        <v>61</v>
      </c>
      <c r="D33" s="115">
        <v>31</v>
      </c>
      <c r="E33" s="115">
        <v>30</v>
      </c>
      <c r="F33" s="115">
        <v>5</v>
      </c>
      <c r="G33" s="131">
        <v>5</v>
      </c>
      <c r="H33" s="131">
        <v>0</v>
      </c>
      <c r="I33" s="115">
        <v>0</v>
      </c>
      <c r="J33" s="131">
        <v>0</v>
      </c>
      <c r="K33" s="131">
        <v>0</v>
      </c>
      <c r="L33" s="115">
        <v>5</v>
      </c>
      <c r="M33" s="131">
        <v>4</v>
      </c>
      <c r="N33" s="131">
        <v>1</v>
      </c>
      <c r="O33" s="115">
        <v>0</v>
      </c>
      <c r="P33" s="131">
        <v>0</v>
      </c>
      <c r="Q33" s="131">
        <v>0</v>
      </c>
      <c r="R33" s="115">
        <v>0</v>
      </c>
      <c r="S33" s="131">
        <v>0</v>
      </c>
      <c r="T33" s="131">
        <v>0</v>
      </c>
      <c r="U33" s="115">
        <v>42</v>
      </c>
      <c r="V33" s="131">
        <v>20</v>
      </c>
      <c r="W33" s="131">
        <v>22</v>
      </c>
      <c r="X33" s="115">
        <v>0</v>
      </c>
      <c r="Y33" s="131">
        <v>0</v>
      </c>
      <c r="Z33" s="131">
        <v>0</v>
      </c>
      <c r="AA33" s="115">
        <v>5</v>
      </c>
      <c r="AB33" s="131">
        <v>0</v>
      </c>
      <c r="AC33" s="131">
        <v>5</v>
      </c>
      <c r="AD33" s="115">
        <v>0</v>
      </c>
      <c r="AE33" s="131">
        <v>0</v>
      </c>
      <c r="AF33" s="131">
        <v>0</v>
      </c>
      <c r="AG33" s="115">
        <v>0</v>
      </c>
      <c r="AH33" s="131">
        <v>0</v>
      </c>
      <c r="AI33" s="131">
        <v>0</v>
      </c>
      <c r="AJ33" s="115">
        <v>4</v>
      </c>
      <c r="AK33" s="131">
        <v>2</v>
      </c>
      <c r="AL33" s="131">
        <v>2</v>
      </c>
      <c r="AM33" s="131">
        <v>0</v>
      </c>
      <c r="AN33" s="131">
        <v>1</v>
      </c>
      <c r="AO33" s="131">
        <v>1</v>
      </c>
      <c r="AP33" s="131">
        <v>1</v>
      </c>
      <c r="AQ33" s="131">
        <v>0</v>
      </c>
      <c r="AR33" s="118" t="s">
        <v>135</v>
      </c>
      <c r="AS33" s="105"/>
    </row>
    <row r="34" spans="1:45" ht="21.75" customHeight="1">
      <c r="A34" s="112"/>
      <c r="B34" s="117" t="s">
        <v>136</v>
      </c>
      <c r="C34" s="114">
        <v>17</v>
      </c>
      <c r="D34" s="115">
        <v>10</v>
      </c>
      <c r="E34" s="115">
        <v>7</v>
      </c>
      <c r="F34" s="115">
        <v>2</v>
      </c>
      <c r="G34" s="131">
        <v>2</v>
      </c>
      <c r="H34" s="131">
        <v>0</v>
      </c>
      <c r="I34" s="115">
        <v>0</v>
      </c>
      <c r="J34" s="131">
        <v>0</v>
      </c>
      <c r="K34" s="131">
        <v>0</v>
      </c>
      <c r="L34" s="115">
        <v>2</v>
      </c>
      <c r="M34" s="131">
        <v>2</v>
      </c>
      <c r="N34" s="131">
        <v>0</v>
      </c>
      <c r="O34" s="115">
        <v>0</v>
      </c>
      <c r="P34" s="131">
        <v>0</v>
      </c>
      <c r="Q34" s="131">
        <v>0</v>
      </c>
      <c r="R34" s="115">
        <v>0</v>
      </c>
      <c r="S34" s="131">
        <v>0</v>
      </c>
      <c r="T34" s="131">
        <v>0</v>
      </c>
      <c r="U34" s="115">
        <v>9</v>
      </c>
      <c r="V34" s="131">
        <v>5</v>
      </c>
      <c r="W34" s="131">
        <v>4</v>
      </c>
      <c r="X34" s="115">
        <v>0</v>
      </c>
      <c r="Y34" s="131">
        <v>0</v>
      </c>
      <c r="Z34" s="131">
        <v>0</v>
      </c>
      <c r="AA34" s="115">
        <v>2</v>
      </c>
      <c r="AB34" s="131">
        <v>0</v>
      </c>
      <c r="AC34" s="131">
        <v>2</v>
      </c>
      <c r="AD34" s="115">
        <v>0</v>
      </c>
      <c r="AE34" s="131">
        <v>0</v>
      </c>
      <c r="AF34" s="131">
        <v>0</v>
      </c>
      <c r="AG34" s="115">
        <v>1</v>
      </c>
      <c r="AH34" s="131">
        <v>0</v>
      </c>
      <c r="AI34" s="131">
        <v>1</v>
      </c>
      <c r="AJ34" s="115">
        <v>1</v>
      </c>
      <c r="AK34" s="131">
        <v>1</v>
      </c>
      <c r="AL34" s="131">
        <v>0</v>
      </c>
      <c r="AM34" s="131">
        <v>0</v>
      </c>
      <c r="AN34" s="131">
        <v>0</v>
      </c>
      <c r="AO34" s="131">
        <v>0</v>
      </c>
      <c r="AP34" s="131">
        <v>0</v>
      </c>
      <c r="AQ34" s="131">
        <v>0</v>
      </c>
      <c r="AR34" s="118" t="s">
        <v>136</v>
      </c>
      <c r="AS34" s="105"/>
    </row>
    <row r="35" spans="1:45" s="6" customFormat="1" ht="21.75" customHeight="1">
      <c r="A35" s="222" t="s">
        <v>239</v>
      </c>
      <c r="B35" s="223"/>
      <c r="C35" s="106">
        <v>340</v>
      </c>
      <c r="D35" s="107">
        <v>153</v>
      </c>
      <c r="E35" s="107">
        <v>187</v>
      </c>
      <c r="F35" s="107">
        <v>21</v>
      </c>
      <c r="G35" s="107">
        <v>16</v>
      </c>
      <c r="H35" s="107">
        <v>5</v>
      </c>
      <c r="I35" s="107">
        <v>0</v>
      </c>
      <c r="J35" s="107">
        <v>0</v>
      </c>
      <c r="K35" s="107">
        <v>0</v>
      </c>
      <c r="L35" s="107">
        <v>23</v>
      </c>
      <c r="M35" s="107">
        <v>18</v>
      </c>
      <c r="N35" s="107">
        <v>5</v>
      </c>
      <c r="O35" s="107">
        <v>1</v>
      </c>
      <c r="P35" s="107">
        <v>1</v>
      </c>
      <c r="Q35" s="107">
        <v>0</v>
      </c>
      <c r="R35" s="107">
        <v>0</v>
      </c>
      <c r="S35" s="107">
        <v>0</v>
      </c>
      <c r="T35" s="107">
        <v>0</v>
      </c>
      <c r="U35" s="107">
        <v>236</v>
      </c>
      <c r="V35" s="107">
        <v>108</v>
      </c>
      <c r="W35" s="107">
        <v>128</v>
      </c>
      <c r="X35" s="107">
        <v>0</v>
      </c>
      <c r="Y35" s="107">
        <v>0</v>
      </c>
      <c r="Z35" s="107">
        <v>0</v>
      </c>
      <c r="AA35" s="107">
        <v>24</v>
      </c>
      <c r="AB35" s="107">
        <v>0</v>
      </c>
      <c r="AC35" s="107">
        <v>24</v>
      </c>
      <c r="AD35" s="107">
        <v>0</v>
      </c>
      <c r="AE35" s="107">
        <v>0</v>
      </c>
      <c r="AF35" s="107">
        <v>0</v>
      </c>
      <c r="AG35" s="107">
        <v>2</v>
      </c>
      <c r="AH35" s="107">
        <v>0</v>
      </c>
      <c r="AI35" s="107">
        <v>2</v>
      </c>
      <c r="AJ35" s="107">
        <v>33</v>
      </c>
      <c r="AK35" s="107">
        <v>10</v>
      </c>
      <c r="AL35" s="107">
        <v>23</v>
      </c>
      <c r="AM35" s="107">
        <v>0</v>
      </c>
      <c r="AN35" s="107">
        <v>4</v>
      </c>
      <c r="AO35" s="107">
        <v>7</v>
      </c>
      <c r="AP35" s="107">
        <v>4</v>
      </c>
      <c r="AQ35" s="107">
        <v>3</v>
      </c>
      <c r="AR35" s="215" t="s">
        <v>239</v>
      </c>
      <c r="AS35" s="249"/>
    </row>
    <row r="36" spans="1:45" ht="21.75" customHeight="1">
      <c r="A36" s="112"/>
      <c r="B36" s="117" t="s">
        <v>156</v>
      </c>
      <c r="C36" s="114">
        <v>78</v>
      </c>
      <c r="D36" s="115">
        <v>34</v>
      </c>
      <c r="E36" s="115">
        <v>44</v>
      </c>
      <c r="F36" s="115">
        <v>3</v>
      </c>
      <c r="G36" s="131">
        <v>2</v>
      </c>
      <c r="H36" s="131">
        <v>1</v>
      </c>
      <c r="I36" s="115">
        <v>0</v>
      </c>
      <c r="J36" s="131">
        <v>0</v>
      </c>
      <c r="K36" s="131">
        <v>0</v>
      </c>
      <c r="L36" s="115">
        <v>5</v>
      </c>
      <c r="M36" s="131">
        <v>5</v>
      </c>
      <c r="N36" s="131">
        <v>0</v>
      </c>
      <c r="O36" s="115">
        <v>1</v>
      </c>
      <c r="P36" s="131">
        <v>1</v>
      </c>
      <c r="Q36" s="131">
        <v>0</v>
      </c>
      <c r="R36" s="115">
        <v>0</v>
      </c>
      <c r="S36" s="131">
        <v>0</v>
      </c>
      <c r="T36" s="131">
        <v>0</v>
      </c>
      <c r="U36" s="115">
        <v>57</v>
      </c>
      <c r="V36" s="131">
        <v>24</v>
      </c>
      <c r="W36" s="131">
        <v>33</v>
      </c>
      <c r="X36" s="115">
        <v>0</v>
      </c>
      <c r="Y36" s="131">
        <v>0</v>
      </c>
      <c r="Z36" s="131">
        <v>0</v>
      </c>
      <c r="AA36" s="115">
        <v>4</v>
      </c>
      <c r="AB36" s="131">
        <v>0</v>
      </c>
      <c r="AC36" s="131">
        <v>4</v>
      </c>
      <c r="AD36" s="115">
        <v>0</v>
      </c>
      <c r="AE36" s="131">
        <v>0</v>
      </c>
      <c r="AF36" s="131">
        <v>0</v>
      </c>
      <c r="AG36" s="115">
        <v>1</v>
      </c>
      <c r="AH36" s="131">
        <v>0</v>
      </c>
      <c r="AI36" s="131">
        <v>1</v>
      </c>
      <c r="AJ36" s="115">
        <v>7</v>
      </c>
      <c r="AK36" s="131">
        <v>2</v>
      </c>
      <c r="AL36" s="131">
        <v>5</v>
      </c>
      <c r="AM36" s="131">
        <v>0</v>
      </c>
      <c r="AN36" s="131">
        <v>1</v>
      </c>
      <c r="AO36" s="131">
        <v>4</v>
      </c>
      <c r="AP36" s="131">
        <v>2</v>
      </c>
      <c r="AQ36" s="131">
        <v>2</v>
      </c>
      <c r="AR36" s="118" t="s">
        <v>155</v>
      </c>
      <c r="AS36" s="105"/>
    </row>
    <row r="37" spans="1:45" ht="21.75" customHeight="1">
      <c r="A37" s="112"/>
      <c r="B37" s="117" t="s">
        <v>158</v>
      </c>
      <c r="C37" s="114">
        <v>66</v>
      </c>
      <c r="D37" s="115">
        <v>31</v>
      </c>
      <c r="E37" s="115">
        <v>35</v>
      </c>
      <c r="F37" s="115">
        <v>5</v>
      </c>
      <c r="G37" s="131">
        <v>4</v>
      </c>
      <c r="H37" s="131">
        <v>1</v>
      </c>
      <c r="I37" s="115">
        <v>0</v>
      </c>
      <c r="J37" s="131">
        <v>0</v>
      </c>
      <c r="K37" s="131">
        <v>0</v>
      </c>
      <c r="L37" s="115">
        <v>5</v>
      </c>
      <c r="M37" s="131">
        <v>3</v>
      </c>
      <c r="N37" s="131">
        <v>2</v>
      </c>
      <c r="O37" s="115">
        <v>0</v>
      </c>
      <c r="P37" s="131">
        <v>0</v>
      </c>
      <c r="Q37" s="131">
        <v>0</v>
      </c>
      <c r="R37" s="115">
        <v>0</v>
      </c>
      <c r="S37" s="131">
        <v>0</v>
      </c>
      <c r="T37" s="131">
        <v>0</v>
      </c>
      <c r="U37" s="115">
        <v>43</v>
      </c>
      <c r="V37" s="131">
        <v>21</v>
      </c>
      <c r="W37" s="131">
        <v>22</v>
      </c>
      <c r="X37" s="115">
        <v>0</v>
      </c>
      <c r="Y37" s="131">
        <v>0</v>
      </c>
      <c r="Z37" s="131">
        <v>0</v>
      </c>
      <c r="AA37" s="115">
        <v>6</v>
      </c>
      <c r="AB37" s="131">
        <v>0</v>
      </c>
      <c r="AC37" s="131">
        <v>6</v>
      </c>
      <c r="AD37" s="115">
        <v>0</v>
      </c>
      <c r="AE37" s="131">
        <v>0</v>
      </c>
      <c r="AF37" s="131">
        <v>0</v>
      </c>
      <c r="AG37" s="115">
        <v>1</v>
      </c>
      <c r="AH37" s="131">
        <v>0</v>
      </c>
      <c r="AI37" s="131">
        <v>1</v>
      </c>
      <c r="AJ37" s="115">
        <v>6</v>
      </c>
      <c r="AK37" s="131">
        <v>3</v>
      </c>
      <c r="AL37" s="131">
        <v>3</v>
      </c>
      <c r="AM37" s="131">
        <v>0</v>
      </c>
      <c r="AN37" s="131">
        <v>2</v>
      </c>
      <c r="AO37" s="131">
        <v>2</v>
      </c>
      <c r="AP37" s="131">
        <v>1</v>
      </c>
      <c r="AQ37" s="131">
        <v>1</v>
      </c>
      <c r="AR37" s="118" t="s">
        <v>157</v>
      </c>
      <c r="AS37" s="105"/>
    </row>
    <row r="38" spans="1:45" ht="21.75" customHeight="1">
      <c r="A38" s="112"/>
      <c r="B38" s="117" t="s">
        <v>160</v>
      </c>
      <c r="C38" s="114">
        <v>126</v>
      </c>
      <c r="D38" s="115">
        <v>54</v>
      </c>
      <c r="E38" s="115">
        <v>72</v>
      </c>
      <c r="F38" s="115">
        <v>6</v>
      </c>
      <c r="G38" s="131">
        <v>6</v>
      </c>
      <c r="H38" s="131">
        <v>0</v>
      </c>
      <c r="I38" s="115">
        <v>0</v>
      </c>
      <c r="J38" s="131">
        <v>0</v>
      </c>
      <c r="K38" s="131">
        <v>0</v>
      </c>
      <c r="L38" s="115">
        <v>6</v>
      </c>
      <c r="M38" s="131">
        <v>4</v>
      </c>
      <c r="N38" s="131">
        <v>2</v>
      </c>
      <c r="O38" s="115">
        <v>0</v>
      </c>
      <c r="P38" s="131">
        <v>0</v>
      </c>
      <c r="Q38" s="131">
        <v>0</v>
      </c>
      <c r="R38" s="115">
        <v>0</v>
      </c>
      <c r="S38" s="131">
        <v>0</v>
      </c>
      <c r="T38" s="131">
        <v>0</v>
      </c>
      <c r="U38" s="115">
        <v>94</v>
      </c>
      <c r="V38" s="131">
        <v>41</v>
      </c>
      <c r="W38" s="131">
        <v>53</v>
      </c>
      <c r="X38" s="115">
        <v>0</v>
      </c>
      <c r="Y38" s="131">
        <v>0</v>
      </c>
      <c r="Z38" s="131">
        <v>0</v>
      </c>
      <c r="AA38" s="115">
        <v>6</v>
      </c>
      <c r="AB38" s="131">
        <v>0</v>
      </c>
      <c r="AC38" s="131">
        <v>6</v>
      </c>
      <c r="AD38" s="115">
        <v>0</v>
      </c>
      <c r="AE38" s="131">
        <v>0</v>
      </c>
      <c r="AF38" s="131">
        <v>0</v>
      </c>
      <c r="AG38" s="115">
        <v>0</v>
      </c>
      <c r="AH38" s="131">
        <v>0</v>
      </c>
      <c r="AI38" s="131">
        <v>0</v>
      </c>
      <c r="AJ38" s="115">
        <v>14</v>
      </c>
      <c r="AK38" s="131">
        <v>3</v>
      </c>
      <c r="AL38" s="131">
        <v>11</v>
      </c>
      <c r="AM38" s="131">
        <v>0</v>
      </c>
      <c r="AN38" s="131">
        <v>1</v>
      </c>
      <c r="AO38" s="131">
        <v>1</v>
      </c>
      <c r="AP38" s="131">
        <v>1</v>
      </c>
      <c r="AQ38" s="131">
        <v>0</v>
      </c>
      <c r="AR38" s="118" t="s">
        <v>159</v>
      </c>
      <c r="AS38" s="105"/>
    </row>
    <row r="39" spans="1:45" ht="21.75" customHeight="1">
      <c r="A39" s="112"/>
      <c r="B39" s="117" t="s">
        <v>162</v>
      </c>
      <c r="C39" s="114">
        <v>70</v>
      </c>
      <c r="D39" s="115">
        <v>34</v>
      </c>
      <c r="E39" s="115">
        <v>36</v>
      </c>
      <c r="F39" s="115">
        <v>7</v>
      </c>
      <c r="G39" s="131">
        <v>4</v>
      </c>
      <c r="H39" s="131">
        <v>3</v>
      </c>
      <c r="I39" s="115">
        <v>0</v>
      </c>
      <c r="J39" s="131">
        <v>0</v>
      </c>
      <c r="K39" s="131">
        <v>0</v>
      </c>
      <c r="L39" s="115">
        <v>7</v>
      </c>
      <c r="M39" s="131">
        <v>6</v>
      </c>
      <c r="N39" s="131">
        <v>1</v>
      </c>
      <c r="O39" s="115">
        <v>0</v>
      </c>
      <c r="P39" s="131">
        <v>0</v>
      </c>
      <c r="Q39" s="131">
        <v>0</v>
      </c>
      <c r="R39" s="115">
        <v>0</v>
      </c>
      <c r="S39" s="131">
        <v>0</v>
      </c>
      <c r="T39" s="131">
        <v>0</v>
      </c>
      <c r="U39" s="115">
        <v>42</v>
      </c>
      <c r="V39" s="131">
        <v>22</v>
      </c>
      <c r="W39" s="131">
        <v>20</v>
      </c>
      <c r="X39" s="115">
        <v>0</v>
      </c>
      <c r="Y39" s="131">
        <v>0</v>
      </c>
      <c r="Z39" s="131">
        <v>0</v>
      </c>
      <c r="AA39" s="115">
        <v>8</v>
      </c>
      <c r="AB39" s="131">
        <v>0</v>
      </c>
      <c r="AC39" s="131">
        <v>8</v>
      </c>
      <c r="AD39" s="115">
        <v>0</v>
      </c>
      <c r="AE39" s="131">
        <v>0</v>
      </c>
      <c r="AF39" s="131">
        <v>0</v>
      </c>
      <c r="AG39" s="115">
        <v>0</v>
      </c>
      <c r="AH39" s="131">
        <v>0</v>
      </c>
      <c r="AI39" s="131">
        <v>0</v>
      </c>
      <c r="AJ39" s="115">
        <v>6</v>
      </c>
      <c r="AK39" s="131">
        <v>2</v>
      </c>
      <c r="AL39" s="131">
        <v>4</v>
      </c>
      <c r="AM39" s="131">
        <v>0</v>
      </c>
      <c r="AN39" s="131">
        <v>0</v>
      </c>
      <c r="AO39" s="131">
        <v>0</v>
      </c>
      <c r="AP39" s="131">
        <v>0</v>
      </c>
      <c r="AQ39" s="131">
        <v>0</v>
      </c>
      <c r="AR39" s="118" t="s">
        <v>161</v>
      </c>
      <c r="AS39" s="105"/>
    </row>
    <row r="40" spans="1:45" s="6" customFormat="1" ht="21.75" customHeight="1">
      <c r="A40" s="222" t="s">
        <v>240</v>
      </c>
      <c r="B40" s="223"/>
      <c r="C40" s="106">
        <v>89</v>
      </c>
      <c r="D40" s="107">
        <v>51</v>
      </c>
      <c r="E40" s="107">
        <v>38</v>
      </c>
      <c r="F40" s="107">
        <v>8</v>
      </c>
      <c r="G40" s="107">
        <v>8</v>
      </c>
      <c r="H40" s="107">
        <v>0</v>
      </c>
      <c r="I40" s="107">
        <v>0</v>
      </c>
      <c r="J40" s="107">
        <v>0</v>
      </c>
      <c r="K40" s="107">
        <v>0</v>
      </c>
      <c r="L40" s="107">
        <v>8</v>
      </c>
      <c r="M40" s="107">
        <v>8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57</v>
      </c>
      <c r="V40" s="107">
        <v>33</v>
      </c>
      <c r="W40" s="107">
        <v>24</v>
      </c>
      <c r="X40" s="107">
        <v>0</v>
      </c>
      <c r="Y40" s="107">
        <v>0</v>
      </c>
      <c r="Z40" s="107">
        <v>0</v>
      </c>
      <c r="AA40" s="107">
        <v>8</v>
      </c>
      <c r="AB40" s="107">
        <v>0</v>
      </c>
      <c r="AC40" s="107">
        <v>8</v>
      </c>
      <c r="AD40" s="107">
        <v>0</v>
      </c>
      <c r="AE40" s="107">
        <v>0</v>
      </c>
      <c r="AF40" s="107">
        <v>0</v>
      </c>
      <c r="AG40" s="107">
        <v>1</v>
      </c>
      <c r="AH40" s="107">
        <v>0</v>
      </c>
      <c r="AI40" s="107">
        <v>1</v>
      </c>
      <c r="AJ40" s="107">
        <v>7</v>
      </c>
      <c r="AK40" s="107">
        <v>2</v>
      </c>
      <c r="AL40" s="107">
        <v>5</v>
      </c>
      <c r="AM40" s="107">
        <v>0</v>
      </c>
      <c r="AN40" s="107">
        <v>1</v>
      </c>
      <c r="AO40" s="107">
        <v>0</v>
      </c>
      <c r="AP40" s="107">
        <v>0</v>
      </c>
      <c r="AQ40" s="107">
        <v>0</v>
      </c>
      <c r="AR40" s="219" t="s">
        <v>137</v>
      </c>
      <c r="AS40" s="250"/>
    </row>
    <row r="41" spans="1:45" ht="21.75" customHeight="1">
      <c r="A41" s="112"/>
      <c r="B41" s="117" t="s">
        <v>138</v>
      </c>
      <c r="C41" s="114">
        <v>89</v>
      </c>
      <c r="D41" s="115">
        <v>51</v>
      </c>
      <c r="E41" s="115">
        <v>38</v>
      </c>
      <c r="F41" s="115">
        <v>8</v>
      </c>
      <c r="G41" s="131">
        <v>8</v>
      </c>
      <c r="H41" s="131">
        <v>0</v>
      </c>
      <c r="I41" s="115">
        <v>0</v>
      </c>
      <c r="J41" s="131">
        <v>0</v>
      </c>
      <c r="K41" s="131">
        <v>0</v>
      </c>
      <c r="L41" s="115">
        <v>8</v>
      </c>
      <c r="M41" s="131">
        <v>8</v>
      </c>
      <c r="N41" s="131">
        <v>0</v>
      </c>
      <c r="O41" s="115">
        <v>0</v>
      </c>
      <c r="P41" s="131">
        <v>0</v>
      </c>
      <c r="Q41" s="131">
        <v>0</v>
      </c>
      <c r="R41" s="115">
        <v>0</v>
      </c>
      <c r="S41" s="131">
        <v>0</v>
      </c>
      <c r="T41" s="131">
        <v>0</v>
      </c>
      <c r="U41" s="115">
        <v>57</v>
      </c>
      <c r="V41" s="131">
        <v>33</v>
      </c>
      <c r="W41" s="131">
        <v>24</v>
      </c>
      <c r="X41" s="115">
        <v>0</v>
      </c>
      <c r="Y41" s="131">
        <v>0</v>
      </c>
      <c r="Z41" s="131">
        <v>0</v>
      </c>
      <c r="AA41" s="115">
        <v>8</v>
      </c>
      <c r="AB41" s="131">
        <v>0</v>
      </c>
      <c r="AC41" s="131">
        <v>8</v>
      </c>
      <c r="AD41" s="115">
        <v>0</v>
      </c>
      <c r="AE41" s="131">
        <v>0</v>
      </c>
      <c r="AF41" s="131">
        <v>0</v>
      </c>
      <c r="AG41" s="115">
        <v>1</v>
      </c>
      <c r="AH41" s="131">
        <v>0</v>
      </c>
      <c r="AI41" s="131">
        <v>1</v>
      </c>
      <c r="AJ41" s="115">
        <v>7</v>
      </c>
      <c r="AK41" s="131">
        <v>2</v>
      </c>
      <c r="AL41" s="131">
        <v>5</v>
      </c>
      <c r="AM41" s="131">
        <v>0</v>
      </c>
      <c r="AN41" s="131">
        <v>1</v>
      </c>
      <c r="AO41" s="131">
        <v>0</v>
      </c>
      <c r="AP41" s="131">
        <v>0</v>
      </c>
      <c r="AQ41" s="131">
        <v>0</v>
      </c>
      <c r="AR41" s="118" t="s">
        <v>138</v>
      </c>
      <c r="AS41" s="105"/>
    </row>
    <row r="42" spans="1:45" s="6" customFormat="1" ht="21.75" customHeight="1">
      <c r="A42" s="222" t="s">
        <v>241</v>
      </c>
      <c r="B42" s="223"/>
      <c r="C42" s="106">
        <v>187</v>
      </c>
      <c r="D42" s="107">
        <v>93</v>
      </c>
      <c r="E42" s="107">
        <v>94</v>
      </c>
      <c r="F42" s="107">
        <v>11</v>
      </c>
      <c r="G42" s="107">
        <v>8</v>
      </c>
      <c r="H42" s="107">
        <v>3</v>
      </c>
      <c r="I42" s="107">
        <v>0</v>
      </c>
      <c r="J42" s="107">
        <v>0</v>
      </c>
      <c r="K42" s="107">
        <v>0</v>
      </c>
      <c r="L42" s="107">
        <v>11</v>
      </c>
      <c r="M42" s="107">
        <v>8</v>
      </c>
      <c r="N42" s="107">
        <v>3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142</v>
      </c>
      <c r="V42" s="107">
        <v>74</v>
      </c>
      <c r="W42" s="107">
        <v>68</v>
      </c>
      <c r="X42" s="107">
        <v>0</v>
      </c>
      <c r="Y42" s="107">
        <v>0</v>
      </c>
      <c r="Z42" s="107">
        <v>0</v>
      </c>
      <c r="AA42" s="107">
        <v>11</v>
      </c>
      <c r="AB42" s="107">
        <v>0</v>
      </c>
      <c r="AC42" s="107">
        <v>11</v>
      </c>
      <c r="AD42" s="107">
        <v>0</v>
      </c>
      <c r="AE42" s="107">
        <v>0</v>
      </c>
      <c r="AF42" s="107">
        <v>0</v>
      </c>
      <c r="AG42" s="107">
        <v>0</v>
      </c>
      <c r="AH42" s="107">
        <v>0</v>
      </c>
      <c r="AI42" s="107">
        <v>0</v>
      </c>
      <c r="AJ42" s="107">
        <v>12</v>
      </c>
      <c r="AK42" s="107">
        <v>3</v>
      </c>
      <c r="AL42" s="107">
        <v>9</v>
      </c>
      <c r="AM42" s="107">
        <v>0</v>
      </c>
      <c r="AN42" s="107">
        <v>7</v>
      </c>
      <c r="AO42" s="107">
        <v>1</v>
      </c>
      <c r="AP42" s="107">
        <v>0</v>
      </c>
      <c r="AQ42" s="107">
        <v>1</v>
      </c>
      <c r="AR42" s="215" t="s">
        <v>241</v>
      </c>
      <c r="AS42" s="249"/>
    </row>
    <row r="43" spans="1:45" ht="21.75" customHeight="1">
      <c r="A43" s="112"/>
      <c r="B43" s="117" t="s">
        <v>139</v>
      </c>
      <c r="C43" s="114">
        <v>121</v>
      </c>
      <c r="D43" s="115">
        <v>59</v>
      </c>
      <c r="E43" s="115">
        <v>62</v>
      </c>
      <c r="F43" s="115">
        <v>6</v>
      </c>
      <c r="G43" s="131">
        <v>5</v>
      </c>
      <c r="H43" s="131">
        <v>1</v>
      </c>
      <c r="I43" s="115">
        <v>0</v>
      </c>
      <c r="J43" s="131">
        <v>0</v>
      </c>
      <c r="K43" s="131">
        <v>0</v>
      </c>
      <c r="L43" s="115">
        <v>6</v>
      </c>
      <c r="M43" s="131">
        <v>3</v>
      </c>
      <c r="N43" s="131">
        <v>3</v>
      </c>
      <c r="O43" s="115">
        <v>0</v>
      </c>
      <c r="P43" s="131">
        <v>0</v>
      </c>
      <c r="Q43" s="131">
        <v>0</v>
      </c>
      <c r="R43" s="115">
        <v>0</v>
      </c>
      <c r="S43" s="131">
        <v>0</v>
      </c>
      <c r="T43" s="131">
        <v>0</v>
      </c>
      <c r="U43" s="115">
        <v>96</v>
      </c>
      <c r="V43" s="131">
        <v>49</v>
      </c>
      <c r="W43" s="131">
        <v>47</v>
      </c>
      <c r="X43" s="115">
        <v>0</v>
      </c>
      <c r="Y43" s="131">
        <v>0</v>
      </c>
      <c r="Z43" s="131">
        <v>0</v>
      </c>
      <c r="AA43" s="115">
        <v>6</v>
      </c>
      <c r="AB43" s="131">
        <v>0</v>
      </c>
      <c r="AC43" s="131">
        <v>6</v>
      </c>
      <c r="AD43" s="115">
        <v>0</v>
      </c>
      <c r="AE43" s="131">
        <v>0</v>
      </c>
      <c r="AF43" s="131">
        <v>0</v>
      </c>
      <c r="AG43" s="115">
        <v>0</v>
      </c>
      <c r="AH43" s="131">
        <v>0</v>
      </c>
      <c r="AI43" s="131">
        <v>0</v>
      </c>
      <c r="AJ43" s="115">
        <v>7</v>
      </c>
      <c r="AK43" s="131">
        <v>2</v>
      </c>
      <c r="AL43" s="131">
        <v>5</v>
      </c>
      <c r="AM43" s="131">
        <v>0</v>
      </c>
      <c r="AN43" s="131">
        <v>4</v>
      </c>
      <c r="AO43" s="131">
        <v>0</v>
      </c>
      <c r="AP43" s="131">
        <v>0</v>
      </c>
      <c r="AQ43" s="131">
        <v>0</v>
      </c>
      <c r="AR43" s="118" t="s">
        <v>139</v>
      </c>
      <c r="AS43" s="105"/>
    </row>
    <row r="44" spans="1:45" ht="21.75" customHeight="1">
      <c r="A44" s="112"/>
      <c r="B44" s="117" t="s">
        <v>140</v>
      </c>
      <c r="C44" s="114">
        <v>66</v>
      </c>
      <c r="D44" s="115">
        <v>34</v>
      </c>
      <c r="E44" s="115">
        <v>32</v>
      </c>
      <c r="F44" s="115">
        <v>5</v>
      </c>
      <c r="G44" s="131">
        <v>3</v>
      </c>
      <c r="H44" s="131">
        <v>2</v>
      </c>
      <c r="I44" s="115">
        <v>0</v>
      </c>
      <c r="J44" s="131">
        <v>0</v>
      </c>
      <c r="K44" s="131">
        <v>0</v>
      </c>
      <c r="L44" s="115">
        <v>5</v>
      </c>
      <c r="M44" s="131">
        <v>5</v>
      </c>
      <c r="N44" s="131">
        <v>0</v>
      </c>
      <c r="O44" s="115">
        <v>0</v>
      </c>
      <c r="P44" s="131">
        <v>0</v>
      </c>
      <c r="Q44" s="131">
        <v>0</v>
      </c>
      <c r="R44" s="115">
        <v>0</v>
      </c>
      <c r="S44" s="131">
        <v>0</v>
      </c>
      <c r="T44" s="131">
        <v>0</v>
      </c>
      <c r="U44" s="115">
        <v>46</v>
      </c>
      <c r="V44" s="131">
        <v>25</v>
      </c>
      <c r="W44" s="131">
        <v>21</v>
      </c>
      <c r="X44" s="115">
        <v>0</v>
      </c>
      <c r="Y44" s="131">
        <v>0</v>
      </c>
      <c r="Z44" s="131">
        <v>0</v>
      </c>
      <c r="AA44" s="115">
        <v>5</v>
      </c>
      <c r="AB44" s="131">
        <v>0</v>
      </c>
      <c r="AC44" s="131">
        <v>5</v>
      </c>
      <c r="AD44" s="115">
        <v>0</v>
      </c>
      <c r="AE44" s="131">
        <v>0</v>
      </c>
      <c r="AF44" s="131">
        <v>0</v>
      </c>
      <c r="AG44" s="115">
        <v>0</v>
      </c>
      <c r="AH44" s="131">
        <v>0</v>
      </c>
      <c r="AI44" s="131">
        <v>0</v>
      </c>
      <c r="AJ44" s="115">
        <v>5</v>
      </c>
      <c r="AK44" s="131">
        <v>1</v>
      </c>
      <c r="AL44" s="131">
        <v>4</v>
      </c>
      <c r="AM44" s="131">
        <v>0</v>
      </c>
      <c r="AN44" s="131">
        <v>3</v>
      </c>
      <c r="AO44" s="131">
        <v>1</v>
      </c>
      <c r="AP44" s="131">
        <v>0</v>
      </c>
      <c r="AQ44" s="131">
        <v>1</v>
      </c>
      <c r="AR44" s="118" t="s">
        <v>140</v>
      </c>
      <c r="AS44" s="105"/>
    </row>
    <row r="45" spans="1:45" s="6" customFormat="1" ht="21.75" customHeight="1">
      <c r="A45" s="222" t="s">
        <v>242</v>
      </c>
      <c r="B45" s="223"/>
      <c r="C45" s="106">
        <v>245</v>
      </c>
      <c r="D45" s="107">
        <v>109</v>
      </c>
      <c r="E45" s="107">
        <v>136</v>
      </c>
      <c r="F45" s="107">
        <v>12</v>
      </c>
      <c r="G45" s="107">
        <v>10</v>
      </c>
      <c r="H45" s="107">
        <v>2</v>
      </c>
      <c r="I45" s="107">
        <v>0</v>
      </c>
      <c r="J45" s="107">
        <v>0</v>
      </c>
      <c r="K45" s="107">
        <v>0</v>
      </c>
      <c r="L45" s="107">
        <v>12</v>
      </c>
      <c r="M45" s="107">
        <v>7</v>
      </c>
      <c r="N45" s="107">
        <v>5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192</v>
      </c>
      <c r="V45" s="107">
        <v>86</v>
      </c>
      <c r="W45" s="107">
        <v>106</v>
      </c>
      <c r="X45" s="107">
        <v>0</v>
      </c>
      <c r="Y45" s="107">
        <v>0</v>
      </c>
      <c r="Z45" s="107">
        <v>0</v>
      </c>
      <c r="AA45" s="107">
        <v>12</v>
      </c>
      <c r="AB45" s="107">
        <v>0</v>
      </c>
      <c r="AC45" s="107">
        <v>12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17</v>
      </c>
      <c r="AK45" s="107">
        <v>6</v>
      </c>
      <c r="AL45" s="107">
        <v>11</v>
      </c>
      <c r="AM45" s="107" t="s">
        <v>296</v>
      </c>
      <c r="AN45" s="107">
        <v>4</v>
      </c>
      <c r="AO45" s="107">
        <v>5</v>
      </c>
      <c r="AP45" s="107">
        <v>1</v>
      </c>
      <c r="AQ45" s="107">
        <v>4</v>
      </c>
      <c r="AR45" s="215" t="s">
        <v>242</v>
      </c>
      <c r="AS45" s="249"/>
    </row>
    <row r="46" spans="1:45" ht="21.75" customHeight="1">
      <c r="A46" s="112"/>
      <c r="B46" s="117" t="s">
        <v>141</v>
      </c>
      <c r="C46" s="114">
        <v>44</v>
      </c>
      <c r="D46" s="115">
        <v>21</v>
      </c>
      <c r="E46" s="115">
        <v>23</v>
      </c>
      <c r="F46" s="115">
        <v>3</v>
      </c>
      <c r="G46" s="131">
        <v>2</v>
      </c>
      <c r="H46" s="131">
        <v>1</v>
      </c>
      <c r="I46" s="115">
        <v>0</v>
      </c>
      <c r="J46" s="131">
        <v>0</v>
      </c>
      <c r="K46" s="131">
        <v>0</v>
      </c>
      <c r="L46" s="115">
        <v>3</v>
      </c>
      <c r="M46" s="131">
        <v>2</v>
      </c>
      <c r="N46" s="131">
        <v>1</v>
      </c>
      <c r="O46" s="115">
        <v>0</v>
      </c>
      <c r="P46" s="131">
        <v>0</v>
      </c>
      <c r="Q46" s="131">
        <v>0</v>
      </c>
      <c r="R46" s="115">
        <v>0</v>
      </c>
      <c r="S46" s="131">
        <v>0</v>
      </c>
      <c r="T46" s="131">
        <v>0</v>
      </c>
      <c r="U46" s="115">
        <v>32</v>
      </c>
      <c r="V46" s="131">
        <v>17</v>
      </c>
      <c r="W46" s="131">
        <v>15</v>
      </c>
      <c r="X46" s="115">
        <v>0</v>
      </c>
      <c r="Y46" s="131">
        <v>0</v>
      </c>
      <c r="Z46" s="131">
        <v>0</v>
      </c>
      <c r="AA46" s="115">
        <v>3</v>
      </c>
      <c r="AB46" s="131">
        <v>0</v>
      </c>
      <c r="AC46" s="131">
        <v>3</v>
      </c>
      <c r="AD46" s="115">
        <v>0</v>
      </c>
      <c r="AE46" s="131">
        <v>0</v>
      </c>
      <c r="AF46" s="131">
        <v>0</v>
      </c>
      <c r="AG46" s="115">
        <v>0</v>
      </c>
      <c r="AH46" s="131">
        <v>0</v>
      </c>
      <c r="AI46" s="131">
        <v>0</v>
      </c>
      <c r="AJ46" s="115">
        <v>3</v>
      </c>
      <c r="AK46" s="131">
        <v>0</v>
      </c>
      <c r="AL46" s="131">
        <v>3</v>
      </c>
      <c r="AM46" s="131" t="s">
        <v>296</v>
      </c>
      <c r="AN46" s="131">
        <v>0</v>
      </c>
      <c r="AO46" s="131">
        <v>0</v>
      </c>
      <c r="AP46" s="131">
        <v>0</v>
      </c>
      <c r="AQ46" s="131">
        <v>0</v>
      </c>
      <c r="AR46" s="118" t="s">
        <v>141</v>
      </c>
      <c r="AS46" s="105"/>
    </row>
    <row r="47" spans="1:45" ht="21.75" customHeight="1">
      <c r="A47" s="112"/>
      <c r="B47" s="117" t="s">
        <v>142</v>
      </c>
      <c r="C47" s="114">
        <v>70</v>
      </c>
      <c r="D47" s="115">
        <v>30</v>
      </c>
      <c r="E47" s="115">
        <v>40</v>
      </c>
      <c r="F47" s="115">
        <v>3</v>
      </c>
      <c r="G47" s="131">
        <v>3</v>
      </c>
      <c r="H47" s="131">
        <v>0</v>
      </c>
      <c r="I47" s="115">
        <v>0</v>
      </c>
      <c r="J47" s="131">
        <v>0</v>
      </c>
      <c r="K47" s="131">
        <v>0</v>
      </c>
      <c r="L47" s="115">
        <v>3</v>
      </c>
      <c r="M47" s="131">
        <v>1</v>
      </c>
      <c r="N47" s="131">
        <v>2</v>
      </c>
      <c r="O47" s="115">
        <v>0</v>
      </c>
      <c r="P47" s="131">
        <v>0</v>
      </c>
      <c r="Q47" s="131">
        <v>0</v>
      </c>
      <c r="R47" s="115">
        <v>0</v>
      </c>
      <c r="S47" s="131">
        <v>0</v>
      </c>
      <c r="T47" s="131">
        <v>0</v>
      </c>
      <c r="U47" s="115">
        <v>57</v>
      </c>
      <c r="V47" s="131">
        <v>25</v>
      </c>
      <c r="W47" s="131">
        <v>32</v>
      </c>
      <c r="X47" s="115">
        <v>0</v>
      </c>
      <c r="Y47" s="131">
        <v>0</v>
      </c>
      <c r="Z47" s="131">
        <v>0</v>
      </c>
      <c r="AA47" s="115">
        <v>3</v>
      </c>
      <c r="AB47" s="131">
        <v>0</v>
      </c>
      <c r="AC47" s="131">
        <v>3</v>
      </c>
      <c r="AD47" s="115">
        <v>0</v>
      </c>
      <c r="AE47" s="131">
        <v>0</v>
      </c>
      <c r="AF47" s="131">
        <v>0</v>
      </c>
      <c r="AG47" s="115">
        <v>0</v>
      </c>
      <c r="AH47" s="131">
        <v>0</v>
      </c>
      <c r="AI47" s="131">
        <v>0</v>
      </c>
      <c r="AJ47" s="115">
        <v>4</v>
      </c>
      <c r="AK47" s="131">
        <v>1</v>
      </c>
      <c r="AL47" s="131">
        <v>3</v>
      </c>
      <c r="AM47" s="131">
        <v>0</v>
      </c>
      <c r="AN47" s="131">
        <v>2</v>
      </c>
      <c r="AO47" s="131">
        <v>2</v>
      </c>
      <c r="AP47" s="131">
        <v>0</v>
      </c>
      <c r="AQ47" s="131">
        <v>2</v>
      </c>
      <c r="AR47" s="118" t="s">
        <v>142</v>
      </c>
      <c r="AS47" s="105"/>
    </row>
    <row r="48" spans="1:45" ht="21.75" customHeight="1">
      <c r="A48" s="112"/>
      <c r="B48" s="117" t="s">
        <v>143</v>
      </c>
      <c r="C48" s="114">
        <v>131</v>
      </c>
      <c r="D48" s="115">
        <v>58</v>
      </c>
      <c r="E48" s="115">
        <v>73</v>
      </c>
      <c r="F48" s="115">
        <v>6</v>
      </c>
      <c r="G48" s="131">
        <v>5</v>
      </c>
      <c r="H48" s="131">
        <v>1</v>
      </c>
      <c r="I48" s="115">
        <v>0</v>
      </c>
      <c r="J48" s="131">
        <v>0</v>
      </c>
      <c r="K48" s="131">
        <v>0</v>
      </c>
      <c r="L48" s="115">
        <v>6</v>
      </c>
      <c r="M48" s="131">
        <v>4</v>
      </c>
      <c r="N48" s="131">
        <v>2</v>
      </c>
      <c r="O48" s="115">
        <v>0</v>
      </c>
      <c r="P48" s="131">
        <v>0</v>
      </c>
      <c r="Q48" s="131">
        <v>0</v>
      </c>
      <c r="R48" s="115">
        <v>0</v>
      </c>
      <c r="S48" s="131">
        <v>0</v>
      </c>
      <c r="T48" s="131">
        <v>0</v>
      </c>
      <c r="U48" s="115">
        <v>103</v>
      </c>
      <c r="V48" s="131">
        <v>44</v>
      </c>
      <c r="W48" s="131">
        <v>59</v>
      </c>
      <c r="X48" s="115">
        <v>0</v>
      </c>
      <c r="Y48" s="131">
        <v>0</v>
      </c>
      <c r="Z48" s="131">
        <v>0</v>
      </c>
      <c r="AA48" s="115">
        <v>6</v>
      </c>
      <c r="AB48" s="131">
        <v>0</v>
      </c>
      <c r="AC48" s="131">
        <v>6</v>
      </c>
      <c r="AD48" s="115">
        <v>0</v>
      </c>
      <c r="AE48" s="131">
        <v>0</v>
      </c>
      <c r="AF48" s="131">
        <v>0</v>
      </c>
      <c r="AG48" s="115">
        <v>0</v>
      </c>
      <c r="AH48" s="131">
        <v>0</v>
      </c>
      <c r="AI48" s="131">
        <v>0</v>
      </c>
      <c r="AJ48" s="115">
        <v>10</v>
      </c>
      <c r="AK48" s="131">
        <v>5</v>
      </c>
      <c r="AL48" s="131">
        <v>5</v>
      </c>
      <c r="AM48" s="131">
        <v>0</v>
      </c>
      <c r="AN48" s="131">
        <v>2</v>
      </c>
      <c r="AO48" s="131">
        <v>3</v>
      </c>
      <c r="AP48" s="131">
        <v>1</v>
      </c>
      <c r="AQ48" s="131">
        <v>2</v>
      </c>
      <c r="AR48" s="118" t="s">
        <v>143</v>
      </c>
      <c r="AS48" s="105"/>
    </row>
    <row r="49" spans="1:45" s="6" customFormat="1" ht="21.75" customHeight="1">
      <c r="A49" s="222" t="s">
        <v>243</v>
      </c>
      <c r="B49" s="223"/>
      <c r="C49" s="106">
        <v>368</v>
      </c>
      <c r="D49" s="107">
        <v>159</v>
      </c>
      <c r="E49" s="107">
        <v>209</v>
      </c>
      <c r="F49" s="107">
        <v>18</v>
      </c>
      <c r="G49" s="107">
        <v>14</v>
      </c>
      <c r="H49" s="107">
        <v>4</v>
      </c>
      <c r="I49" s="107">
        <v>0</v>
      </c>
      <c r="J49" s="107">
        <v>0</v>
      </c>
      <c r="K49" s="107">
        <v>0</v>
      </c>
      <c r="L49" s="107">
        <v>19</v>
      </c>
      <c r="M49" s="107">
        <v>14</v>
      </c>
      <c r="N49" s="107">
        <v>5</v>
      </c>
      <c r="O49" s="107">
        <v>2</v>
      </c>
      <c r="P49" s="107">
        <v>1</v>
      </c>
      <c r="Q49" s="107">
        <v>1</v>
      </c>
      <c r="R49" s="107">
        <v>0</v>
      </c>
      <c r="S49" s="107">
        <v>0</v>
      </c>
      <c r="T49" s="107">
        <v>0</v>
      </c>
      <c r="U49" s="107">
        <v>283</v>
      </c>
      <c r="V49" s="107">
        <v>125</v>
      </c>
      <c r="W49" s="107">
        <v>158</v>
      </c>
      <c r="X49" s="107">
        <v>0</v>
      </c>
      <c r="Y49" s="107">
        <v>0</v>
      </c>
      <c r="Z49" s="107">
        <v>0</v>
      </c>
      <c r="AA49" s="107">
        <v>19</v>
      </c>
      <c r="AB49" s="107">
        <v>0</v>
      </c>
      <c r="AC49" s="107">
        <v>19</v>
      </c>
      <c r="AD49" s="107">
        <v>0</v>
      </c>
      <c r="AE49" s="107">
        <v>0</v>
      </c>
      <c r="AF49" s="107">
        <v>0</v>
      </c>
      <c r="AG49" s="107">
        <v>1</v>
      </c>
      <c r="AH49" s="107">
        <v>0</v>
      </c>
      <c r="AI49" s="107">
        <v>1</v>
      </c>
      <c r="AJ49" s="107">
        <v>26</v>
      </c>
      <c r="AK49" s="107">
        <v>5</v>
      </c>
      <c r="AL49" s="107">
        <v>21</v>
      </c>
      <c r="AM49" s="107">
        <v>0</v>
      </c>
      <c r="AN49" s="107">
        <v>9</v>
      </c>
      <c r="AO49" s="107">
        <v>4</v>
      </c>
      <c r="AP49" s="107">
        <v>1</v>
      </c>
      <c r="AQ49" s="107">
        <v>3</v>
      </c>
      <c r="AR49" s="215" t="s">
        <v>243</v>
      </c>
      <c r="AS49" s="249"/>
    </row>
    <row r="50" spans="1:45" ht="21.75" customHeight="1">
      <c r="A50" s="112"/>
      <c r="B50" s="117" t="s">
        <v>144</v>
      </c>
      <c r="C50" s="114">
        <v>108</v>
      </c>
      <c r="D50" s="115">
        <v>50</v>
      </c>
      <c r="E50" s="115">
        <v>58</v>
      </c>
      <c r="F50" s="115">
        <v>6</v>
      </c>
      <c r="G50" s="131">
        <v>5</v>
      </c>
      <c r="H50" s="131">
        <v>1</v>
      </c>
      <c r="I50" s="115">
        <v>0</v>
      </c>
      <c r="J50" s="131">
        <v>0</v>
      </c>
      <c r="K50" s="131">
        <v>0</v>
      </c>
      <c r="L50" s="115">
        <v>6</v>
      </c>
      <c r="M50" s="131">
        <v>5</v>
      </c>
      <c r="N50" s="131">
        <v>1</v>
      </c>
      <c r="O50" s="115">
        <v>1</v>
      </c>
      <c r="P50" s="131">
        <v>0</v>
      </c>
      <c r="Q50" s="131">
        <v>1</v>
      </c>
      <c r="R50" s="115">
        <v>0</v>
      </c>
      <c r="S50" s="131">
        <v>0</v>
      </c>
      <c r="T50" s="131">
        <v>0</v>
      </c>
      <c r="U50" s="115">
        <v>85</v>
      </c>
      <c r="V50" s="131">
        <v>40</v>
      </c>
      <c r="W50" s="131">
        <v>45</v>
      </c>
      <c r="X50" s="115">
        <v>0</v>
      </c>
      <c r="Y50" s="131">
        <v>0</v>
      </c>
      <c r="Z50" s="131">
        <v>0</v>
      </c>
      <c r="AA50" s="115">
        <v>6</v>
      </c>
      <c r="AB50" s="131">
        <v>0</v>
      </c>
      <c r="AC50" s="131">
        <v>6</v>
      </c>
      <c r="AD50" s="115">
        <v>0</v>
      </c>
      <c r="AE50" s="131">
        <v>0</v>
      </c>
      <c r="AF50" s="131">
        <v>0</v>
      </c>
      <c r="AG50" s="115">
        <v>0</v>
      </c>
      <c r="AH50" s="131">
        <v>0</v>
      </c>
      <c r="AI50" s="131">
        <v>0</v>
      </c>
      <c r="AJ50" s="115">
        <v>4</v>
      </c>
      <c r="AK50" s="131">
        <v>0</v>
      </c>
      <c r="AL50" s="131">
        <v>4</v>
      </c>
      <c r="AM50" s="131">
        <v>0</v>
      </c>
      <c r="AN50" s="131">
        <v>2</v>
      </c>
      <c r="AO50" s="131">
        <v>2</v>
      </c>
      <c r="AP50" s="131">
        <v>0</v>
      </c>
      <c r="AQ50" s="131">
        <v>2</v>
      </c>
      <c r="AR50" s="118" t="s">
        <v>144</v>
      </c>
      <c r="AS50" s="105"/>
    </row>
    <row r="51" spans="1:45" ht="21.75" customHeight="1">
      <c r="A51" s="112"/>
      <c r="B51" s="117" t="s">
        <v>145</v>
      </c>
      <c r="C51" s="114">
        <v>46</v>
      </c>
      <c r="D51" s="115">
        <v>20</v>
      </c>
      <c r="E51" s="115">
        <v>26</v>
      </c>
      <c r="F51" s="115">
        <v>4</v>
      </c>
      <c r="G51" s="131">
        <v>2</v>
      </c>
      <c r="H51" s="131">
        <v>2</v>
      </c>
      <c r="I51" s="115">
        <v>0</v>
      </c>
      <c r="J51" s="131">
        <v>0</v>
      </c>
      <c r="K51" s="131">
        <v>0</v>
      </c>
      <c r="L51" s="115">
        <v>4</v>
      </c>
      <c r="M51" s="131">
        <v>2</v>
      </c>
      <c r="N51" s="131">
        <v>2</v>
      </c>
      <c r="O51" s="115">
        <v>0</v>
      </c>
      <c r="P51" s="131">
        <v>0</v>
      </c>
      <c r="Q51" s="131">
        <v>0</v>
      </c>
      <c r="R51" s="115">
        <v>0</v>
      </c>
      <c r="S51" s="131">
        <v>0</v>
      </c>
      <c r="T51" s="131">
        <v>0</v>
      </c>
      <c r="U51" s="115">
        <v>34</v>
      </c>
      <c r="V51" s="131">
        <v>16</v>
      </c>
      <c r="W51" s="131">
        <v>18</v>
      </c>
      <c r="X51" s="115">
        <v>0</v>
      </c>
      <c r="Y51" s="131">
        <v>0</v>
      </c>
      <c r="Z51" s="131">
        <v>0</v>
      </c>
      <c r="AA51" s="115">
        <v>4</v>
      </c>
      <c r="AB51" s="131">
        <v>0</v>
      </c>
      <c r="AC51" s="131">
        <v>4</v>
      </c>
      <c r="AD51" s="115">
        <v>0</v>
      </c>
      <c r="AE51" s="131">
        <v>0</v>
      </c>
      <c r="AF51" s="131">
        <v>0</v>
      </c>
      <c r="AG51" s="115">
        <v>0</v>
      </c>
      <c r="AH51" s="131">
        <v>0</v>
      </c>
      <c r="AI51" s="131">
        <v>0</v>
      </c>
      <c r="AJ51" s="115">
        <v>0</v>
      </c>
      <c r="AK51" s="131">
        <v>0</v>
      </c>
      <c r="AL51" s="131">
        <v>0</v>
      </c>
      <c r="AM51" s="131">
        <v>0</v>
      </c>
      <c r="AN51" s="131">
        <v>0</v>
      </c>
      <c r="AO51" s="131">
        <v>0</v>
      </c>
      <c r="AP51" s="131">
        <v>0</v>
      </c>
      <c r="AQ51" s="131">
        <v>0</v>
      </c>
      <c r="AR51" s="118" t="s">
        <v>145</v>
      </c>
      <c r="AS51" s="105"/>
    </row>
    <row r="52" spans="1:45" ht="21.75" customHeight="1">
      <c r="A52" s="112"/>
      <c r="B52" s="117" t="s">
        <v>146</v>
      </c>
      <c r="C52" s="114">
        <v>189</v>
      </c>
      <c r="D52" s="115">
        <v>78</v>
      </c>
      <c r="E52" s="115">
        <v>111</v>
      </c>
      <c r="F52" s="115">
        <v>7</v>
      </c>
      <c r="G52" s="131">
        <v>6</v>
      </c>
      <c r="H52" s="131">
        <v>1</v>
      </c>
      <c r="I52" s="115">
        <v>0</v>
      </c>
      <c r="J52" s="131">
        <v>0</v>
      </c>
      <c r="K52" s="131">
        <v>0</v>
      </c>
      <c r="L52" s="115">
        <v>8</v>
      </c>
      <c r="M52" s="131">
        <v>6</v>
      </c>
      <c r="N52" s="131">
        <v>2</v>
      </c>
      <c r="O52" s="115">
        <v>1</v>
      </c>
      <c r="P52" s="131">
        <v>1</v>
      </c>
      <c r="Q52" s="131">
        <v>0</v>
      </c>
      <c r="R52" s="115">
        <v>0</v>
      </c>
      <c r="S52" s="131">
        <v>0</v>
      </c>
      <c r="T52" s="131">
        <v>0</v>
      </c>
      <c r="U52" s="115">
        <v>147</v>
      </c>
      <c r="V52" s="131">
        <v>61</v>
      </c>
      <c r="W52" s="131">
        <v>86</v>
      </c>
      <c r="X52" s="115">
        <v>0</v>
      </c>
      <c r="Y52" s="131">
        <v>0</v>
      </c>
      <c r="Z52" s="131">
        <v>0</v>
      </c>
      <c r="AA52" s="115">
        <v>8</v>
      </c>
      <c r="AB52" s="131">
        <v>0</v>
      </c>
      <c r="AC52" s="131">
        <v>8</v>
      </c>
      <c r="AD52" s="115">
        <v>0</v>
      </c>
      <c r="AE52" s="131">
        <v>0</v>
      </c>
      <c r="AF52" s="131">
        <v>0</v>
      </c>
      <c r="AG52" s="115">
        <v>0</v>
      </c>
      <c r="AH52" s="131">
        <v>0</v>
      </c>
      <c r="AI52" s="131">
        <v>0</v>
      </c>
      <c r="AJ52" s="115">
        <v>18</v>
      </c>
      <c r="AK52" s="131">
        <v>4</v>
      </c>
      <c r="AL52" s="131">
        <v>14</v>
      </c>
      <c r="AM52" s="131">
        <v>0</v>
      </c>
      <c r="AN52" s="131">
        <v>3</v>
      </c>
      <c r="AO52" s="131">
        <v>2</v>
      </c>
      <c r="AP52" s="131">
        <v>1</v>
      </c>
      <c r="AQ52" s="131">
        <v>1</v>
      </c>
      <c r="AR52" s="118" t="s">
        <v>146</v>
      </c>
      <c r="AS52" s="105"/>
    </row>
    <row r="53" spans="1:45" ht="21.75" customHeight="1">
      <c r="A53" s="112"/>
      <c r="B53" s="117" t="s">
        <v>147</v>
      </c>
      <c r="C53" s="114">
        <v>25</v>
      </c>
      <c r="D53" s="115">
        <v>11</v>
      </c>
      <c r="E53" s="115">
        <v>14</v>
      </c>
      <c r="F53" s="115">
        <v>1</v>
      </c>
      <c r="G53" s="131">
        <v>1</v>
      </c>
      <c r="H53" s="131">
        <v>0</v>
      </c>
      <c r="I53" s="115">
        <v>0</v>
      </c>
      <c r="J53" s="131">
        <v>0</v>
      </c>
      <c r="K53" s="131">
        <v>0</v>
      </c>
      <c r="L53" s="115">
        <v>1</v>
      </c>
      <c r="M53" s="131">
        <v>1</v>
      </c>
      <c r="N53" s="131">
        <v>0</v>
      </c>
      <c r="O53" s="115">
        <v>0</v>
      </c>
      <c r="P53" s="131">
        <v>0</v>
      </c>
      <c r="Q53" s="131">
        <v>0</v>
      </c>
      <c r="R53" s="115">
        <v>0</v>
      </c>
      <c r="S53" s="131">
        <v>0</v>
      </c>
      <c r="T53" s="131">
        <v>0</v>
      </c>
      <c r="U53" s="115">
        <v>17</v>
      </c>
      <c r="V53" s="131">
        <v>8</v>
      </c>
      <c r="W53" s="131">
        <v>9</v>
      </c>
      <c r="X53" s="115">
        <v>0</v>
      </c>
      <c r="Y53" s="131">
        <v>0</v>
      </c>
      <c r="Z53" s="131">
        <v>0</v>
      </c>
      <c r="AA53" s="115">
        <v>1</v>
      </c>
      <c r="AB53" s="131">
        <v>0</v>
      </c>
      <c r="AC53" s="131">
        <v>1</v>
      </c>
      <c r="AD53" s="115">
        <v>0</v>
      </c>
      <c r="AE53" s="131">
        <v>0</v>
      </c>
      <c r="AF53" s="131">
        <v>0</v>
      </c>
      <c r="AG53" s="115">
        <v>1</v>
      </c>
      <c r="AH53" s="131">
        <v>0</v>
      </c>
      <c r="AI53" s="131">
        <v>1</v>
      </c>
      <c r="AJ53" s="115">
        <v>4</v>
      </c>
      <c r="AK53" s="131">
        <v>1</v>
      </c>
      <c r="AL53" s="131">
        <v>3</v>
      </c>
      <c r="AM53" s="131">
        <v>0</v>
      </c>
      <c r="AN53" s="131">
        <v>4</v>
      </c>
      <c r="AO53" s="131">
        <v>0</v>
      </c>
      <c r="AP53" s="131">
        <v>0</v>
      </c>
      <c r="AQ53" s="131">
        <v>0</v>
      </c>
      <c r="AR53" s="118" t="s">
        <v>147</v>
      </c>
      <c r="AS53" s="105"/>
    </row>
    <row r="54" spans="1:45" s="8" customFormat="1" ht="21.75" customHeight="1">
      <c r="A54" s="222" t="s">
        <v>244</v>
      </c>
      <c r="B54" s="223"/>
      <c r="C54" s="106">
        <v>160</v>
      </c>
      <c r="D54" s="107">
        <v>73</v>
      </c>
      <c r="E54" s="107">
        <v>87</v>
      </c>
      <c r="F54" s="107">
        <v>12</v>
      </c>
      <c r="G54" s="107">
        <v>12</v>
      </c>
      <c r="H54" s="107">
        <v>0</v>
      </c>
      <c r="I54" s="107">
        <v>0</v>
      </c>
      <c r="J54" s="107">
        <v>0</v>
      </c>
      <c r="K54" s="107">
        <v>0</v>
      </c>
      <c r="L54" s="107">
        <v>12</v>
      </c>
      <c r="M54" s="107">
        <v>8</v>
      </c>
      <c r="N54" s="107">
        <v>4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106</v>
      </c>
      <c r="V54" s="107">
        <v>46</v>
      </c>
      <c r="W54" s="107">
        <v>60</v>
      </c>
      <c r="X54" s="107">
        <v>0</v>
      </c>
      <c r="Y54" s="107">
        <v>0</v>
      </c>
      <c r="Z54" s="107">
        <v>0</v>
      </c>
      <c r="AA54" s="107">
        <v>14</v>
      </c>
      <c r="AB54" s="107">
        <v>0</v>
      </c>
      <c r="AC54" s="107">
        <v>14</v>
      </c>
      <c r="AD54" s="107">
        <v>0</v>
      </c>
      <c r="AE54" s="107">
        <v>0</v>
      </c>
      <c r="AF54" s="107">
        <v>0</v>
      </c>
      <c r="AG54" s="107">
        <v>1</v>
      </c>
      <c r="AH54" s="107">
        <v>0</v>
      </c>
      <c r="AI54" s="107">
        <v>1</v>
      </c>
      <c r="AJ54" s="107">
        <v>15</v>
      </c>
      <c r="AK54" s="107">
        <v>7</v>
      </c>
      <c r="AL54" s="107">
        <v>8</v>
      </c>
      <c r="AM54" s="107">
        <v>0</v>
      </c>
      <c r="AN54" s="107">
        <v>7</v>
      </c>
      <c r="AO54" s="107">
        <v>3</v>
      </c>
      <c r="AP54" s="107">
        <v>1</v>
      </c>
      <c r="AQ54" s="107">
        <v>2</v>
      </c>
      <c r="AR54" s="215" t="s">
        <v>244</v>
      </c>
      <c r="AS54" s="249"/>
    </row>
    <row r="55" spans="1:45" ht="21.75" customHeight="1">
      <c r="A55" s="112"/>
      <c r="B55" s="117" t="s">
        <v>148</v>
      </c>
      <c r="C55" s="114">
        <v>35</v>
      </c>
      <c r="D55" s="115">
        <v>15</v>
      </c>
      <c r="E55" s="115">
        <v>20</v>
      </c>
      <c r="F55" s="115">
        <v>2</v>
      </c>
      <c r="G55" s="131">
        <v>2</v>
      </c>
      <c r="H55" s="131">
        <v>0</v>
      </c>
      <c r="I55" s="115">
        <v>0</v>
      </c>
      <c r="J55" s="131">
        <v>0</v>
      </c>
      <c r="K55" s="131">
        <v>0</v>
      </c>
      <c r="L55" s="115">
        <v>2</v>
      </c>
      <c r="M55" s="131">
        <v>2</v>
      </c>
      <c r="N55" s="131">
        <v>0</v>
      </c>
      <c r="O55" s="115">
        <v>0</v>
      </c>
      <c r="P55" s="131">
        <v>0</v>
      </c>
      <c r="Q55" s="131">
        <v>0</v>
      </c>
      <c r="R55" s="115">
        <v>0</v>
      </c>
      <c r="S55" s="131">
        <v>0</v>
      </c>
      <c r="T55" s="131">
        <v>0</v>
      </c>
      <c r="U55" s="115">
        <v>23</v>
      </c>
      <c r="V55" s="131">
        <v>9</v>
      </c>
      <c r="W55" s="131">
        <v>14</v>
      </c>
      <c r="X55" s="115">
        <v>0</v>
      </c>
      <c r="Y55" s="131">
        <v>0</v>
      </c>
      <c r="Z55" s="131">
        <v>0</v>
      </c>
      <c r="AA55" s="115">
        <v>3</v>
      </c>
      <c r="AB55" s="131">
        <v>0</v>
      </c>
      <c r="AC55" s="131">
        <v>3</v>
      </c>
      <c r="AD55" s="115">
        <v>0</v>
      </c>
      <c r="AE55" s="131">
        <v>0</v>
      </c>
      <c r="AF55" s="131">
        <v>0</v>
      </c>
      <c r="AG55" s="115">
        <v>0</v>
      </c>
      <c r="AH55" s="131">
        <v>0</v>
      </c>
      <c r="AI55" s="131">
        <v>0</v>
      </c>
      <c r="AJ55" s="115">
        <v>5</v>
      </c>
      <c r="AK55" s="131">
        <v>2</v>
      </c>
      <c r="AL55" s="131">
        <v>3</v>
      </c>
      <c r="AM55" s="131">
        <v>0</v>
      </c>
      <c r="AN55" s="131">
        <v>3</v>
      </c>
      <c r="AO55" s="131">
        <v>0</v>
      </c>
      <c r="AP55" s="131">
        <v>0</v>
      </c>
      <c r="AQ55" s="131">
        <v>0</v>
      </c>
      <c r="AR55" s="118" t="s">
        <v>148</v>
      </c>
      <c r="AS55" s="105"/>
    </row>
    <row r="56" spans="1:45" s="99" customFormat="1" ht="21.75" customHeight="1">
      <c r="A56" s="112"/>
      <c r="B56" s="117" t="s">
        <v>164</v>
      </c>
      <c r="C56" s="114">
        <v>125</v>
      </c>
      <c r="D56" s="115">
        <v>58</v>
      </c>
      <c r="E56" s="115">
        <v>67</v>
      </c>
      <c r="F56" s="115">
        <v>10</v>
      </c>
      <c r="G56" s="131">
        <v>10</v>
      </c>
      <c r="H56" s="131">
        <v>0</v>
      </c>
      <c r="I56" s="115">
        <v>0</v>
      </c>
      <c r="J56" s="131">
        <v>0</v>
      </c>
      <c r="K56" s="131">
        <v>0</v>
      </c>
      <c r="L56" s="115">
        <v>10</v>
      </c>
      <c r="M56" s="131">
        <v>6</v>
      </c>
      <c r="N56" s="131">
        <v>4</v>
      </c>
      <c r="O56" s="115">
        <v>0</v>
      </c>
      <c r="P56" s="131">
        <v>0</v>
      </c>
      <c r="Q56" s="131">
        <v>0</v>
      </c>
      <c r="R56" s="115">
        <v>0</v>
      </c>
      <c r="S56" s="131">
        <v>0</v>
      </c>
      <c r="T56" s="131">
        <v>0</v>
      </c>
      <c r="U56" s="115">
        <v>83</v>
      </c>
      <c r="V56" s="131">
        <v>37</v>
      </c>
      <c r="W56" s="131">
        <v>46</v>
      </c>
      <c r="X56" s="115">
        <v>0</v>
      </c>
      <c r="Y56" s="131">
        <v>0</v>
      </c>
      <c r="Z56" s="131">
        <v>0</v>
      </c>
      <c r="AA56" s="115">
        <v>11</v>
      </c>
      <c r="AB56" s="131">
        <v>0</v>
      </c>
      <c r="AC56" s="131">
        <v>11</v>
      </c>
      <c r="AD56" s="115">
        <v>0</v>
      </c>
      <c r="AE56" s="131">
        <v>0</v>
      </c>
      <c r="AF56" s="131">
        <v>0</v>
      </c>
      <c r="AG56" s="115">
        <v>1</v>
      </c>
      <c r="AH56" s="131">
        <v>0</v>
      </c>
      <c r="AI56" s="131">
        <v>1</v>
      </c>
      <c r="AJ56" s="115">
        <v>10</v>
      </c>
      <c r="AK56" s="131">
        <v>5</v>
      </c>
      <c r="AL56" s="131">
        <v>5</v>
      </c>
      <c r="AM56" s="131">
        <v>0</v>
      </c>
      <c r="AN56" s="131">
        <v>4</v>
      </c>
      <c r="AO56" s="131">
        <v>3</v>
      </c>
      <c r="AP56" s="131">
        <v>1</v>
      </c>
      <c r="AQ56" s="131">
        <v>2</v>
      </c>
      <c r="AR56" s="118" t="s">
        <v>164</v>
      </c>
      <c r="AS56" s="105"/>
    </row>
    <row r="57" spans="1:45" s="6" customFormat="1" ht="21.75" customHeight="1">
      <c r="A57" s="222" t="s">
        <v>245</v>
      </c>
      <c r="B57" s="251"/>
      <c r="C57" s="106">
        <v>167</v>
      </c>
      <c r="D57" s="107">
        <v>76</v>
      </c>
      <c r="E57" s="107">
        <v>91</v>
      </c>
      <c r="F57" s="107">
        <v>11</v>
      </c>
      <c r="G57" s="107">
        <v>11</v>
      </c>
      <c r="H57" s="107">
        <v>0</v>
      </c>
      <c r="I57" s="107">
        <v>0</v>
      </c>
      <c r="J57" s="107">
        <v>0</v>
      </c>
      <c r="K57" s="107">
        <v>0</v>
      </c>
      <c r="L57" s="107">
        <v>11</v>
      </c>
      <c r="M57" s="107">
        <v>8</v>
      </c>
      <c r="N57" s="107">
        <v>3</v>
      </c>
      <c r="O57" s="107">
        <v>0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119</v>
      </c>
      <c r="V57" s="107">
        <v>55</v>
      </c>
      <c r="W57" s="107">
        <v>64</v>
      </c>
      <c r="X57" s="107">
        <v>0</v>
      </c>
      <c r="Y57" s="107">
        <v>0</v>
      </c>
      <c r="Z57" s="107">
        <v>0</v>
      </c>
      <c r="AA57" s="107">
        <v>11</v>
      </c>
      <c r="AB57" s="107">
        <v>0</v>
      </c>
      <c r="AC57" s="107">
        <v>11</v>
      </c>
      <c r="AD57" s="107">
        <v>0</v>
      </c>
      <c r="AE57" s="107">
        <v>0</v>
      </c>
      <c r="AF57" s="107">
        <v>0</v>
      </c>
      <c r="AG57" s="107">
        <v>0</v>
      </c>
      <c r="AH57" s="107">
        <v>0</v>
      </c>
      <c r="AI57" s="107">
        <v>0</v>
      </c>
      <c r="AJ57" s="107">
        <v>15</v>
      </c>
      <c r="AK57" s="107">
        <v>2</v>
      </c>
      <c r="AL57" s="107">
        <v>13</v>
      </c>
      <c r="AM57" s="107">
        <v>0</v>
      </c>
      <c r="AN57" s="107">
        <v>1</v>
      </c>
      <c r="AO57" s="107">
        <v>1</v>
      </c>
      <c r="AP57" s="107">
        <v>0</v>
      </c>
      <c r="AQ57" s="107">
        <v>1</v>
      </c>
      <c r="AR57" s="215" t="s">
        <v>245</v>
      </c>
      <c r="AS57" s="216"/>
    </row>
    <row r="58" spans="1:45" ht="21.75" customHeight="1">
      <c r="A58" s="120"/>
      <c r="B58" s="117" t="s">
        <v>149</v>
      </c>
      <c r="C58" s="114">
        <v>74</v>
      </c>
      <c r="D58" s="115">
        <v>36</v>
      </c>
      <c r="E58" s="115">
        <v>38</v>
      </c>
      <c r="F58" s="115">
        <v>5</v>
      </c>
      <c r="G58" s="131">
        <v>5</v>
      </c>
      <c r="H58" s="131">
        <v>0</v>
      </c>
      <c r="I58" s="115">
        <v>0</v>
      </c>
      <c r="J58" s="131">
        <v>0</v>
      </c>
      <c r="K58" s="131">
        <v>0</v>
      </c>
      <c r="L58" s="115">
        <v>5</v>
      </c>
      <c r="M58" s="131">
        <v>4</v>
      </c>
      <c r="N58" s="131">
        <v>1</v>
      </c>
      <c r="O58" s="115">
        <v>0</v>
      </c>
      <c r="P58" s="131">
        <v>0</v>
      </c>
      <c r="Q58" s="131">
        <v>0</v>
      </c>
      <c r="R58" s="115">
        <v>0</v>
      </c>
      <c r="S58" s="131">
        <v>0</v>
      </c>
      <c r="T58" s="131">
        <v>0</v>
      </c>
      <c r="U58" s="115">
        <v>52</v>
      </c>
      <c r="V58" s="131">
        <v>25</v>
      </c>
      <c r="W58" s="131">
        <v>27</v>
      </c>
      <c r="X58" s="115">
        <v>0</v>
      </c>
      <c r="Y58" s="131">
        <v>0</v>
      </c>
      <c r="Z58" s="131">
        <v>0</v>
      </c>
      <c r="AA58" s="115">
        <v>5</v>
      </c>
      <c r="AB58" s="131">
        <v>0</v>
      </c>
      <c r="AC58" s="131">
        <v>5</v>
      </c>
      <c r="AD58" s="115">
        <v>0</v>
      </c>
      <c r="AE58" s="131">
        <v>0</v>
      </c>
      <c r="AF58" s="131">
        <v>0</v>
      </c>
      <c r="AG58" s="115">
        <v>0</v>
      </c>
      <c r="AH58" s="131">
        <v>0</v>
      </c>
      <c r="AI58" s="131">
        <v>0</v>
      </c>
      <c r="AJ58" s="115">
        <v>7</v>
      </c>
      <c r="AK58" s="131">
        <v>2</v>
      </c>
      <c r="AL58" s="131">
        <v>5</v>
      </c>
      <c r="AM58" s="131">
        <v>0</v>
      </c>
      <c r="AN58" s="131">
        <v>1</v>
      </c>
      <c r="AO58" s="131">
        <v>1</v>
      </c>
      <c r="AP58" s="131">
        <v>0</v>
      </c>
      <c r="AQ58" s="131">
        <v>1</v>
      </c>
      <c r="AR58" s="118" t="s">
        <v>149</v>
      </c>
      <c r="AS58" s="105"/>
    </row>
    <row r="59" spans="1:45" ht="21.75" customHeight="1">
      <c r="A59" s="120"/>
      <c r="B59" s="117" t="s">
        <v>232</v>
      </c>
      <c r="C59" s="114">
        <v>93</v>
      </c>
      <c r="D59" s="115">
        <v>40</v>
      </c>
      <c r="E59" s="115">
        <v>53</v>
      </c>
      <c r="F59" s="115">
        <v>6</v>
      </c>
      <c r="G59" s="131">
        <v>6</v>
      </c>
      <c r="H59" s="131">
        <v>0</v>
      </c>
      <c r="I59" s="115">
        <v>0</v>
      </c>
      <c r="J59" s="131">
        <v>0</v>
      </c>
      <c r="K59" s="131">
        <v>0</v>
      </c>
      <c r="L59" s="115">
        <v>6</v>
      </c>
      <c r="M59" s="131">
        <v>4</v>
      </c>
      <c r="N59" s="131">
        <v>2</v>
      </c>
      <c r="O59" s="115">
        <v>0</v>
      </c>
      <c r="P59" s="131">
        <v>0</v>
      </c>
      <c r="Q59" s="131">
        <v>0</v>
      </c>
      <c r="R59" s="115">
        <v>0</v>
      </c>
      <c r="S59" s="131">
        <v>0</v>
      </c>
      <c r="T59" s="131">
        <v>0</v>
      </c>
      <c r="U59" s="115">
        <v>67</v>
      </c>
      <c r="V59" s="131">
        <v>30</v>
      </c>
      <c r="W59" s="131">
        <v>37</v>
      </c>
      <c r="X59" s="115">
        <v>0</v>
      </c>
      <c r="Y59" s="131">
        <v>0</v>
      </c>
      <c r="Z59" s="131">
        <v>0</v>
      </c>
      <c r="AA59" s="115">
        <v>6</v>
      </c>
      <c r="AB59" s="131">
        <v>0</v>
      </c>
      <c r="AC59" s="131">
        <v>6</v>
      </c>
      <c r="AD59" s="115">
        <v>0</v>
      </c>
      <c r="AE59" s="131">
        <v>0</v>
      </c>
      <c r="AF59" s="131">
        <v>0</v>
      </c>
      <c r="AG59" s="115">
        <v>0</v>
      </c>
      <c r="AH59" s="131">
        <v>0</v>
      </c>
      <c r="AI59" s="131">
        <v>0</v>
      </c>
      <c r="AJ59" s="115">
        <v>8</v>
      </c>
      <c r="AK59" s="131">
        <v>0</v>
      </c>
      <c r="AL59" s="131">
        <v>8</v>
      </c>
      <c r="AM59" s="131">
        <v>0</v>
      </c>
      <c r="AN59" s="131">
        <v>0</v>
      </c>
      <c r="AO59" s="131">
        <v>0</v>
      </c>
      <c r="AP59" s="131">
        <v>0</v>
      </c>
      <c r="AQ59" s="131">
        <v>0</v>
      </c>
      <c r="AR59" s="118" t="s">
        <v>232</v>
      </c>
      <c r="AS59" s="105"/>
    </row>
    <row r="60" spans="1:45" s="6" customFormat="1" ht="21.75" customHeight="1">
      <c r="A60" s="222" t="s">
        <v>246</v>
      </c>
      <c r="B60" s="223"/>
      <c r="C60" s="106">
        <v>54</v>
      </c>
      <c r="D60" s="107">
        <v>33</v>
      </c>
      <c r="E60" s="107">
        <v>21</v>
      </c>
      <c r="F60" s="107">
        <v>5</v>
      </c>
      <c r="G60" s="107">
        <v>4</v>
      </c>
      <c r="H60" s="107">
        <v>1</v>
      </c>
      <c r="I60" s="107">
        <v>0</v>
      </c>
      <c r="J60" s="107">
        <v>0</v>
      </c>
      <c r="K60" s="107">
        <v>0</v>
      </c>
      <c r="L60" s="107">
        <v>5</v>
      </c>
      <c r="M60" s="107">
        <v>4</v>
      </c>
      <c r="N60" s="107">
        <v>1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29</v>
      </c>
      <c r="V60" s="107">
        <v>19</v>
      </c>
      <c r="W60" s="107">
        <v>10</v>
      </c>
      <c r="X60" s="107">
        <v>0</v>
      </c>
      <c r="Y60" s="107">
        <v>0</v>
      </c>
      <c r="Z60" s="107">
        <v>0</v>
      </c>
      <c r="AA60" s="107">
        <v>5</v>
      </c>
      <c r="AB60" s="107">
        <v>0</v>
      </c>
      <c r="AC60" s="107">
        <v>5</v>
      </c>
      <c r="AD60" s="107">
        <v>0</v>
      </c>
      <c r="AE60" s="107">
        <v>0</v>
      </c>
      <c r="AF60" s="107">
        <v>0</v>
      </c>
      <c r="AG60" s="107">
        <v>0</v>
      </c>
      <c r="AH60" s="107">
        <v>0</v>
      </c>
      <c r="AI60" s="107">
        <v>0</v>
      </c>
      <c r="AJ60" s="107">
        <v>10</v>
      </c>
      <c r="AK60" s="107">
        <v>6</v>
      </c>
      <c r="AL60" s="107">
        <v>4</v>
      </c>
      <c r="AM60" s="107">
        <v>0</v>
      </c>
      <c r="AN60" s="107">
        <v>0</v>
      </c>
      <c r="AO60" s="107">
        <v>20</v>
      </c>
      <c r="AP60" s="107">
        <v>11</v>
      </c>
      <c r="AQ60" s="107">
        <v>9</v>
      </c>
      <c r="AR60" s="215" t="s">
        <v>246</v>
      </c>
      <c r="AS60" s="249"/>
    </row>
    <row r="61" spans="1:45" ht="21.75" customHeight="1">
      <c r="A61" s="120"/>
      <c r="B61" s="117" t="s">
        <v>150</v>
      </c>
      <c r="C61" s="114">
        <v>54</v>
      </c>
      <c r="D61" s="115">
        <v>33</v>
      </c>
      <c r="E61" s="115">
        <v>21</v>
      </c>
      <c r="F61" s="115">
        <v>5</v>
      </c>
      <c r="G61" s="131">
        <v>4</v>
      </c>
      <c r="H61" s="131">
        <v>1</v>
      </c>
      <c r="I61" s="115">
        <v>0</v>
      </c>
      <c r="J61" s="131">
        <v>0</v>
      </c>
      <c r="K61" s="131">
        <v>0</v>
      </c>
      <c r="L61" s="115">
        <v>5</v>
      </c>
      <c r="M61" s="131">
        <v>4</v>
      </c>
      <c r="N61" s="131">
        <v>1</v>
      </c>
      <c r="O61" s="115">
        <v>0</v>
      </c>
      <c r="P61" s="131">
        <v>0</v>
      </c>
      <c r="Q61" s="131">
        <v>0</v>
      </c>
      <c r="R61" s="115">
        <v>0</v>
      </c>
      <c r="S61" s="131">
        <v>0</v>
      </c>
      <c r="T61" s="131">
        <v>0</v>
      </c>
      <c r="U61" s="115">
        <v>29</v>
      </c>
      <c r="V61" s="131">
        <v>19</v>
      </c>
      <c r="W61" s="131">
        <v>10</v>
      </c>
      <c r="X61" s="115">
        <v>0</v>
      </c>
      <c r="Y61" s="131">
        <v>0</v>
      </c>
      <c r="Z61" s="131">
        <v>0</v>
      </c>
      <c r="AA61" s="115">
        <v>5</v>
      </c>
      <c r="AB61" s="131">
        <v>0</v>
      </c>
      <c r="AC61" s="131">
        <v>5</v>
      </c>
      <c r="AD61" s="115">
        <v>0</v>
      </c>
      <c r="AE61" s="131">
        <v>0</v>
      </c>
      <c r="AF61" s="131">
        <v>0</v>
      </c>
      <c r="AG61" s="115">
        <v>0</v>
      </c>
      <c r="AH61" s="131">
        <v>0</v>
      </c>
      <c r="AI61" s="131">
        <v>0</v>
      </c>
      <c r="AJ61" s="115">
        <v>10</v>
      </c>
      <c r="AK61" s="131">
        <v>6</v>
      </c>
      <c r="AL61" s="131">
        <v>4</v>
      </c>
      <c r="AM61" s="131">
        <v>0</v>
      </c>
      <c r="AN61" s="131">
        <v>0</v>
      </c>
      <c r="AO61" s="131">
        <v>20</v>
      </c>
      <c r="AP61" s="131">
        <v>11</v>
      </c>
      <c r="AQ61" s="131">
        <v>9</v>
      </c>
      <c r="AR61" s="118" t="s">
        <v>150</v>
      </c>
      <c r="AS61" s="105"/>
    </row>
    <row r="62" spans="1:45" s="8" customFormat="1" ht="21.75" customHeight="1">
      <c r="A62" s="222" t="s">
        <v>247</v>
      </c>
      <c r="B62" s="251"/>
      <c r="C62" s="106">
        <v>134</v>
      </c>
      <c r="D62" s="107">
        <v>62</v>
      </c>
      <c r="E62" s="107">
        <v>72</v>
      </c>
      <c r="F62" s="107">
        <v>9</v>
      </c>
      <c r="G62" s="107">
        <v>7</v>
      </c>
      <c r="H62" s="107">
        <v>2</v>
      </c>
      <c r="I62" s="107">
        <v>0</v>
      </c>
      <c r="J62" s="107">
        <v>0</v>
      </c>
      <c r="K62" s="107">
        <v>0</v>
      </c>
      <c r="L62" s="107">
        <v>9</v>
      </c>
      <c r="M62" s="107">
        <v>8</v>
      </c>
      <c r="N62" s="107">
        <v>1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95</v>
      </c>
      <c r="V62" s="107">
        <v>43</v>
      </c>
      <c r="W62" s="107">
        <v>52</v>
      </c>
      <c r="X62" s="107">
        <v>0</v>
      </c>
      <c r="Y62" s="107">
        <v>0</v>
      </c>
      <c r="Z62" s="107">
        <v>0</v>
      </c>
      <c r="AA62" s="107">
        <v>11</v>
      </c>
      <c r="AB62" s="107">
        <v>0</v>
      </c>
      <c r="AC62" s="107">
        <v>11</v>
      </c>
      <c r="AD62" s="107">
        <v>0</v>
      </c>
      <c r="AE62" s="107">
        <v>0</v>
      </c>
      <c r="AF62" s="107">
        <v>0</v>
      </c>
      <c r="AG62" s="107">
        <v>0</v>
      </c>
      <c r="AH62" s="107">
        <v>0</v>
      </c>
      <c r="AI62" s="107">
        <v>0</v>
      </c>
      <c r="AJ62" s="107">
        <v>10</v>
      </c>
      <c r="AK62" s="107">
        <v>4</v>
      </c>
      <c r="AL62" s="107">
        <v>6</v>
      </c>
      <c r="AM62" s="107">
        <v>0</v>
      </c>
      <c r="AN62" s="107">
        <v>6</v>
      </c>
      <c r="AO62" s="107">
        <v>2</v>
      </c>
      <c r="AP62" s="107">
        <v>1</v>
      </c>
      <c r="AQ62" s="107">
        <v>1</v>
      </c>
      <c r="AR62" s="215" t="s">
        <v>247</v>
      </c>
      <c r="AS62" s="216"/>
    </row>
    <row r="63" spans="1:45" ht="21.75" customHeight="1">
      <c r="A63" s="120"/>
      <c r="B63" s="117" t="s">
        <v>234</v>
      </c>
      <c r="C63" s="114">
        <v>52</v>
      </c>
      <c r="D63" s="115">
        <v>20</v>
      </c>
      <c r="E63" s="115">
        <v>32</v>
      </c>
      <c r="F63" s="115">
        <v>4</v>
      </c>
      <c r="G63" s="131">
        <v>3</v>
      </c>
      <c r="H63" s="131">
        <v>1</v>
      </c>
      <c r="I63" s="115">
        <v>0</v>
      </c>
      <c r="J63" s="131">
        <v>0</v>
      </c>
      <c r="K63" s="131">
        <v>0</v>
      </c>
      <c r="L63" s="115">
        <v>4</v>
      </c>
      <c r="M63" s="131">
        <v>3</v>
      </c>
      <c r="N63" s="131">
        <v>1</v>
      </c>
      <c r="O63" s="115">
        <v>0</v>
      </c>
      <c r="P63" s="131">
        <v>0</v>
      </c>
      <c r="Q63" s="131">
        <v>0</v>
      </c>
      <c r="R63" s="115">
        <v>0</v>
      </c>
      <c r="S63" s="131">
        <v>0</v>
      </c>
      <c r="T63" s="131">
        <v>0</v>
      </c>
      <c r="U63" s="115">
        <v>37</v>
      </c>
      <c r="V63" s="131">
        <v>13</v>
      </c>
      <c r="W63" s="131">
        <v>24</v>
      </c>
      <c r="X63" s="115">
        <v>0</v>
      </c>
      <c r="Y63" s="131">
        <v>0</v>
      </c>
      <c r="Z63" s="131">
        <v>0</v>
      </c>
      <c r="AA63" s="115">
        <v>5</v>
      </c>
      <c r="AB63" s="131">
        <v>0</v>
      </c>
      <c r="AC63" s="131">
        <v>5</v>
      </c>
      <c r="AD63" s="115">
        <v>0</v>
      </c>
      <c r="AE63" s="131">
        <v>0</v>
      </c>
      <c r="AF63" s="131">
        <v>0</v>
      </c>
      <c r="AG63" s="115">
        <v>0</v>
      </c>
      <c r="AH63" s="131">
        <v>0</v>
      </c>
      <c r="AI63" s="131">
        <v>0</v>
      </c>
      <c r="AJ63" s="115">
        <v>2</v>
      </c>
      <c r="AK63" s="131">
        <v>1</v>
      </c>
      <c r="AL63" s="131">
        <v>1</v>
      </c>
      <c r="AM63" s="131">
        <v>0</v>
      </c>
      <c r="AN63" s="131">
        <v>1</v>
      </c>
      <c r="AO63" s="131">
        <v>1</v>
      </c>
      <c r="AP63" s="131">
        <v>0</v>
      </c>
      <c r="AQ63" s="131">
        <v>1</v>
      </c>
      <c r="AR63" s="118" t="s">
        <v>234</v>
      </c>
      <c r="AS63" s="105"/>
    </row>
    <row r="64" spans="1:45" s="99" customFormat="1" ht="21.75" customHeight="1">
      <c r="A64" s="120"/>
      <c r="B64" s="117" t="s">
        <v>233</v>
      </c>
      <c r="C64" s="114">
        <v>82</v>
      </c>
      <c r="D64" s="115">
        <v>42</v>
      </c>
      <c r="E64" s="115">
        <v>40</v>
      </c>
      <c r="F64" s="115">
        <v>5</v>
      </c>
      <c r="G64" s="131">
        <v>4</v>
      </c>
      <c r="H64" s="131">
        <v>1</v>
      </c>
      <c r="I64" s="115">
        <v>0</v>
      </c>
      <c r="J64" s="131">
        <v>0</v>
      </c>
      <c r="K64" s="131">
        <v>0</v>
      </c>
      <c r="L64" s="115">
        <v>5</v>
      </c>
      <c r="M64" s="131">
        <v>5</v>
      </c>
      <c r="N64" s="131">
        <v>0</v>
      </c>
      <c r="O64" s="115">
        <v>0</v>
      </c>
      <c r="P64" s="131">
        <v>0</v>
      </c>
      <c r="Q64" s="131">
        <v>0</v>
      </c>
      <c r="R64" s="115">
        <v>0</v>
      </c>
      <c r="S64" s="131">
        <v>0</v>
      </c>
      <c r="T64" s="131">
        <v>0</v>
      </c>
      <c r="U64" s="115">
        <v>58</v>
      </c>
      <c r="V64" s="131">
        <v>30</v>
      </c>
      <c r="W64" s="131">
        <v>28</v>
      </c>
      <c r="X64" s="115">
        <v>0</v>
      </c>
      <c r="Y64" s="131">
        <v>0</v>
      </c>
      <c r="Z64" s="131">
        <v>0</v>
      </c>
      <c r="AA64" s="115">
        <v>6</v>
      </c>
      <c r="AB64" s="131">
        <v>0</v>
      </c>
      <c r="AC64" s="131">
        <v>6</v>
      </c>
      <c r="AD64" s="115">
        <v>0</v>
      </c>
      <c r="AE64" s="131">
        <v>0</v>
      </c>
      <c r="AF64" s="131">
        <v>0</v>
      </c>
      <c r="AG64" s="115">
        <v>0</v>
      </c>
      <c r="AH64" s="131">
        <v>0</v>
      </c>
      <c r="AI64" s="131">
        <v>0</v>
      </c>
      <c r="AJ64" s="115">
        <v>8</v>
      </c>
      <c r="AK64" s="131">
        <v>3</v>
      </c>
      <c r="AL64" s="131">
        <v>5</v>
      </c>
      <c r="AM64" s="131">
        <v>0</v>
      </c>
      <c r="AN64" s="131">
        <v>5</v>
      </c>
      <c r="AO64" s="131">
        <v>1</v>
      </c>
      <c r="AP64" s="131">
        <v>1</v>
      </c>
      <c r="AQ64" s="131"/>
      <c r="AR64" s="118" t="s">
        <v>233</v>
      </c>
      <c r="AS64" s="105"/>
    </row>
    <row r="65" spans="1:45" s="99" customFormat="1" ht="21.75" customHeight="1">
      <c r="A65" s="97"/>
      <c r="B65" s="121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122"/>
      <c r="AS65" s="97"/>
    </row>
    <row r="66" spans="2:43" ht="11.25" customHeight="1">
      <c r="B66" s="178"/>
      <c r="C66" s="178"/>
      <c r="D66" s="178"/>
      <c r="E66" s="178"/>
      <c r="F66" s="178"/>
      <c r="G66" s="178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</row>
    <row r="67" spans="2:43" ht="11.25" customHeight="1">
      <c r="B67" s="128" t="s">
        <v>120</v>
      </c>
      <c r="C67" s="29">
        <v>8143</v>
      </c>
      <c r="D67" s="30">
        <v>3507</v>
      </c>
      <c r="E67" s="30">
        <v>4636</v>
      </c>
      <c r="F67" s="30">
        <v>436</v>
      </c>
      <c r="G67" s="133">
        <v>377</v>
      </c>
      <c r="H67" s="133">
        <v>59</v>
      </c>
      <c r="I67" s="133">
        <v>0</v>
      </c>
      <c r="J67" s="133">
        <v>0</v>
      </c>
      <c r="K67" s="133">
        <v>0</v>
      </c>
      <c r="L67" s="30">
        <v>447</v>
      </c>
      <c r="M67" s="133">
        <v>367</v>
      </c>
      <c r="N67" s="133">
        <v>80</v>
      </c>
      <c r="O67" s="133">
        <v>23</v>
      </c>
      <c r="P67" s="133">
        <v>20</v>
      </c>
      <c r="Q67" s="133">
        <v>3</v>
      </c>
      <c r="R67" s="133">
        <v>0</v>
      </c>
      <c r="S67" s="133">
        <v>0</v>
      </c>
      <c r="T67" s="133">
        <v>0</v>
      </c>
      <c r="U67" s="30">
        <v>6077</v>
      </c>
      <c r="V67" s="133">
        <v>2529</v>
      </c>
      <c r="W67" s="133">
        <v>3548</v>
      </c>
      <c r="X67" s="30">
        <v>0</v>
      </c>
      <c r="Y67" s="133">
        <v>0</v>
      </c>
      <c r="Z67" s="133">
        <v>0</v>
      </c>
      <c r="AA67" s="30">
        <v>484</v>
      </c>
      <c r="AB67" s="133">
        <v>0</v>
      </c>
      <c r="AC67" s="133">
        <v>484</v>
      </c>
      <c r="AD67" s="30">
        <v>0</v>
      </c>
      <c r="AE67" s="133">
        <v>0</v>
      </c>
      <c r="AF67" s="133">
        <v>0</v>
      </c>
      <c r="AG67" s="133">
        <v>23</v>
      </c>
      <c r="AH67" s="133">
        <v>0</v>
      </c>
      <c r="AI67" s="133">
        <v>23</v>
      </c>
      <c r="AJ67" s="133">
        <v>653</v>
      </c>
      <c r="AK67" s="133">
        <v>214</v>
      </c>
      <c r="AL67" s="133">
        <v>439</v>
      </c>
      <c r="AM67" s="133">
        <v>0</v>
      </c>
      <c r="AN67" s="133">
        <v>178</v>
      </c>
      <c r="AO67" s="133">
        <v>197</v>
      </c>
      <c r="AP67" s="133">
        <v>66</v>
      </c>
      <c r="AQ67" s="133">
        <v>131</v>
      </c>
    </row>
    <row r="68" spans="2:43" ht="11.25" customHeight="1">
      <c r="B68" s="178"/>
      <c r="C68" s="30"/>
      <c r="D68" s="30"/>
      <c r="E68" s="30"/>
      <c r="F68" s="30"/>
      <c r="G68" s="133"/>
      <c r="H68" s="133"/>
      <c r="I68" s="133"/>
      <c r="J68" s="133"/>
      <c r="K68" s="133"/>
      <c r="L68" s="30"/>
      <c r="M68" s="133"/>
      <c r="N68" s="133"/>
      <c r="O68" s="133"/>
      <c r="P68" s="133"/>
      <c r="Q68" s="133"/>
      <c r="R68" s="133"/>
      <c r="S68" s="133"/>
      <c r="T68" s="133"/>
      <c r="U68" s="30"/>
      <c r="V68" s="133"/>
      <c r="W68" s="133"/>
      <c r="X68" s="30"/>
      <c r="Y68" s="133"/>
      <c r="Z68" s="133"/>
      <c r="AA68" s="30"/>
      <c r="AB68" s="133"/>
      <c r="AC68" s="133"/>
      <c r="AD68" s="30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</row>
    <row r="69" spans="2:5" ht="11.25" customHeight="1">
      <c r="B69" s="132"/>
      <c r="C69" s="132"/>
      <c r="D69" s="132"/>
      <c r="E69" s="132"/>
    </row>
    <row r="70" spans="2:5" ht="11.25" customHeight="1">
      <c r="B70" s="132"/>
      <c r="C70" s="132"/>
      <c r="D70" s="132"/>
      <c r="E70" s="132"/>
    </row>
    <row r="71" spans="2:5" ht="11.25" customHeight="1">
      <c r="B71" s="132"/>
      <c r="C71" s="132"/>
      <c r="D71" s="132"/>
      <c r="E71" s="132"/>
    </row>
    <row r="72" spans="2:5" ht="11.25" customHeight="1">
      <c r="B72" s="132"/>
      <c r="C72" s="132"/>
      <c r="D72" s="132"/>
      <c r="E72" s="132"/>
    </row>
    <row r="73" spans="2:5" ht="11.25" customHeight="1">
      <c r="B73" s="132"/>
      <c r="C73" s="132"/>
      <c r="D73" s="132"/>
      <c r="E73" s="132"/>
    </row>
    <row r="74" spans="2:5" ht="11.25" customHeight="1">
      <c r="B74" s="132"/>
      <c r="C74" s="132"/>
      <c r="D74" s="132"/>
      <c r="E74" s="132"/>
    </row>
    <row r="75" spans="2:5" ht="11.25" customHeight="1">
      <c r="B75" s="132"/>
      <c r="C75" s="132"/>
      <c r="D75" s="132"/>
      <c r="E75" s="132"/>
    </row>
    <row r="76" spans="2:5" ht="11.25" customHeight="1">
      <c r="B76" s="132"/>
      <c r="C76" s="132"/>
      <c r="D76" s="132"/>
      <c r="E76" s="132"/>
    </row>
    <row r="77" spans="2:5" ht="11.25" customHeight="1">
      <c r="B77" s="132"/>
      <c r="C77" s="132"/>
      <c r="D77" s="132"/>
      <c r="E77" s="132"/>
    </row>
    <row r="78" spans="2:5" ht="11.25" customHeight="1">
      <c r="B78" s="132"/>
      <c r="C78" s="132"/>
      <c r="D78" s="132"/>
      <c r="E78" s="132"/>
    </row>
    <row r="79" spans="2:5" ht="11.25" customHeight="1">
      <c r="B79" s="132"/>
      <c r="C79" s="132"/>
      <c r="D79" s="132"/>
      <c r="E79" s="132"/>
    </row>
    <row r="80" spans="2:5" ht="11.25" customHeight="1">
      <c r="B80" s="132"/>
      <c r="C80" s="132"/>
      <c r="D80" s="132"/>
      <c r="E80" s="132"/>
    </row>
    <row r="81" spans="2:5" ht="11.25" customHeight="1">
      <c r="B81" s="132"/>
      <c r="C81" s="132"/>
      <c r="D81" s="132"/>
      <c r="E81" s="132"/>
    </row>
  </sheetData>
  <mergeCells count="80">
    <mergeCell ref="AL6:AL7"/>
    <mergeCell ref="AO6:AO7"/>
    <mergeCell ref="AP6:AP7"/>
    <mergeCell ref="AQ6:AQ7"/>
    <mergeCell ref="AH6:AH7"/>
    <mergeCell ref="AI6:AI7"/>
    <mergeCell ref="AJ6:AJ7"/>
    <mergeCell ref="AK6:AK7"/>
    <mergeCell ref="AD6:AD7"/>
    <mergeCell ref="AE6:AE7"/>
    <mergeCell ref="AF6:AF7"/>
    <mergeCell ref="AG6:AG7"/>
    <mergeCell ref="Z6:Z7"/>
    <mergeCell ref="AA6:AA7"/>
    <mergeCell ref="AB6:AB7"/>
    <mergeCell ref="AC6:AC7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A1:W1"/>
    <mergeCell ref="A13:B13"/>
    <mergeCell ref="AM4:AM7"/>
    <mergeCell ref="AN4:AN7"/>
    <mergeCell ref="A4:B7"/>
    <mergeCell ref="D6:D7"/>
    <mergeCell ref="E6:E7"/>
    <mergeCell ref="F6:F7"/>
    <mergeCell ref="G6:G7"/>
    <mergeCell ref="H6:H7"/>
    <mergeCell ref="A32:B32"/>
    <mergeCell ref="C4:AL4"/>
    <mergeCell ref="A35:B35"/>
    <mergeCell ref="A40:B40"/>
    <mergeCell ref="AG5:AI5"/>
    <mergeCell ref="AJ5:AL5"/>
    <mergeCell ref="I5:K5"/>
    <mergeCell ref="O5:Q5"/>
    <mergeCell ref="R5:T5"/>
    <mergeCell ref="I6:I7"/>
    <mergeCell ref="A42:B42"/>
    <mergeCell ref="A45:B45"/>
    <mergeCell ref="A49:B49"/>
    <mergeCell ref="A54:B54"/>
    <mergeCell ref="AR45:AS45"/>
    <mergeCell ref="A62:B62"/>
    <mergeCell ref="AR62:AS62"/>
    <mergeCell ref="AR54:AS54"/>
    <mergeCell ref="AR57:AS57"/>
    <mergeCell ref="A60:B60"/>
    <mergeCell ref="AR60:AS60"/>
    <mergeCell ref="AR49:AS49"/>
    <mergeCell ref="A57:B57"/>
    <mergeCell ref="AR42:AS42"/>
    <mergeCell ref="AR13:AS13"/>
    <mergeCell ref="AR32:AS32"/>
    <mergeCell ref="AR35:AS35"/>
    <mergeCell ref="AR40:AS40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2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3"/>
  <sheetViews>
    <sheetView showGridLines="0" workbookViewId="0" topLeftCell="A1">
      <selection activeCell="A1" sqref="A1:N1"/>
    </sheetView>
  </sheetViews>
  <sheetFormatPr defaultColWidth="8.75" defaultRowHeight="11.25" customHeight="1"/>
  <cols>
    <col min="1" max="1" width="1.328125" style="123" customWidth="1"/>
    <col min="2" max="2" width="8.75" style="123" customWidth="1"/>
    <col min="3" max="3" width="7.58203125" style="95" customWidth="1"/>
    <col min="4" max="7" width="7.58203125" style="123" customWidth="1"/>
    <col min="8" max="25" width="6.58203125" style="123" customWidth="1"/>
    <col min="26" max="26" width="8.75" style="123" customWidth="1"/>
    <col min="27" max="27" width="1.328125" style="123" customWidth="1"/>
    <col min="28" max="16384" width="8.75" style="123" customWidth="1"/>
  </cols>
  <sheetData>
    <row r="1" spans="1:25" s="95" customFormat="1" ht="16.5" customHeight="1">
      <c r="A1" s="253" t="s">
        <v>219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93"/>
      <c r="O1" s="93"/>
      <c r="P1" s="93"/>
      <c r="Q1" s="93"/>
      <c r="R1" s="94" t="s">
        <v>196</v>
      </c>
      <c r="S1" s="93"/>
      <c r="T1" s="93"/>
      <c r="U1" s="93"/>
      <c r="V1" s="93"/>
      <c r="W1" s="93"/>
      <c r="X1" s="93"/>
      <c r="Y1" s="93"/>
    </row>
    <row r="2" spans="1:25" s="95" customFormat="1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93"/>
      <c r="P2" s="93"/>
      <c r="Q2" s="93"/>
      <c r="R2" s="94"/>
      <c r="S2" s="93"/>
      <c r="T2" s="93"/>
      <c r="U2" s="93"/>
      <c r="V2" s="93"/>
      <c r="W2" s="93"/>
      <c r="X2" s="93"/>
      <c r="Y2" s="93"/>
    </row>
    <row r="3" spans="1:27" s="95" customFormat="1" ht="16.5" customHeight="1">
      <c r="A3" s="94" t="s">
        <v>180</v>
      </c>
      <c r="C3" s="177"/>
      <c r="D3" s="177"/>
      <c r="E3" s="177"/>
      <c r="F3" s="96"/>
      <c r="G3" s="96"/>
      <c r="H3" s="96"/>
      <c r="I3" s="96"/>
      <c r="J3" s="97"/>
      <c r="K3" s="97"/>
      <c r="L3" s="97"/>
      <c r="M3" s="96"/>
      <c r="N3" s="96" t="s">
        <v>248</v>
      </c>
      <c r="O3" s="96"/>
      <c r="P3" s="96"/>
      <c r="Q3" s="96"/>
      <c r="R3" s="97"/>
      <c r="S3" s="96"/>
      <c r="T3" s="98"/>
      <c r="U3" s="98"/>
      <c r="V3" s="98"/>
      <c r="W3" s="98"/>
      <c r="X3" s="98"/>
      <c r="Y3" s="98"/>
      <c r="Z3" s="99"/>
      <c r="AA3" s="100" t="s">
        <v>0</v>
      </c>
    </row>
    <row r="4" spans="1:27" s="95" customFormat="1" ht="16.5" customHeight="1">
      <c r="A4" s="239" t="s">
        <v>270</v>
      </c>
      <c r="B4" s="237"/>
      <c r="C4" s="259" t="s">
        <v>4</v>
      </c>
      <c r="D4" s="257"/>
      <c r="E4" s="260"/>
      <c r="F4" s="269" t="s">
        <v>257</v>
      </c>
      <c r="G4" s="270"/>
      <c r="H4" s="269" t="s">
        <v>198</v>
      </c>
      <c r="I4" s="270"/>
      <c r="J4" s="263" t="s">
        <v>222</v>
      </c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5"/>
      <c r="Z4" s="252" t="s">
        <v>271</v>
      </c>
      <c r="AA4" s="236"/>
    </row>
    <row r="5" spans="1:27" s="95" customFormat="1" ht="16.5" customHeight="1">
      <c r="A5" s="227"/>
      <c r="B5" s="240"/>
      <c r="C5" s="261"/>
      <c r="D5" s="258"/>
      <c r="E5" s="262"/>
      <c r="F5" s="271"/>
      <c r="G5" s="272"/>
      <c r="H5" s="271"/>
      <c r="I5" s="272"/>
      <c r="J5" s="263" t="s">
        <v>258</v>
      </c>
      <c r="K5" s="265"/>
      <c r="L5" s="263" t="s">
        <v>187</v>
      </c>
      <c r="M5" s="265"/>
      <c r="N5" s="263" t="s">
        <v>188</v>
      </c>
      <c r="O5" s="265"/>
      <c r="P5" s="263" t="s">
        <v>189</v>
      </c>
      <c r="Q5" s="265"/>
      <c r="R5" s="263" t="s">
        <v>190</v>
      </c>
      <c r="S5" s="265"/>
      <c r="T5" s="263" t="s">
        <v>259</v>
      </c>
      <c r="U5" s="265"/>
      <c r="V5" s="263" t="s">
        <v>191</v>
      </c>
      <c r="W5" s="265"/>
      <c r="X5" s="263" t="s">
        <v>192</v>
      </c>
      <c r="Y5" s="265"/>
      <c r="Z5" s="228"/>
      <c r="AA5" s="227"/>
    </row>
    <row r="6" spans="1:27" s="95" customFormat="1" ht="16.5" customHeight="1">
      <c r="A6" s="227"/>
      <c r="B6" s="240"/>
      <c r="C6" s="255" t="s">
        <v>4</v>
      </c>
      <c r="D6" s="255" t="s">
        <v>2</v>
      </c>
      <c r="E6" s="255" t="s">
        <v>3</v>
      </c>
      <c r="F6" s="255" t="s">
        <v>2</v>
      </c>
      <c r="G6" s="255" t="s">
        <v>3</v>
      </c>
      <c r="H6" s="255" t="s">
        <v>2</v>
      </c>
      <c r="I6" s="255" t="s">
        <v>3</v>
      </c>
      <c r="J6" s="255" t="s">
        <v>2</v>
      </c>
      <c r="K6" s="255" t="s">
        <v>3</v>
      </c>
      <c r="L6" s="255" t="s">
        <v>2</v>
      </c>
      <c r="M6" s="255" t="s">
        <v>3</v>
      </c>
      <c r="N6" s="255" t="s">
        <v>2</v>
      </c>
      <c r="O6" s="255" t="s">
        <v>3</v>
      </c>
      <c r="P6" s="255" t="s">
        <v>2</v>
      </c>
      <c r="Q6" s="255" t="s">
        <v>3</v>
      </c>
      <c r="R6" s="255" t="s">
        <v>2</v>
      </c>
      <c r="S6" s="255" t="s">
        <v>3</v>
      </c>
      <c r="T6" s="255" t="s">
        <v>2</v>
      </c>
      <c r="U6" s="255" t="s">
        <v>3</v>
      </c>
      <c r="V6" s="255" t="s">
        <v>2</v>
      </c>
      <c r="W6" s="255" t="s">
        <v>3</v>
      </c>
      <c r="X6" s="255" t="s">
        <v>2</v>
      </c>
      <c r="Y6" s="255" t="s">
        <v>3</v>
      </c>
      <c r="Z6" s="228"/>
      <c r="AA6" s="227"/>
    </row>
    <row r="7" spans="1:27" s="95" customFormat="1" ht="16.5" customHeight="1">
      <c r="A7" s="230"/>
      <c r="B7" s="238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29"/>
      <c r="AA7" s="230"/>
    </row>
    <row r="8" spans="1:27" s="95" customFormat="1" ht="16.5" customHeight="1">
      <c r="A8" s="99"/>
      <c r="B8" s="102"/>
      <c r="C8" s="101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03"/>
      <c r="AA8" s="104"/>
    </row>
    <row r="9" spans="1:27" s="95" customFormat="1" ht="16.5" customHeight="1">
      <c r="A9" s="178"/>
      <c r="B9" s="179" t="s">
        <v>272</v>
      </c>
      <c r="C9" s="184">
        <v>1415</v>
      </c>
      <c r="D9" s="131">
        <v>609</v>
      </c>
      <c r="E9" s="131">
        <v>806</v>
      </c>
      <c r="F9" s="131">
        <v>189</v>
      </c>
      <c r="G9" s="131">
        <v>268</v>
      </c>
      <c r="H9" s="131">
        <v>1</v>
      </c>
      <c r="I9" s="131">
        <v>60</v>
      </c>
      <c r="J9" s="131">
        <v>3</v>
      </c>
      <c r="K9" s="131">
        <v>13</v>
      </c>
      <c r="L9" s="131">
        <v>3</v>
      </c>
      <c r="M9" s="131">
        <v>13</v>
      </c>
      <c r="N9" s="131">
        <v>1</v>
      </c>
      <c r="O9" s="131">
        <v>13</v>
      </c>
      <c r="P9" s="131">
        <v>0</v>
      </c>
      <c r="Q9" s="131">
        <v>1</v>
      </c>
      <c r="R9" s="131">
        <v>0</v>
      </c>
      <c r="S9" s="131">
        <v>41</v>
      </c>
      <c r="T9" s="131">
        <v>91</v>
      </c>
      <c r="U9" s="131">
        <v>161</v>
      </c>
      <c r="V9" s="131">
        <v>318</v>
      </c>
      <c r="W9" s="131">
        <v>209</v>
      </c>
      <c r="X9" s="131">
        <v>3</v>
      </c>
      <c r="Y9" s="131">
        <v>27</v>
      </c>
      <c r="Z9" s="67" t="s">
        <v>272</v>
      </c>
      <c r="AA9" s="105"/>
    </row>
    <row r="10" spans="1:27" s="6" customFormat="1" ht="16.5" customHeight="1">
      <c r="A10" s="181"/>
      <c r="B10" s="182" t="s">
        <v>273</v>
      </c>
      <c r="C10" s="106">
        <v>1407</v>
      </c>
      <c r="D10" s="107">
        <v>598</v>
      </c>
      <c r="E10" s="107">
        <v>809</v>
      </c>
      <c r="F10" s="107">
        <v>185</v>
      </c>
      <c r="G10" s="107">
        <v>264</v>
      </c>
      <c r="H10" s="107">
        <v>2</v>
      </c>
      <c r="I10" s="107">
        <v>62</v>
      </c>
      <c r="J10" s="107">
        <v>3</v>
      </c>
      <c r="K10" s="107">
        <v>12</v>
      </c>
      <c r="L10" s="107">
        <v>3</v>
      </c>
      <c r="M10" s="107">
        <v>9</v>
      </c>
      <c r="N10" s="107">
        <v>1</v>
      </c>
      <c r="O10" s="107">
        <v>13</v>
      </c>
      <c r="P10" s="107">
        <v>0</v>
      </c>
      <c r="Q10" s="107">
        <v>1</v>
      </c>
      <c r="R10" s="107">
        <v>2</v>
      </c>
      <c r="S10" s="107">
        <v>42</v>
      </c>
      <c r="T10" s="107">
        <v>86</v>
      </c>
      <c r="U10" s="107">
        <v>168</v>
      </c>
      <c r="V10" s="107">
        <v>307</v>
      </c>
      <c r="W10" s="107">
        <v>200</v>
      </c>
      <c r="X10" s="107">
        <v>9</v>
      </c>
      <c r="Y10" s="107">
        <v>38</v>
      </c>
      <c r="Z10" s="183" t="s">
        <v>273</v>
      </c>
      <c r="AA10" s="3"/>
    </row>
    <row r="11" spans="1:27" s="95" customFormat="1" ht="16.5" customHeight="1">
      <c r="A11" s="99"/>
      <c r="B11" s="102"/>
      <c r="C11" s="127" t="s">
        <v>275</v>
      </c>
      <c r="D11" s="108" t="s">
        <v>275</v>
      </c>
      <c r="E11" s="108" t="s">
        <v>275</v>
      </c>
      <c r="F11" s="108" t="s">
        <v>275</v>
      </c>
      <c r="G11" s="108" t="s">
        <v>275</v>
      </c>
      <c r="H11" s="108" t="s">
        <v>275</v>
      </c>
      <c r="I11" s="108" t="s">
        <v>275</v>
      </c>
      <c r="J11" s="108" t="s">
        <v>275</v>
      </c>
      <c r="K11" s="108" t="s">
        <v>275</v>
      </c>
      <c r="L11" s="108" t="s">
        <v>275</v>
      </c>
      <c r="M11" s="108" t="s">
        <v>275</v>
      </c>
      <c r="N11" s="108" t="s">
        <v>275</v>
      </c>
      <c r="O11" s="108" t="s">
        <v>275</v>
      </c>
      <c r="P11" s="108" t="s">
        <v>275</v>
      </c>
      <c r="Q11" s="108" t="s">
        <v>275</v>
      </c>
      <c r="R11" s="108" t="s">
        <v>275</v>
      </c>
      <c r="S11" s="108" t="s">
        <v>275</v>
      </c>
      <c r="T11" s="108" t="s">
        <v>275</v>
      </c>
      <c r="U11" s="108" t="s">
        <v>275</v>
      </c>
      <c r="V11" s="108" t="s">
        <v>275</v>
      </c>
      <c r="W11" s="108" t="s">
        <v>275</v>
      </c>
      <c r="X11" s="108" t="s">
        <v>275</v>
      </c>
      <c r="Y11" s="108" t="s">
        <v>275</v>
      </c>
      <c r="Z11" s="109"/>
      <c r="AA11" s="105"/>
    </row>
    <row r="12" spans="1:27" s="95" customFormat="1" ht="16.5" customHeight="1">
      <c r="A12" s="99"/>
      <c r="B12" s="128" t="s">
        <v>52</v>
      </c>
      <c r="C12" s="114">
        <v>5</v>
      </c>
      <c r="D12" s="115">
        <v>2</v>
      </c>
      <c r="E12" s="115">
        <v>3</v>
      </c>
      <c r="F12" s="131" t="s">
        <v>5</v>
      </c>
      <c r="G12" s="131" t="s">
        <v>5</v>
      </c>
      <c r="H12" s="131" t="s">
        <v>5</v>
      </c>
      <c r="I12" s="131" t="s">
        <v>5</v>
      </c>
      <c r="J12" s="131">
        <v>0</v>
      </c>
      <c r="K12" s="131">
        <v>0</v>
      </c>
      <c r="L12" s="131">
        <v>2</v>
      </c>
      <c r="M12" s="131">
        <v>3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16" t="s">
        <v>119</v>
      </c>
      <c r="AA12" s="105"/>
    </row>
    <row r="13" spans="1:27" s="95" customFormat="1" ht="16.5" customHeight="1">
      <c r="A13" s="99"/>
      <c r="B13" s="128" t="s">
        <v>120</v>
      </c>
      <c r="C13" s="114">
        <v>1394</v>
      </c>
      <c r="D13" s="115">
        <v>593</v>
      </c>
      <c r="E13" s="115">
        <v>801</v>
      </c>
      <c r="F13" s="131">
        <v>185</v>
      </c>
      <c r="G13" s="131">
        <v>264</v>
      </c>
      <c r="H13" s="131">
        <v>2</v>
      </c>
      <c r="I13" s="131">
        <v>62</v>
      </c>
      <c r="J13" s="131">
        <v>3</v>
      </c>
      <c r="K13" s="131">
        <v>12</v>
      </c>
      <c r="L13" s="131">
        <v>0</v>
      </c>
      <c r="M13" s="131">
        <v>1</v>
      </c>
      <c r="N13" s="131">
        <v>1</v>
      </c>
      <c r="O13" s="131">
        <v>13</v>
      </c>
      <c r="P13" s="131">
        <v>0</v>
      </c>
      <c r="Q13" s="131">
        <v>1</v>
      </c>
      <c r="R13" s="131">
        <v>2</v>
      </c>
      <c r="S13" s="131">
        <v>42</v>
      </c>
      <c r="T13" s="131">
        <v>86</v>
      </c>
      <c r="U13" s="131">
        <v>168</v>
      </c>
      <c r="V13" s="131">
        <v>307</v>
      </c>
      <c r="W13" s="131">
        <v>200</v>
      </c>
      <c r="X13" s="131">
        <v>7</v>
      </c>
      <c r="Y13" s="131">
        <v>38</v>
      </c>
      <c r="Z13" s="116" t="s">
        <v>121</v>
      </c>
      <c r="AA13" s="105"/>
    </row>
    <row r="14" spans="1:27" s="95" customFormat="1" ht="16.5" customHeight="1">
      <c r="A14" s="99"/>
      <c r="B14" s="128" t="s">
        <v>54</v>
      </c>
      <c r="C14" s="114">
        <v>8</v>
      </c>
      <c r="D14" s="115">
        <v>3</v>
      </c>
      <c r="E14" s="115">
        <v>5</v>
      </c>
      <c r="F14" s="131" t="s">
        <v>5</v>
      </c>
      <c r="G14" s="131" t="s">
        <v>5</v>
      </c>
      <c r="H14" s="131" t="s">
        <v>5</v>
      </c>
      <c r="I14" s="131" t="s">
        <v>5</v>
      </c>
      <c r="J14" s="131">
        <v>0</v>
      </c>
      <c r="K14" s="131">
        <v>0</v>
      </c>
      <c r="L14" s="131">
        <v>1</v>
      </c>
      <c r="M14" s="131">
        <v>5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2</v>
      </c>
      <c r="Y14" s="131">
        <v>0</v>
      </c>
      <c r="Z14" s="116" t="s">
        <v>122</v>
      </c>
      <c r="AA14" s="105"/>
    </row>
    <row r="15" spans="1:27" s="95" customFormat="1" ht="16.5" customHeight="1">
      <c r="A15" s="99"/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09"/>
      <c r="AA15" s="105"/>
    </row>
    <row r="16" spans="1:27" s="6" customFormat="1" ht="16.5" customHeight="1">
      <c r="A16" s="222" t="s">
        <v>278</v>
      </c>
      <c r="B16" s="254"/>
      <c r="C16" s="106">
        <v>1153</v>
      </c>
      <c r="D16" s="107">
        <v>506</v>
      </c>
      <c r="E16" s="107">
        <v>647</v>
      </c>
      <c r="F16" s="107">
        <v>143</v>
      </c>
      <c r="G16" s="107">
        <v>192</v>
      </c>
      <c r="H16" s="107">
        <v>2</v>
      </c>
      <c r="I16" s="107">
        <v>55</v>
      </c>
      <c r="J16" s="107">
        <v>2</v>
      </c>
      <c r="K16" s="107">
        <v>8</v>
      </c>
      <c r="L16" s="107">
        <v>3</v>
      </c>
      <c r="M16" s="107">
        <v>7</v>
      </c>
      <c r="N16" s="107">
        <v>1</v>
      </c>
      <c r="O16" s="107">
        <v>13</v>
      </c>
      <c r="P16" s="107">
        <v>0</v>
      </c>
      <c r="Q16" s="107">
        <v>1</v>
      </c>
      <c r="R16" s="107">
        <v>1</v>
      </c>
      <c r="S16" s="107">
        <v>40</v>
      </c>
      <c r="T16" s="107">
        <v>86</v>
      </c>
      <c r="U16" s="107">
        <v>133</v>
      </c>
      <c r="V16" s="107">
        <v>260</v>
      </c>
      <c r="W16" s="107">
        <v>163</v>
      </c>
      <c r="X16" s="107">
        <v>8</v>
      </c>
      <c r="Y16" s="107">
        <v>35</v>
      </c>
      <c r="Z16" s="215" t="s">
        <v>278</v>
      </c>
      <c r="AA16" s="217"/>
    </row>
    <row r="17" spans="1:27" s="6" customFormat="1" ht="16.5" customHeight="1">
      <c r="A17" s="3"/>
      <c r="B17" s="7" t="s">
        <v>279</v>
      </c>
      <c r="C17" s="106">
        <v>576</v>
      </c>
      <c r="D17" s="107">
        <v>255</v>
      </c>
      <c r="E17" s="107">
        <v>321</v>
      </c>
      <c r="F17" s="107">
        <v>49</v>
      </c>
      <c r="G17" s="107">
        <v>85</v>
      </c>
      <c r="H17" s="107">
        <v>1</v>
      </c>
      <c r="I17" s="107">
        <v>37</v>
      </c>
      <c r="J17" s="107">
        <v>1</v>
      </c>
      <c r="K17" s="107">
        <v>0</v>
      </c>
      <c r="L17" s="107">
        <v>3</v>
      </c>
      <c r="M17" s="107">
        <v>7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26</v>
      </c>
      <c r="T17" s="107">
        <v>78</v>
      </c>
      <c r="U17" s="107">
        <v>49</v>
      </c>
      <c r="V17" s="107">
        <v>121</v>
      </c>
      <c r="W17" s="107">
        <v>116</v>
      </c>
      <c r="X17" s="107">
        <v>2</v>
      </c>
      <c r="Y17" s="107">
        <v>1</v>
      </c>
      <c r="Z17" s="2" t="s">
        <v>279</v>
      </c>
      <c r="AA17" s="3"/>
    </row>
    <row r="18" spans="1:27" s="95" customFormat="1" ht="16.5" customHeight="1">
      <c r="A18" s="112"/>
      <c r="B18" s="113" t="s">
        <v>123</v>
      </c>
      <c r="C18" s="114">
        <v>145</v>
      </c>
      <c r="D18" s="115">
        <v>68</v>
      </c>
      <c r="E18" s="115">
        <v>77</v>
      </c>
      <c r="F18" s="131">
        <v>11</v>
      </c>
      <c r="G18" s="131">
        <v>21</v>
      </c>
      <c r="H18" s="131">
        <v>0</v>
      </c>
      <c r="I18" s="131">
        <v>8</v>
      </c>
      <c r="J18" s="131">
        <v>0</v>
      </c>
      <c r="K18" s="131">
        <v>0</v>
      </c>
      <c r="L18" s="131">
        <v>2</v>
      </c>
      <c r="M18" s="131">
        <v>3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9</v>
      </c>
      <c r="T18" s="131">
        <v>26</v>
      </c>
      <c r="U18" s="131">
        <v>8</v>
      </c>
      <c r="V18" s="131">
        <v>28</v>
      </c>
      <c r="W18" s="131">
        <v>28</v>
      </c>
      <c r="X18" s="131">
        <v>1</v>
      </c>
      <c r="Y18" s="131">
        <v>0</v>
      </c>
      <c r="Z18" s="116" t="s">
        <v>123</v>
      </c>
      <c r="AA18" s="105"/>
    </row>
    <row r="19" spans="1:27" s="95" customFormat="1" ht="16.5" customHeight="1">
      <c r="A19" s="112"/>
      <c r="B19" s="113" t="s">
        <v>124</v>
      </c>
      <c r="C19" s="114">
        <v>115</v>
      </c>
      <c r="D19" s="115">
        <v>46</v>
      </c>
      <c r="E19" s="115">
        <v>69</v>
      </c>
      <c r="F19" s="131">
        <v>7</v>
      </c>
      <c r="G19" s="131">
        <v>16</v>
      </c>
      <c r="H19" s="131">
        <v>0</v>
      </c>
      <c r="I19" s="131">
        <v>11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6</v>
      </c>
      <c r="T19" s="131">
        <v>17</v>
      </c>
      <c r="U19" s="131">
        <v>17</v>
      </c>
      <c r="V19" s="131">
        <v>22</v>
      </c>
      <c r="W19" s="131">
        <v>19</v>
      </c>
      <c r="X19" s="131">
        <v>0</v>
      </c>
      <c r="Y19" s="131">
        <v>0</v>
      </c>
      <c r="Z19" s="116" t="s">
        <v>124</v>
      </c>
      <c r="AA19" s="105"/>
    </row>
    <row r="20" spans="1:27" s="95" customFormat="1" ht="16.5" customHeight="1">
      <c r="A20" s="112"/>
      <c r="B20" s="113" t="s">
        <v>125</v>
      </c>
      <c r="C20" s="114">
        <v>74</v>
      </c>
      <c r="D20" s="115">
        <v>32</v>
      </c>
      <c r="E20" s="115">
        <v>42</v>
      </c>
      <c r="F20" s="131">
        <v>7</v>
      </c>
      <c r="G20" s="131">
        <v>9</v>
      </c>
      <c r="H20" s="131">
        <v>0</v>
      </c>
      <c r="I20" s="131">
        <v>7</v>
      </c>
      <c r="J20" s="131">
        <v>1</v>
      </c>
      <c r="K20" s="131">
        <v>0</v>
      </c>
      <c r="L20" s="131">
        <v>1</v>
      </c>
      <c r="M20" s="131">
        <v>1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1</v>
      </c>
      <c r="T20" s="131">
        <v>9</v>
      </c>
      <c r="U20" s="131">
        <v>8</v>
      </c>
      <c r="V20" s="131">
        <v>13</v>
      </c>
      <c r="W20" s="131">
        <v>15</v>
      </c>
      <c r="X20" s="131">
        <v>1</v>
      </c>
      <c r="Y20" s="131">
        <v>1</v>
      </c>
      <c r="Z20" s="116" t="s">
        <v>125</v>
      </c>
      <c r="AA20" s="105"/>
    </row>
    <row r="21" spans="1:27" s="95" customFormat="1" ht="16.5" customHeight="1">
      <c r="A21" s="112"/>
      <c r="B21" s="113" t="s">
        <v>126</v>
      </c>
      <c r="C21" s="114">
        <v>145</v>
      </c>
      <c r="D21" s="115">
        <v>64</v>
      </c>
      <c r="E21" s="115">
        <v>81</v>
      </c>
      <c r="F21" s="131">
        <v>10</v>
      </c>
      <c r="G21" s="131">
        <v>21</v>
      </c>
      <c r="H21" s="131">
        <v>1</v>
      </c>
      <c r="I21" s="131">
        <v>10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10</v>
      </c>
      <c r="T21" s="131">
        <v>24</v>
      </c>
      <c r="U21" s="131">
        <v>14</v>
      </c>
      <c r="V21" s="131">
        <v>29</v>
      </c>
      <c r="W21" s="131">
        <v>26</v>
      </c>
      <c r="X21" s="131">
        <v>0</v>
      </c>
      <c r="Y21" s="131">
        <v>0</v>
      </c>
      <c r="Z21" s="116" t="s">
        <v>126</v>
      </c>
      <c r="AA21" s="105"/>
    </row>
    <row r="22" spans="1:27" s="95" customFormat="1" ht="16.5" customHeight="1">
      <c r="A22" s="112"/>
      <c r="B22" s="113" t="s">
        <v>127</v>
      </c>
      <c r="C22" s="114">
        <v>97</v>
      </c>
      <c r="D22" s="115">
        <v>45</v>
      </c>
      <c r="E22" s="115">
        <v>52</v>
      </c>
      <c r="F22" s="131">
        <v>14</v>
      </c>
      <c r="G22" s="131">
        <v>18</v>
      </c>
      <c r="H22" s="131">
        <v>0</v>
      </c>
      <c r="I22" s="131">
        <v>1</v>
      </c>
      <c r="J22" s="131">
        <v>0</v>
      </c>
      <c r="K22" s="131">
        <v>0</v>
      </c>
      <c r="L22" s="131">
        <v>0</v>
      </c>
      <c r="M22" s="131">
        <v>3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2</v>
      </c>
      <c r="U22" s="131">
        <v>2</v>
      </c>
      <c r="V22" s="131">
        <v>29</v>
      </c>
      <c r="W22" s="131">
        <v>28</v>
      </c>
      <c r="X22" s="131">
        <v>0</v>
      </c>
      <c r="Y22" s="131">
        <v>0</v>
      </c>
      <c r="Z22" s="116" t="s">
        <v>127</v>
      </c>
      <c r="AA22" s="105"/>
    </row>
    <row r="23" spans="1:27" s="95" customFormat="1" ht="16.5" customHeight="1">
      <c r="A23" s="112"/>
      <c r="B23" s="117" t="s">
        <v>128</v>
      </c>
      <c r="C23" s="114">
        <v>85</v>
      </c>
      <c r="D23" s="115">
        <v>46</v>
      </c>
      <c r="E23" s="115">
        <v>39</v>
      </c>
      <c r="F23" s="131">
        <v>16</v>
      </c>
      <c r="G23" s="131">
        <v>26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30</v>
      </c>
      <c r="W23" s="131">
        <v>13</v>
      </c>
      <c r="X23" s="131">
        <v>0</v>
      </c>
      <c r="Y23" s="131">
        <v>0</v>
      </c>
      <c r="Z23" s="118" t="s">
        <v>128</v>
      </c>
      <c r="AA23" s="105"/>
    </row>
    <row r="24" spans="1:27" s="95" customFormat="1" ht="16.5" customHeight="1">
      <c r="A24" s="112"/>
      <c r="B24" s="117" t="s">
        <v>223</v>
      </c>
      <c r="C24" s="114">
        <v>39</v>
      </c>
      <c r="D24" s="115">
        <v>14</v>
      </c>
      <c r="E24" s="115">
        <v>25</v>
      </c>
      <c r="F24" s="131">
        <v>4</v>
      </c>
      <c r="G24" s="131">
        <v>3</v>
      </c>
      <c r="H24" s="131">
        <v>0</v>
      </c>
      <c r="I24" s="131">
        <v>3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1</v>
      </c>
      <c r="S24" s="131">
        <v>1</v>
      </c>
      <c r="T24" s="131">
        <v>3</v>
      </c>
      <c r="U24" s="131">
        <v>14</v>
      </c>
      <c r="V24" s="131">
        <v>6</v>
      </c>
      <c r="W24" s="131">
        <v>4</v>
      </c>
      <c r="X24" s="131">
        <v>0</v>
      </c>
      <c r="Y24" s="131">
        <v>0</v>
      </c>
      <c r="Z24" s="118" t="s">
        <v>223</v>
      </c>
      <c r="AA24" s="105"/>
    </row>
    <row r="25" spans="1:27" s="95" customFormat="1" ht="16.5" customHeight="1">
      <c r="A25" s="112"/>
      <c r="B25" s="117" t="s">
        <v>129</v>
      </c>
      <c r="C25" s="114">
        <v>32</v>
      </c>
      <c r="D25" s="115">
        <v>14</v>
      </c>
      <c r="E25" s="115">
        <v>18</v>
      </c>
      <c r="F25" s="131">
        <v>6</v>
      </c>
      <c r="G25" s="131">
        <v>11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2</v>
      </c>
      <c r="V25" s="131">
        <v>8</v>
      </c>
      <c r="W25" s="131">
        <v>5</v>
      </c>
      <c r="X25" s="131">
        <v>0</v>
      </c>
      <c r="Y25" s="131">
        <v>0</v>
      </c>
      <c r="Z25" s="118" t="s">
        <v>129</v>
      </c>
      <c r="AA25" s="105"/>
    </row>
    <row r="26" spans="1:27" s="95" customFormat="1" ht="16.5" customHeight="1">
      <c r="A26" s="112"/>
      <c r="B26" s="117" t="s">
        <v>130</v>
      </c>
      <c r="C26" s="114">
        <v>19</v>
      </c>
      <c r="D26" s="115">
        <v>13</v>
      </c>
      <c r="E26" s="115">
        <v>6</v>
      </c>
      <c r="F26" s="131">
        <v>6</v>
      </c>
      <c r="G26" s="131">
        <v>4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7</v>
      </c>
      <c r="W26" s="131">
        <v>2</v>
      </c>
      <c r="X26" s="131">
        <v>0</v>
      </c>
      <c r="Y26" s="131">
        <v>0</v>
      </c>
      <c r="Z26" s="118" t="s">
        <v>130</v>
      </c>
      <c r="AA26" s="105"/>
    </row>
    <row r="27" spans="1:27" s="95" customFormat="1" ht="16.5" customHeight="1">
      <c r="A27" s="112"/>
      <c r="B27" s="117" t="s">
        <v>131</v>
      </c>
      <c r="C27" s="114">
        <v>37</v>
      </c>
      <c r="D27" s="115">
        <v>18</v>
      </c>
      <c r="E27" s="115">
        <v>19</v>
      </c>
      <c r="F27" s="131">
        <v>6</v>
      </c>
      <c r="G27" s="131">
        <v>5</v>
      </c>
      <c r="H27" s="131">
        <v>0</v>
      </c>
      <c r="I27" s="131">
        <v>1</v>
      </c>
      <c r="J27" s="131">
        <v>0</v>
      </c>
      <c r="K27" s="131">
        <v>0</v>
      </c>
      <c r="L27" s="131">
        <v>0</v>
      </c>
      <c r="M27" s="131">
        <v>0</v>
      </c>
      <c r="N27" s="131">
        <v>1</v>
      </c>
      <c r="O27" s="131">
        <v>10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11</v>
      </c>
      <c r="W27" s="131">
        <v>3</v>
      </c>
      <c r="X27" s="131">
        <v>0</v>
      </c>
      <c r="Y27" s="131">
        <v>0</v>
      </c>
      <c r="Z27" s="118" t="s">
        <v>131</v>
      </c>
      <c r="AA27" s="105"/>
    </row>
    <row r="28" spans="1:27" s="95" customFormat="1" ht="16.5" customHeight="1">
      <c r="A28" s="112"/>
      <c r="B28" s="117" t="s">
        <v>132</v>
      </c>
      <c r="C28" s="114">
        <v>18</v>
      </c>
      <c r="D28" s="115">
        <v>12</v>
      </c>
      <c r="E28" s="115">
        <v>6</v>
      </c>
      <c r="F28" s="131">
        <v>3</v>
      </c>
      <c r="G28" s="131">
        <v>6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9</v>
      </c>
      <c r="W28" s="131">
        <v>0</v>
      </c>
      <c r="X28" s="131">
        <v>0</v>
      </c>
      <c r="Y28" s="131">
        <v>0</v>
      </c>
      <c r="Z28" s="118" t="s">
        <v>132</v>
      </c>
      <c r="AA28" s="105"/>
    </row>
    <row r="29" spans="1:27" s="95" customFormat="1" ht="16.5" customHeight="1">
      <c r="A29" s="112"/>
      <c r="B29" s="117" t="s">
        <v>133</v>
      </c>
      <c r="C29" s="114">
        <v>9</v>
      </c>
      <c r="D29" s="115">
        <v>5</v>
      </c>
      <c r="E29" s="115">
        <v>4</v>
      </c>
      <c r="F29" s="131">
        <v>3</v>
      </c>
      <c r="G29" s="131">
        <v>3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2</v>
      </c>
      <c r="W29" s="131">
        <v>1</v>
      </c>
      <c r="X29" s="131">
        <v>0</v>
      </c>
      <c r="Y29" s="131">
        <v>0</v>
      </c>
      <c r="Z29" s="118" t="s">
        <v>133</v>
      </c>
      <c r="AA29" s="105"/>
    </row>
    <row r="30" spans="1:27" s="95" customFormat="1" ht="16.5" customHeight="1">
      <c r="A30" s="112"/>
      <c r="B30" s="117" t="s">
        <v>134</v>
      </c>
      <c r="C30" s="114">
        <v>43</v>
      </c>
      <c r="D30" s="115">
        <v>10</v>
      </c>
      <c r="E30" s="115">
        <v>33</v>
      </c>
      <c r="F30" s="131">
        <v>2</v>
      </c>
      <c r="G30" s="131">
        <v>3</v>
      </c>
      <c r="H30" s="131">
        <v>0</v>
      </c>
      <c r="I30" s="131">
        <v>3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2</v>
      </c>
      <c r="P30" s="131">
        <v>0</v>
      </c>
      <c r="Q30" s="131">
        <v>0</v>
      </c>
      <c r="R30" s="131">
        <v>0</v>
      </c>
      <c r="S30" s="131">
        <v>1</v>
      </c>
      <c r="T30" s="131">
        <v>4</v>
      </c>
      <c r="U30" s="131">
        <v>12</v>
      </c>
      <c r="V30" s="131">
        <v>4</v>
      </c>
      <c r="W30" s="131">
        <v>3</v>
      </c>
      <c r="X30" s="131">
        <v>0</v>
      </c>
      <c r="Y30" s="131">
        <v>9</v>
      </c>
      <c r="Z30" s="118" t="s">
        <v>134</v>
      </c>
      <c r="AA30" s="105"/>
    </row>
    <row r="31" spans="1:27" s="95" customFormat="1" ht="16.5" customHeight="1">
      <c r="A31" s="112"/>
      <c r="B31" s="119" t="s">
        <v>169</v>
      </c>
      <c r="C31" s="114">
        <v>50</v>
      </c>
      <c r="D31" s="115">
        <v>27</v>
      </c>
      <c r="E31" s="115">
        <v>23</v>
      </c>
      <c r="F31" s="131">
        <v>10</v>
      </c>
      <c r="G31" s="131">
        <v>13</v>
      </c>
      <c r="H31" s="131">
        <v>0</v>
      </c>
      <c r="I31" s="131">
        <v>0</v>
      </c>
      <c r="J31" s="131">
        <v>0</v>
      </c>
      <c r="K31" s="131">
        <v>2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17</v>
      </c>
      <c r="W31" s="131">
        <v>7</v>
      </c>
      <c r="X31" s="131">
        <v>0</v>
      </c>
      <c r="Y31" s="131">
        <v>1</v>
      </c>
      <c r="Z31" s="118" t="s">
        <v>169</v>
      </c>
      <c r="AA31" s="105"/>
    </row>
    <row r="32" spans="1:27" s="95" customFormat="1" ht="16.5" customHeight="1">
      <c r="A32" s="112"/>
      <c r="B32" s="119" t="s">
        <v>170</v>
      </c>
      <c r="C32" s="114">
        <v>96</v>
      </c>
      <c r="D32" s="115">
        <v>34</v>
      </c>
      <c r="E32" s="115">
        <v>62</v>
      </c>
      <c r="F32" s="131">
        <v>18</v>
      </c>
      <c r="G32" s="131">
        <v>11</v>
      </c>
      <c r="H32" s="131">
        <v>1</v>
      </c>
      <c r="I32" s="131">
        <v>2</v>
      </c>
      <c r="J32" s="131">
        <v>1</v>
      </c>
      <c r="K32" s="131">
        <v>6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1</v>
      </c>
      <c r="R32" s="131">
        <v>0</v>
      </c>
      <c r="S32" s="131">
        <v>1</v>
      </c>
      <c r="T32" s="131">
        <v>0</v>
      </c>
      <c r="U32" s="131">
        <v>14</v>
      </c>
      <c r="V32" s="131">
        <v>8</v>
      </c>
      <c r="W32" s="131">
        <v>3</v>
      </c>
      <c r="X32" s="131">
        <v>6</v>
      </c>
      <c r="Y32" s="131">
        <v>24</v>
      </c>
      <c r="Z32" s="118" t="s">
        <v>170</v>
      </c>
      <c r="AA32" s="105"/>
    </row>
    <row r="33" spans="1:27" s="95" customFormat="1" ht="16.5" customHeight="1">
      <c r="A33" s="112"/>
      <c r="B33" s="119" t="s">
        <v>171</v>
      </c>
      <c r="C33" s="114">
        <v>19</v>
      </c>
      <c r="D33" s="115">
        <v>12</v>
      </c>
      <c r="E33" s="115">
        <v>7</v>
      </c>
      <c r="F33" s="131">
        <v>4</v>
      </c>
      <c r="G33" s="131">
        <v>6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8</v>
      </c>
      <c r="W33" s="131">
        <v>1</v>
      </c>
      <c r="X33" s="131">
        <v>0</v>
      </c>
      <c r="Y33" s="131">
        <v>0</v>
      </c>
      <c r="Z33" s="118" t="s">
        <v>171</v>
      </c>
      <c r="AA33" s="105"/>
    </row>
    <row r="34" spans="1:27" s="95" customFormat="1" ht="16.5" customHeight="1">
      <c r="A34" s="112"/>
      <c r="B34" s="119" t="s">
        <v>231</v>
      </c>
      <c r="C34" s="114">
        <v>130</v>
      </c>
      <c r="D34" s="115">
        <v>46</v>
      </c>
      <c r="E34" s="115">
        <v>84</v>
      </c>
      <c r="F34" s="131">
        <v>16</v>
      </c>
      <c r="G34" s="131">
        <v>16</v>
      </c>
      <c r="H34" s="131">
        <v>0</v>
      </c>
      <c r="I34" s="131">
        <v>9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1</v>
      </c>
      <c r="P34" s="131">
        <v>0</v>
      </c>
      <c r="Q34" s="131">
        <v>0</v>
      </c>
      <c r="R34" s="131">
        <v>0</v>
      </c>
      <c r="S34" s="131">
        <v>11</v>
      </c>
      <c r="T34" s="131">
        <v>1</v>
      </c>
      <c r="U34" s="131">
        <v>42</v>
      </c>
      <c r="V34" s="131">
        <v>29</v>
      </c>
      <c r="W34" s="131">
        <v>5</v>
      </c>
      <c r="X34" s="131">
        <v>0</v>
      </c>
      <c r="Y34" s="131">
        <v>0</v>
      </c>
      <c r="Z34" s="118" t="s">
        <v>231</v>
      </c>
      <c r="AA34" s="105"/>
    </row>
    <row r="35" spans="1:27" s="6" customFormat="1" ht="16.5" customHeight="1">
      <c r="A35" s="220" t="s">
        <v>238</v>
      </c>
      <c r="B35" s="221"/>
      <c r="C35" s="106">
        <v>11</v>
      </c>
      <c r="D35" s="107">
        <v>4</v>
      </c>
      <c r="E35" s="107">
        <v>7</v>
      </c>
      <c r="F35" s="107">
        <v>3</v>
      </c>
      <c r="G35" s="107">
        <v>4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v>1</v>
      </c>
      <c r="W35" s="107">
        <v>3</v>
      </c>
      <c r="X35" s="107">
        <v>0</v>
      </c>
      <c r="Y35" s="107">
        <v>0</v>
      </c>
      <c r="Z35" s="215" t="s">
        <v>238</v>
      </c>
      <c r="AA35" s="249"/>
    </row>
    <row r="36" spans="1:27" s="95" customFormat="1" ht="16.5" customHeight="1">
      <c r="A36" s="112"/>
      <c r="B36" s="117" t="s">
        <v>135</v>
      </c>
      <c r="C36" s="114">
        <v>9</v>
      </c>
      <c r="D36" s="115">
        <v>2</v>
      </c>
      <c r="E36" s="115">
        <v>7</v>
      </c>
      <c r="F36" s="131">
        <v>1</v>
      </c>
      <c r="G36" s="131">
        <v>4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1</v>
      </c>
      <c r="W36" s="131">
        <v>3</v>
      </c>
      <c r="X36" s="131">
        <v>0</v>
      </c>
      <c r="Y36" s="131">
        <v>0</v>
      </c>
      <c r="Z36" s="118" t="s">
        <v>135</v>
      </c>
      <c r="AA36" s="105"/>
    </row>
    <row r="37" spans="1:27" s="95" customFormat="1" ht="16.5" customHeight="1">
      <c r="A37" s="112"/>
      <c r="B37" s="117" t="s">
        <v>136</v>
      </c>
      <c r="C37" s="114">
        <v>2</v>
      </c>
      <c r="D37" s="115">
        <v>2</v>
      </c>
      <c r="E37" s="115">
        <v>0</v>
      </c>
      <c r="F37" s="131">
        <v>2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18" t="s">
        <v>136</v>
      </c>
      <c r="AA37" s="105"/>
    </row>
    <row r="38" spans="1:27" s="6" customFormat="1" ht="16.5" customHeight="1">
      <c r="A38" s="222" t="s">
        <v>239</v>
      </c>
      <c r="B38" s="223"/>
      <c r="C38" s="106">
        <v>50</v>
      </c>
      <c r="D38" s="107">
        <v>20</v>
      </c>
      <c r="E38" s="107">
        <v>30</v>
      </c>
      <c r="F38" s="107">
        <v>8</v>
      </c>
      <c r="G38" s="107">
        <v>13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1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6</v>
      </c>
      <c r="V38" s="107">
        <v>11</v>
      </c>
      <c r="W38" s="107">
        <v>7</v>
      </c>
      <c r="X38" s="107">
        <v>1</v>
      </c>
      <c r="Y38" s="107">
        <v>3</v>
      </c>
      <c r="Z38" s="215" t="s">
        <v>239</v>
      </c>
      <c r="AA38" s="249"/>
    </row>
    <row r="39" spans="1:27" s="95" customFormat="1" ht="16.5" customHeight="1">
      <c r="A39" s="112"/>
      <c r="B39" s="117" t="s">
        <v>156</v>
      </c>
      <c r="C39" s="114">
        <v>7</v>
      </c>
      <c r="D39" s="115">
        <v>2</v>
      </c>
      <c r="E39" s="115">
        <v>5</v>
      </c>
      <c r="F39" s="131">
        <v>0</v>
      </c>
      <c r="G39" s="131">
        <v>3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1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2</v>
      </c>
      <c r="W39" s="131">
        <v>1</v>
      </c>
      <c r="X39" s="131">
        <v>0</v>
      </c>
      <c r="Y39" s="131">
        <v>0</v>
      </c>
      <c r="Z39" s="118" t="s">
        <v>155</v>
      </c>
      <c r="AA39" s="105"/>
    </row>
    <row r="40" spans="1:27" s="95" customFormat="1" ht="16.5" customHeight="1">
      <c r="A40" s="112"/>
      <c r="B40" s="117" t="s">
        <v>158</v>
      </c>
      <c r="C40" s="114">
        <v>15</v>
      </c>
      <c r="D40" s="115">
        <v>4</v>
      </c>
      <c r="E40" s="115">
        <v>11</v>
      </c>
      <c r="F40" s="131">
        <v>2</v>
      </c>
      <c r="G40" s="131">
        <v>3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6</v>
      </c>
      <c r="V40" s="131">
        <v>2</v>
      </c>
      <c r="W40" s="131">
        <v>2</v>
      </c>
      <c r="X40" s="131">
        <v>0</v>
      </c>
      <c r="Y40" s="131">
        <v>0</v>
      </c>
      <c r="Z40" s="118" t="s">
        <v>157</v>
      </c>
      <c r="AA40" s="105"/>
    </row>
    <row r="41" spans="1:27" s="95" customFormat="1" ht="16.5" customHeight="1">
      <c r="A41" s="112"/>
      <c r="B41" s="117" t="s">
        <v>160</v>
      </c>
      <c r="C41" s="114">
        <v>11</v>
      </c>
      <c r="D41" s="115">
        <v>6</v>
      </c>
      <c r="E41" s="115">
        <v>5</v>
      </c>
      <c r="F41" s="131">
        <v>1</v>
      </c>
      <c r="G41" s="131">
        <v>5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5</v>
      </c>
      <c r="W41" s="131">
        <v>0</v>
      </c>
      <c r="X41" s="131">
        <v>0</v>
      </c>
      <c r="Y41" s="131">
        <v>0</v>
      </c>
      <c r="Z41" s="118" t="s">
        <v>159</v>
      </c>
      <c r="AA41" s="105"/>
    </row>
    <row r="42" spans="1:27" s="95" customFormat="1" ht="16.5" customHeight="1">
      <c r="A42" s="112"/>
      <c r="B42" s="117" t="s">
        <v>162</v>
      </c>
      <c r="C42" s="114">
        <v>17</v>
      </c>
      <c r="D42" s="115">
        <v>8</v>
      </c>
      <c r="E42" s="115">
        <v>9</v>
      </c>
      <c r="F42" s="131">
        <v>5</v>
      </c>
      <c r="G42" s="131">
        <v>2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2</v>
      </c>
      <c r="W42" s="131">
        <v>4</v>
      </c>
      <c r="X42" s="131">
        <v>1</v>
      </c>
      <c r="Y42" s="131">
        <v>3</v>
      </c>
      <c r="Z42" s="118" t="s">
        <v>161</v>
      </c>
      <c r="AA42" s="105"/>
    </row>
    <row r="43" spans="1:27" s="6" customFormat="1" ht="16.5" customHeight="1">
      <c r="A43" s="222" t="s">
        <v>240</v>
      </c>
      <c r="B43" s="223"/>
      <c r="C43" s="106">
        <v>11</v>
      </c>
      <c r="D43" s="107">
        <v>7</v>
      </c>
      <c r="E43" s="107">
        <v>4</v>
      </c>
      <c r="F43" s="107">
        <v>6</v>
      </c>
      <c r="G43" s="107">
        <v>2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1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1</v>
      </c>
      <c r="W43" s="107">
        <v>1</v>
      </c>
      <c r="X43" s="107">
        <v>0</v>
      </c>
      <c r="Y43" s="107">
        <v>0</v>
      </c>
      <c r="Z43" s="219" t="s">
        <v>137</v>
      </c>
      <c r="AA43" s="250"/>
    </row>
    <row r="44" spans="1:27" s="95" customFormat="1" ht="16.5" customHeight="1">
      <c r="A44" s="112"/>
      <c r="B44" s="117" t="s">
        <v>138</v>
      </c>
      <c r="C44" s="114">
        <v>11</v>
      </c>
      <c r="D44" s="115">
        <v>7</v>
      </c>
      <c r="E44" s="115">
        <v>4</v>
      </c>
      <c r="F44" s="131">
        <v>6</v>
      </c>
      <c r="G44" s="131">
        <v>2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1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1</v>
      </c>
      <c r="W44" s="131">
        <v>1</v>
      </c>
      <c r="X44" s="131">
        <v>0</v>
      </c>
      <c r="Y44" s="131">
        <v>0</v>
      </c>
      <c r="Z44" s="118" t="s">
        <v>138</v>
      </c>
      <c r="AA44" s="105"/>
    </row>
    <row r="45" spans="1:27" s="6" customFormat="1" ht="16.5" customHeight="1">
      <c r="A45" s="222" t="s">
        <v>241</v>
      </c>
      <c r="B45" s="223"/>
      <c r="C45" s="106">
        <v>30</v>
      </c>
      <c r="D45" s="107">
        <v>7</v>
      </c>
      <c r="E45" s="107">
        <v>23</v>
      </c>
      <c r="F45" s="107">
        <v>4</v>
      </c>
      <c r="G45" s="107">
        <v>7</v>
      </c>
      <c r="H45" s="107">
        <v>0</v>
      </c>
      <c r="I45" s="107">
        <v>3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6</v>
      </c>
      <c r="V45" s="107">
        <v>3</v>
      </c>
      <c r="W45" s="107">
        <v>7</v>
      </c>
      <c r="X45" s="107">
        <v>0</v>
      </c>
      <c r="Y45" s="107">
        <v>0</v>
      </c>
      <c r="Z45" s="215" t="s">
        <v>241</v>
      </c>
      <c r="AA45" s="249"/>
    </row>
    <row r="46" spans="1:27" s="95" customFormat="1" ht="16.5" customHeight="1">
      <c r="A46" s="112"/>
      <c r="B46" s="117" t="s">
        <v>139</v>
      </c>
      <c r="C46" s="114">
        <v>13</v>
      </c>
      <c r="D46" s="115">
        <v>5</v>
      </c>
      <c r="E46" s="115">
        <v>8</v>
      </c>
      <c r="F46" s="131">
        <v>2</v>
      </c>
      <c r="G46" s="131">
        <v>4</v>
      </c>
      <c r="H46" s="131">
        <v>0</v>
      </c>
      <c r="I46" s="131">
        <v>2</v>
      </c>
      <c r="J46" s="131">
        <v>0</v>
      </c>
      <c r="K46" s="131">
        <v>0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3</v>
      </c>
      <c r="W46" s="131">
        <v>2</v>
      </c>
      <c r="X46" s="131">
        <v>0</v>
      </c>
      <c r="Y46" s="131">
        <v>0</v>
      </c>
      <c r="Z46" s="118" t="s">
        <v>139</v>
      </c>
      <c r="AA46" s="105"/>
    </row>
    <row r="47" spans="1:27" s="95" customFormat="1" ht="16.5" customHeight="1">
      <c r="A47" s="112"/>
      <c r="B47" s="117" t="s">
        <v>140</v>
      </c>
      <c r="C47" s="114">
        <v>17</v>
      </c>
      <c r="D47" s="115">
        <v>2</v>
      </c>
      <c r="E47" s="115">
        <v>15</v>
      </c>
      <c r="F47" s="131">
        <v>2</v>
      </c>
      <c r="G47" s="131">
        <v>3</v>
      </c>
      <c r="H47" s="131">
        <v>0</v>
      </c>
      <c r="I47" s="131">
        <v>1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6</v>
      </c>
      <c r="V47" s="131">
        <v>0</v>
      </c>
      <c r="W47" s="131">
        <v>5</v>
      </c>
      <c r="X47" s="131">
        <v>0</v>
      </c>
      <c r="Y47" s="131">
        <v>0</v>
      </c>
      <c r="Z47" s="118" t="s">
        <v>140</v>
      </c>
      <c r="AA47" s="105"/>
    </row>
    <row r="48" spans="1:27" s="6" customFormat="1" ht="16.5" customHeight="1">
      <c r="A48" s="222" t="s">
        <v>242</v>
      </c>
      <c r="B48" s="223"/>
      <c r="C48" s="106">
        <v>24</v>
      </c>
      <c r="D48" s="107">
        <v>4</v>
      </c>
      <c r="E48" s="107">
        <v>20</v>
      </c>
      <c r="F48" s="107">
        <v>3</v>
      </c>
      <c r="G48" s="107">
        <v>10</v>
      </c>
      <c r="H48" s="107">
        <v>0</v>
      </c>
      <c r="I48" s="107">
        <v>0</v>
      </c>
      <c r="J48" s="107">
        <v>0</v>
      </c>
      <c r="K48" s="107">
        <v>3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1</v>
      </c>
      <c r="W48" s="107">
        <v>7</v>
      </c>
      <c r="X48" s="107">
        <v>0</v>
      </c>
      <c r="Y48" s="107">
        <v>0</v>
      </c>
      <c r="Z48" s="215" t="s">
        <v>242</v>
      </c>
      <c r="AA48" s="249"/>
    </row>
    <row r="49" spans="1:27" s="95" customFormat="1" ht="16.5" customHeight="1">
      <c r="A49" s="112"/>
      <c r="B49" s="117" t="s">
        <v>141</v>
      </c>
      <c r="C49" s="114">
        <v>6</v>
      </c>
      <c r="D49" s="115">
        <v>3</v>
      </c>
      <c r="E49" s="115">
        <v>3</v>
      </c>
      <c r="F49" s="131">
        <v>2</v>
      </c>
      <c r="G49" s="131">
        <v>1</v>
      </c>
      <c r="H49" s="131">
        <v>0</v>
      </c>
      <c r="I49" s="131">
        <v>0</v>
      </c>
      <c r="J49" s="131">
        <v>0</v>
      </c>
      <c r="K49" s="131">
        <v>1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  <c r="V49" s="131">
        <v>1</v>
      </c>
      <c r="W49" s="131">
        <v>1</v>
      </c>
      <c r="X49" s="131">
        <v>0</v>
      </c>
      <c r="Y49" s="131">
        <v>0</v>
      </c>
      <c r="Z49" s="118" t="s">
        <v>141</v>
      </c>
      <c r="AA49" s="105"/>
    </row>
    <row r="50" spans="1:27" s="95" customFormat="1" ht="16.5" customHeight="1">
      <c r="A50" s="112"/>
      <c r="B50" s="117" t="s">
        <v>142</v>
      </c>
      <c r="C50" s="114">
        <v>5</v>
      </c>
      <c r="D50" s="115">
        <v>0</v>
      </c>
      <c r="E50" s="115">
        <v>5</v>
      </c>
      <c r="F50" s="131">
        <v>0</v>
      </c>
      <c r="G50" s="131">
        <v>3</v>
      </c>
      <c r="H50" s="131">
        <v>0</v>
      </c>
      <c r="I50" s="131">
        <v>0</v>
      </c>
      <c r="J50" s="131">
        <v>0</v>
      </c>
      <c r="K50" s="131">
        <v>2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0</v>
      </c>
      <c r="X50" s="131">
        <v>0</v>
      </c>
      <c r="Y50" s="131">
        <v>0</v>
      </c>
      <c r="Z50" s="118" t="s">
        <v>142</v>
      </c>
      <c r="AA50" s="105"/>
    </row>
    <row r="51" spans="1:27" s="95" customFormat="1" ht="16.5" customHeight="1">
      <c r="A51" s="112"/>
      <c r="B51" s="117" t="s">
        <v>143</v>
      </c>
      <c r="C51" s="114">
        <v>13</v>
      </c>
      <c r="D51" s="115">
        <v>1</v>
      </c>
      <c r="E51" s="115">
        <v>12</v>
      </c>
      <c r="F51" s="131">
        <v>1</v>
      </c>
      <c r="G51" s="131">
        <v>6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>
        <v>0</v>
      </c>
      <c r="W51" s="131">
        <v>6</v>
      </c>
      <c r="X51" s="131">
        <v>0</v>
      </c>
      <c r="Y51" s="131">
        <v>0</v>
      </c>
      <c r="Z51" s="118" t="s">
        <v>143</v>
      </c>
      <c r="AA51" s="105"/>
    </row>
    <row r="52" spans="1:27" s="6" customFormat="1" ht="16.5" customHeight="1">
      <c r="A52" s="222" t="s">
        <v>243</v>
      </c>
      <c r="B52" s="223"/>
      <c r="C52" s="106">
        <v>27</v>
      </c>
      <c r="D52" s="107">
        <v>12</v>
      </c>
      <c r="E52" s="107">
        <v>15</v>
      </c>
      <c r="F52" s="107">
        <v>8</v>
      </c>
      <c r="G52" s="107">
        <v>11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4</v>
      </c>
      <c r="W52" s="107">
        <v>4</v>
      </c>
      <c r="X52" s="107">
        <v>0</v>
      </c>
      <c r="Y52" s="107">
        <v>0</v>
      </c>
      <c r="Z52" s="215" t="s">
        <v>243</v>
      </c>
      <c r="AA52" s="249"/>
    </row>
    <row r="53" spans="1:27" s="95" customFormat="1" ht="16.5" customHeight="1">
      <c r="A53" s="112"/>
      <c r="B53" s="117" t="s">
        <v>144</v>
      </c>
      <c r="C53" s="114">
        <v>7</v>
      </c>
      <c r="D53" s="115">
        <v>4</v>
      </c>
      <c r="E53" s="115">
        <v>3</v>
      </c>
      <c r="F53" s="131">
        <v>3</v>
      </c>
      <c r="G53" s="131">
        <v>3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131">
        <v>0</v>
      </c>
      <c r="R53" s="131">
        <v>0</v>
      </c>
      <c r="S53" s="131">
        <v>0</v>
      </c>
      <c r="T53" s="131">
        <v>0</v>
      </c>
      <c r="U53" s="131">
        <v>0</v>
      </c>
      <c r="V53" s="131">
        <v>1</v>
      </c>
      <c r="W53" s="131">
        <v>0</v>
      </c>
      <c r="X53" s="131">
        <v>0</v>
      </c>
      <c r="Y53" s="131">
        <v>0</v>
      </c>
      <c r="Z53" s="118" t="s">
        <v>144</v>
      </c>
      <c r="AA53" s="105"/>
    </row>
    <row r="54" spans="1:27" s="95" customFormat="1" ht="16.5" customHeight="1">
      <c r="A54" s="112"/>
      <c r="B54" s="117" t="s">
        <v>145</v>
      </c>
      <c r="C54" s="114">
        <v>9</v>
      </c>
      <c r="D54" s="115">
        <v>1</v>
      </c>
      <c r="E54" s="115">
        <v>8</v>
      </c>
      <c r="F54" s="131">
        <v>1</v>
      </c>
      <c r="G54" s="131">
        <v>4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0</v>
      </c>
      <c r="S54" s="131">
        <v>0</v>
      </c>
      <c r="T54" s="131">
        <v>0</v>
      </c>
      <c r="U54" s="131">
        <v>0</v>
      </c>
      <c r="V54" s="131">
        <v>0</v>
      </c>
      <c r="W54" s="131">
        <v>4</v>
      </c>
      <c r="X54" s="131">
        <v>0</v>
      </c>
      <c r="Y54" s="131">
        <v>0</v>
      </c>
      <c r="Z54" s="118" t="s">
        <v>145</v>
      </c>
      <c r="AA54" s="105"/>
    </row>
    <row r="55" spans="1:27" s="95" customFormat="1" ht="16.5" customHeight="1">
      <c r="A55" s="112"/>
      <c r="B55" s="117" t="s">
        <v>146</v>
      </c>
      <c r="C55" s="114">
        <v>9</v>
      </c>
      <c r="D55" s="115">
        <v>5</v>
      </c>
      <c r="E55" s="115">
        <v>4</v>
      </c>
      <c r="F55" s="131">
        <v>3</v>
      </c>
      <c r="G55" s="131">
        <v>4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2</v>
      </c>
      <c r="W55" s="131">
        <v>0</v>
      </c>
      <c r="X55" s="131">
        <v>0</v>
      </c>
      <c r="Y55" s="131">
        <v>0</v>
      </c>
      <c r="Z55" s="118" t="s">
        <v>146</v>
      </c>
      <c r="AA55" s="105"/>
    </row>
    <row r="56" spans="1:27" s="95" customFormat="1" ht="16.5" customHeight="1">
      <c r="A56" s="112"/>
      <c r="B56" s="117" t="s">
        <v>147</v>
      </c>
      <c r="C56" s="114">
        <v>2</v>
      </c>
      <c r="D56" s="115">
        <v>2</v>
      </c>
      <c r="E56" s="115">
        <v>0</v>
      </c>
      <c r="F56" s="131">
        <v>1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31">
        <v>0</v>
      </c>
      <c r="Q56" s="131">
        <v>0</v>
      </c>
      <c r="R56" s="131">
        <v>0</v>
      </c>
      <c r="S56" s="131">
        <v>0</v>
      </c>
      <c r="T56" s="131">
        <v>0</v>
      </c>
      <c r="U56" s="131">
        <v>0</v>
      </c>
      <c r="V56" s="131">
        <v>1</v>
      </c>
      <c r="W56" s="131">
        <v>0</v>
      </c>
      <c r="X56" s="131">
        <v>0</v>
      </c>
      <c r="Y56" s="131">
        <v>0</v>
      </c>
      <c r="Z56" s="118" t="s">
        <v>147</v>
      </c>
      <c r="AA56" s="105"/>
    </row>
    <row r="57" spans="1:27" s="8" customFormat="1" ht="16.5" customHeight="1">
      <c r="A57" s="222" t="s">
        <v>244</v>
      </c>
      <c r="B57" s="223"/>
      <c r="C57" s="106">
        <v>33</v>
      </c>
      <c r="D57" s="107">
        <v>11</v>
      </c>
      <c r="E57" s="107">
        <v>22</v>
      </c>
      <c r="F57" s="107">
        <v>3</v>
      </c>
      <c r="G57" s="107">
        <v>9</v>
      </c>
      <c r="H57" s="107">
        <v>0</v>
      </c>
      <c r="I57" s="107">
        <v>2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10</v>
      </c>
      <c r="V57" s="107">
        <v>8</v>
      </c>
      <c r="W57" s="107">
        <v>1</v>
      </c>
      <c r="X57" s="107">
        <v>0</v>
      </c>
      <c r="Y57" s="107">
        <v>0</v>
      </c>
      <c r="Z57" s="215" t="s">
        <v>244</v>
      </c>
      <c r="AA57" s="249"/>
    </row>
    <row r="58" spans="1:27" s="95" customFormat="1" ht="16.5" customHeight="1">
      <c r="A58" s="112"/>
      <c r="B58" s="117" t="s">
        <v>148</v>
      </c>
      <c r="C58" s="114">
        <v>4</v>
      </c>
      <c r="D58" s="115">
        <v>3</v>
      </c>
      <c r="E58" s="115">
        <v>1</v>
      </c>
      <c r="F58" s="131">
        <v>1</v>
      </c>
      <c r="G58" s="131">
        <v>1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2</v>
      </c>
      <c r="W58" s="131">
        <v>0</v>
      </c>
      <c r="X58" s="131">
        <v>0</v>
      </c>
      <c r="Y58" s="131">
        <v>0</v>
      </c>
      <c r="Z58" s="118" t="s">
        <v>148</v>
      </c>
      <c r="AA58" s="105"/>
    </row>
    <row r="59" spans="1:27" s="99" customFormat="1" ht="16.5" customHeight="1">
      <c r="A59" s="112"/>
      <c r="B59" s="117" t="s">
        <v>164</v>
      </c>
      <c r="C59" s="114">
        <v>29</v>
      </c>
      <c r="D59" s="115">
        <v>8</v>
      </c>
      <c r="E59" s="115">
        <v>21</v>
      </c>
      <c r="F59" s="131">
        <v>2</v>
      </c>
      <c r="G59" s="131">
        <v>8</v>
      </c>
      <c r="H59" s="131">
        <v>0</v>
      </c>
      <c r="I59" s="131">
        <v>2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10</v>
      </c>
      <c r="V59" s="131">
        <v>6</v>
      </c>
      <c r="W59" s="131">
        <v>1</v>
      </c>
      <c r="X59" s="131">
        <v>0</v>
      </c>
      <c r="Y59" s="131">
        <v>0</v>
      </c>
      <c r="Z59" s="118" t="s">
        <v>164</v>
      </c>
      <c r="AA59" s="105"/>
    </row>
    <row r="60" spans="1:27" s="6" customFormat="1" ht="16.5" customHeight="1">
      <c r="A60" s="222" t="s">
        <v>245</v>
      </c>
      <c r="B60" s="251"/>
      <c r="C60" s="106">
        <v>38</v>
      </c>
      <c r="D60" s="107">
        <v>15</v>
      </c>
      <c r="E60" s="107">
        <v>23</v>
      </c>
      <c r="F60" s="107">
        <v>3</v>
      </c>
      <c r="G60" s="107">
        <v>8</v>
      </c>
      <c r="H60" s="107">
        <v>0</v>
      </c>
      <c r="I60" s="107">
        <v>2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1</v>
      </c>
      <c r="S60" s="107">
        <v>2</v>
      </c>
      <c r="T60" s="107">
        <v>0</v>
      </c>
      <c r="U60" s="107">
        <v>11</v>
      </c>
      <c r="V60" s="107">
        <v>11</v>
      </c>
      <c r="W60" s="107">
        <v>0</v>
      </c>
      <c r="X60" s="107">
        <v>0</v>
      </c>
      <c r="Y60" s="107">
        <v>0</v>
      </c>
      <c r="Z60" s="215" t="s">
        <v>245</v>
      </c>
      <c r="AA60" s="216"/>
    </row>
    <row r="61" spans="1:27" s="95" customFormat="1" ht="16.5" customHeight="1">
      <c r="A61" s="120"/>
      <c r="B61" s="117" t="s">
        <v>149</v>
      </c>
      <c r="C61" s="114">
        <v>10</v>
      </c>
      <c r="D61" s="115">
        <v>8</v>
      </c>
      <c r="E61" s="115">
        <v>2</v>
      </c>
      <c r="F61" s="131">
        <v>3</v>
      </c>
      <c r="G61" s="131">
        <v>2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>
        <v>0</v>
      </c>
      <c r="R61" s="131">
        <v>0</v>
      </c>
      <c r="S61" s="131">
        <v>0</v>
      </c>
      <c r="T61" s="131">
        <v>0</v>
      </c>
      <c r="U61" s="131">
        <v>0</v>
      </c>
      <c r="V61" s="131">
        <v>5</v>
      </c>
      <c r="W61" s="131">
        <v>0</v>
      </c>
      <c r="X61" s="131">
        <v>0</v>
      </c>
      <c r="Y61" s="131">
        <v>0</v>
      </c>
      <c r="Z61" s="118" t="s">
        <v>149</v>
      </c>
      <c r="AA61" s="105"/>
    </row>
    <row r="62" spans="1:27" s="95" customFormat="1" ht="16.5" customHeight="1">
      <c r="A62" s="120"/>
      <c r="B62" s="117" t="s">
        <v>232</v>
      </c>
      <c r="C62" s="114">
        <v>28</v>
      </c>
      <c r="D62" s="115">
        <v>7</v>
      </c>
      <c r="E62" s="115">
        <v>21</v>
      </c>
      <c r="F62" s="131">
        <v>0</v>
      </c>
      <c r="G62" s="131">
        <v>6</v>
      </c>
      <c r="H62" s="131">
        <v>0</v>
      </c>
      <c r="I62" s="131">
        <v>2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1</v>
      </c>
      <c r="S62" s="131">
        <v>2</v>
      </c>
      <c r="T62" s="131">
        <v>0</v>
      </c>
      <c r="U62" s="131">
        <v>11</v>
      </c>
      <c r="V62" s="131">
        <v>6</v>
      </c>
      <c r="W62" s="131">
        <v>0</v>
      </c>
      <c r="X62" s="131">
        <v>0</v>
      </c>
      <c r="Y62" s="131">
        <v>0</v>
      </c>
      <c r="Z62" s="118" t="s">
        <v>232</v>
      </c>
      <c r="AA62" s="105"/>
    </row>
    <row r="63" spans="1:27" s="6" customFormat="1" ht="16.5" customHeight="1">
      <c r="A63" s="222" t="s">
        <v>246</v>
      </c>
      <c r="B63" s="223"/>
      <c r="C63" s="106">
        <v>12</v>
      </c>
      <c r="D63" s="107">
        <v>6</v>
      </c>
      <c r="E63" s="107">
        <v>6</v>
      </c>
      <c r="F63" s="107">
        <v>0</v>
      </c>
      <c r="G63" s="107">
        <v>3</v>
      </c>
      <c r="H63" s="107">
        <v>0</v>
      </c>
      <c r="I63" s="107">
        <v>0</v>
      </c>
      <c r="J63" s="107">
        <v>1</v>
      </c>
      <c r="K63" s="107">
        <v>1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2</v>
      </c>
      <c r="V63" s="107">
        <v>5</v>
      </c>
      <c r="W63" s="107">
        <v>0</v>
      </c>
      <c r="X63" s="107">
        <v>0</v>
      </c>
      <c r="Y63" s="107">
        <v>0</v>
      </c>
      <c r="Z63" s="215" t="s">
        <v>246</v>
      </c>
      <c r="AA63" s="249"/>
    </row>
    <row r="64" spans="1:27" s="95" customFormat="1" ht="16.5" customHeight="1">
      <c r="A64" s="120"/>
      <c r="B64" s="117" t="s">
        <v>150</v>
      </c>
      <c r="C64" s="114">
        <v>12</v>
      </c>
      <c r="D64" s="115">
        <v>6</v>
      </c>
      <c r="E64" s="115">
        <v>6</v>
      </c>
      <c r="F64" s="131">
        <v>0</v>
      </c>
      <c r="G64" s="131">
        <v>3</v>
      </c>
      <c r="H64" s="131">
        <v>0</v>
      </c>
      <c r="I64" s="131">
        <v>0</v>
      </c>
      <c r="J64" s="131">
        <v>1</v>
      </c>
      <c r="K64" s="131">
        <v>1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2</v>
      </c>
      <c r="V64" s="131">
        <v>5</v>
      </c>
      <c r="W64" s="131">
        <v>0</v>
      </c>
      <c r="X64" s="131">
        <v>0</v>
      </c>
      <c r="Y64" s="131">
        <v>0</v>
      </c>
      <c r="Z64" s="118" t="s">
        <v>150</v>
      </c>
      <c r="AA64" s="105"/>
    </row>
    <row r="65" spans="1:27" s="8" customFormat="1" ht="16.5" customHeight="1">
      <c r="A65" s="222" t="s">
        <v>247</v>
      </c>
      <c r="B65" s="251"/>
      <c r="C65" s="106">
        <v>18</v>
      </c>
      <c r="D65" s="107">
        <v>6</v>
      </c>
      <c r="E65" s="107">
        <v>12</v>
      </c>
      <c r="F65" s="107">
        <v>4</v>
      </c>
      <c r="G65" s="107">
        <v>5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2</v>
      </c>
      <c r="W65" s="107">
        <v>7</v>
      </c>
      <c r="X65" s="107">
        <v>0</v>
      </c>
      <c r="Y65" s="107">
        <v>0</v>
      </c>
      <c r="Z65" s="215" t="s">
        <v>247</v>
      </c>
      <c r="AA65" s="216"/>
    </row>
    <row r="66" spans="1:27" s="95" customFormat="1" ht="16.5" customHeight="1">
      <c r="A66" s="120"/>
      <c r="B66" s="117" t="s">
        <v>234</v>
      </c>
      <c r="C66" s="114">
        <v>8</v>
      </c>
      <c r="D66" s="115">
        <v>3</v>
      </c>
      <c r="E66" s="115">
        <v>5</v>
      </c>
      <c r="F66" s="131">
        <v>2</v>
      </c>
      <c r="G66" s="131">
        <v>2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1</v>
      </c>
      <c r="W66" s="131">
        <v>3</v>
      </c>
      <c r="X66" s="131">
        <v>0</v>
      </c>
      <c r="Y66" s="131">
        <v>0</v>
      </c>
      <c r="Z66" s="118" t="s">
        <v>234</v>
      </c>
      <c r="AA66" s="105"/>
    </row>
    <row r="67" spans="1:27" s="99" customFormat="1" ht="16.5" customHeight="1">
      <c r="A67" s="120"/>
      <c r="B67" s="117" t="s">
        <v>233</v>
      </c>
      <c r="C67" s="114">
        <v>10</v>
      </c>
      <c r="D67" s="115">
        <v>3</v>
      </c>
      <c r="E67" s="115">
        <v>7</v>
      </c>
      <c r="F67" s="131">
        <v>2</v>
      </c>
      <c r="G67" s="131">
        <v>3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1</v>
      </c>
      <c r="W67" s="131">
        <v>4</v>
      </c>
      <c r="X67" s="131">
        <v>0</v>
      </c>
      <c r="Y67" s="131">
        <v>0</v>
      </c>
      <c r="Z67" s="118" t="s">
        <v>233</v>
      </c>
      <c r="AA67" s="105"/>
    </row>
    <row r="68" spans="1:27" s="99" customFormat="1" ht="16.5" customHeight="1">
      <c r="A68" s="97"/>
      <c r="B68" s="121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122"/>
      <c r="AA68" s="97"/>
    </row>
    <row r="69" spans="2:25" ht="11.25" customHeight="1">
      <c r="B69" s="186"/>
      <c r="C69" s="178"/>
      <c r="D69" s="186"/>
      <c r="E69" s="186"/>
      <c r="F69" s="186"/>
      <c r="G69" s="186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</row>
    <row r="70" spans="2:7" ht="11.25" customHeight="1">
      <c r="B70" s="186"/>
      <c r="C70" s="178"/>
      <c r="D70" s="186"/>
      <c r="E70" s="186"/>
      <c r="F70" s="129"/>
      <c r="G70" s="129"/>
    </row>
    <row r="71" spans="2:5" ht="11.25" customHeight="1">
      <c r="B71" s="187"/>
      <c r="C71" s="132"/>
      <c r="D71" s="187"/>
      <c r="E71" s="187"/>
    </row>
    <row r="72" spans="2:5" ht="11.25" customHeight="1">
      <c r="B72" s="187"/>
      <c r="C72" s="132"/>
      <c r="D72" s="187"/>
      <c r="E72" s="187"/>
    </row>
    <row r="73" spans="2:5" ht="11.25" customHeight="1">
      <c r="B73" s="187"/>
      <c r="C73" s="132"/>
      <c r="D73" s="187"/>
      <c r="E73" s="187"/>
    </row>
    <row r="74" spans="2:5" ht="11.25" customHeight="1">
      <c r="B74" s="187"/>
      <c r="C74" s="132"/>
      <c r="D74" s="187"/>
      <c r="E74" s="187"/>
    </row>
    <row r="75" spans="2:5" ht="11.25" customHeight="1">
      <c r="B75" s="187"/>
      <c r="C75" s="132"/>
      <c r="D75" s="187"/>
      <c r="E75" s="187"/>
    </row>
    <row r="76" spans="2:5" ht="11.25" customHeight="1">
      <c r="B76" s="187"/>
      <c r="C76" s="132"/>
      <c r="D76" s="187"/>
      <c r="E76" s="187"/>
    </row>
    <row r="77" spans="2:5" ht="11.25" customHeight="1">
      <c r="B77" s="187"/>
      <c r="C77" s="132"/>
      <c r="D77" s="187"/>
      <c r="E77" s="187"/>
    </row>
    <row r="78" spans="2:5" ht="11.25" customHeight="1">
      <c r="B78" s="187"/>
      <c r="C78" s="132"/>
      <c r="D78" s="187"/>
      <c r="E78" s="187"/>
    </row>
    <row r="79" spans="2:5" ht="11.25" customHeight="1">
      <c r="B79" s="187"/>
      <c r="C79" s="132"/>
      <c r="D79" s="187"/>
      <c r="E79" s="187"/>
    </row>
    <row r="80" spans="2:5" ht="11.25" customHeight="1">
      <c r="B80" s="187"/>
      <c r="C80" s="132"/>
      <c r="D80" s="187"/>
      <c r="E80" s="187"/>
    </row>
    <row r="81" spans="2:5" ht="11.25" customHeight="1">
      <c r="B81" s="187"/>
      <c r="C81" s="132"/>
      <c r="D81" s="187"/>
      <c r="E81" s="187"/>
    </row>
    <row r="82" spans="2:5" ht="11.25" customHeight="1">
      <c r="B82" s="187"/>
      <c r="C82" s="132"/>
      <c r="D82" s="187"/>
      <c r="E82" s="187"/>
    </row>
    <row r="83" spans="2:5" ht="11.25" customHeight="1">
      <c r="B83" s="187"/>
      <c r="C83" s="132"/>
      <c r="D83" s="187"/>
      <c r="E83" s="187"/>
    </row>
  </sheetData>
  <mergeCells count="60">
    <mergeCell ref="Y6:Y7"/>
    <mergeCell ref="U6:U7"/>
    <mergeCell ref="V6:V7"/>
    <mergeCell ref="W6:W7"/>
    <mergeCell ref="X6:X7"/>
    <mergeCell ref="Q6:Q7"/>
    <mergeCell ref="R6:R7"/>
    <mergeCell ref="S6:S7"/>
    <mergeCell ref="T6:T7"/>
    <mergeCell ref="M6:M7"/>
    <mergeCell ref="N6:N7"/>
    <mergeCell ref="O6:O7"/>
    <mergeCell ref="P6:P7"/>
    <mergeCell ref="I6:I7"/>
    <mergeCell ref="J6:J7"/>
    <mergeCell ref="K6:K7"/>
    <mergeCell ref="L6:L7"/>
    <mergeCell ref="Z4:AA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A35:B35"/>
    <mergeCell ref="C6:C7"/>
    <mergeCell ref="D6:D7"/>
    <mergeCell ref="E6:E7"/>
    <mergeCell ref="F6:F7"/>
    <mergeCell ref="G6:G7"/>
    <mergeCell ref="H6:H7"/>
    <mergeCell ref="A38:B38"/>
    <mergeCell ref="A4:B7"/>
    <mergeCell ref="A43:B43"/>
    <mergeCell ref="C4:E5"/>
    <mergeCell ref="A16:B16"/>
    <mergeCell ref="A45:B45"/>
    <mergeCell ref="A48:B48"/>
    <mergeCell ref="A52:B52"/>
    <mergeCell ref="A57:B57"/>
    <mergeCell ref="A65:B65"/>
    <mergeCell ref="Z65:AA65"/>
    <mergeCell ref="Z57:AA57"/>
    <mergeCell ref="Z60:AA60"/>
    <mergeCell ref="A63:B63"/>
    <mergeCell ref="Z63:AA63"/>
    <mergeCell ref="A60:B60"/>
    <mergeCell ref="Z52:AA52"/>
    <mergeCell ref="Z16:AA16"/>
    <mergeCell ref="Z35:AA35"/>
    <mergeCell ref="Z38:AA38"/>
    <mergeCell ref="Z43:AA43"/>
    <mergeCell ref="Z45:AA45"/>
    <mergeCell ref="Z48:AA4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1"/>
  <sheetViews>
    <sheetView showGridLines="0" workbookViewId="0" topLeftCell="A1">
      <selection activeCell="A1" sqref="A1:N1"/>
    </sheetView>
  </sheetViews>
  <sheetFormatPr defaultColWidth="8.75" defaultRowHeight="11.25" customHeight="1"/>
  <cols>
    <col min="1" max="1" width="1.328125" style="123" customWidth="1"/>
    <col min="2" max="2" width="8.75" style="123" customWidth="1"/>
    <col min="3" max="3" width="7.58203125" style="95" customWidth="1"/>
    <col min="4" max="7" width="7.58203125" style="123" customWidth="1"/>
    <col min="8" max="25" width="6.58203125" style="123" customWidth="1"/>
    <col min="26" max="26" width="8.75" style="123" customWidth="1"/>
    <col min="27" max="27" width="1.328125" style="123" customWidth="1"/>
    <col min="28" max="16384" width="8.75" style="123" customWidth="1"/>
  </cols>
  <sheetData>
    <row r="1" spans="1:25" s="95" customFormat="1" ht="16.5" customHeight="1">
      <c r="A1" s="253" t="s">
        <v>220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93"/>
      <c r="O1" s="93"/>
      <c r="P1" s="93"/>
      <c r="Q1" s="93"/>
      <c r="R1" s="94" t="s">
        <v>196</v>
      </c>
      <c r="S1" s="93"/>
      <c r="T1" s="93"/>
      <c r="U1" s="93"/>
      <c r="V1" s="93"/>
      <c r="W1" s="93"/>
      <c r="X1" s="93"/>
      <c r="Y1" s="93"/>
    </row>
    <row r="2" spans="1:25" s="95" customFormat="1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93"/>
      <c r="P2" s="93"/>
      <c r="Q2" s="93"/>
      <c r="R2" s="94"/>
      <c r="S2" s="93"/>
      <c r="T2" s="93"/>
      <c r="U2" s="93"/>
      <c r="V2" s="93"/>
      <c r="W2" s="93"/>
      <c r="X2" s="93"/>
      <c r="Y2" s="93"/>
    </row>
    <row r="3" spans="1:27" s="95" customFormat="1" ht="16.5" customHeight="1">
      <c r="A3" s="94" t="s">
        <v>215</v>
      </c>
      <c r="C3" s="177"/>
      <c r="D3" s="177"/>
      <c r="E3" s="177"/>
      <c r="F3" s="96"/>
      <c r="G3" s="96"/>
      <c r="H3" s="96"/>
      <c r="I3" s="96"/>
      <c r="J3" s="97"/>
      <c r="K3" s="97"/>
      <c r="L3" s="97"/>
      <c r="M3" s="96"/>
      <c r="N3" s="96" t="s">
        <v>248</v>
      </c>
      <c r="O3" s="96"/>
      <c r="P3" s="96"/>
      <c r="Q3" s="96"/>
      <c r="R3" s="97"/>
      <c r="S3" s="96"/>
      <c r="T3" s="98"/>
      <c r="U3" s="98"/>
      <c r="V3" s="98"/>
      <c r="W3" s="98"/>
      <c r="X3" s="98"/>
      <c r="Y3" s="98"/>
      <c r="Z3" s="99"/>
      <c r="AA3" s="100" t="s">
        <v>0</v>
      </c>
    </row>
    <row r="4" spans="1:27" s="95" customFormat="1" ht="16.5" customHeight="1">
      <c r="A4" s="239" t="s">
        <v>270</v>
      </c>
      <c r="B4" s="237"/>
      <c r="C4" s="259" t="s">
        <v>4</v>
      </c>
      <c r="D4" s="257"/>
      <c r="E4" s="260"/>
      <c r="F4" s="269" t="s">
        <v>257</v>
      </c>
      <c r="G4" s="270"/>
      <c r="H4" s="269" t="s">
        <v>198</v>
      </c>
      <c r="I4" s="270"/>
      <c r="J4" s="263" t="s">
        <v>222</v>
      </c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5"/>
      <c r="Z4" s="252" t="s">
        <v>271</v>
      </c>
      <c r="AA4" s="236"/>
    </row>
    <row r="5" spans="1:27" s="95" customFormat="1" ht="16.5" customHeight="1">
      <c r="A5" s="227"/>
      <c r="B5" s="240"/>
      <c r="C5" s="261"/>
      <c r="D5" s="258"/>
      <c r="E5" s="262"/>
      <c r="F5" s="271"/>
      <c r="G5" s="272"/>
      <c r="H5" s="271"/>
      <c r="I5" s="272"/>
      <c r="J5" s="263" t="s">
        <v>258</v>
      </c>
      <c r="K5" s="265"/>
      <c r="L5" s="263" t="s">
        <v>187</v>
      </c>
      <c r="M5" s="265"/>
      <c r="N5" s="263" t="s">
        <v>188</v>
      </c>
      <c r="O5" s="265"/>
      <c r="P5" s="263" t="s">
        <v>189</v>
      </c>
      <c r="Q5" s="265"/>
      <c r="R5" s="263" t="s">
        <v>190</v>
      </c>
      <c r="S5" s="265"/>
      <c r="T5" s="263" t="s">
        <v>259</v>
      </c>
      <c r="U5" s="265"/>
      <c r="V5" s="263" t="s">
        <v>191</v>
      </c>
      <c r="W5" s="265"/>
      <c r="X5" s="263" t="s">
        <v>192</v>
      </c>
      <c r="Y5" s="265"/>
      <c r="Z5" s="228"/>
      <c r="AA5" s="227"/>
    </row>
    <row r="6" spans="1:27" s="95" customFormat="1" ht="16.5" customHeight="1">
      <c r="A6" s="227"/>
      <c r="B6" s="240"/>
      <c r="C6" s="255" t="s">
        <v>4</v>
      </c>
      <c r="D6" s="255" t="s">
        <v>2</v>
      </c>
      <c r="E6" s="255" t="s">
        <v>3</v>
      </c>
      <c r="F6" s="255" t="s">
        <v>2</v>
      </c>
      <c r="G6" s="255" t="s">
        <v>3</v>
      </c>
      <c r="H6" s="255" t="s">
        <v>2</v>
      </c>
      <c r="I6" s="255" t="s">
        <v>3</v>
      </c>
      <c r="J6" s="255" t="s">
        <v>2</v>
      </c>
      <c r="K6" s="255" t="s">
        <v>3</v>
      </c>
      <c r="L6" s="255" t="s">
        <v>2</v>
      </c>
      <c r="M6" s="255" t="s">
        <v>3</v>
      </c>
      <c r="N6" s="255" t="s">
        <v>2</v>
      </c>
      <c r="O6" s="255" t="s">
        <v>3</v>
      </c>
      <c r="P6" s="255" t="s">
        <v>2</v>
      </c>
      <c r="Q6" s="255" t="s">
        <v>3</v>
      </c>
      <c r="R6" s="255" t="s">
        <v>2</v>
      </c>
      <c r="S6" s="255" t="s">
        <v>3</v>
      </c>
      <c r="T6" s="255" t="s">
        <v>2</v>
      </c>
      <c r="U6" s="255" t="s">
        <v>3</v>
      </c>
      <c r="V6" s="255" t="s">
        <v>2</v>
      </c>
      <c r="W6" s="255" t="s">
        <v>3</v>
      </c>
      <c r="X6" s="255" t="s">
        <v>2</v>
      </c>
      <c r="Y6" s="255" t="s">
        <v>3</v>
      </c>
      <c r="Z6" s="228"/>
      <c r="AA6" s="227"/>
    </row>
    <row r="7" spans="1:27" s="95" customFormat="1" ht="16.5" customHeight="1">
      <c r="A7" s="230"/>
      <c r="B7" s="238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29"/>
      <c r="AA7" s="230"/>
    </row>
    <row r="8" spans="1:27" s="95" customFormat="1" ht="16.5" customHeight="1">
      <c r="A8" s="99"/>
      <c r="B8" s="102"/>
      <c r="C8" s="101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03"/>
      <c r="AA8" s="104"/>
    </row>
    <row r="9" spans="1:27" s="95" customFormat="1" ht="16.5" customHeight="1">
      <c r="A9" s="178"/>
      <c r="B9" s="179" t="s">
        <v>272</v>
      </c>
      <c r="C9" s="184">
        <v>1402</v>
      </c>
      <c r="D9" s="131">
        <v>604</v>
      </c>
      <c r="E9" s="131">
        <v>798</v>
      </c>
      <c r="F9" s="131">
        <v>189</v>
      </c>
      <c r="G9" s="131">
        <v>268</v>
      </c>
      <c r="H9" s="131">
        <v>1</v>
      </c>
      <c r="I9" s="131">
        <v>60</v>
      </c>
      <c r="J9" s="131">
        <v>3</v>
      </c>
      <c r="K9" s="131">
        <v>13</v>
      </c>
      <c r="L9" s="131">
        <v>0</v>
      </c>
      <c r="M9" s="131">
        <v>5</v>
      </c>
      <c r="N9" s="131">
        <v>1</v>
      </c>
      <c r="O9" s="131">
        <v>13</v>
      </c>
      <c r="P9" s="131">
        <v>0</v>
      </c>
      <c r="Q9" s="131">
        <v>1</v>
      </c>
      <c r="R9" s="131">
        <v>0</v>
      </c>
      <c r="S9" s="131">
        <v>41</v>
      </c>
      <c r="T9" s="131">
        <v>91</v>
      </c>
      <c r="U9" s="131">
        <v>161</v>
      </c>
      <c r="V9" s="131">
        <v>318</v>
      </c>
      <c r="W9" s="131">
        <v>209</v>
      </c>
      <c r="X9" s="131">
        <v>1</v>
      </c>
      <c r="Y9" s="131">
        <v>27</v>
      </c>
      <c r="Z9" s="67" t="s">
        <v>272</v>
      </c>
      <c r="AA9" s="105"/>
    </row>
    <row r="10" spans="1:27" s="6" customFormat="1" ht="16.5" customHeight="1">
      <c r="A10" s="181"/>
      <c r="B10" s="182" t="s">
        <v>273</v>
      </c>
      <c r="C10" s="106">
        <v>1394</v>
      </c>
      <c r="D10" s="107">
        <v>593</v>
      </c>
      <c r="E10" s="107">
        <v>801</v>
      </c>
      <c r="F10" s="107">
        <v>185</v>
      </c>
      <c r="G10" s="107">
        <v>264</v>
      </c>
      <c r="H10" s="107">
        <v>2</v>
      </c>
      <c r="I10" s="107">
        <v>62</v>
      </c>
      <c r="J10" s="107">
        <v>3</v>
      </c>
      <c r="K10" s="107">
        <v>12</v>
      </c>
      <c r="L10" s="107">
        <v>0</v>
      </c>
      <c r="M10" s="107">
        <v>1</v>
      </c>
      <c r="N10" s="107">
        <v>1</v>
      </c>
      <c r="O10" s="107">
        <v>13</v>
      </c>
      <c r="P10" s="107">
        <v>0</v>
      </c>
      <c r="Q10" s="107">
        <v>1</v>
      </c>
      <c r="R10" s="107">
        <v>2</v>
      </c>
      <c r="S10" s="107">
        <v>42</v>
      </c>
      <c r="T10" s="107">
        <v>86</v>
      </c>
      <c r="U10" s="107">
        <v>168</v>
      </c>
      <c r="V10" s="107">
        <v>307</v>
      </c>
      <c r="W10" s="107">
        <v>200</v>
      </c>
      <c r="X10" s="107">
        <v>7</v>
      </c>
      <c r="Y10" s="107">
        <v>38</v>
      </c>
      <c r="Z10" s="183" t="s">
        <v>273</v>
      </c>
      <c r="AA10" s="3"/>
    </row>
    <row r="11" spans="1:27" s="95" customFormat="1" ht="16.5" customHeight="1">
      <c r="A11" s="99"/>
      <c r="B11" s="102"/>
      <c r="C11" s="108" t="s">
        <v>275</v>
      </c>
      <c r="D11" s="108" t="s">
        <v>275</v>
      </c>
      <c r="E11" s="108" t="s">
        <v>275</v>
      </c>
      <c r="F11" s="108" t="s">
        <v>275</v>
      </c>
      <c r="G11" s="108" t="s">
        <v>275</v>
      </c>
      <c r="H11" s="108" t="s">
        <v>275</v>
      </c>
      <c r="I11" s="108" t="s">
        <v>275</v>
      </c>
      <c r="J11" s="108" t="s">
        <v>275</v>
      </c>
      <c r="K11" s="108" t="s">
        <v>275</v>
      </c>
      <c r="L11" s="108" t="s">
        <v>275</v>
      </c>
      <c r="M11" s="108" t="s">
        <v>275</v>
      </c>
      <c r="N11" s="108" t="s">
        <v>275</v>
      </c>
      <c r="O11" s="108" t="s">
        <v>275</v>
      </c>
      <c r="P11" s="108" t="s">
        <v>275</v>
      </c>
      <c r="Q11" s="108" t="s">
        <v>275</v>
      </c>
      <c r="R11" s="108" t="s">
        <v>275</v>
      </c>
      <c r="S11" s="108" t="s">
        <v>275</v>
      </c>
      <c r="T11" s="108" t="s">
        <v>275</v>
      </c>
      <c r="U11" s="108" t="s">
        <v>275</v>
      </c>
      <c r="V11" s="108" t="s">
        <v>275</v>
      </c>
      <c r="W11" s="108" t="s">
        <v>275</v>
      </c>
      <c r="X11" s="108" t="s">
        <v>275</v>
      </c>
      <c r="Y11" s="108" t="s">
        <v>275</v>
      </c>
      <c r="Z11" s="109"/>
      <c r="AA11" s="105"/>
    </row>
    <row r="12" spans="1:27" s="95" customFormat="1" ht="16.5" customHeight="1">
      <c r="A12" s="99"/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09"/>
      <c r="AA12" s="105"/>
    </row>
    <row r="13" spans="1:27" s="6" customFormat="1" ht="16.5" customHeight="1">
      <c r="A13" s="222" t="s">
        <v>278</v>
      </c>
      <c r="B13" s="254"/>
      <c r="C13" s="106">
        <v>1141</v>
      </c>
      <c r="D13" s="107">
        <v>501</v>
      </c>
      <c r="E13" s="107">
        <v>640</v>
      </c>
      <c r="F13" s="107">
        <v>143</v>
      </c>
      <c r="G13" s="107">
        <v>192</v>
      </c>
      <c r="H13" s="107">
        <v>2</v>
      </c>
      <c r="I13" s="107">
        <v>55</v>
      </c>
      <c r="J13" s="107">
        <v>2</v>
      </c>
      <c r="K13" s="107">
        <v>8</v>
      </c>
      <c r="L13" s="107">
        <v>0</v>
      </c>
      <c r="M13" s="107">
        <v>0</v>
      </c>
      <c r="N13" s="107">
        <v>1</v>
      </c>
      <c r="O13" s="107">
        <v>13</v>
      </c>
      <c r="P13" s="107">
        <v>0</v>
      </c>
      <c r="Q13" s="107">
        <v>1</v>
      </c>
      <c r="R13" s="107">
        <v>1</v>
      </c>
      <c r="S13" s="107">
        <v>40</v>
      </c>
      <c r="T13" s="107">
        <v>86</v>
      </c>
      <c r="U13" s="107">
        <v>133</v>
      </c>
      <c r="V13" s="107">
        <v>260</v>
      </c>
      <c r="W13" s="107">
        <v>163</v>
      </c>
      <c r="X13" s="107">
        <v>6</v>
      </c>
      <c r="Y13" s="107">
        <v>35</v>
      </c>
      <c r="Z13" s="215" t="s">
        <v>278</v>
      </c>
      <c r="AA13" s="217"/>
    </row>
    <row r="14" spans="1:27" s="6" customFormat="1" ht="16.5" customHeight="1">
      <c r="A14" s="3"/>
      <c r="B14" s="7" t="s">
        <v>279</v>
      </c>
      <c r="C14" s="106">
        <v>564</v>
      </c>
      <c r="D14" s="107">
        <v>250</v>
      </c>
      <c r="E14" s="107">
        <v>314</v>
      </c>
      <c r="F14" s="107">
        <v>49</v>
      </c>
      <c r="G14" s="107">
        <v>85</v>
      </c>
      <c r="H14" s="107">
        <v>1</v>
      </c>
      <c r="I14" s="107">
        <v>37</v>
      </c>
      <c r="J14" s="107">
        <v>1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26</v>
      </c>
      <c r="T14" s="107">
        <v>78</v>
      </c>
      <c r="U14" s="107">
        <v>49</v>
      </c>
      <c r="V14" s="107">
        <v>121</v>
      </c>
      <c r="W14" s="107">
        <v>116</v>
      </c>
      <c r="X14" s="107">
        <v>0</v>
      </c>
      <c r="Y14" s="107">
        <v>1</v>
      </c>
      <c r="Z14" s="2" t="s">
        <v>279</v>
      </c>
      <c r="AA14" s="3"/>
    </row>
    <row r="15" spans="1:27" s="95" customFormat="1" ht="16.5" customHeight="1">
      <c r="A15" s="112"/>
      <c r="B15" s="113" t="s">
        <v>123</v>
      </c>
      <c r="C15" s="114">
        <v>139</v>
      </c>
      <c r="D15" s="115">
        <v>65</v>
      </c>
      <c r="E15" s="115">
        <v>74</v>
      </c>
      <c r="F15" s="131">
        <v>11</v>
      </c>
      <c r="G15" s="131">
        <v>21</v>
      </c>
      <c r="H15" s="131">
        <v>0</v>
      </c>
      <c r="I15" s="131">
        <v>8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9</v>
      </c>
      <c r="T15" s="131">
        <v>26</v>
      </c>
      <c r="U15" s="131">
        <v>8</v>
      </c>
      <c r="V15" s="131">
        <v>28</v>
      </c>
      <c r="W15" s="131">
        <v>28</v>
      </c>
      <c r="X15" s="131">
        <v>0</v>
      </c>
      <c r="Y15" s="131">
        <v>0</v>
      </c>
      <c r="Z15" s="116" t="s">
        <v>123</v>
      </c>
      <c r="AA15" s="105"/>
    </row>
    <row r="16" spans="1:27" s="95" customFormat="1" ht="16.5" customHeight="1">
      <c r="A16" s="112"/>
      <c r="B16" s="113" t="s">
        <v>124</v>
      </c>
      <c r="C16" s="114">
        <v>115</v>
      </c>
      <c r="D16" s="115">
        <v>46</v>
      </c>
      <c r="E16" s="115">
        <v>69</v>
      </c>
      <c r="F16" s="131">
        <v>7</v>
      </c>
      <c r="G16" s="131">
        <v>16</v>
      </c>
      <c r="H16" s="131">
        <v>0</v>
      </c>
      <c r="I16" s="131">
        <v>11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6</v>
      </c>
      <c r="T16" s="131">
        <v>17</v>
      </c>
      <c r="U16" s="131">
        <v>17</v>
      </c>
      <c r="V16" s="131">
        <v>22</v>
      </c>
      <c r="W16" s="131">
        <v>19</v>
      </c>
      <c r="X16" s="131">
        <v>0</v>
      </c>
      <c r="Y16" s="131">
        <v>0</v>
      </c>
      <c r="Z16" s="116" t="s">
        <v>124</v>
      </c>
      <c r="AA16" s="105"/>
    </row>
    <row r="17" spans="1:27" s="95" customFormat="1" ht="16.5" customHeight="1">
      <c r="A17" s="112"/>
      <c r="B17" s="113" t="s">
        <v>125</v>
      </c>
      <c r="C17" s="114">
        <v>71</v>
      </c>
      <c r="D17" s="115">
        <v>30</v>
      </c>
      <c r="E17" s="115">
        <v>41</v>
      </c>
      <c r="F17" s="131">
        <v>7</v>
      </c>
      <c r="G17" s="131">
        <v>9</v>
      </c>
      <c r="H17" s="131">
        <v>0</v>
      </c>
      <c r="I17" s="131">
        <v>7</v>
      </c>
      <c r="J17" s="131">
        <v>1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1</v>
      </c>
      <c r="T17" s="131">
        <v>9</v>
      </c>
      <c r="U17" s="131">
        <v>8</v>
      </c>
      <c r="V17" s="131">
        <v>13</v>
      </c>
      <c r="W17" s="131">
        <v>15</v>
      </c>
      <c r="X17" s="131">
        <v>0</v>
      </c>
      <c r="Y17" s="131">
        <v>1</v>
      </c>
      <c r="Z17" s="116" t="s">
        <v>125</v>
      </c>
      <c r="AA17" s="105"/>
    </row>
    <row r="18" spans="1:27" s="95" customFormat="1" ht="16.5" customHeight="1">
      <c r="A18" s="112"/>
      <c r="B18" s="113" t="s">
        <v>126</v>
      </c>
      <c r="C18" s="114">
        <v>145</v>
      </c>
      <c r="D18" s="115">
        <v>64</v>
      </c>
      <c r="E18" s="115">
        <v>81</v>
      </c>
      <c r="F18" s="131">
        <v>10</v>
      </c>
      <c r="G18" s="131">
        <v>21</v>
      </c>
      <c r="H18" s="131">
        <v>1</v>
      </c>
      <c r="I18" s="131">
        <v>10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10</v>
      </c>
      <c r="T18" s="131">
        <v>24</v>
      </c>
      <c r="U18" s="131">
        <v>14</v>
      </c>
      <c r="V18" s="131">
        <v>29</v>
      </c>
      <c r="W18" s="131">
        <v>26</v>
      </c>
      <c r="X18" s="131">
        <v>0</v>
      </c>
      <c r="Y18" s="131">
        <v>0</v>
      </c>
      <c r="Z18" s="116" t="s">
        <v>126</v>
      </c>
      <c r="AA18" s="105"/>
    </row>
    <row r="19" spans="1:27" s="95" customFormat="1" ht="16.5" customHeight="1">
      <c r="A19" s="112"/>
      <c r="B19" s="113" t="s">
        <v>127</v>
      </c>
      <c r="C19" s="114">
        <v>94</v>
      </c>
      <c r="D19" s="115">
        <v>45</v>
      </c>
      <c r="E19" s="115">
        <v>49</v>
      </c>
      <c r="F19" s="131">
        <v>14</v>
      </c>
      <c r="G19" s="131">
        <v>18</v>
      </c>
      <c r="H19" s="131">
        <v>0</v>
      </c>
      <c r="I19" s="131">
        <v>1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2</v>
      </c>
      <c r="U19" s="131">
        <v>2</v>
      </c>
      <c r="V19" s="131">
        <v>29</v>
      </c>
      <c r="W19" s="131">
        <v>28</v>
      </c>
      <c r="X19" s="131">
        <v>0</v>
      </c>
      <c r="Y19" s="131">
        <v>0</v>
      </c>
      <c r="Z19" s="116" t="s">
        <v>127</v>
      </c>
      <c r="AA19" s="105"/>
    </row>
    <row r="20" spans="1:27" s="95" customFormat="1" ht="16.5" customHeight="1">
      <c r="A20" s="112"/>
      <c r="B20" s="117" t="s">
        <v>128</v>
      </c>
      <c r="C20" s="114">
        <v>85</v>
      </c>
      <c r="D20" s="115">
        <v>46</v>
      </c>
      <c r="E20" s="115">
        <v>39</v>
      </c>
      <c r="F20" s="131">
        <v>16</v>
      </c>
      <c r="G20" s="131">
        <v>26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30</v>
      </c>
      <c r="W20" s="131">
        <v>13</v>
      </c>
      <c r="X20" s="131">
        <v>0</v>
      </c>
      <c r="Y20" s="131">
        <v>0</v>
      </c>
      <c r="Z20" s="118" t="s">
        <v>128</v>
      </c>
      <c r="AA20" s="105"/>
    </row>
    <row r="21" spans="1:27" s="95" customFormat="1" ht="16.5" customHeight="1">
      <c r="A21" s="112"/>
      <c r="B21" s="117" t="s">
        <v>223</v>
      </c>
      <c r="C21" s="114">
        <v>39</v>
      </c>
      <c r="D21" s="115">
        <v>14</v>
      </c>
      <c r="E21" s="115">
        <v>25</v>
      </c>
      <c r="F21" s="131">
        <v>4</v>
      </c>
      <c r="G21" s="131">
        <v>3</v>
      </c>
      <c r="H21" s="131">
        <v>0</v>
      </c>
      <c r="I21" s="131">
        <v>3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1</v>
      </c>
      <c r="S21" s="131">
        <v>1</v>
      </c>
      <c r="T21" s="131">
        <v>3</v>
      </c>
      <c r="U21" s="131">
        <v>14</v>
      </c>
      <c r="V21" s="131">
        <v>6</v>
      </c>
      <c r="W21" s="131">
        <v>4</v>
      </c>
      <c r="X21" s="131">
        <v>0</v>
      </c>
      <c r="Y21" s="131">
        <v>0</v>
      </c>
      <c r="Z21" s="118" t="s">
        <v>223</v>
      </c>
      <c r="AA21" s="105"/>
    </row>
    <row r="22" spans="1:27" s="95" customFormat="1" ht="16.5" customHeight="1">
      <c r="A22" s="112"/>
      <c r="B22" s="117" t="s">
        <v>129</v>
      </c>
      <c r="C22" s="114">
        <v>32</v>
      </c>
      <c r="D22" s="115">
        <v>14</v>
      </c>
      <c r="E22" s="115">
        <v>18</v>
      </c>
      <c r="F22" s="131">
        <v>6</v>
      </c>
      <c r="G22" s="131">
        <v>11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2</v>
      </c>
      <c r="V22" s="131">
        <v>8</v>
      </c>
      <c r="W22" s="131">
        <v>5</v>
      </c>
      <c r="X22" s="131">
        <v>0</v>
      </c>
      <c r="Y22" s="131">
        <v>0</v>
      </c>
      <c r="Z22" s="118" t="s">
        <v>129</v>
      </c>
      <c r="AA22" s="105"/>
    </row>
    <row r="23" spans="1:27" s="95" customFormat="1" ht="16.5" customHeight="1">
      <c r="A23" s="112"/>
      <c r="B23" s="117" t="s">
        <v>130</v>
      </c>
      <c r="C23" s="114">
        <v>19</v>
      </c>
      <c r="D23" s="115">
        <v>13</v>
      </c>
      <c r="E23" s="115">
        <v>6</v>
      </c>
      <c r="F23" s="131">
        <v>6</v>
      </c>
      <c r="G23" s="131">
        <v>4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7</v>
      </c>
      <c r="W23" s="131">
        <v>2</v>
      </c>
      <c r="X23" s="131">
        <v>0</v>
      </c>
      <c r="Y23" s="131">
        <v>0</v>
      </c>
      <c r="Z23" s="118" t="s">
        <v>130</v>
      </c>
      <c r="AA23" s="105"/>
    </row>
    <row r="24" spans="1:27" s="95" customFormat="1" ht="16.5" customHeight="1">
      <c r="A24" s="112"/>
      <c r="B24" s="117" t="s">
        <v>131</v>
      </c>
      <c r="C24" s="114">
        <v>37</v>
      </c>
      <c r="D24" s="115">
        <v>18</v>
      </c>
      <c r="E24" s="115">
        <v>19</v>
      </c>
      <c r="F24" s="131">
        <v>6</v>
      </c>
      <c r="G24" s="131">
        <v>5</v>
      </c>
      <c r="H24" s="131">
        <v>0</v>
      </c>
      <c r="I24" s="131">
        <v>1</v>
      </c>
      <c r="J24" s="131">
        <v>0</v>
      </c>
      <c r="K24" s="131">
        <v>0</v>
      </c>
      <c r="L24" s="131">
        <v>0</v>
      </c>
      <c r="M24" s="131">
        <v>0</v>
      </c>
      <c r="N24" s="131">
        <v>1</v>
      </c>
      <c r="O24" s="131">
        <v>10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11</v>
      </c>
      <c r="W24" s="131">
        <v>3</v>
      </c>
      <c r="X24" s="131">
        <v>0</v>
      </c>
      <c r="Y24" s="131">
        <v>0</v>
      </c>
      <c r="Z24" s="118" t="s">
        <v>131</v>
      </c>
      <c r="AA24" s="105"/>
    </row>
    <row r="25" spans="1:27" s="95" customFormat="1" ht="16.5" customHeight="1">
      <c r="A25" s="112"/>
      <c r="B25" s="117" t="s">
        <v>132</v>
      </c>
      <c r="C25" s="114">
        <v>18</v>
      </c>
      <c r="D25" s="115">
        <v>12</v>
      </c>
      <c r="E25" s="115">
        <v>6</v>
      </c>
      <c r="F25" s="131">
        <v>3</v>
      </c>
      <c r="G25" s="131">
        <v>6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9</v>
      </c>
      <c r="W25" s="131">
        <v>0</v>
      </c>
      <c r="X25" s="131">
        <v>0</v>
      </c>
      <c r="Y25" s="131">
        <v>0</v>
      </c>
      <c r="Z25" s="118" t="s">
        <v>132</v>
      </c>
      <c r="AA25" s="105"/>
    </row>
    <row r="26" spans="1:27" s="95" customFormat="1" ht="16.5" customHeight="1">
      <c r="A26" s="112"/>
      <c r="B26" s="117" t="s">
        <v>133</v>
      </c>
      <c r="C26" s="114">
        <v>9</v>
      </c>
      <c r="D26" s="115">
        <v>5</v>
      </c>
      <c r="E26" s="115">
        <v>4</v>
      </c>
      <c r="F26" s="131">
        <v>3</v>
      </c>
      <c r="G26" s="131">
        <v>3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2</v>
      </c>
      <c r="W26" s="131">
        <v>1</v>
      </c>
      <c r="X26" s="131">
        <v>0</v>
      </c>
      <c r="Y26" s="131">
        <v>0</v>
      </c>
      <c r="Z26" s="118" t="s">
        <v>133</v>
      </c>
      <c r="AA26" s="105"/>
    </row>
    <row r="27" spans="1:27" s="95" customFormat="1" ht="16.5" customHeight="1">
      <c r="A27" s="112"/>
      <c r="B27" s="117" t="s">
        <v>134</v>
      </c>
      <c r="C27" s="114">
        <v>43</v>
      </c>
      <c r="D27" s="115">
        <v>10</v>
      </c>
      <c r="E27" s="115">
        <v>33</v>
      </c>
      <c r="F27" s="131">
        <v>2</v>
      </c>
      <c r="G27" s="131">
        <v>3</v>
      </c>
      <c r="H27" s="131">
        <v>0</v>
      </c>
      <c r="I27" s="131">
        <v>3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2</v>
      </c>
      <c r="P27" s="131">
        <v>0</v>
      </c>
      <c r="Q27" s="131">
        <v>0</v>
      </c>
      <c r="R27" s="131">
        <v>0</v>
      </c>
      <c r="S27" s="131">
        <v>1</v>
      </c>
      <c r="T27" s="131">
        <v>4</v>
      </c>
      <c r="U27" s="131">
        <v>12</v>
      </c>
      <c r="V27" s="131">
        <v>4</v>
      </c>
      <c r="W27" s="131">
        <v>3</v>
      </c>
      <c r="X27" s="131">
        <v>0</v>
      </c>
      <c r="Y27" s="131">
        <v>9</v>
      </c>
      <c r="Z27" s="118" t="s">
        <v>134</v>
      </c>
      <c r="AA27" s="105"/>
    </row>
    <row r="28" spans="1:27" s="95" customFormat="1" ht="16.5" customHeight="1">
      <c r="A28" s="112"/>
      <c r="B28" s="119" t="s">
        <v>169</v>
      </c>
      <c r="C28" s="114">
        <v>50</v>
      </c>
      <c r="D28" s="115">
        <v>27</v>
      </c>
      <c r="E28" s="115">
        <v>23</v>
      </c>
      <c r="F28" s="131">
        <v>10</v>
      </c>
      <c r="G28" s="131">
        <v>13</v>
      </c>
      <c r="H28" s="131">
        <v>0</v>
      </c>
      <c r="I28" s="131">
        <v>0</v>
      </c>
      <c r="J28" s="131">
        <v>0</v>
      </c>
      <c r="K28" s="131">
        <v>2</v>
      </c>
      <c r="L28" s="131">
        <v>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1">
        <v>0</v>
      </c>
      <c r="V28" s="131">
        <v>17</v>
      </c>
      <c r="W28" s="131">
        <v>7</v>
      </c>
      <c r="X28" s="131">
        <v>0</v>
      </c>
      <c r="Y28" s="131">
        <v>1</v>
      </c>
      <c r="Z28" s="118" t="s">
        <v>169</v>
      </c>
      <c r="AA28" s="105"/>
    </row>
    <row r="29" spans="1:27" s="95" customFormat="1" ht="16.5" customHeight="1">
      <c r="A29" s="112"/>
      <c r="B29" s="119" t="s">
        <v>170</v>
      </c>
      <c r="C29" s="114">
        <v>96</v>
      </c>
      <c r="D29" s="115">
        <v>34</v>
      </c>
      <c r="E29" s="115">
        <v>62</v>
      </c>
      <c r="F29" s="131">
        <v>18</v>
      </c>
      <c r="G29" s="131">
        <v>11</v>
      </c>
      <c r="H29" s="131">
        <v>1</v>
      </c>
      <c r="I29" s="131">
        <v>2</v>
      </c>
      <c r="J29" s="131">
        <v>1</v>
      </c>
      <c r="K29" s="131">
        <v>6</v>
      </c>
      <c r="L29" s="131">
        <v>0</v>
      </c>
      <c r="M29" s="131">
        <v>0</v>
      </c>
      <c r="N29" s="131">
        <v>0</v>
      </c>
      <c r="O29" s="131">
        <v>0</v>
      </c>
      <c r="P29" s="131">
        <v>0</v>
      </c>
      <c r="Q29" s="131">
        <v>1</v>
      </c>
      <c r="R29" s="131">
        <v>0</v>
      </c>
      <c r="S29" s="131">
        <v>1</v>
      </c>
      <c r="T29" s="131">
        <v>0</v>
      </c>
      <c r="U29" s="131">
        <v>14</v>
      </c>
      <c r="V29" s="131">
        <v>8</v>
      </c>
      <c r="W29" s="131">
        <v>3</v>
      </c>
      <c r="X29" s="131">
        <v>6</v>
      </c>
      <c r="Y29" s="131">
        <v>24</v>
      </c>
      <c r="Z29" s="118" t="s">
        <v>170</v>
      </c>
      <c r="AA29" s="105"/>
    </row>
    <row r="30" spans="1:27" s="95" customFormat="1" ht="16.5" customHeight="1">
      <c r="A30" s="112"/>
      <c r="B30" s="119" t="s">
        <v>171</v>
      </c>
      <c r="C30" s="114">
        <v>19</v>
      </c>
      <c r="D30" s="115">
        <v>12</v>
      </c>
      <c r="E30" s="115">
        <v>7</v>
      </c>
      <c r="F30" s="131">
        <v>4</v>
      </c>
      <c r="G30" s="131">
        <v>6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8</v>
      </c>
      <c r="W30" s="131">
        <v>1</v>
      </c>
      <c r="X30" s="131">
        <v>0</v>
      </c>
      <c r="Y30" s="131">
        <v>0</v>
      </c>
      <c r="Z30" s="118" t="s">
        <v>171</v>
      </c>
      <c r="AA30" s="105"/>
    </row>
    <row r="31" spans="1:27" s="95" customFormat="1" ht="16.5" customHeight="1">
      <c r="A31" s="112"/>
      <c r="B31" s="119" t="s">
        <v>231</v>
      </c>
      <c r="C31" s="114">
        <v>130</v>
      </c>
      <c r="D31" s="115">
        <v>46</v>
      </c>
      <c r="E31" s="115">
        <v>84</v>
      </c>
      <c r="F31" s="131">
        <v>16</v>
      </c>
      <c r="G31" s="131">
        <v>16</v>
      </c>
      <c r="H31" s="131">
        <v>0</v>
      </c>
      <c r="I31" s="131">
        <v>9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1</v>
      </c>
      <c r="P31" s="131">
        <v>0</v>
      </c>
      <c r="Q31" s="131">
        <v>0</v>
      </c>
      <c r="R31" s="131">
        <v>0</v>
      </c>
      <c r="S31" s="131">
        <v>11</v>
      </c>
      <c r="T31" s="131">
        <v>1</v>
      </c>
      <c r="U31" s="131">
        <v>42</v>
      </c>
      <c r="V31" s="131">
        <v>29</v>
      </c>
      <c r="W31" s="131">
        <v>5</v>
      </c>
      <c r="X31" s="131">
        <v>0</v>
      </c>
      <c r="Y31" s="131">
        <v>0</v>
      </c>
      <c r="Z31" s="118" t="s">
        <v>231</v>
      </c>
      <c r="AA31" s="105"/>
    </row>
    <row r="32" spans="1:27" s="6" customFormat="1" ht="16.5" customHeight="1">
      <c r="A32" s="220" t="s">
        <v>238</v>
      </c>
      <c r="B32" s="221"/>
      <c r="C32" s="106">
        <v>11</v>
      </c>
      <c r="D32" s="107">
        <v>4</v>
      </c>
      <c r="E32" s="107">
        <v>7</v>
      </c>
      <c r="F32" s="107">
        <v>3</v>
      </c>
      <c r="G32" s="107">
        <v>4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v>1</v>
      </c>
      <c r="W32" s="107">
        <v>3</v>
      </c>
      <c r="X32" s="107">
        <v>0</v>
      </c>
      <c r="Y32" s="107">
        <v>0</v>
      </c>
      <c r="Z32" s="215" t="s">
        <v>238</v>
      </c>
      <c r="AA32" s="249"/>
    </row>
    <row r="33" spans="1:27" s="95" customFormat="1" ht="16.5" customHeight="1">
      <c r="A33" s="112"/>
      <c r="B33" s="117" t="s">
        <v>135</v>
      </c>
      <c r="C33" s="114">
        <v>9</v>
      </c>
      <c r="D33" s="115">
        <v>2</v>
      </c>
      <c r="E33" s="115">
        <v>7</v>
      </c>
      <c r="F33" s="131">
        <v>1</v>
      </c>
      <c r="G33" s="131">
        <v>4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1</v>
      </c>
      <c r="W33" s="131">
        <v>3</v>
      </c>
      <c r="X33" s="131">
        <v>0</v>
      </c>
      <c r="Y33" s="131">
        <v>0</v>
      </c>
      <c r="Z33" s="118" t="s">
        <v>135</v>
      </c>
      <c r="AA33" s="105"/>
    </row>
    <row r="34" spans="1:27" s="95" customFormat="1" ht="16.5" customHeight="1">
      <c r="A34" s="112"/>
      <c r="B34" s="117" t="s">
        <v>136</v>
      </c>
      <c r="C34" s="114">
        <v>2</v>
      </c>
      <c r="D34" s="115">
        <v>2</v>
      </c>
      <c r="E34" s="115">
        <v>0</v>
      </c>
      <c r="F34" s="131">
        <v>2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  <c r="Z34" s="118" t="s">
        <v>136</v>
      </c>
      <c r="AA34" s="105"/>
    </row>
    <row r="35" spans="1:27" s="6" customFormat="1" ht="16.5" customHeight="1">
      <c r="A35" s="222" t="s">
        <v>239</v>
      </c>
      <c r="B35" s="223"/>
      <c r="C35" s="106">
        <v>50</v>
      </c>
      <c r="D35" s="107">
        <v>20</v>
      </c>
      <c r="E35" s="107">
        <v>30</v>
      </c>
      <c r="F35" s="107">
        <v>8</v>
      </c>
      <c r="G35" s="107">
        <v>13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07">
        <v>1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7">
        <v>0</v>
      </c>
      <c r="T35" s="107">
        <v>0</v>
      </c>
      <c r="U35" s="107">
        <v>6</v>
      </c>
      <c r="V35" s="107">
        <v>11</v>
      </c>
      <c r="W35" s="107">
        <v>7</v>
      </c>
      <c r="X35" s="107">
        <v>1</v>
      </c>
      <c r="Y35" s="107">
        <v>3</v>
      </c>
      <c r="Z35" s="215" t="s">
        <v>239</v>
      </c>
      <c r="AA35" s="249"/>
    </row>
    <row r="36" spans="1:27" s="95" customFormat="1" ht="16.5" customHeight="1">
      <c r="A36" s="112"/>
      <c r="B36" s="117" t="s">
        <v>156</v>
      </c>
      <c r="C36" s="114">
        <v>7</v>
      </c>
      <c r="D36" s="115">
        <v>2</v>
      </c>
      <c r="E36" s="115">
        <v>5</v>
      </c>
      <c r="F36" s="131">
        <v>0</v>
      </c>
      <c r="G36" s="131">
        <v>3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1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1">
        <v>2</v>
      </c>
      <c r="W36" s="131">
        <v>1</v>
      </c>
      <c r="X36" s="131">
        <v>0</v>
      </c>
      <c r="Y36" s="131">
        <v>0</v>
      </c>
      <c r="Z36" s="118" t="s">
        <v>155</v>
      </c>
      <c r="AA36" s="105"/>
    </row>
    <row r="37" spans="1:27" s="95" customFormat="1" ht="16.5" customHeight="1">
      <c r="A37" s="112"/>
      <c r="B37" s="117" t="s">
        <v>158</v>
      </c>
      <c r="C37" s="114">
        <v>15</v>
      </c>
      <c r="D37" s="115">
        <v>4</v>
      </c>
      <c r="E37" s="115">
        <v>11</v>
      </c>
      <c r="F37" s="131">
        <v>2</v>
      </c>
      <c r="G37" s="131">
        <v>3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6</v>
      </c>
      <c r="V37" s="131">
        <v>2</v>
      </c>
      <c r="W37" s="131">
        <v>2</v>
      </c>
      <c r="X37" s="131">
        <v>0</v>
      </c>
      <c r="Y37" s="131">
        <v>0</v>
      </c>
      <c r="Z37" s="118" t="s">
        <v>157</v>
      </c>
      <c r="AA37" s="105"/>
    </row>
    <row r="38" spans="1:27" s="95" customFormat="1" ht="16.5" customHeight="1">
      <c r="A38" s="112"/>
      <c r="B38" s="117" t="s">
        <v>160</v>
      </c>
      <c r="C38" s="114">
        <v>15</v>
      </c>
      <c r="D38" s="115">
        <v>7</v>
      </c>
      <c r="E38" s="115">
        <v>8</v>
      </c>
      <c r="F38" s="131">
        <v>1</v>
      </c>
      <c r="G38" s="131">
        <v>5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5</v>
      </c>
      <c r="W38" s="131">
        <v>0</v>
      </c>
      <c r="X38" s="131">
        <v>1</v>
      </c>
      <c r="Y38" s="131">
        <v>3</v>
      </c>
      <c r="Z38" s="118" t="s">
        <v>159</v>
      </c>
      <c r="AA38" s="105"/>
    </row>
    <row r="39" spans="1:27" s="95" customFormat="1" ht="16.5" customHeight="1">
      <c r="A39" s="112"/>
      <c r="B39" s="117" t="s">
        <v>162</v>
      </c>
      <c r="C39" s="114">
        <v>13</v>
      </c>
      <c r="D39" s="115">
        <v>7</v>
      </c>
      <c r="E39" s="115">
        <v>6</v>
      </c>
      <c r="F39" s="131">
        <v>5</v>
      </c>
      <c r="G39" s="131">
        <v>2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2</v>
      </c>
      <c r="W39" s="131">
        <v>4</v>
      </c>
      <c r="X39" s="131">
        <v>0</v>
      </c>
      <c r="Y39" s="131">
        <v>0</v>
      </c>
      <c r="Z39" s="118" t="s">
        <v>161</v>
      </c>
      <c r="AA39" s="105"/>
    </row>
    <row r="40" spans="1:27" s="6" customFormat="1" ht="16.5" customHeight="1">
      <c r="A40" s="222" t="s">
        <v>240</v>
      </c>
      <c r="B40" s="223"/>
      <c r="C40" s="106">
        <v>10</v>
      </c>
      <c r="D40" s="107">
        <v>7</v>
      </c>
      <c r="E40" s="107">
        <v>3</v>
      </c>
      <c r="F40" s="107">
        <v>6</v>
      </c>
      <c r="G40" s="107">
        <v>2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  <c r="R40" s="107">
        <v>0</v>
      </c>
      <c r="S40" s="107">
        <v>0</v>
      </c>
      <c r="T40" s="107">
        <v>0</v>
      </c>
      <c r="U40" s="107">
        <v>0</v>
      </c>
      <c r="V40" s="107">
        <v>1</v>
      </c>
      <c r="W40" s="107">
        <v>1</v>
      </c>
      <c r="X40" s="107">
        <v>0</v>
      </c>
      <c r="Y40" s="107">
        <v>0</v>
      </c>
      <c r="Z40" s="219" t="s">
        <v>137</v>
      </c>
      <c r="AA40" s="250"/>
    </row>
    <row r="41" spans="1:27" s="95" customFormat="1" ht="16.5" customHeight="1">
      <c r="A41" s="112"/>
      <c r="B41" s="117" t="s">
        <v>138</v>
      </c>
      <c r="C41" s="114">
        <v>10</v>
      </c>
      <c r="D41" s="115">
        <v>7</v>
      </c>
      <c r="E41" s="115">
        <v>3</v>
      </c>
      <c r="F41" s="131">
        <v>6</v>
      </c>
      <c r="G41" s="131">
        <v>2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0</v>
      </c>
      <c r="V41" s="131">
        <v>1</v>
      </c>
      <c r="W41" s="131">
        <v>1</v>
      </c>
      <c r="X41" s="131">
        <v>0</v>
      </c>
      <c r="Y41" s="131">
        <v>0</v>
      </c>
      <c r="Z41" s="118" t="s">
        <v>138</v>
      </c>
      <c r="AA41" s="105"/>
    </row>
    <row r="42" spans="1:27" s="6" customFormat="1" ht="16.5" customHeight="1">
      <c r="A42" s="222" t="s">
        <v>241</v>
      </c>
      <c r="B42" s="223"/>
      <c r="C42" s="106">
        <v>30</v>
      </c>
      <c r="D42" s="107">
        <v>7</v>
      </c>
      <c r="E42" s="107">
        <v>23</v>
      </c>
      <c r="F42" s="107">
        <v>4</v>
      </c>
      <c r="G42" s="107">
        <v>7</v>
      </c>
      <c r="H42" s="107">
        <v>0</v>
      </c>
      <c r="I42" s="107">
        <v>3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6</v>
      </c>
      <c r="V42" s="107">
        <v>3</v>
      </c>
      <c r="W42" s="107">
        <v>7</v>
      </c>
      <c r="X42" s="107">
        <v>0</v>
      </c>
      <c r="Y42" s="107">
        <v>0</v>
      </c>
      <c r="Z42" s="215" t="s">
        <v>241</v>
      </c>
      <c r="AA42" s="249"/>
    </row>
    <row r="43" spans="1:27" s="95" customFormat="1" ht="16.5" customHeight="1">
      <c r="A43" s="112"/>
      <c r="B43" s="117" t="s">
        <v>139</v>
      </c>
      <c r="C43" s="114">
        <v>13</v>
      </c>
      <c r="D43" s="115">
        <v>5</v>
      </c>
      <c r="E43" s="115">
        <v>8</v>
      </c>
      <c r="F43" s="131">
        <v>2</v>
      </c>
      <c r="G43" s="131">
        <v>4</v>
      </c>
      <c r="H43" s="131">
        <v>0</v>
      </c>
      <c r="I43" s="131">
        <v>2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3</v>
      </c>
      <c r="W43" s="131">
        <v>2</v>
      </c>
      <c r="X43" s="131">
        <v>0</v>
      </c>
      <c r="Y43" s="131">
        <v>0</v>
      </c>
      <c r="Z43" s="118" t="s">
        <v>139</v>
      </c>
      <c r="AA43" s="105"/>
    </row>
    <row r="44" spans="1:27" s="95" customFormat="1" ht="16.5" customHeight="1">
      <c r="A44" s="112"/>
      <c r="B44" s="117" t="s">
        <v>140</v>
      </c>
      <c r="C44" s="114">
        <v>17</v>
      </c>
      <c r="D44" s="115">
        <v>2</v>
      </c>
      <c r="E44" s="115">
        <v>15</v>
      </c>
      <c r="F44" s="131">
        <v>2</v>
      </c>
      <c r="G44" s="131">
        <v>3</v>
      </c>
      <c r="H44" s="131">
        <v>0</v>
      </c>
      <c r="I44" s="131">
        <v>1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6</v>
      </c>
      <c r="V44" s="131">
        <v>0</v>
      </c>
      <c r="W44" s="131">
        <v>5</v>
      </c>
      <c r="X44" s="131">
        <v>0</v>
      </c>
      <c r="Y44" s="131">
        <v>0</v>
      </c>
      <c r="Z44" s="118" t="s">
        <v>140</v>
      </c>
      <c r="AA44" s="105"/>
    </row>
    <row r="45" spans="1:27" s="6" customFormat="1" ht="16.5" customHeight="1">
      <c r="A45" s="222" t="s">
        <v>242</v>
      </c>
      <c r="B45" s="223"/>
      <c r="C45" s="106">
        <v>24</v>
      </c>
      <c r="D45" s="107">
        <v>4</v>
      </c>
      <c r="E45" s="107">
        <v>20</v>
      </c>
      <c r="F45" s="107">
        <v>3</v>
      </c>
      <c r="G45" s="107">
        <v>10</v>
      </c>
      <c r="H45" s="107">
        <v>0</v>
      </c>
      <c r="I45" s="107">
        <v>0</v>
      </c>
      <c r="J45" s="107">
        <v>0</v>
      </c>
      <c r="K45" s="107">
        <v>3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1</v>
      </c>
      <c r="W45" s="107">
        <v>7</v>
      </c>
      <c r="X45" s="107">
        <v>0</v>
      </c>
      <c r="Y45" s="107">
        <v>0</v>
      </c>
      <c r="Z45" s="215" t="s">
        <v>242</v>
      </c>
      <c r="AA45" s="249"/>
    </row>
    <row r="46" spans="1:27" s="95" customFormat="1" ht="16.5" customHeight="1">
      <c r="A46" s="112"/>
      <c r="B46" s="117" t="s">
        <v>141</v>
      </c>
      <c r="C46" s="114">
        <v>6</v>
      </c>
      <c r="D46" s="115">
        <v>3</v>
      </c>
      <c r="E46" s="115">
        <v>3</v>
      </c>
      <c r="F46" s="131">
        <v>2</v>
      </c>
      <c r="G46" s="131">
        <v>1</v>
      </c>
      <c r="H46" s="131">
        <v>0</v>
      </c>
      <c r="I46" s="131">
        <v>0</v>
      </c>
      <c r="J46" s="131">
        <v>0</v>
      </c>
      <c r="K46" s="131">
        <v>1</v>
      </c>
      <c r="L46" s="131">
        <v>0</v>
      </c>
      <c r="M46" s="131">
        <v>0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1</v>
      </c>
      <c r="W46" s="131">
        <v>1</v>
      </c>
      <c r="X46" s="131">
        <v>0</v>
      </c>
      <c r="Y46" s="131">
        <v>0</v>
      </c>
      <c r="Z46" s="118" t="s">
        <v>141</v>
      </c>
      <c r="AA46" s="105"/>
    </row>
    <row r="47" spans="1:27" s="95" customFormat="1" ht="16.5" customHeight="1">
      <c r="A47" s="112"/>
      <c r="B47" s="117" t="s">
        <v>142</v>
      </c>
      <c r="C47" s="114">
        <v>5</v>
      </c>
      <c r="D47" s="115">
        <v>0</v>
      </c>
      <c r="E47" s="115">
        <v>5</v>
      </c>
      <c r="F47" s="131">
        <v>0</v>
      </c>
      <c r="G47" s="131">
        <v>3</v>
      </c>
      <c r="H47" s="131">
        <v>0</v>
      </c>
      <c r="I47" s="131">
        <v>0</v>
      </c>
      <c r="J47" s="131">
        <v>0</v>
      </c>
      <c r="K47" s="131">
        <v>2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18" t="s">
        <v>142</v>
      </c>
      <c r="AA47" s="105"/>
    </row>
    <row r="48" spans="1:27" s="95" customFormat="1" ht="16.5" customHeight="1">
      <c r="A48" s="112"/>
      <c r="B48" s="117" t="s">
        <v>143</v>
      </c>
      <c r="C48" s="114">
        <v>13</v>
      </c>
      <c r="D48" s="115">
        <v>1</v>
      </c>
      <c r="E48" s="115">
        <v>12</v>
      </c>
      <c r="F48" s="131">
        <v>1</v>
      </c>
      <c r="G48" s="131">
        <v>6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6</v>
      </c>
      <c r="X48" s="131">
        <v>0</v>
      </c>
      <c r="Y48" s="131">
        <v>0</v>
      </c>
      <c r="Z48" s="118" t="s">
        <v>143</v>
      </c>
      <c r="AA48" s="105"/>
    </row>
    <row r="49" spans="1:27" s="6" customFormat="1" ht="16.5" customHeight="1">
      <c r="A49" s="222" t="s">
        <v>243</v>
      </c>
      <c r="B49" s="223"/>
      <c r="C49" s="106">
        <v>27</v>
      </c>
      <c r="D49" s="107">
        <v>12</v>
      </c>
      <c r="E49" s="107">
        <v>15</v>
      </c>
      <c r="F49" s="107">
        <v>8</v>
      </c>
      <c r="G49" s="107">
        <v>11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4</v>
      </c>
      <c r="W49" s="107">
        <v>4</v>
      </c>
      <c r="X49" s="107">
        <v>0</v>
      </c>
      <c r="Y49" s="107">
        <v>0</v>
      </c>
      <c r="Z49" s="215" t="s">
        <v>243</v>
      </c>
      <c r="AA49" s="249"/>
    </row>
    <row r="50" spans="1:27" s="95" customFormat="1" ht="16.5" customHeight="1">
      <c r="A50" s="112"/>
      <c r="B50" s="117" t="s">
        <v>144</v>
      </c>
      <c r="C50" s="114">
        <v>7</v>
      </c>
      <c r="D50" s="115">
        <v>4</v>
      </c>
      <c r="E50" s="115">
        <v>3</v>
      </c>
      <c r="F50" s="131">
        <v>3</v>
      </c>
      <c r="G50" s="131">
        <v>3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1</v>
      </c>
      <c r="W50" s="131">
        <v>0</v>
      </c>
      <c r="X50" s="131">
        <v>0</v>
      </c>
      <c r="Y50" s="131">
        <v>0</v>
      </c>
      <c r="Z50" s="118" t="s">
        <v>144</v>
      </c>
      <c r="AA50" s="105"/>
    </row>
    <row r="51" spans="1:27" s="95" customFormat="1" ht="16.5" customHeight="1">
      <c r="A51" s="112"/>
      <c r="B51" s="117" t="s">
        <v>145</v>
      </c>
      <c r="C51" s="114">
        <v>9</v>
      </c>
      <c r="D51" s="115">
        <v>1</v>
      </c>
      <c r="E51" s="115">
        <v>8</v>
      </c>
      <c r="F51" s="131">
        <v>1</v>
      </c>
      <c r="G51" s="131">
        <v>4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>
        <v>0</v>
      </c>
      <c r="W51" s="131">
        <v>4</v>
      </c>
      <c r="X51" s="131">
        <v>0</v>
      </c>
      <c r="Y51" s="131">
        <v>0</v>
      </c>
      <c r="Z51" s="118" t="s">
        <v>145</v>
      </c>
      <c r="AA51" s="105"/>
    </row>
    <row r="52" spans="1:27" s="95" customFormat="1" ht="16.5" customHeight="1">
      <c r="A52" s="112"/>
      <c r="B52" s="117" t="s">
        <v>146</v>
      </c>
      <c r="C52" s="114">
        <v>9</v>
      </c>
      <c r="D52" s="115">
        <v>5</v>
      </c>
      <c r="E52" s="115">
        <v>4</v>
      </c>
      <c r="F52" s="131">
        <v>3</v>
      </c>
      <c r="G52" s="131">
        <v>4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2</v>
      </c>
      <c r="W52" s="131">
        <v>0</v>
      </c>
      <c r="X52" s="131">
        <v>0</v>
      </c>
      <c r="Y52" s="131">
        <v>0</v>
      </c>
      <c r="Z52" s="118" t="s">
        <v>146</v>
      </c>
      <c r="AA52" s="105"/>
    </row>
    <row r="53" spans="1:27" s="95" customFormat="1" ht="16.5" customHeight="1">
      <c r="A53" s="112"/>
      <c r="B53" s="117" t="s">
        <v>147</v>
      </c>
      <c r="C53" s="114">
        <v>2</v>
      </c>
      <c r="D53" s="115">
        <v>2</v>
      </c>
      <c r="E53" s="115">
        <v>0</v>
      </c>
      <c r="F53" s="131">
        <v>1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131">
        <v>0</v>
      </c>
      <c r="R53" s="131">
        <v>0</v>
      </c>
      <c r="S53" s="131">
        <v>0</v>
      </c>
      <c r="T53" s="131">
        <v>0</v>
      </c>
      <c r="U53" s="131">
        <v>0</v>
      </c>
      <c r="V53" s="131">
        <v>1</v>
      </c>
      <c r="W53" s="131">
        <v>0</v>
      </c>
      <c r="X53" s="131">
        <v>0</v>
      </c>
      <c r="Y53" s="131">
        <v>0</v>
      </c>
      <c r="Z53" s="118" t="s">
        <v>147</v>
      </c>
      <c r="AA53" s="105"/>
    </row>
    <row r="54" spans="1:27" s="8" customFormat="1" ht="16.5" customHeight="1">
      <c r="A54" s="222" t="s">
        <v>244</v>
      </c>
      <c r="B54" s="223"/>
      <c r="C54" s="106">
        <v>33</v>
      </c>
      <c r="D54" s="107">
        <v>11</v>
      </c>
      <c r="E54" s="107">
        <v>22</v>
      </c>
      <c r="F54" s="107">
        <v>3</v>
      </c>
      <c r="G54" s="107">
        <v>9</v>
      </c>
      <c r="H54" s="107">
        <v>0</v>
      </c>
      <c r="I54" s="107">
        <v>2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  <c r="T54" s="107">
        <v>0</v>
      </c>
      <c r="U54" s="107">
        <v>10</v>
      </c>
      <c r="V54" s="107">
        <v>8</v>
      </c>
      <c r="W54" s="107">
        <v>1</v>
      </c>
      <c r="X54" s="107">
        <v>0</v>
      </c>
      <c r="Y54" s="107">
        <v>0</v>
      </c>
      <c r="Z54" s="215" t="s">
        <v>244</v>
      </c>
      <c r="AA54" s="249"/>
    </row>
    <row r="55" spans="1:27" s="95" customFormat="1" ht="16.5" customHeight="1">
      <c r="A55" s="112"/>
      <c r="B55" s="117" t="s">
        <v>148</v>
      </c>
      <c r="C55" s="114">
        <v>4</v>
      </c>
      <c r="D55" s="115">
        <v>3</v>
      </c>
      <c r="E55" s="115">
        <v>1</v>
      </c>
      <c r="F55" s="131">
        <v>1</v>
      </c>
      <c r="G55" s="131">
        <v>1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2</v>
      </c>
      <c r="W55" s="131">
        <v>0</v>
      </c>
      <c r="X55" s="131">
        <v>0</v>
      </c>
      <c r="Y55" s="131">
        <v>0</v>
      </c>
      <c r="Z55" s="118" t="s">
        <v>148</v>
      </c>
      <c r="AA55" s="105"/>
    </row>
    <row r="56" spans="1:27" s="99" customFormat="1" ht="16.5" customHeight="1">
      <c r="A56" s="112"/>
      <c r="B56" s="117" t="s">
        <v>164</v>
      </c>
      <c r="C56" s="114">
        <v>29</v>
      </c>
      <c r="D56" s="115">
        <v>8</v>
      </c>
      <c r="E56" s="115">
        <v>21</v>
      </c>
      <c r="F56" s="131">
        <v>2</v>
      </c>
      <c r="G56" s="131">
        <v>8</v>
      </c>
      <c r="H56" s="131">
        <v>0</v>
      </c>
      <c r="I56" s="131">
        <v>2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31">
        <v>0</v>
      </c>
      <c r="Q56" s="131">
        <v>0</v>
      </c>
      <c r="R56" s="131">
        <v>0</v>
      </c>
      <c r="S56" s="131">
        <v>0</v>
      </c>
      <c r="T56" s="131">
        <v>0</v>
      </c>
      <c r="U56" s="131">
        <v>10</v>
      </c>
      <c r="V56" s="131">
        <v>6</v>
      </c>
      <c r="W56" s="131">
        <v>1</v>
      </c>
      <c r="X56" s="131">
        <v>0</v>
      </c>
      <c r="Y56" s="131">
        <v>0</v>
      </c>
      <c r="Z56" s="118" t="s">
        <v>164</v>
      </c>
      <c r="AA56" s="105"/>
    </row>
    <row r="57" spans="1:27" s="6" customFormat="1" ht="16.5" customHeight="1">
      <c r="A57" s="222" t="s">
        <v>245</v>
      </c>
      <c r="B57" s="251"/>
      <c r="C57" s="106">
        <v>38</v>
      </c>
      <c r="D57" s="107">
        <v>15</v>
      </c>
      <c r="E57" s="107">
        <v>23</v>
      </c>
      <c r="F57" s="107">
        <v>3</v>
      </c>
      <c r="G57" s="107">
        <v>8</v>
      </c>
      <c r="H57" s="107">
        <v>0</v>
      </c>
      <c r="I57" s="107">
        <v>2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1</v>
      </c>
      <c r="S57" s="107">
        <v>2</v>
      </c>
      <c r="T57" s="107">
        <v>0</v>
      </c>
      <c r="U57" s="107">
        <v>11</v>
      </c>
      <c r="V57" s="107">
        <v>11</v>
      </c>
      <c r="W57" s="107">
        <v>0</v>
      </c>
      <c r="X57" s="107">
        <v>0</v>
      </c>
      <c r="Y57" s="107">
        <v>0</v>
      </c>
      <c r="Z57" s="215" t="s">
        <v>245</v>
      </c>
      <c r="AA57" s="249"/>
    </row>
    <row r="58" spans="1:27" s="95" customFormat="1" ht="16.5" customHeight="1">
      <c r="A58" s="120"/>
      <c r="B58" s="117" t="s">
        <v>149</v>
      </c>
      <c r="C58" s="114">
        <v>10</v>
      </c>
      <c r="D58" s="115">
        <v>8</v>
      </c>
      <c r="E58" s="115">
        <v>2</v>
      </c>
      <c r="F58" s="131">
        <v>3</v>
      </c>
      <c r="G58" s="131">
        <v>2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5</v>
      </c>
      <c r="W58" s="131">
        <v>0</v>
      </c>
      <c r="X58" s="131">
        <v>0</v>
      </c>
      <c r="Y58" s="131">
        <v>0</v>
      </c>
      <c r="Z58" s="118" t="s">
        <v>149</v>
      </c>
      <c r="AA58" s="105"/>
    </row>
    <row r="59" spans="1:27" s="95" customFormat="1" ht="16.5" customHeight="1">
      <c r="A59" s="120"/>
      <c r="B59" s="117" t="s">
        <v>232</v>
      </c>
      <c r="C59" s="114">
        <v>28</v>
      </c>
      <c r="D59" s="115">
        <v>7</v>
      </c>
      <c r="E59" s="115">
        <v>21</v>
      </c>
      <c r="F59" s="131">
        <v>0</v>
      </c>
      <c r="G59" s="131">
        <v>6</v>
      </c>
      <c r="H59" s="131">
        <v>0</v>
      </c>
      <c r="I59" s="131">
        <v>2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1</v>
      </c>
      <c r="S59" s="131">
        <v>2</v>
      </c>
      <c r="T59" s="131">
        <v>0</v>
      </c>
      <c r="U59" s="131">
        <v>11</v>
      </c>
      <c r="V59" s="131">
        <v>6</v>
      </c>
      <c r="W59" s="131">
        <v>0</v>
      </c>
      <c r="X59" s="131">
        <v>0</v>
      </c>
      <c r="Y59" s="131">
        <v>0</v>
      </c>
      <c r="Z59" s="118" t="s">
        <v>232</v>
      </c>
      <c r="AA59" s="105"/>
    </row>
    <row r="60" spans="1:27" s="6" customFormat="1" ht="16.5" customHeight="1">
      <c r="A60" s="222" t="s">
        <v>246</v>
      </c>
      <c r="B60" s="223"/>
      <c r="C60" s="106">
        <v>12</v>
      </c>
      <c r="D60" s="107">
        <v>6</v>
      </c>
      <c r="E60" s="107">
        <v>6</v>
      </c>
      <c r="F60" s="107">
        <v>0</v>
      </c>
      <c r="G60" s="107">
        <v>3</v>
      </c>
      <c r="H60" s="107">
        <v>0</v>
      </c>
      <c r="I60" s="107">
        <v>0</v>
      </c>
      <c r="J60" s="107">
        <v>1</v>
      </c>
      <c r="K60" s="107">
        <v>1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2</v>
      </c>
      <c r="V60" s="107">
        <v>5</v>
      </c>
      <c r="W60" s="107">
        <v>0</v>
      </c>
      <c r="X60" s="107">
        <v>0</v>
      </c>
      <c r="Y60" s="107">
        <v>0</v>
      </c>
      <c r="Z60" s="215" t="s">
        <v>246</v>
      </c>
      <c r="AA60" s="249"/>
    </row>
    <row r="61" spans="1:27" s="95" customFormat="1" ht="16.5" customHeight="1">
      <c r="A61" s="120"/>
      <c r="B61" s="117" t="s">
        <v>150</v>
      </c>
      <c r="C61" s="114">
        <v>12</v>
      </c>
      <c r="D61" s="115">
        <v>6</v>
      </c>
      <c r="E61" s="115">
        <v>6</v>
      </c>
      <c r="F61" s="131">
        <v>0</v>
      </c>
      <c r="G61" s="131">
        <v>3</v>
      </c>
      <c r="H61" s="131">
        <v>0</v>
      </c>
      <c r="I61" s="131">
        <v>0</v>
      </c>
      <c r="J61" s="131">
        <v>1</v>
      </c>
      <c r="K61" s="131">
        <v>1</v>
      </c>
      <c r="L61" s="131">
        <v>0</v>
      </c>
      <c r="M61" s="131">
        <v>0</v>
      </c>
      <c r="N61" s="131">
        <v>0</v>
      </c>
      <c r="O61" s="131">
        <v>0</v>
      </c>
      <c r="P61" s="131">
        <v>0</v>
      </c>
      <c r="Q61" s="131">
        <v>0</v>
      </c>
      <c r="R61" s="131">
        <v>0</v>
      </c>
      <c r="S61" s="131">
        <v>0</v>
      </c>
      <c r="T61" s="131">
        <v>0</v>
      </c>
      <c r="U61" s="131">
        <v>2</v>
      </c>
      <c r="V61" s="131">
        <v>5</v>
      </c>
      <c r="W61" s="131">
        <v>0</v>
      </c>
      <c r="X61" s="131">
        <v>0</v>
      </c>
      <c r="Y61" s="131">
        <v>0</v>
      </c>
      <c r="Z61" s="118" t="s">
        <v>150</v>
      </c>
      <c r="AA61" s="105"/>
    </row>
    <row r="62" spans="1:27" s="8" customFormat="1" ht="16.5" customHeight="1">
      <c r="A62" s="222" t="s">
        <v>247</v>
      </c>
      <c r="B62" s="251"/>
      <c r="C62" s="106">
        <v>18</v>
      </c>
      <c r="D62" s="107">
        <v>6</v>
      </c>
      <c r="E62" s="107">
        <v>12</v>
      </c>
      <c r="F62" s="107">
        <v>4</v>
      </c>
      <c r="G62" s="107">
        <v>5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2</v>
      </c>
      <c r="W62" s="107">
        <v>7</v>
      </c>
      <c r="X62" s="107">
        <v>0</v>
      </c>
      <c r="Y62" s="107">
        <v>0</v>
      </c>
      <c r="Z62" s="215" t="s">
        <v>247</v>
      </c>
      <c r="AA62" s="249"/>
    </row>
    <row r="63" spans="1:27" s="95" customFormat="1" ht="16.5" customHeight="1">
      <c r="A63" s="120"/>
      <c r="B63" s="117" t="s">
        <v>234</v>
      </c>
      <c r="C63" s="114">
        <v>8</v>
      </c>
      <c r="D63" s="115">
        <v>3</v>
      </c>
      <c r="E63" s="115">
        <v>5</v>
      </c>
      <c r="F63" s="131">
        <v>2</v>
      </c>
      <c r="G63" s="131">
        <v>2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1</v>
      </c>
      <c r="W63" s="131">
        <v>3</v>
      </c>
      <c r="X63" s="131">
        <v>0</v>
      </c>
      <c r="Y63" s="131">
        <v>0</v>
      </c>
      <c r="Z63" s="118" t="s">
        <v>234</v>
      </c>
      <c r="AA63" s="105"/>
    </row>
    <row r="64" spans="1:27" s="99" customFormat="1" ht="16.5" customHeight="1">
      <c r="A64" s="120"/>
      <c r="B64" s="117" t="s">
        <v>233</v>
      </c>
      <c r="C64" s="114">
        <v>10</v>
      </c>
      <c r="D64" s="115">
        <v>3</v>
      </c>
      <c r="E64" s="115">
        <v>7</v>
      </c>
      <c r="F64" s="131">
        <v>2</v>
      </c>
      <c r="G64" s="131">
        <v>3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1</v>
      </c>
      <c r="W64" s="131">
        <v>4</v>
      </c>
      <c r="X64" s="131">
        <v>0</v>
      </c>
      <c r="Y64" s="131">
        <v>0</v>
      </c>
      <c r="Z64" s="118" t="s">
        <v>233</v>
      </c>
      <c r="AA64" s="105"/>
    </row>
    <row r="65" spans="1:27" s="99" customFormat="1" ht="16.5" customHeight="1">
      <c r="A65" s="97"/>
      <c r="B65" s="121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122"/>
      <c r="AA65" s="97"/>
    </row>
    <row r="66" spans="2:25" ht="11.25" customHeight="1">
      <c r="B66" s="186"/>
      <c r="C66" s="178"/>
      <c r="D66" s="186"/>
      <c r="E66" s="186"/>
      <c r="F66" s="186"/>
      <c r="G66" s="186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</row>
    <row r="67" spans="2:25" ht="11.25" customHeight="1">
      <c r="B67" s="124" t="s">
        <v>120</v>
      </c>
      <c r="C67" s="29">
        <v>1394</v>
      </c>
      <c r="D67" s="126">
        <v>593</v>
      </c>
      <c r="E67" s="126">
        <v>801</v>
      </c>
      <c r="F67" s="188">
        <v>185</v>
      </c>
      <c r="G67" s="188">
        <v>264</v>
      </c>
      <c r="H67" s="188">
        <v>2</v>
      </c>
      <c r="I67" s="188">
        <v>62</v>
      </c>
      <c r="J67" s="188">
        <v>3</v>
      </c>
      <c r="K67" s="188">
        <v>12</v>
      </c>
      <c r="L67" s="188">
        <v>0</v>
      </c>
      <c r="M67" s="188">
        <v>1</v>
      </c>
      <c r="N67" s="188">
        <v>1</v>
      </c>
      <c r="O67" s="188">
        <v>13</v>
      </c>
      <c r="P67" s="188">
        <v>0</v>
      </c>
      <c r="Q67" s="188">
        <v>1</v>
      </c>
      <c r="R67" s="188">
        <v>2</v>
      </c>
      <c r="S67" s="188">
        <v>42</v>
      </c>
      <c r="T67" s="188">
        <v>86</v>
      </c>
      <c r="U67" s="188">
        <v>168</v>
      </c>
      <c r="V67" s="188">
        <v>307</v>
      </c>
      <c r="W67" s="188">
        <v>200</v>
      </c>
      <c r="X67" s="188">
        <v>7</v>
      </c>
      <c r="Y67" s="188">
        <v>38</v>
      </c>
    </row>
    <row r="68" spans="2:25" ht="11.25" customHeight="1">
      <c r="B68" s="125"/>
      <c r="C68" s="30"/>
      <c r="D68" s="126"/>
      <c r="E68" s="126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</row>
    <row r="69" spans="2:5" ht="11.25" customHeight="1">
      <c r="B69" s="187"/>
      <c r="C69" s="132"/>
      <c r="D69" s="187"/>
      <c r="E69" s="187"/>
    </row>
    <row r="70" spans="2:5" ht="11.25" customHeight="1">
      <c r="B70" s="187"/>
      <c r="C70" s="132"/>
      <c r="D70" s="187"/>
      <c r="E70" s="187"/>
    </row>
    <row r="71" spans="2:5" ht="11.25" customHeight="1">
      <c r="B71" s="187"/>
      <c r="C71" s="132"/>
      <c r="D71" s="187"/>
      <c r="E71" s="187"/>
    </row>
    <row r="72" spans="2:5" ht="11.25" customHeight="1">
      <c r="B72" s="187"/>
      <c r="C72" s="132"/>
      <c r="D72" s="187"/>
      <c r="E72" s="187"/>
    </row>
    <row r="73" spans="2:5" ht="11.25" customHeight="1">
      <c r="B73" s="187"/>
      <c r="C73" s="132"/>
      <c r="D73" s="187"/>
      <c r="E73" s="187"/>
    </row>
    <row r="74" spans="2:5" ht="11.25" customHeight="1">
      <c r="B74" s="187"/>
      <c r="C74" s="132"/>
      <c r="D74" s="187"/>
      <c r="E74" s="187"/>
    </row>
    <row r="75" spans="2:5" ht="11.25" customHeight="1">
      <c r="B75" s="187"/>
      <c r="C75" s="132"/>
      <c r="D75" s="187"/>
      <c r="E75" s="187"/>
    </row>
    <row r="76" spans="2:5" ht="11.25" customHeight="1">
      <c r="B76" s="187"/>
      <c r="C76" s="132"/>
      <c r="D76" s="187"/>
      <c r="E76" s="187"/>
    </row>
    <row r="77" spans="2:5" ht="11.25" customHeight="1">
      <c r="B77" s="187"/>
      <c r="C77" s="132"/>
      <c r="D77" s="187"/>
      <c r="E77" s="187"/>
    </row>
    <row r="78" spans="2:5" ht="11.25" customHeight="1">
      <c r="B78" s="187"/>
      <c r="C78" s="132"/>
      <c r="D78" s="187"/>
      <c r="E78" s="187"/>
    </row>
    <row r="79" spans="2:5" ht="11.25" customHeight="1">
      <c r="B79" s="187"/>
      <c r="C79" s="132"/>
      <c r="D79" s="187"/>
      <c r="E79" s="187"/>
    </row>
    <row r="80" spans="2:5" ht="11.25" customHeight="1">
      <c r="B80" s="187"/>
      <c r="C80" s="132"/>
      <c r="D80" s="187"/>
      <c r="E80" s="187"/>
    </row>
    <row r="81" spans="2:5" ht="11.25" customHeight="1">
      <c r="B81" s="187"/>
      <c r="C81" s="132"/>
      <c r="D81" s="187"/>
      <c r="E81" s="187"/>
    </row>
  </sheetData>
  <mergeCells count="60">
    <mergeCell ref="X6:X7"/>
    <mergeCell ref="Y6:Y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Z4:AA7"/>
    <mergeCell ref="Z49:AA49"/>
    <mergeCell ref="Z13:AA13"/>
    <mergeCell ref="Z32:AA32"/>
    <mergeCell ref="Z35:AA35"/>
    <mergeCell ref="Z40:AA40"/>
    <mergeCell ref="Z42:AA42"/>
    <mergeCell ref="Z45:AA45"/>
    <mergeCell ref="Z62:AA62"/>
    <mergeCell ref="Z54:AA54"/>
    <mergeCell ref="Z57:AA57"/>
    <mergeCell ref="A60:B60"/>
    <mergeCell ref="Z60:AA60"/>
    <mergeCell ref="A57:B57"/>
    <mergeCell ref="A45:B45"/>
    <mergeCell ref="A49:B49"/>
    <mergeCell ref="A54:B54"/>
    <mergeCell ref="A62:B62"/>
    <mergeCell ref="A40:B40"/>
    <mergeCell ref="C4:E5"/>
    <mergeCell ref="A13:B13"/>
    <mergeCell ref="A42:B42"/>
    <mergeCell ref="A4:B7"/>
    <mergeCell ref="C6:C7"/>
    <mergeCell ref="D6:D7"/>
    <mergeCell ref="E6:E7"/>
    <mergeCell ref="V5:W5"/>
    <mergeCell ref="P5:Q5"/>
    <mergeCell ref="A32:B32"/>
    <mergeCell ref="A35:B35"/>
    <mergeCell ref="F6:F7"/>
    <mergeCell ref="G6:G7"/>
    <mergeCell ref="H6:H7"/>
    <mergeCell ref="I6:I7"/>
    <mergeCell ref="J6:J7"/>
    <mergeCell ref="K6:K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3"/>
  <sheetViews>
    <sheetView showGridLines="0" workbookViewId="0" topLeftCell="A1">
      <selection activeCell="A1" sqref="A1:N1"/>
    </sheetView>
  </sheetViews>
  <sheetFormatPr defaultColWidth="8.75" defaultRowHeight="13.5" customHeight="1"/>
  <cols>
    <col min="1" max="1" width="8.58203125" style="73" customWidth="1"/>
    <col min="2" max="2" width="5.58203125" style="73" customWidth="1"/>
    <col min="3" max="3" width="9.25" style="73" bestFit="1" customWidth="1"/>
    <col min="4" max="4" width="5.58203125" style="73" customWidth="1"/>
    <col min="5" max="5" width="9.25" style="73" bestFit="1" customWidth="1"/>
    <col min="6" max="8" width="5.58203125" style="73" customWidth="1"/>
    <col min="9" max="9" width="9.25" style="73" bestFit="1" customWidth="1"/>
    <col min="10" max="11" width="5.58203125" style="73" customWidth="1"/>
    <col min="12" max="12" width="9.58203125" style="73" customWidth="1"/>
    <col min="13" max="13" width="6.33203125" style="73" customWidth="1"/>
    <col min="14" max="16384" width="9.58203125" style="73" customWidth="1"/>
  </cols>
  <sheetData>
    <row r="1" spans="1:12" ht="13.5" customHeight="1">
      <c r="A1" s="276" t="s">
        <v>213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2"/>
    </row>
    <row r="2" spans="1:12" ht="13.5" customHeight="1">
      <c r="A2" s="43" t="s">
        <v>249</v>
      </c>
      <c r="B2" s="31"/>
      <c r="C2" s="31"/>
      <c r="D2" s="31"/>
      <c r="E2" s="31"/>
      <c r="F2" s="32"/>
      <c r="G2" s="74"/>
      <c r="H2" s="74"/>
      <c r="I2" s="74"/>
      <c r="J2" s="74"/>
      <c r="K2" s="32" t="s">
        <v>14</v>
      </c>
      <c r="L2" s="72"/>
    </row>
    <row r="3" spans="1:12" ht="13.5" customHeight="1">
      <c r="A3" s="44" t="s">
        <v>8</v>
      </c>
      <c r="B3" s="273" t="s">
        <v>267</v>
      </c>
      <c r="C3" s="274"/>
      <c r="D3" s="273" t="s">
        <v>274</v>
      </c>
      <c r="E3" s="275"/>
      <c r="F3" s="279" t="s">
        <v>15</v>
      </c>
      <c r="G3" s="274"/>
      <c r="H3" s="273" t="s">
        <v>16</v>
      </c>
      <c r="I3" s="275"/>
      <c r="J3" s="279" t="s">
        <v>17</v>
      </c>
      <c r="K3" s="274"/>
      <c r="L3" s="75"/>
    </row>
    <row r="4" spans="1:12" ht="13.5" customHeight="1">
      <c r="A4" s="72"/>
      <c r="B4" s="76"/>
      <c r="C4" s="75"/>
      <c r="D4" s="75"/>
      <c r="E4" s="72"/>
      <c r="F4" s="72"/>
      <c r="G4" s="72"/>
      <c r="H4" s="72"/>
      <c r="I4" s="72"/>
      <c r="J4" s="72"/>
      <c r="K4" s="72"/>
      <c r="L4" s="72"/>
    </row>
    <row r="5" spans="1:12" ht="13.5" customHeight="1">
      <c r="A5" s="71" t="s">
        <v>4</v>
      </c>
      <c r="B5" s="189"/>
      <c r="C5" s="32">
        <v>5520</v>
      </c>
      <c r="D5" s="32"/>
      <c r="E5" s="77">
        <v>5480</v>
      </c>
      <c r="F5" s="77"/>
      <c r="G5" s="77">
        <f>SUM(G7:G19)</f>
        <v>24</v>
      </c>
      <c r="H5" s="77"/>
      <c r="I5" s="77">
        <f>SUM(I7:I19)</f>
        <v>5425</v>
      </c>
      <c r="J5" s="77"/>
      <c r="K5" s="77">
        <f>SUM(K7:K19)</f>
        <v>31</v>
      </c>
      <c r="L5" s="72"/>
    </row>
    <row r="6" spans="1:12" ht="13.5" customHeight="1">
      <c r="A6" s="72"/>
      <c r="B6" s="190"/>
      <c r="C6" s="191"/>
      <c r="D6" s="191"/>
      <c r="E6" s="77"/>
      <c r="F6" s="77"/>
      <c r="G6" s="78"/>
      <c r="H6" s="78"/>
      <c r="I6" s="78"/>
      <c r="J6" s="78"/>
      <c r="K6" s="78"/>
      <c r="L6" s="72"/>
    </row>
    <row r="7" spans="1:12" ht="13.5" customHeight="1">
      <c r="A7" s="79" t="s">
        <v>18</v>
      </c>
      <c r="B7" s="189"/>
      <c r="C7" s="32">
        <v>931</v>
      </c>
      <c r="D7" s="32"/>
      <c r="E7" s="77">
        <v>941</v>
      </c>
      <c r="F7" s="77"/>
      <c r="G7" s="192">
        <v>0</v>
      </c>
      <c r="H7" s="192"/>
      <c r="I7" s="192">
        <v>939</v>
      </c>
      <c r="J7" s="192"/>
      <c r="K7" s="192">
        <v>2</v>
      </c>
      <c r="L7" s="72"/>
    </row>
    <row r="8" spans="1:12" ht="13.5" customHeight="1">
      <c r="A8" s="79" t="s">
        <v>19</v>
      </c>
      <c r="B8" s="189"/>
      <c r="C8" s="32">
        <v>297</v>
      </c>
      <c r="D8" s="32"/>
      <c r="E8" s="77">
        <v>287</v>
      </c>
      <c r="F8" s="77"/>
      <c r="G8" s="192">
        <v>0</v>
      </c>
      <c r="H8" s="192"/>
      <c r="I8" s="192">
        <v>286</v>
      </c>
      <c r="J8" s="192"/>
      <c r="K8" s="192">
        <v>1</v>
      </c>
      <c r="L8" s="72"/>
    </row>
    <row r="9" spans="1:12" ht="13.5" customHeight="1">
      <c r="A9" s="79" t="s">
        <v>20</v>
      </c>
      <c r="B9" s="189"/>
      <c r="C9" s="32">
        <v>422</v>
      </c>
      <c r="D9" s="32"/>
      <c r="E9" s="77">
        <v>434</v>
      </c>
      <c r="F9" s="77"/>
      <c r="G9" s="192">
        <v>0</v>
      </c>
      <c r="H9" s="192"/>
      <c r="I9" s="192">
        <v>432</v>
      </c>
      <c r="J9" s="192"/>
      <c r="K9" s="192">
        <v>2</v>
      </c>
      <c r="L9" s="72"/>
    </row>
    <row r="10" spans="1:12" ht="13.5" customHeight="1">
      <c r="A10" s="79" t="s">
        <v>21</v>
      </c>
      <c r="B10" s="189"/>
      <c r="C10" s="32">
        <v>686</v>
      </c>
      <c r="D10" s="32"/>
      <c r="E10" s="77">
        <v>645</v>
      </c>
      <c r="F10" s="77"/>
      <c r="G10" s="192">
        <v>0</v>
      </c>
      <c r="H10" s="192"/>
      <c r="I10" s="192">
        <v>639</v>
      </c>
      <c r="J10" s="192"/>
      <c r="K10" s="192">
        <v>6</v>
      </c>
      <c r="L10" s="72"/>
    </row>
    <row r="11" spans="1:12" ht="13.5" customHeight="1">
      <c r="A11" s="79" t="s">
        <v>22</v>
      </c>
      <c r="B11" s="189"/>
      <c r="C11" s="32">
        <v>1124</v>
      </c>
      <c r="D11" s="32"/>
      <c r="E11" s="77">
        <v>1171</v>
      </c>
      <c r="F11" s="77"/>
      <c r="G11" s="192">
        <v>0</v>
      </c>
      <c r="H11" s="192"/>
      <c r="I11" s="192">
        <v>1161</v>
      </c>
      <c r="J11" s="192"/>
      <c r="K11" s="192">
        <v>10</v>
      </c>
      <c r="L11" s="72"/>
    </row>
    <row r="12" spans="1:12" ht="13.5" customHeight="1">
      <c r="A12" s="79" t="s">
        <v>23</v>
      </c>
      <c r="B12" s="189"/>
      <c r="C12" s="32">
        <v>1411</v>
      </c>
      <c r="D12" s="32"/>
      <c r="E12" s="77">
        <v>1335</v>
      </c>
      <c r="F12" s="77"/>
      <c r="G12" s="192">
        <v>3</v>
      </c>
      <c r="H12" s="192"/>
      <c r="I12" s="192">
        <v>1323</v>
      </c>
      <c r="J12" s="192"/>
      <c r="K12" s="192">
        <v>9</v>
      </c>
      <c r="L12" s="72"/>
    </row>
    <row r="13" spans="1:12" ht="13.5" customHeight="1">
      <c r="A13" s="79" t="s">
        <v>24</v>
      </c>
      <c r="B13" s="189"/>
      <c r="C13" s="32">
        <v>647</v>
      </c>
      <c r="D13" s="32"/>
      <c r="E13" s="77">
        <v>665</v>
      </c>
      <c r="F13" s="77"/>
      <c r="G13" s="192">
        <v>21</v>
      </c>
      <c r="H13" s="192"/>
      <c r="I13" s="192">
        <v>643</v>
      </c>
      <c r="J13" s="192"/>
      <c r="K13" s="192">
        <v>1</v>
      </c>
      <c r="L13" s="72"/>
    </row>
    <row r="14" spans="1:12" ht="13.5" customHeight="1">
      <c r="A14" s="79" t="s">
        <v>25</v>
      </c>
      <c r="B14" s="189"/>
      <c r="C14" s="32">
        <v>2</v>
      </c>
      <c r="D14" s="32"/>
      <c r="E14" s="77">
        <v>2</v>
      </c>
      <c r="F14" s="77"/>
      <c r="G14" s="192">
        <v>0</v>
      </c>
      <c r="H14" s="192"/>
      <c r="I14" s="192">
        <v>2</v>
      </c>
      <c r="J14" s="192"/>
      <c r="K14" s="192">
        <v>0</v>
      </c>
      <c r="L14" s="72"/>
    </row>
    <row r="15" spans="1:12" ht="13.5" customHeight="1">
      <c r="A15" s="79" t="s">
        <v>26</v>
      </c>
      <c r="B15" s="189"/>
      <c r="C15" s="32">
        <v>0</v>
      </c>
      <c r="D15" s="32"/>
      <c r="E15" s="77">
        <v>0</v>
      </c>
      <c r="F15" s="77"/>
      <c r="G15" s="192">
        <v>0</v>
      </c>
      <c r="H15" s="192"/>
      <c r="I15" s="192">
        <v>0</v>
      </c>
      <c r="J15" s="192"/>
      <c r="K15" s="192">
        <v>0</v>
      </c>
      <c r="L15" s="72"/>
    </row>
    <row r="16" spans="1:12" ht="13.5" customHeight="1">
      <c r="A16" s="79" t="s">
        <v>27</v>
      </c>
      <c r="B16" s="189"/>
      <c r="C16" s="32">
        <v>0</v>
      </c>
      <c r="D16" s="32"/>
      <c r="E16" s="77">
        <v>0</v>
      </c>
      <c r="F16" s="77"/>
      <c r="G16" s="192">
        <v>0</v>
      </c>
      <c r="H16" s="192"/>
      <c r="I16" s="192">
        <v>0</v>
      </c>
      <c r="J16" s="192"/>
      <c r="K16" s="192">
        <v>0</v>
      </c>
      <c r="L16" s="72"/>
    </row>
    <row r="17" spans="1:12" ht="13.5" customHeight="1">
      <c r="A17" s="79" t="s">
        <v>28</v>
      </c>
      <c r="B17" s="189"/>
      <c r="C17" s="32">
        <v>0</v>
      </c>
      <c r="D17" s="32"/>
      <c r="E17" s="77">
        <v>0</v>
      </c>
      <c r="F17" s="77"/>
      <c r="G17" s="192">
        <v>0</v>
      </c>
      <c r="H17" s="192"/>
      <c r="I17" s="192">
        <v>0</v>
      </c>
      <c r="J17" s="192"/>
      <c r="K17" s="192">
        <v>0</v>
      </c>
      <c r="L17" s="72"/>
    </row>
    <row r="18" spans="1:12" ht="13.5" customHeight="1">
      <c r="A18" s="43" t="s">
        <v>29</v>
      </c>
      <c r="B18" s="189"/>
      <c r="C18" s="32">
        <v>0</v>
      </c>
      <c r="D18" s="32"/>
      <c r="E18" s="32">
        <v>0</v>
      </c>
      <c r="F18" s="32"/>
      <c r="G18" s="193">
        <v>0</v>
      </c>
      <c r="H18" s="193"/>
      <c r="I18" s="193">
        <v>0</v>
      </c>
      <c r="J18" s="193"/>
      <c r="K18" s="193">
        <v>0</v>
      </c>
      <c r="L18" s="72"/>
    </row>
    <row r="19" spans="1:12" ht="13.5" customHeight="1">
      <c r="A19" s="80" t="s">
        <v>30</v>
      </c>
      <c r="B19" s="194"/>
      <c r="C19" s="81">
        <v>0</v>
      </c>
      <c r="D19" s="81"/>
      <c r="E19" s="81">
        <v>0</v>
      </c>
      <c r="F19" s="81"/>
      <c r="G19" s="195">
        <v>0</v>
      </c>
      <c r="H19" s="195"/>
      <c r="I19" s="195">
        <v>0</v>
      </c>
      <c r="J19" s="195"/>
      <c r="K19" s="195">
        <v>0</v>
      </c>
      <c r="L19" s="72"/>
    </row>
    <row r="20" spans="1:12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3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1" ht="13.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ht="13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3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3.5" customHeight="1">
      <c r="A25" s="276" t="s">
        <v>228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  <row r="26" spans="1:11" ht="13.5" customHeight="1">
      <c r="A26" s="43" t="s">
        <v>31</v>
      </c>
      <c r="B26" s="75"/>
      <c r="C26" s="75"/>
      <c r="D26" s="75"/>
      <c r="E26" s="75"/>
      <c r="F26" s="75"/>
      <c r="G26" s="75"/>
      <c r="H26" s="75"/>
      <c r="I26" s="277" t="s">
        <v>226</v>
      </c>
      <c r="J26" s="278"/>
      <c r="K26" s="278"/>
    </row>
    <row r="27" spans="1:11" ht="13.5" customHeight="1">
      <c r="A27" s="82"/>
      <c r="B27" s="273" t="s">
        <v>267</v>
      </c>
      <c r="C27" s="274"/>
      <c r="D27" s="273" t="s">
        <v>274</v>
      </c>
      <c r="E27" s="275"/>
      <c r="F27" s="83" t="s">
        <v>15</v>
      </c>
      <c r="G27" s="84"/>
      <c r="H27" s="85" t="s">
        <v>16</v>
      </c>
      <c r="I27" s="86"/>
      <c r="J27" s="83" t="s">
        <v>17</v>
      </c>
      <c r="K27" s="84"/>
    </row>
    <row r="28" spans="1:11" ht="13.5" customHeight="1">
      <c r="A28" s="87" t="s">
        <v>8</v>
      </c>
      <c r="B28" s="88" t="s">
        <v>280</v>
      </c>
      <c r="C28" s="89" t="s">
        <v>33</v>
      </c>
      <c r="D28" s="88" t="s">
        <v>32</v>
      </c>
      <c r="E28" s="89" t="s">
        <v>33</v>
      </c>
      <c r="F28" s="87" t="s">
        <v>32</v>
      </c>
      <c r="G28" s="89" t="s">
        <v>33</v>
      </c>
      <c r="H28" s="88" t="s">
        <v>32</v>
      </c>
      <c r="I28" s="89" t="s">
        <v>33</v>
      </c>
      <c r="J28" s="89" t="s">
        <v>32</v>
      </c>
      <c r="K28" s="87" t="s">
        <v>33</v>
      </c>
    </row>
    <row r="29" spans="1:11" ht="13.5" customHeight="1">
      <c r="A29" s="72"/>
      <c r="B29" s="76"/>
      <c r="C29" s="75"/>
      <c r="D29" s="72"/>
      <c r="E29" s="72"/>
      <c r="F29" s="72"/>
      <c r="G29" s="72"/>
      <c r="H29" s="72"/>
      <c r="I29" s="72"/>
      <c r="J29" s="72"/>
      <c r="K29" s="72"/>
    </row>
    <row r="30" spans="1:11" ht="13.5" customHeight="1">
      <c r="A30" s="71" t="s">
        <v>4</v>
      </c>
      <c r="B30" s="189">
        <v>5520</v>
      </c>
      <c r="C30" s="32">
        <v>130933</v>
      </c>
      <c r="D30" s="77">
        <v>5480</v>
      </c>
      <c r="E30" s="77">
        <v>129708</v>
      </c>
      <c r="F30" s="77">
        <v>24</v>
      </c>
      <c r="G30" s="77">
        <v>861</v>
      </c>
      <c r="H30" s="77">
        <v>5425</v>
      </c>
      <c r="I30" s="77">
        <v>128042</v>
      </c>
      <c r="J30" s="77">
        <v>31</v>
      </c>
      <c r="K30" s="77">
        <v>805</v>
      </c>
    </row>
    <row r="31" spans="1:11" ht="13.5" customHeight="1">
      <c r="A31" s="72"/>
      <c r="B31" s="190"/>
      <c r="C31" s="191"/>
      <c r="D31" s="78"/>
      <c r="E31" s="78"/>
      <c r="F31" s="78"/>
      <c r="G31" s="78"/>
      <c r="H31" s="78"/>
      <c r="I31" s="78"/>
      <c r="J31" s="78"/>
      <c r="K31" s="78"/>
    </row>
    <row r="32" spans="1:11" ht="13.5" customHeight="1">
      <c r="A32" s="79" t="s">
        <v>34</v>
      </c>
      <c r="B32" s="189">
        <v>4630</v>
      </c>
      <c r="C32" s="32">
        <v>128417</v>
      </c>
      <c r="D32" s="77">
        <v>4564</v>
      </c>
      <c r="E32" s="77">
        <v>127022</v>
      </c>
      <c r="F32" s="77">
        <v>24</v>
      </c>
      <c r="G32" s="77">
        <v>861</v>
      </c>
      <c r="H32" s="77">
        <v>4512</v>
      </c>
      <c r="I32" s="77">
        <v>125375</v>
      </c>
      <c r="J32" s="77">
        <v>28</v>
      </c>
      <c r="K32" s="77">
        <v>786</v>
      </c>
    </row>
    <row r="33" spans="1:11" ht="13.5" customHeight="1">
      <c r="A33" s="77" t="s">
        <v>35</v>
      </c>
      <c r="B33" s="189">
        <v>835</v>
      </c>
      <c r="C33" s="32">
        <v>21190</v>
      </c>
      <c r="D33" s="77">
        <v>808</v>
      </c>
      <c r="E33" s="77">
        <v>20656</v>
      </c>
      <c r="F33" s="192">
        <v>4</v>
      </c>
      <c r="G33" s="192">
        <v>144</v>
      </c>
      <c r="H33" s="192">
        <v>799</v>
      </c>
      <c r="I33" s="192">
        <v>20367</v>
      </c>
      <c r="J33" s="192">
        <v>5</v>
      </c>
      <c r="K33" s="192">
        <v>145</v>
      </c>
    </row>
    <row r="34" spans="1:11" ht="13.5" customHeight="1">
      <c r="A34" s="77" t="s">
        <v>36</v>
      </c>
      <c r="B34" s="189">
        <v>821</v>
      </c>
      <c r="C34" s="32">
        <v>21325</v>
      </c>
      <c r="D34" s="77">
        <v>815</v>
      </c>
      <c r="E34" s="77">
        <v>21057</v>
      </c>
      <c r="F34" s="192">
        <v>4</v>
      </c>
      <c r="G34" s="192">
        <v>143</v>
      </c>
      <c r="H34" s="192">
        <v>806</v>
      </c>
      <c r="I34" s="192">
        <v>20762</v>
      </c>
      <c r="J34" s="192">
        <v>5</v>
      </c>
      <c r="K34" s="192">
        <v>152</v>
      </c>
    </row>
    <row r="35" spans="1:11" ht="13.5" customHeight="1">
      <c r="A35" s="77" t="s">
        <v>37</v>
      </c>
      <c r="B35" s="189">
        <v>736</v>
      </c>
      <c r="C35" s="32">
        <v>21284</v>
      </c>
      <c r="D35" s="77">
        <v>724</v>
      </c>
      <c r="E35" s="77">
        <v>21148</v>
      </c>
      <c r="F35" s="192">
        <v>4</v>
      </c>
      <c r="G35" s="192">
        <v>143</v>
      </c>
      <c r="H35" s="192">
        <v>715</v>
      </c>
      <c r="I35" s="192">
        <v>20894</v>
      </c>
      <c r="J35" s="192">
        <v>5</v>
      </c>
      <c r="K35" s="192">
        <v>111</v>
      </c>
    </row>
    <row r="36" spans="1:11" ht="13.5" customHeight="1">
      <c r="A36" s="77" t="s">
        <v>38</v>
      </c>
      <c r="B36" s="189">
        <v>747</v>
      </c>
      <c r="C36" s="32">
        <v>21569</v>
      </c>
      <c r="D36" s="77">
        <v>729</v>
      </c>
      <c r="E36" s="77">
        <v>21231</v>
      </c>
      <c r="F36" s="192">
        <v>4</v>
      </c>
      <c r="G36" s="192">
        <v>144</v>
      </c>
      <c r="H36" s="192">
        <v>720</v>
      </c>
      <c r="I36" s="192">
        <v>20943</v>
      </c>
      <c r="J36" s="192">
        <v>5</v>
      </c>
      <c r="K36" s="192">
        <v>144</v>
      </c>
    </row>
    <row r="37" spans="1:11" ht="13.5" customHeight="1">
      <c r="A37" s="77" t="s">
        <v>39</v>
      </c>
      <c r="B37" s="189">
        <v>739</v>
      </c>
      <c r="C37" s="32">
        <v>21354</v>
      </c>
      <c r="D37" s="77">
        <v>748</v>
      </c>
      <c r="E37" s="77">
        <v>21579</v>
      </c>
      <c r="F37" s="192">
        <v>4</v>
      </c>
      <c r="G37" s="192">
        <v>144</v>
      </c>
      <c r="H37" s="192">
        <v>740</v>
      </c>
      <c r="I37" s="192">
        <v>21317</v>
      </c>
      <c r="J37" s="192">
        <v>4</v>
      </c>
      <c r="K37" s="192">
        <v>118</v>
      </c>
    </row>
    <row r="38" spans="1:11" ht="13.5" customHeight="1">
      <c r="A38" s="77" t="s">
        <v>40</v>
      </c>
      <c r="B38" s="189">
        <v>752</v>
      </c>
      <c r="C38" s="32">
        <v>21695</v>
      </c>
      <c r="D38" s="77">
        <v>740</v>
      </c>
      <c r="E38" s="77">
        <v>21351</v>
      </c>
      <c r="F38" s="192">
        <v>4</v>
      </c>
      <c r="G38" s="192">
        <v>143</v>
      </c>
      <c r="H38" s="192">
        <v>732</v>
      </c>
      <c r="I38" s="192">
        <v>21092</v>
      </c>
      <c r="J38" s="192">
        <v>4</v>
      </c>
      <c r="K38" s="192">
        <v>116</v>
      </c>
    </row>
    <row r="39" spans="1:11" ht="13.5" customHeight="1">
      <c r="A39" s="72"/>
      <c r="B39" s="190"/>
      <c r="C39" s="191"/>
      <c r="D39" s="78"/>
      <c r="E39" s="78"/>
      <c r="F39" s="192"/>
      <c r="G39" s="192"/>
      <c r="H39" s="192"/>
      <c r="I39" s="192"/>
      <c r="J39" s="192"/>
      <c r="K39" s="192"/>
    </row>
    <row r="40" spans="1:11" ht="13.5" customHeight="1">
      <c r="A40" s="79" t="s">
        <v>41</v>
      </c>
      <c r="B40" s="189">
        <v>114</v>
      </c>
      <c r="C40" s="32">
        <v>927</v>
      </c>
      <c r="D40" s="77">
        <v>126</v>
      </c>
      <c r="E40" s="77">
        <v>1034</v>
      </c>
      <c r="F40" s="77">
        <v>0</v>
      </c>
      <c r="G40" s="77">
        <v>0</v>
      </c>
      <c r="H40" s="77">
        <v>123</v>
      </c>
      <c r="I40" s="77">
        <v>1015</v>
      </c>
      <c r="J40" s="77">
        <v>3</v>
      </c>
      <c r="K40" s="77">
        <v>19</v>
      </c>
    </row>
    <row r="41" spans="1:11" ht="13.5" customHeight="1">
      <c r="A41" s="77" t="s">
        <v>42</v>
      </c>
      <c r="B41" s="189">
        <v>114</v>
      </c>
      <c r="C41" s="32">
        <v>927</v>
      </c>
      <c r="D41" s="77">
        <v>126</v>
      </c>
      <c r="E41" s="77">
        <v>1034</v>
      </c>
      <c r="F41" s="192">
        <v>0</v>
      </c>
      <c r="G41" s="192">
        <v>0</v>
      </c>
      <c r="H41" s="192">
        <v>123</v>
      </c>
      <c r="I41" s="192">
        <v>1015</v>
      </c>
      <c r="J41" s="192">
        <v>3</v>
      </c>
      <c r="K41" s="192">
        <v>19</v>
      </c>
    </row>
    <row r="42" spans="1:11" ht="13.5" customHeight="1">
      <c r="A42" s="77" t="s">
        <v>227</v>
      </c>
      <c r="B42" s="190">
        <v>0</v>
      </c>
      <c r="C42" s="191">
        <v>0</v>
      </c>
      <c r="D42" s="77">
        <v>0</v>
      </c>
      <c r="E42" s="77">
        <v>0</v>
      </c>
      <c r="F42" s="192">
        <v>0</v>
      </c>
      <c r="G42" s="192">
        <v>0</v>
      </c>
      <c r="H42" s="196">
        <v>0</v>
      </c>
      <c r="I42" s="196">
        <v>0</v>
      </c>
      <c r="J42" s="192">
        <v>0</v>
      </c>
      <c r="K42" s="192">
        <v>0</v>
      </c>
    </row>
    <row r="43" spans="1:11" ht="13.5" customHeight="1">
      <c r="A43" s="79"/>
      <c r="B43" s="189"/>
      <c r="C43" s="32"/>
      <c r="D43" s="77"/>
      <c r="E43" s="77"/>
      <c r="F43" s="77"/>
      <c r="G43" s="77"/>
      <c r="H43" s="77"/>
      <c r="I43" s="77"/>
      <c r="J43" s="77"/>
      <c r="K43" s="77"/>
    </row>
    <row r="44" spans="1:11" ht="13.5" customHeight="1">
      <c r="A44" s="90" t="s">
        <v>269</v>
      </c>
      <c r="B44" s="189">
        <v>776</v>
      </c>
      <c r="C44" s="32">
        <v>1589</v>
      </c>
      <c r="D44" s="77">
        <v>790</v>
      </c>
      <c r="E44" s="77">
        <v>1652</v>
      </c>
      <c r="F44" s="77">
        <v>0</v>
      </c>
      <c r="G44" s="77">
        <v>0</v>
      </c>
      <c r="H44" s="77">
        <v>790</v>
      </c>
      <c r="I44" s="77">
        <v>1652</v>
      </c>
      <c r="J44" s="77">
        <v>0</v>
      </c>
      <c r="K44" s="77">
        <v>0</v>
      </c>
    </row>
    <row r="45" spans="1:11" ht="13.5" customHeight="1">
      <c r="A45" s="77" t="s">
        <v>50</v>
      </c>
      <c r="B45" s="189">
        <v>326</v>
      </c>
      <c r="C45" s="32">
        <v>676</v>
      </c>
      <c r="D45" s="77">
        <v>323</v>
      </c>
      <c r="E45" s="77">
        <v>687</v>
      </c>
      <c r="F45" s="192">
        <v>0</v>
      </c>
      <c r="G45" s="192">
        <v>0</v>
      </c>
      <c r="H45" s="192">
        <v>323</v>
      </c>
      <c r="I45" s="192">
        <v>687</v>
      </c>
      <c r="J45" s="192">
        <v>0</v>
      </c>
      <c r="K45" s="192">
        <v>0</v>
      </c>
    </row>
    <row r="46" spans="1:11" ht="13.5" customHeight="1">
      <c r="A46" s="77" t="s">
        <v>43</v>
      </c>
      <c r="B46" s="189">
        <v>78</v>
      </c>
      <c r="C46" s="32">
        <v>95</v>
      </c>
      <c r="D46" s="77">
        <v>73</v>
      </c>
      <c r="E46" s="77">
        <v>90</v>
      </c>
      <c r="F46" s="192">
        <v>0</v>
      </c>
      <c r="G46" s="192">
        <v>0</v>
      </c>
      <c r="H46" s="192">
        <v>73</v>
      </c>
      <c r="I46" s="192">
        <v>90</v>
      </c>
      <c r="J46" s="192">
        <v>0</v>
      </c>
      <c r="K46" s="192">
        <v>0</v>
      </c>
    </row>
    <row r="47" spans="1:11" ht="13.5" customHeight="1">
      <c r="A47" s="77" t="s">
        <v>44</v>
      </c>
      <c r="B47" s="189">
        <v>54</v>
      </c>
      <c r="C47" s="32">
        <v>70</v>
      </c>
      <c r="D47" s="77">
        <v>57</v>
      </c>
      <c r="E47" s="77">
        <v>72</v>
      </c>
      <c r="F47" s="192">
        <v>0</v>
      </c>
      <c r="G47" s="192">
        <v>0</v>
      </c>
      <c r="H47" s="192">
        <v>57</v>
      </c>
      <c r="I47" s="192">
        <v>72</v>
      </c>
      <c r="J47" s="192">
        <v>0</v>
      </c>
      <c r="K47" s="192">
        <v>0</v>
      </c>
    </row>
    <row r="48" spans="1:11" ht="13.5" customHeight="1">
      <c r="A48" s="77" t="s">
        <v>45</v>
      </c>
      <c r="B48" s="189">
        <v>17</v>
      </c>
      <c r="C48" s="32">
        <v>18</v>
      </c>
      <c r="D48" s="77">
        <v>17</v>
      </c>
      <c r="E48" s="77">
        <v>18</v>
      </c>
      <c r="F48" s="192">
        <v>0</v>
      </c>
      <c r="G48" s="192">
        <v>0</v>
      </c>
      <c r="H48" s="192">
        <v>17</v>
      </c>
      <c r="I48" s="192">
        <v>18</v>
      </c>
      <c r="J48" s="192">
        <v>0</v>
      </c>
      <c r="K48" s="192">
        <v>0</v>
      </c>
    </row>
    <row r="49" spans="1:11" ht="13.5" customHeight="1">
      <c r="A49" s="32" t="s">
        <v>46</v>
      </c>
      <c r="B49" s="189">
        <v>28</v>
      </c>
      <c r="C49" s="32">
        <v>33</v>
      </c>
      <c r="D49" s="32">
        <v>27</v>
      </c>
      <c r="E49" s="32">
        <v>32</v>
      </c>
      <c r="F49" s="193">
        <v>0</v>
      </c>
      <c r="G49" s="193">
        <v>0</v>
      </c>
      <c r="H49" s="193">
        <v>27</v>
      </c>
      <c r="I49" s="193">
        <v>32</v>
      </c>
      <c r="J49" s="193">
        <v>0</v>
      </c>
      <c r="K49" s="193">
        <v>0</v>
      </c>
    </row>
    <row r="50" spans="1:11" ht="13.5" customHeight="1">
      <c r="A50" s="32" t="s">
        <v>47</v>
      </c>
      <c r="B50" s="189" t="s">
        <v>48</v>
      </c>
      <c r="C50" s="32" t="s">
        <v>48</v>
      </c>
      <c r="D50" s="32" t="s">
        <v>48</v>
      </c>
      <c r="E50" s="32" t="s">
        <v>48</v>
      </c>
      <c r="F50" s="193">
        <v>0</v>
      </c>
      <c r="G50" s="193">
        <v>0</v>
      </c>
      <c r="H50" s="193">
        <v>0</v>
      </c>
      <c r="I50" s="193">
        <v>0</v>
      </c>
      <c r="J50" s="193">
        <v>0</v>
      </c>
      <c r="K50" s="193">
        <v>0</v>
      </c>
    </row>
    <row r="51" spans="1:11" ht="13.5" customHeight="1">
      <c r="A51" s="81" t="s">
        <v>49</v>
      </c>
      <c r="B51" s="194">
        <v>273</v>
      </c>
      <c r="C51" s="81">
        <v>697</v>
      </c>
      <c r="D51" s="81">
        <v>293</v>
      </c>
      <c r="E51" s="81">
        <v>753</v>
      </c>
      <c r="F51" s="195">
        <v>0</v>
      </c>
      <c r="G51" s="195">
        <v>0</v>
      </c>
      <c r="H51" s="195">
        <v>293</v>
      </c>
      <c r="I51" s="195">
        <v>753</v>
      </c>
      <c r="J51" s="195">
        <v>0</v>
      </c>
      <c r="K51" s="195">
        <v>0</v>
      </c>
    </row>
    <row r="53" spans="6:11" ht="39.75" customHeight="1">
      <c r="F53" s="91"/>
      <c r="G53" s="91"/>
      <c r="H53" s="91"/>
      <c r="I53" s="91"/>
      <c r="J53" s="91"/>
      <c r="K53" s="91"/>
    </row>
  </sheetData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2010-02-04T07:08:45Z</cp:lastPrinted>
  <dcterms:created xsi:type="dcterms:W3CDTF">2003-10-02T07:37:54Z</dcterms:created>
  <dcterms:modified xsi:type="dcterms:W3CDTF">2010-03-02T01:30:45Z</dcterms:modified>
  <cp:category/>
  <cp:version/>
  <cp:contentType/>
  <cp:contentStatus/>
</cp:coreProperties>
</file>