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28\Desktop\"/>
    </mc:Choice>
  </mc:AlternateContent>
  <workbookProtection workbookAlgorithmName="SHA-512" workbookHashValue="Bjtd1jVDA3JpVbZ0rjjPtUlHEVCEl/oCQGlH6mGLXQPhycbEVXMYrtTAcRUV4OpHgHFWHhTYGjqvfruJhLNXng==" workbookSaltValue="7RVXr/P4qZ5+e0ttlSMHx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<sst xmlns="http://schemas.openxmlformats.org/spreadsheetml/2006/main" count="236" uniqueCount="119">
  <si>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</si>
  <si>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</si>
  <si>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</si>
  <si>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</si>
  <si>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</si>
  <si>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</si>
  <si>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</si>
  <si>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</si>
  <si>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</si>
  <si>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</si>
  <si>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</si>
  <si>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</si>
  <si>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</si>
  <si>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</si>
  <si>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</si>
  <si>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</si>
  <si>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</si>
  <si>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</si>
  <si>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</si>
  <si>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</si>
  <si>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</si>
  <si>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</si>
  <si>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</si>
  <si>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</si>
  <si>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</si>
  <si>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</si>
  <si>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</si>
  <si>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</si>
  <si>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</si>
  <si>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</si>
  <si>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</si>
  <si>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</si>
  <si>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</si>
  <si>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</si>
  <si>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</si>
  <si>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</si>
  <si>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</si>
  <si>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</si>
  <si>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</si>
  <si>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</si>
  <si>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</si>
  <si>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</si>
  <si>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</si>
  <si>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</si>
  <si>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</si>
  <si>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</si>
  <si>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</si>
  <si>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</si>
  <si>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</si>
  <si>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</si>
  <si>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</si>
  <si>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</si>
  <si>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</si>
  <si>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</si>
  <si>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</si>
  <si>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</si>
  <si>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</si>
  <si>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</si>
  <si>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</si>
  <si>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</si>
  <si>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</si>
  <si>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</si>
  <si>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</si>
  <si>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</si>
  <si>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</si>
  <si>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</si>
  <si>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</si>
  <si>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</si>
  <si>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</si>
  <si>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</si>
  <si>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</si>
  <si>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</si>
  <si>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</si>
  <si>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</si>
  <si>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</si>
  <si>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</si>
  <si>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</si>
  <si>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</si>
  <si>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</si>
  <si>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</si>
  <si>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</si>
  <si>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</si>
  <si>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</si>
  <si>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</si>
  <si>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</si>
  <si>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</si>
  <si>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</si>
  <si>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</si>
  <si>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</si>
  <si>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</si>
  <si>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</si>
  <si>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</si>
  <si>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</si>
  <si>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</si>
  <si>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</si>
  <si>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</si>
  <si>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</si>
  <si>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南三陸町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</si>
  <si>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</si>
  <si>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</si>
  <si>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</si>
  <si>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</si>
  <si>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</si>
  <si>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</si>
  <si>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</si>
  <si>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</si>
  <si>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</si>
  <si>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</si>
  <si>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</si>
  <si>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</si>
  <si>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</si>
  <si>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</si>
  <si>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</si>
  <si>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</si>
  <si>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</si>
  <si>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</si>
  <si>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平成30年度にストックマネジメント計画を見直し、処理場の機械等について、計画的に修繕、更新を図っている。
　管渠については、復旧復興事業で一部が新しくなっており、その他のものは法定耐用年数に達しておらず、不具合等も生じていないことから、引き続き適切な維持管理に努める。</t>
    <rPh sb="29" eb="31">
      <t>キカイ</t>
    </rPh>
    <rPh sb="31" eb="32">
      <t>トウ</t>
    </rPh>
    <rPh sb="37" eb="40">
      <t>ケイカクテキ</t>
    </rPh>
    <phoneticPr fontId="4"/>
  </si>
  <si>
    <t>　復興事業及び住宅再建の完了により、有収水量や人口は回復傾向にあるものの、町全体の人口は減少傾向にあり、引き続き経費削減等の経営努力を進める。今後も有収水量や人口の変化等の動向を見極めながら経営状況を把握し、健全で効率の良い経営を図る必要がある。</t>
    <phoneticPr fontId="4"/>
  </si>
  <si>
    <t>①　未接続世帯の接続促進を図っていくとともに経
　費節減に努め、収益的収支比率の改善を図ってい
　く。
④　受益戸数が少ないことから、一般会計からの繰
  入に頼らざるを得ない状況である。
⑤、⑥　今年度は、通常の維持管理に終始し、大き
　な修繕等がなかったため、前年より数値が改善し
　た。今後も経費節減に努める。
⑦　復興事業による住宅再建等が進み数値が落ち着
　いた。節水型機器の導入等により有収水量の増加　
　はあまり見込めないことから、未接続世帯の接続
　促進を図っていく。なお、グラフに反映されてい
　ないが、R1の施設利用率は57.26%となっている。
⑧　水洗化率については、住宅再建等が進み数値は
　伸びている。今後も、住宅再建及び改修の動向を
　注視し、未接続世帯については下水道の加入を促
　しながら経営の健全化を図る必要がある。</t>
    <rPh sb="26" eb="28">
      <t>セツゲン</t>
    </rPh>
    <rPh sb="29" eb="30">
      <t>ツト</t>
    </rPh>
    <rPh sb="32" eb="34">
      <t>シュウエキ</t>
    </rPh>
    <rPh sb="34" eb="35">
      <t>テキ</t>
    </rPh>
    <rPh sb="35" eb="37">
      <t>シュウシ</t>
    </rPh>
    <rPh sb="37" eb="39">
      <t>ヒリツ</t>
    </rPh>
    <rPh sb="40" eb="42">
      <t>カイゼン</t>
    </rPh>
    <rPh sb="43" eb="44">
      <t>ハカ</t>
    </rPh>
    <rPh sb="104" eb="106">
      <t>ツウジョウ</t>
    </rPh>
    <rPh sb="107" eb="109">
      <t>イジ</t>
    </rPh>
    <rPh sb="109" eb="111">
      <t>カンリ</t>
    </rPh>
    <rPh sb="112" eb="114">
      <t>シュウシ</t>
    </rPh>
    <rPh sb="116" eb="117">
      <t>オオ</t>
    </rPh>
    <rPh sb="121" eb="123">
      <t>シュウゼン</t>
    </rPh>
    <rPh sb="123" eb="124">
      <t>トウ</t>
    </rPh>
    <rPh sb="139" eb="141">
      <t>カイゼン</t>
    </rPh>
    <rPh sb="249" eb="251">
      <t>ハンエイ</t>
    </rPh>
    <rPh sb="264" eb="266">
      <t>シセツ</t>
    </rPh>
    <rPh sb="266" eb="268">
      <t>リヨウ</t>
    </rPh>
    <rPh sb="268" eb="269">
      <t>リツ</t>
    </rPh>
    <rPh sb="286" eb="289">
      <t>スイセンカ</t>
    </rPh>
    <rPh sb="289" eb="290">
      <t>リツ</t>
    </rPh>
    <rPh sb="323" eb="324">
      <t>オヨ</t>
    </rPh>
    <rPh sb="325" eb="327">
      <t>カイシュウ</t>
    </rPh>
    <rPh sb="337" eb="340">
      <t>ミセツゾク</t>
    </rPh>
    <rPh sb="340" eb="342">
      <t>セタイ</t>
    </rPh>
    <rPh sb="347" eb="350">
      <t>ゲスイドウ</t>
    </rPh>
    <rPh sb="351" eb="353">
      <t>カニュウ</t>
    </rPh>
    <rPh sb="354" eb="355">
      <t>ウナガ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</si>
</sst>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31.25</c:v>
                </c:pt>
                <c:pt idx="1">
                  <c:v>11.25</c:v>
                </c:pt>
                <c:pt idx="2">
                  <c:v>1.83</c:v>
                </c:pt>
                <c:pt idx="3" formatCode="#,##0.00;&quot;△&quot;#,##0.00">
                  <c:v>0</c:v>
                </c:pt>
                <c:pt idx="4" formatCode="#,##0.00;&quot;△&quot;#,##0.00">
                  <c:v>0</c:v>
                </c:pt>
              </c:numCache>
            </c:numRef>
          </c:val>
          <c:extLst>
            <c:ext xmlns:c16="http://schemas.microsoft.com/office/drawing/2014/chart" uri="{C3380CC4-5D6E-409C-BE32-E72D297353CC}">
              <c16:uniqueId val="{00000000-BAAB-43F4-8096-F066A8CD54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c:ext xmlns:c16="http://schemas.microsoft.com/office/drawing/2014/chart" uri="{C3380CC4-5D6E-409C-BE32-E72D297353CC}">
              <c16:uniqueId val="{00000001-BAAB-43F4-8096-F066A8CD54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36.44</c:v>
                </c:pt>
                <c:pt idx="1">
                  <c:v>46.3</c:v>
                </c:pt>
                <c:pt idx="2">
                  <c:v>54.52</c:v>
                </c:pt>
                <c:pt idx="3">
                  <c:v>52.05</c:v>
                </c:pt>
                <c:pt idx="4" formatCode="#,##0.00;&quot;△&quot;#,##0.00">
                  <c:v>0</c:v>
                </c:pt>
              </c:numCache>
            </c:numRef>
          </c:val>
          <c:extLst>
            <c:ext xmlns:c16="http://schemas.microsoft.com/office/drawing/2014/chart" uri="{C3380CC4-5D6E-409C-BE32-E72D297353CC}">
              <c16:uniqueId val="{00000000-DBE8-4C3F-AD97-447AF5BF4F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c:ext xmlns:c16="http://schemas.microsoft.com/office/drawing/2014/chart" uri="{C3380CC4-5D6E-409C-BE32-E72D297353CC}">
              <c16:uniqueId val="{00000001-DBE8-4C3F-AD97-447AF5BF4F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31.03</c:v>
                </c:pt>
                <c:pt idx="1">
                  <c:v>36.729999999999997</c:v>
                </c:pt>
                <c:pt idx="2">
                  <c:v>62.27</c:v>
                </c:pt>
                <c:pt idx="3">
                  <c:v>87.45</c:v>
                </c:pt>
                <c:pt idx="4">
                  <c:v>94.27</c:v>
                </c:pt>
              </c:numCache>
            </c:numRef>
          </c:val>
          <c:extLst>
            <c:ext xmlns:c16="http://schemas.microsoft.com/office/drawing/2014/chart" uri="{C3380CC4-5D6E-409C-BE32-E72D297353CC}">
              <c16:uniqueId val="{00000000-91CD-4DE3-B96E-7FF5D297695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c:ext xmlns:c16="http://schemas.microsoft.com/office/drawing/2014/chart" uri="{C3380CC4-5D6E-409C-BE32-E72D297353CC}">
              <c16:uniqueId val="{00000001-91CD-4DE3-B96E-7FF5D297695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101.17</c:v>
                </c:pt>
                <c:pt idx="1">
                  <c:v>78.75</c:v>
                </c:pt>
                <c:pt idx="2">
                  <c:v>106.63</c:v>
                </c:pt>
                <c:pt idx="3">
                  <c:v>99.45</c:v>
                </c:pt>
                <c:pt idx="4">
                  <c:v>92.79</c:v>
                </c:pt>
              </c:numCache>
            </c:numRef>
          </c:val>
          <c:extLst>
            <c:ext xmlns:c16="http://schemas.microsoft.com/office/drawing/2014/chart" uri="{C3380CC4-5D6E-409C-BE32-E72D297353CC}">
              <c16:uniqueId val="{00000000-3FFB-4166-A95C-1B281009799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FB-4166-A95C-1B281009799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E4-431A-A8E0-D0A3C77D09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E4-431A-A8E0-D0A3C77D09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A1-48CA-B3F0-77D762B4CFA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A1-48CA-B3F0-77D762B4CFA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21-4C93-9029-9E0D7D53E5B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21-4C93-9029-9E0D7D53E5B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20-4A3B-AE51-7E8BF9EFCA4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20-4A3B-AE51-7E8BF9EFCA4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7F-44BD-B411-350468DCA8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0F7F-44BD-B411-350468DCA8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29.41</c:v>
                </c:pt>
                <c:pt idx="1">
                  <c:v>34.36</c:v>
                </c:pt>
                <c:pt idx="2">
                  <c:v>42.87</c:v>
                </c:pt>
                <c:pt idx="3">
                  <c:v>29.16</c:v>
                </c:pt>
                <c:pt idx="4">
                  <c:v>37.76</c:v>
                </c:pt>
              </c:numCache>
            </c:numRef>
          </c:val>
          <c:extLst>
            <c:ext xmlns:c16="http://schemas.microsoft.com/office/drawing/2014/chart" uri="{C3380CC4-5D6E-409C-BE32-E72D297353CC}">
              <c16:uniqueId val="{00000000-86D2-43C6-A386-2D105A42739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c:ext xmlns:c16="http://schemas.microsoft.com/office/drawing/2014/chart" uri="{C3380CC4-5D6E-409C-BE32-E72D297353CC}">
              <c16:uniqueId val="{00000001-86D2-43C6-A386-2D105A42739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843.31</c:v>
                </c:pt>
                <c:pt idx="1">
                  <c:v>698.68</c:v>
                </c:pt>
                <c:pt idx="2">
                  <c:v>550.91999999999996</c:v>
                </c:pt>
                <c:pt idx="3">
                  <c:v>810.62</c:v>
                </c:pt>
                <c:pt idx="4">
                  <c:v>638.54</c:v>
                </c:pt>
              </c:numCache>
            </c:numRef>
          </c:val>
          <c:extLst>
            <c:ext xmlns:c16="http://schemas.microsoft.com/office/drawing/2014/chart" uri="{C3380CC4-5D6E-409C-BE32-E72D297353CC}">
              <c16:uniqueId val="{00000000-640A-4DFA-BA67-6D2CE64B84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c:ext xmlns:c16="http://schemas.microsoft.com/office/drawing/2014/chart" uri="{C3380CC4-5D6E-409C-BE32-E72D297353CC}">
              <c16:uniqueId val="{00000001-640A-4DFA-BA67-6D2CE64B84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G35" sqref="B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南三陸町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12691</v>
      </c>
      <c r="AM8" s="51"/>
      <c r="AN8" s="51"/>
      <c r="AO8" s="51"/>
      <c r="AP8" s="51"/>
      <c r="AQ8" s="51"/>
      <c r="AR8" s="51"/>
      <c r="AS8" s="51"/>
      <c r="AT8" s="46">
        <f>データ!T6</f>
        <v>163.4</v>
      </c>
      <c r="AU8" s="46"/>
      <c r="AV8" s="46"/>
      <c r="AW8" s="46"/>
      <c r="AX8" s="46"/>
      <c r="AY8" s="46"/>
      <c r="AZ8" s="46"/>
      <c r="BA8" s="46"/>
      <c r="BB8" s="46">
        <f>データ!U6</f>
        <v>77.67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5.83</v>
      </c>
      <c r="Q10" s="46"/>
      <c r="R10" s="46"/>
      <c r="S10" s="46"/>
      <c r="T10" s="46"/>
      <c r="U10" s="46"/>
      <c r="V10" s="46"/>
      <c r="W10" s="46">
        <f>データ!Q6</f>
        <v>88.41</v>
      </c>
      <c r="X10" s="46"/>
      <c r="Y10" s="46"/>
      <c r="Z10" s="46"/>
      <c r="AA10" s="46"/>
      <c r="AB10" s="46"/>
      <c r="AC10" s="46"/>
      <c r="AD10" s="51">
        <f>データ!R6</f>
        <v>4180</v>
      </c>
      <c r="AE10" s="51"/>
      <c r="AF10" s="51"/>
      <c r="AG10" s="51"/>
      <c r="AH10" s="51"/>
      <c r="AI10" s="51"/>
      <c r="AJ10" s="51"/>
      <c r="AK10" s="2"/>
      <c r="AL10" s="51">
        <f>データ!V6</f>
        <v>733</v>
      </c>
      <c r="AM10" s="51"/>
      <c r="AN10" s="51"/>
      <c r="AO10" s="51"/>
      <c r="AP10" s="51"/>
      <c r="AQ10" s="51"/>
      <c r="AR10" s="51"/>
      <c r="AS10" s="51"/>
      <c r="AT10" s="46">
        <f>データ!W6</f>
        <v>0.43</v>
      </c>
      <c r="AU10" s="46"/>
      <c r="AV10" s="46"/>
      <c r="AW10" s="46"/>
      <c r="AX10" s="46"/>
      <c r="AY10" s="46"/>
      <c r="AZ10" s="46"/>
      <c r="BA10" s="46"/>
      <c r="BB10" s="46">
        <f>データ!X6</f>
        <v>1704.65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HWQ4J+GqgreyOFabLWIVd2qX393J+ko0MVNkCqPx9Xq2uOiVUTEdM7UivqyGkXeq32xEMmfg/AINDVq0+X/lbQ==" saltValue="NsVG7KZ+sqmzMp2RJsjy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46060</v>
      </c>
      <c r="D6" s="33">
        <f t="shared" si="3"/>
        <v>47</v>
      </c>
      <c r="E6" s="33">
        <f t="shared" si="3"/>
        <v>17</v>
      </c>
      <c r="F6" s="33">
        <f t="shared" si="3"/>
        <v>4</v>
      </c>
      <c r="G6" s="33">
        <f t="shared" si="3"/>
        <v>0</v>
      </c>
      <c r="H6" s="33" t="str">
        <f t="shared" si="3"/>
        <v>宮城県　南三陸町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5.83</v>
      </c>
      <c r="Q6" s="34">
        <f t="shared" si="3"/>
        <v>88.41</v>
      </c>
      <c r="R6" s="34">
        <f t="shared" si="3"/>
        <v>4180</v>
      </c>
      <c r="S6" s="34">
        <f t="shared" si="3"/>
        <v>12691</v>
      </c>
      <c r="T6" s="34">
        <f t="shared" si="3"/>
        <v>163.4</v>
      </c>
      <c r="U6" s="34">
        <f t="shared" si="3"/>
        <v>77.67</v>
      </c>
      <c r="V6" s="34">
        <f t="shared" si="3"/>
        <v>733</v>
      </c>
      <c r="W6" s="34">
        <f t="shared" si="3"/>
        <v>0.43</v>
      </c>
      <c r="X6" s="34">
        <f t="shared" si="3"/>
        <v>1704.65</v>
      </c>
      <c r="Y6" s="35">
        <f>IF(Y7="",NA(),Y7)</f>
        <v>101.17</v>
      </c>
      <c r="Z6" s="35">
        <f t="shared" ref="Z6:AH6" si="4">IF(Z7="",NA(),Z7)</f>
        <v>78.75</v>
      </c>
      <c r="AA6" s="35">
        <f t="shared" si="4"/>
        <v>106.63</v>
      </c>
      <c r="AB6" s="35">
        <f t="shared" si="4"/>
        <v>99.45</v>
      </c>
      <c r="AC6" s="35">
        <f t="shared" si="4"/>
        <v>92.79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29.41</v>
      </c>
      <c r="BR6" s="35">
        <f t="shared" ref="BR6:BZ6" si="8">IF(BR7="",NA(),BR7)</f>
        <v>34.36</v>
      </c>
      <c r="BS6" s="35">
        <f t="shared" si="8"/>
        <v>42.87</v>
      </c>
      <c r="BT6" s="35">
        <f t="shared" si="8"/>
        <v>29.16</v>
      </c>
      <c r="BU6" s="35">
        <f t="shared" si="8"/>
        <v>37.76</v>
      </c>
      <c r="BV6" s="35">
        <f t="shared" si="8"/>
        <v>49.22</v>
      </c>
      <c r="BW6" s="35">
        <f t="shared" si="8"/>
        <v>69.87</v>
      </c>
      <c r="BX6" s="35">
        <f t="shared" si="8"/>
        <v>74.3</v>
      </c>
      <c r="BY6" s="35">
        <f t="shared" si="8"/>
        <v>72.260000000000005</v>
      </c>
      <c r="BZ6" s="35">
        <f t="shared" si="8"/>
        <v>71.84</v>
      </c>
      <c r="CA6" s="34" t="str">
        <f>IF(CA7="","",IF(CA7="-","【-】","【"&amp;SUBSTITUTE(TEXT(CA7,"#,##0.00"),"-","△")&amp;"】"))</f>
        <v>【74.17】</v>
      </c>
      <c r="CB6" s="35">
        <f>IF(CB7="",NA(),CB7)</f>
        <v>843.31</v>
      </c>
      <c r="CC6" s="35">
        <f t="shared" ref="CC6:CK6" si="9">IF(CC7="",NA(),CC7)</f>
        <v>698.68</v>
      </c>
      <c r="CD6" s="35">
        <f t="shared" si="9"/>
        <v>550.91999999999996</v>
      </c>
      <c r="CE6" s="35">
        <f t="shared" si="9"/>
        <v>810.62</v>
      </c>
      <c r="CF6" s="35">
        <f t="shared" si="9"/>
        <v>638.54</v>
      </c>
      <c r="CG6" s="35">
        <f t="shared" si="9"/>
        <v>332.02</v>
      </c>
      <c r="CH6" s="35">
        <f t="shared" si="9"/>
        <v>234.96</v>
      </c>
      <c r="CI6" s="35">
        <f t="shared" si="9"/>
        <v>221.81</v>
      </c>
      <c r="CJ6" s="35">
        <f t="shared" si="9"/>
        <v>230.02</v>
      </c>
      <c r="CK6" s="35">
        <f t="shared" si="9"/>
        <v>228.47</v>
      </c>
      <c r="CL6" s="34" t="str">
        <f>IF(CL7="","",IF(CL7="-","【-】","【"&amp;SUBSTITUTE(TEXT(CL7,"#,##0.00"),"-","△")&amp;"】"))</f>
        <v>【218.56】</v>
      </c>
      <c r="CM6" s="35">
        <f>IF(CM7="",NA(),CM7)</f>
        <v>36.44</v>
      </c>
      <c r="CN6" s="35">
        <f t="shared" ref="CN6:CV6" si="10">IF(CN7="",NA(),CN7)</f>
        <v>46.3</v>
      </c>
      <c r="CO6" s="35">
        <f t="shared" si="10"/>
        <v>54.52</v>
      </c>
      <c r="CP6" s="35">
        <f t="shared" si="10"/>
        <v>52.05</v>
      </c>
      <c r="CQ6" s="34">
        <f t="shared" si="10"/>
        <v>0</v>
      </c>
      <c r="CR6" s="35">
        <f t="shared" si="10"/>
        <v>36.65</v>
      </c>
      <c r="CS6" s="35">
        <f t="shared" si="10"/>
        <v>42.9</v>
      </c>
      <c r="CT6" s="35">
        <f t="shared" si="10"/>
        <v>43.36</v>
      </c>
      <c r="CU6" s="35">
        <f t="shared" si="10"/>
        <v>42.56</v>
      </c>
      <c r="CV6" s="35">
        <f t="shared" si="10"/>
        <v>42.47</v>
      </c>
      <c r="CW6" s="34" t="str">
        <f>IF(CW7="","",IF(CW7="-","【-】","【"&amp;SUBSTITUTE(TEXT(CW7,"#,##0.00"),"-","△")&amp;"】"))</f>
        <v>【42.86】</v>
      </c>
      <c r="CX6" s="35">
        <f>IF(CX7="",NA(),CX7)</f>
        <v>31.03</v>
      </c>
      <c r="CY6" s="35">
        <f t="shared" ref="CY6:DG6" si="11">IF(CY7="",NA(),CY7)</f>
        <v>36.729999999999997</v>
      </c>
      <c r="CZ6" s="35">
        <f t="shared" si="11"/>
        <v>62.27</v>
      </c>
      <c r="DA6" s="35">
        <f t="shared" si="11"/>
        <v>87.45</v>
      </c>
      <c r="DB6" s="35">
        <f t="shared" si="11"/>
        <v>94.27</v>
      </c>
      <c r="DC6" s="35">
        <f t="shared" si="11"/>
        <v>68.83</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31.25</v>
      </c>
      <c r="EF6" s="35">
        <f t="shared" ref="EF6:EN6" si="14">IF(EF7="",NA(),EF7)</f>
        <v>11.25</v>
      </c>
      <c r="EG6" s="35">
        <f t="shared" si="14"/>
        <v>1.83</v>
      </c>
      <c r="EH6" s="34">
        <f t="shared" si="14"/>
        <v>0</v>
      </c>
      <c r="EI6" s="34">
        <f t="shared" si="14"/>
        <v>0</v>
      </c>
      <c r="EJ6" s="35">
        <f t="shared" si="14"/>
        <v>0.26</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46060</v>
      </c>
      <c r="D7" s="37">
        <v>47</v>
      </c>
      <c r="E7" s="37">
        <v>17</v>
      </c>
      <c r="F7" s="37">
        <v>4</v>
      </c>
      <c r="G7" s="37">
        <v>0</v>
      </c>
      <c r="H7" s="37" t="s">
        <v>97</v>
      </c>
      <c r="I7" s="37" t="s">
        <v>98</v>
      </c>
      <c r="J7" s="37" t="s">
        <v>99</v>
      </c>
      <c r="K7" s="37" t="s">
        <v>100</v>
      </c>
      <c r="L7" s="37" t="s">
        <v>101</v>
      </c>
      <c r="M7" s="37" t="s">
        <v>102</v>
      </c>
      <c r="N7" s="38" t="s">
        <v>103</v>
      </c>
      <c r="O7" s="38" t="s">
        <v>104</v>
      </c>
      <c r="P7" s="38">
        <v>5.83</v>
      </c>
      <c r="Q7" s="38">
        <v>88.41</v>
      </c>
      <c r="R7" s="38">
        <v>4180</v>
      </c>
      <c r="S7" s="38">
        <v>12691</v>
      </c>
      <c r="T7" s="38">
        <v>163.4</v>
      </c>
      <c r="U7" s="38">
        <v>77.67</v>
      </c>
      <c r="V7" s="38">
        <v>733</v>
      </c>
      <c r="W7" s="38">
        <v>0.43</v>
      </c>
      <c r="X7" s="38">
        <v>1704.65</v>
      </c>
      <c r="Y7" s="38">
        <v>101.17</v>
      </c>
      <c r="Z7" s="38">
        <v>78.75</v>
      </c>
      <c r="AA7" s="38">
        <v>106.63</v>
      </c>
      <c r="AB7" s="38">
        <v>99.45</v>
      </c>
      <c r="AC7" s="38">
        <v>92.79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1298.9100000000001</v>
      </c>
      <c r="BM7" s="38">
        <v>1243.71</v>
      </c>
      <c r="BN7" s="38">
        <v>1194.1500000000001</v>
      </c>
      <c r="BO7" s="38">
        <v>1206.79</v>
      </c>
      <c r="BP7" s="38">
        <v>1218.7</v>
      </c>
      <c r="BQ7" s="38">
        <v>29.41</v>
      </c>
      <c r="BR7" s="38">
        <v>34.36</v>
      </c>
      <c r="BS7" s="38">
        <v>42.87</v>
      </c>
      <c r="BT7" s="38">
        <v>29.16</v>
      </c>
      <c r="BU7" s="38">
        <v>37.76</v>
      </c>
      <c r="BV7" s="38">
        <v>49.22</v>
      </c>
      <c r="BW7" s="38">
        <v>69.87</v>
      </c>
      <c r="BX7" s="38">
        <v>74.3</v>
      </c>
      <c r="BY7" s="38">
        <v>72.260000000000005</v>
      </c>
      <c r="BZ7" s="38">
        <v>71.84</v>
      </c>
      <c r="CA7" s="38">
        <v>74.17</v>
      </c>
      <c r="CB7" s="38">
        <v>843.31</v>
      </c>
      <c r="CC7" s="38">
        <v>698.68</v>
      </c>
      <c r="CD7" s="38">
        <v>550.91999999999996</v>
      </c>
      <c r="CE7" s="38">
        <v>810.62</v>
      </c>
      <c r="CF7" s="38">
        <v>638.54</v>
      </c>
      <c r="CG7" s="38">
        <v>332.02</v>
      </c>
      <c r="CH7" s="38">
        <v>234.96</v>
      </c>
      <c r="CI7" s="38">
        <v>221.81</v>
      </c>
      <c r="CJ7" s="38">
        <v>230.02</v>
      </c>
      <c r="CK7" s="38">
        <v>228.47</v>
      </c>
      <c r="CL7" s="38">
        <v>218.56</v>
      </c>
      <c r="CM7" s="38">
        <v>36.44</v>
      </c>
      <c r="CN7" s="38">
        <v>46.3</v>
      </c>
      <c r="CO7" s="38">
        <v>54.52</v>
      </c>
      <c r="CP7" s="38">
        <v>52.05</v>
      </c>
      <c r="CQ7" s="38">
        <v>0</v>
      </c>
      <c r="CR7" s="38">
        <v>36.65</v>
      </c>
      <c r="CS7" s="38">
        <v>42.9</v>
      </c>
      <c r="CT7" s="38">
        <v>43.36</v>
      </c>
      <c r="CU7" s="38">
        <v>42.56</v>
      </c>
      <c r="CV7" s="38">
        <v>42.47</v>
      </c>
      <c r="CW7" s="38">
        <v>42.86</v>
      </c>
      <c r="CX7" s="38">
        <v>31.03</v>
      </c>
      <c r="CY7" s="38">
        <v>36.729999999999997</v>
      </c>
      <c r="CZ7" s="38">
        <v>62.27</v>
      </c>
      <c r="DA7" s="38">
        <v>87.45</v>
      </c>
      <c r="DB7" s="38">
        <v>94.27</v>
      </c>
      <c r="DC7" s="38">
        <v>68.83</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31.25</v>
      </c>
      <c r="EF7" s="38">
        <v>11.25</v>
      </c>
      <c r="EG7" s="38">
        <v>1.83</v>
      </c>
      <c r="EH7" s="38">
        <v>0</v>
      </c>
      <c r="EI7" s="38">
        <v>0</v>
      </c>
      <c r="EJ7" s="38">
        <v>0.26</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大山幸信</cp:lastModifiedBy>
  <cp:lastPrinted>2021-01-28T05:56:59Z</cp:lastPrinted>
  <dcterms:created xsi:type="dcterms:W3CDTF">2020-12-04T02:52:51Z</dcterms:created>
  <dcterms:modified xsi:type="dcterms:W3CDTF">2021-02-05T07:56:45Z</dcterms:modified>
  <cp:category/>
</cp:coreProperties>
</file>