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加美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<sst xmlns="http://schemas.openxmlformats.org/spreadsheetml/2006/main" count="143" uniqueCount="86">
  <si>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</si>
  <si>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</si>
  <si>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</si>
  <si>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</si>
  <si>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</si>
  <si>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</si>
  <si>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</si>
  <si>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</si>
  <si>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</si>
  <si>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</si>
  <si>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</si>
  <si>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</si>
  <si>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</si>
  <si>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</si>
  <si>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</si>
  <si>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</si>
  <si>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</si>
  <si>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</si>
  <si>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</si>
  <si>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</si>
  <si>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</si>
  <si>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</si>
  <si>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</si>
  <si>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</si>
  <si>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</si>
  <si>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</si>
  <si>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</si>
  <si>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</si>
  <si>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</si>
  <si>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</si>
  <si>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</si>
  <si>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</si>
  <si>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</si>
  <si>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</si>
  <si>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</si>
  <si>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</si>
  <si>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</si>
  <si>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</si>
  <si>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</si>
  <si>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</si>
  <si>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</si>
  <si>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</si>
  <si>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</si>
  <si>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</si>
  <si>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加美町</t>
  </si>
  <si>
    <t>宮城県市町村職員退職手当組合</t>
  </si>
  <si>
    <t>宮城県市町村自治振興センター</t>
  </si>
  <si>
    <t>大崎地域広域行政事務組合</t>
  </si>
  <si>
    <t>宮城県市町村非常勤消防団員補償報償組合</t>
  </si>
  <si>
    <t>加美郡保健医療福祉行政事務組合</t>
  </si>
  <si>
    <t>歳入
（総収益）</t>
  </si>
  <si>
    <t>歳出
（総費用）</t>
  </si>
  <si>
    <t>当該団体の
負担割合</t>
  </si>
  <si>
    <t>加美郡介護認定審査会特別会計</t>
  </si>
  <si>
    <t>小野田簡易給水施設事業特別会計</t>
  </si>
  <si>
    <t>霊園事業特別会計</t>
  </si>
  <si>
    <t>小野田温泉保養センター等事業特別会計</t>
  </si>
  <si>
    <t>基金から749百万円繰入</t>
  </si>
  <si>
    <t>水道事業会計</t>
  </si>
  <si>
    <t>国民健康保険事業特別会計</t>
  </si>
  <si>
    <t>基金から144百万円繰入</t>
  </si>
  <si>
    <t>老人保健特別会計</t>
  </si>
  <si>
    <t>介護保険特別会計</t>
  </si>
  <si>
    <t>基金から35百万円繰入</t>
  </si>
  <si>
    <t>介護サービス事業特別会計</t>
  </si>
  <si>
    <t>簡易水道事業特別会計</t>
  </si>
  <si>
    <t>町営駐車場事業特別会計</t>
  </si>
  <si>
    <t>下水道事業特別会計</t>
  </si>
  <si>
    <t>浄化槽事業特別会計</t>
  </si>
  <si>
    <t>工業用地等造成事業特別会計</t>
  </si>
  <si>
    <t>（株）中新田地域振興公社</t>
  </si>
  <si>
    <t>（株）薬莱振興公社</t>
  </si>
  <si>
    <t>（株）陶芸の里宮崎振興公社</t>
  </si>
  <si>
    <t>加美郡土地開発公社</t>
  </si>
  <si>
    <t>-</t>
  </si>
  <si>
    <t>-</t>
  </si>
  <si>
    <t>　　内　一般会計</t>
  </si>
  <si>
    <t>　　内　特別会計</t>
  </si>
  <si>
    <t>　　内　介護サービス事業特別会計</t>
  </si>
  <si>
    <t>　　内　病院事業会計</t>
  </si>
  <si>
    <t>繰出金13百万円</t>
  </si>
  <si>
    <t>法適用企業
繰出金295百万円</t>
  </si>
  <si>
    <t>　　内　公共下水道事業</t>
  </si>
  <si>
    <t>　　内　特定環境保全公共下水道事業</t>
  </si>
  <si>
    <t>　　内　簡易排水道事業</t>
  </si>
  <si>
    <t>（社）大崎西部畜産公社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</si>
</sst>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_);[Red]\(#,##0.0\)"/>
    <numFmt numFmtId="179" formatCode="#,##0_);[Red]\(#,##0\)"/>
    <numFmt numFmtId="180" formatCode="#,##0.0;&quot;△ &quot;#,##0.0"/>
    <numFmt numFmtId="181" formatCode="0;&quot;△ &quot;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/>
      <top style="double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177" fontId="0" fillId="0" borderId="8" xfId="16" applyNumberFormat="1" applyBorder="1" applyAlignment="1">
      <alignment horizontal="right" vertical="center"/>
    </xf>
    <xf numFmtId="177" fontId="0" fillId="0" borderId="9" xfId="16" applyNumberFormat="1" applyBorder="1" applyAlignment="1">
      <alignment horizontal="right" vertical="center"/>
    </xf>
    <xf numFmtId="177" fontId="0" fillId="0" borderId="21" xfId="16" applyNumberFormat="1" applyBorder="1" applyAlignment="1">
      <alignment horizontal="right" vertical="center"/>
    </xf>
    <xf numFmtId="177" fontId="0" fillId="0" borderId="15" xfId="16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9" xfId="16" applyNumberFormat="1" applyFont="1" applyBorder="1" applyAlignment="1">
      <alignment horizontal="right" vertical="center"/>
    </xf>
    <xf numFmtId="177" fontId="0" fillId="0" borderId="15" xfId="16" applyNumberFormat="1" applyFont="1" applyBorder="1" applyAlignment="1">
      <alignment horizontal="right" vertical="center"/>
    </xf>
    <xf numFmtId="177" fontId="0" fillId="0" borderId="24" xfId="16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80" fontId="0" fillId="0" borderId="34" xfId="0" applyNumberFormat="1" applyBorder="1" applyAlignment="1">
      <alignment horizontal="right" vertical="center"/>
    </xf>
    <xf numFmtId="0" fontId="6" fillId="0" borderId="0" xfId="0" applyFont="1" applyAlignment="1">
      <alignment/>
    </xf>
    <xf numFmtId="180" fontId="0" fillId="0" borderId="32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left" vertical="center" shrinkToFit="1"/>
    </xf>
    <xf numFmtId="176" fontId="0" fillId="0" borderId="36" xfId="0" applyNumberFormat="1" applyBorder="1" applyAlignment="1">
      <alignment horizontal="left" vertical="center"/>
    </xf>
    <xf numFmtId="176" fontId="0" fillId="0" borderId="35" xfId="0" applyNumberFormat="1" applyFill="1" applyBorder="1" applyAlignment="1">
      <alignment horizontal="left" vertical="center" shrinkToFit="1"/>
    </xf>
    <xf numFmtId="176" fontId="0" fillId="0" borderId="37" xfId="0" applyNumberFormat="1" applyFill="1" applyBorder="1" applyAlignment="1">
      <alignment horizontal="left" vertical="center" shrinkToFit="1"/>
    </xf>
    <xf numFmtId="181" fontId="0" fillId="0" borderId="31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76" fontId="10" fillId="0" borderId="35" xfId="0" applyNumberFormat="1" applyFont="1" applyBorder="1" applyAlignment="1">
      <alignment horizontal="left" vertical="center"/>
    </xf>
    <xf numFmtId="176" fontId="10" fillId="0" borderId="35" xfId="0" applyNumberFormat="1" applyFont="1" applyBorder="1" applyAlignment="1">
      <alignment horizontal="left" vertical="center" shrinkToFit="1"/>
    </xf>
    <xf numFmtId="176" fontId="10" fillId="0" borderId="38" xfId="0" applyNumberFormat="1" applyFont="1" applyBorder="1" applyAlignment="1">
      <alignment horizontal="left" vertical="center" shrinkToFit="1"/>
    </xf>
    <xf numFmtId="176" fontId="10" fillId="0" borderId="39" xfId="0" applyNumberFormat="1" applyFont="1" applyBorder="1" applyAlignment="1">
      <alignment horizontal="left" vertical="center" shrinkToFit="1"/>
    </xf>
    <xf numFmtId="177" fontId="0" fillId="0" borderId="40" xfId="16" applyNumberFormat="1" applyBorder="1" applyAlignment="1">
      <alignment horizontal="right" vertical="center"/>
    </xf>
    <xf numFmtId="177" fontId="0" fillId="0" borderId="24" xfId="16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38" xfId="0" applyNumberFormat="1" applyBorder="1" applyAlignment="1">
      <alignment horizontal="left" vertical="center" shrinkToFit="1"/>
    </xf>
    <xf numFmtId="176" fontId="0" fillId="0" borderId="42" xfId="0" applyNumberFormat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7" fontId="0" fillId="0" borderId="44" xfId="16" applyNumberFormat="1" applyFont="1" applyBorder="1" applyAlignment="1">
      <alignment horizontal="right" vertical="center"/>
    </xf>
    <xf numFmtId="177" fontId="0" fillId="0" borderId="45" xfId="16" applyNumberFormat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51" xfId="16" applyNumberFormat="1" applyFont="1" applyBorder="1" applyAlignment="1">
      <alignment horizontal="right" vertical="center"/>
    </xf>
    <xf numFmtId="177" fontId="0" fillId="0" borderId="52" xfId="16" applyNumberFormat="1" applyBorder="1" applyAlignment="1">
      <alignment horizontal="right" vertical="center"/>
    </xf>
    <xf numFmtId="177" fontId="0" fillId="0" borderId="53" xfId="16" applyNumberFormat="1" applyFont="1" applyBorder="1" applyAlignment="1">
      <alignment horizontal="right" vertical="center"/>
    </xf>
    <xf numFmtId="177" fontId="0" fillId="0" borderId="54" xfId="16" applyNumberFormat="1" applyBorder="1" applyAlignment="1">
      <alignment horizontal="right" vertical="center"/>
    </xf>
    <xf numFmtId="177" fontId="0" fillId="0" borderId="9" xfId="16" applyNumberFormat="1" applyFont="1" applyBorder="1" applyAlignment="1">
      <alignment horizontal="right" vertical="center"/>
    </xf>
    <xf numFmtId="177" fontId="0" fillId="0" borderId="8" xfId="16" applyNumberFormat="1" applyBorder="1" applyAlignment="1">
      <alignment horizontal="right" vertical="center"/>
    </xf>
    <xf numFmtId="0" fontId="2" fillId="1" borderId="50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176" fontId="0" fillId="1" borderId="57" xfId="0" applyNumberFormat="1" applyFont="1" applyFill="1" applyBorder="1" applyAlignment="1">
      <alignment horizontal="center" vertical="center" wrapText="1"/>
    </xf>
    <xf numFmtId="176" fontId="0" fillId="1" borderId="58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0" fillId="0" borderId="67" xfId="0" applyNumberFormat="1" applyBorder="1" applyAlignment="1">
      <alignment horizontal="left" vertical="center" shrinkToFit="1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tabSelected="1" workbookViewId="0" topLeftCell="A46">
      <selection activeCell="G59" sqref="G59"/>
    </sheetView>
  </sheetViews>
  <sheetFormatPr defaultColWidth="9.00390625" defaultRowHeight="13.5"/>
  <cols>
    <col min="1" max="1" width="2.875" style="1" customWidth="1"/>
    <col min="2" max="2" width="30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63" t="s">
        <v>43</v>
      </c>
      <c r="D1" s="63"/>
      <c r="E1" s="63"/>
      <c r="F1" s="63"/>
      <c r="G1" s="63"/>
      <c r="H1" s="63"/>
      <c r="I1" s="63"/>
      <c r="J1" s="63"/>
    </row>
    <row r="2" ht="30" customHeight="1"/>
    <row r="3" spans="8:11" ht="18.75" customHeight="1" thickBot="1">
      <c r="H3" s="13" t="s">
        <v>7</v>
      </c>
      <c r="I3" s="8" t="s">
        <v>44</v>
      </c>
      <c r="J3" s="12"/>
      <c r="K3" s="12"/>
    </row>
    <row r="4" spans="8:9" ht="33.75" customHeight="1">
      <c r="H4" s="7"/>
      <c r="I4" s="7"/>
    </row>
    <row r="5" spans="2:14" ht="18.75">
      <c r="B5" s="14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38</v>
      </c>
      <c r="I7" s="106" t="s">
        <v>16</v>
      </c>
      <c r="J7" s="107"/>
      <c r="K7" s="10"/>
      <c r="L7"/>
      <c r="M7"/>
      <c r="N7"/>
    </row>
    <row r="8" spans="2:14" ht="21" customHeight="1" thickTop="1">
      <c r="B8" s="65" t="s">
        <v>0</v>
      </c>
      <c r="C8" s="42">
        <v>15461.054</v>
      </c>
      <c r="D8" s="43">
        <v>14882.844</v>
      </c>
      <c r="E8" s="43">
        <f>C8-D8</f>
        <v>578.210000000001</v>
      </c>
      <c r="F8" s="43">
        <v>456.326</v>
      </c>
      <c r="G8" s="43">
        <v>22763.68303</v>
      </c>
      <c r="H8" s="43"/>
      <c r="I8" s="108" t="s">
        <v>57</v>
      </c>
      <c r="J8" s="109"/>
      <c r="K8" s="10"/>
      <c r="L8"/>
      <c r="M8"/>
      <c r="N8"/>
    </row>
    <row r="9" spans="2:14" ht="21" customHeight="1">
      <c r="B9" s="65" t="s">
        <v>53</v>
      </c>
      <c r="C9" s="42">
        <v>6.23</v>
      </c>
      <c r="D9" s="43">
        <v>5.269</v>
      </c>
      <c r="E9" s="43">
        <f>C9-D9</f>
        <v>0.9610000000000003</v>
      </c>
      <c r="F9" s="43">
        <v>0.961</v>
      </c>
      <c r="G9" s="43"/>
      <c r="H9" s="43"/>
      <c r="I9" s="110"/>
      <c r="J9" s="111"/>
      <c r="K9" s="10"/>
      <c r="L9"/>
      <c r="M9"/>
      <c r="N9"/>
    </row>
    <row r="10" spans="2:14" ht="21" customHeight="1">
      <c r="B10" s="65" t="s">
        <v>54</v>
      </c>
      <c r="C10" s="42">
        <v>5.775</v>
      </c>
      <c r="D10" s="43">
        <v>3.741</v>
      </c>
      <c r="E10" s="43">
        <f>C10-D10</f>
        <v>2.0340000000000003</v>
      </c>
      <c r="F10" s="43">
        <v>2.034</v>
      </c>
      <c r="G10" s="43">
        <v>23.460249</v>
      </c>
      <c r="H10" s="43">
        <v>4.045</v>
      </c>
      <c r="I10" s="110"/>
      <c r="J10" s="111"/>
      <c r="K10" s="10"/>
      <c r="L10"/>
      <c r="M10"/>
      <c r="N10"/>
    </row>
    <row r="11" spans="2:14" ht="21" customHeight="1">
      <c r="B11" s="65" t="s">
        <v>55</v>
      </c>
      <c r="C11" s="42">
        <v>2.877</v>
      </c>
      <c r="D11" s="43">
        <f>1.438+1</f>
        <v>2.4379999999999997</v>
      </c>
      <c r="E11" s="43">
        <v>1</v>
      </c>
      <c r="F11" s="43">
        <v>1.439</v>
      </c>
      <c r="G11" s="43"/>
      <c r="H11" s="43"/>
      <c r="I11" s="110"/>
      <c r="J11" s="111"/>
      <c r="K11" s="10"/>
      <c r="L11"/>
      <c r="M11"/>
      <c r="N11"/>
    </row>
    <row r="12" spans="2:14" ht="21" customHeight="1" thickBot="1">
      <c r="B12" s="65" t="s">
        <v>56</v>
      </c>
      <c r="C12" s="44">
        <v>395.777</v>
      </c>
      <c r="D12" s="45">
        <v>377.421</v>
      </c>
      <c r="E12" s="45">
        <v>19</v>
      </c>
      <c r="F12" s="45">
        <f>18.356+1</f>
        <v>19.356</v>
      </c>
      <c r="G12" s="45"/>
      <c r="H12" s="45">
        <v>56.65</v>
      </c>
      <c r="I12" s="116"/>
      <c r="J12" s="117"/>
      <c r="K12" s="10"/>
      <c r="L12"/>
      <c r="M12"/>
      <c r="N12"/>
    </row>
    <row r="13" spans="2:14" ht="21" customHeight="1" thickTop="1">
      <c r="B13" s="66" t="s">
        <v>17</v>
      </c>
      <c r="C13" s="46">
        <v>15807.821</v>
      </c>
      <c r="D13" s="47">
        <v>15206.821</v>
      </c>
      <c r="E13" s="47">
        <f>C13-D13</f>
        <v>601</v>
      </c>
      <c r="F13" s="47">
        <v>473.716</v>
      </c>
      <c r="G13" s="47">
        <v>22787.143</v>
      </c>
      <c r="H13" s="47"/>
      <c r="I13" s="104" t="s">
        <v>57</v>
      </c>
      <c r="J13" s="105"/>
      <c r="K13" s="10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4" t="s">
        <v>18</v>
      </c>
      <c r="J15" t="s">
        <v>28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6" customFormat="1" ht="29.25" customHeight="1" thickBot="1">
      <c r="B17" s="3"/>
      <c r="C17" s="4" t="s">
        <v>8</v>
      </c>
      <c r="D17" s="5" t="s">
        <v>9</v>
      </c>
      <c r="E17" s="5" t="s">
        <v>10</v>
      </c>
      <c r="F17" s="5" t="s">
        <v>11</v>
      </c>
      <c r="G17" s="5" t="s">
        <v>6</v>
      </c>
      <c r="H17" s="5" t="s">
        <v>38</v>
      </c>
      <c r="I17" s="106" t="s">
        <v>16</v>
      </c>
      <c r="J17" s="107"/>
      <c r="K17" s="10"/>
      <c r="L17"/>
      <c r="M17"/>
      <c r="N17"/>
    </row>
    <row r="18" spans="2:14" ht="21" customHeight="1" thickTop="1">
      <c r="B18" s="65" t="s">
        <v>58</v>
      </c>
      <c r="C18" s="16">
        <v>519.115</v>
      </c>
      <c r="D18" s="17">
        <v>487.771</v>
      </c>
      <c r="E18" s="77">
        <f>C18-D18</f>
        <v>31.343999999999994</v>
      </c>
      <c r="F18" s="79" t="s">
        <v>75</v>
      </c>
      <c r="G18" s="20">
        <v>1129.49</v>
      </c>
      <c r="H18" s="20"/>
      <c r="I18" s="112" t="s">
        <v>31</v>
      </c>
      <c r="J18" s="113"/>
      <c r="K18" s="10"/>
      <c r="L18"/>
      <c r="M18"/>
      <c r="N18"/>
    </row>
    <row r="19" spans="2:14" ht="10.5" customHeight="1">
      <c r="B19" s="80" t="s">
        <v>59</v>
      </c>
      <c r="C19" s="34" t="s">
        <v>39</v>
      </c>
      <c r="D19" s="35" t="s">
        <v>40</v>
      </c>
      <c r="E19" s="33" t="s">
        <v>41</v>
      </c>
      <c r="F19" s="36" t="s">
        <v>42</v>
      </c>
      <c r="G19" s="23"/>
      <c r="H19" s="23"/>
      <c r="I19" s="25"/>
      <c r="J19" s="37"/>
      <c r="K19" s="26"/>
      <c r="L19"/>
      <c r="M19"/>
      <c r="N19"/>
    </row>
    <row r="20" spans="2:14" ht="15" customHeight="1">
      <c r="B20" s="81"/>
      <c r="C20" s="29">
        <v>2774.018</v>
      </c>
      <c r="D20" s="31">
        <v>2595.908</v>
      </c>
      <c r="E20" s="32">
        <f>C20-D20</f>
        <v>178.11000000000013</v>
      </c>
      <c r="F20" s="30">
        <v>178.11</v>
      </c>
      <c r="G20" s="24"/>
      <c r="H20" s="20">
        <v>232.772</v>
      </c>
      <c r="I20" s="114" t="s">
        <v>60</v>
      </c>
      <c r="J20" s="115"/>
      <c r="K20" s="10"/>
      <c r="L20"/>
      <c r="M20"/>
      <c r="N20"/>
    </row>
    <row r="21" spans="2:14" ht="10.5" customHeight="1">
      <c r="B21" s="80" t="s">
        <v>61</v>
      </c>
      <c r="C21" s="34" t="s">
        <v>39</v>
      </c>
      <c r="D21" s="35" t="s">
        <v>40</v>
      </c>
      <c r="E21" s="33" t="s">
        <v>41</v>
      </c>
      <c r="F21" s="36" t="s">
        <v>42</v>
      </c>
      <c r="G21" s="23"/>
      <c r="H21" s="23"/>
      <c r="I21" s="25"/>
      <c r="J21" s="37"/>
      <c r="K21" s="26"/>
      <c r="L21"/>
      <c r="M21"/>
      <c r="N21"/>
    </row>
    <row r="22" spans="2:14" ht="15" customHeight="1">
      <c r="B22" s="81"/>
      <c r="C22" s="29">
        <v>2941.453</v>
      </c>
      <c r="D22" s="31">
        <v>2874.11</v>
      </c>
      <c r="E22" s="32">
        <f>C22-D22</f>
        <v>67.34299999999985</v>
      </c>
      <c r="F22" s="30">
        <v>67.343</v>
      </c>
      <c r="G22" s="24"/>
      <c r="H22" s="20">
        <v>246.831</v>
      </c>
      <c r="I22" s="114"/>
      <c r="J22" s="115"/>
      <c r="K22" s="10"/>
      <c r="L22"/>
      <c r="M22"/>
      <c r="N22"/>
    </row>
    <row r="23" spans="2:14" ht="10.5" customHeight="1">
      <c r="B23" s="80" t="s">
        <v>62</v>
      </c>
      <c r="C23" s="34" t="s">
        <v>39</v>
      </c>
      <c r="D23" s="35" t="s">
        <v>40</v>
      </c>
      <c r="E23" s="33" t="s">
        <v>41</v>
      </c>
      <c r="F23" s="36" t="s">
        <v>42</v>
      </c>
      <c r="G23" s="23"/>
      <c r="H23" s="23"/>
      <c r="I23" s="25"/>
      <c r="J23" s="37"/>
      <c r="K23" s="26"/>
      <c r="L23"/>
      <c r="M23"/>
      <c r="N23"/>
    </row>
    <row r="24" spans="2:14" ht="15" customHeight="1">
      <c r="B24" s="81"/>
      <c r="C24" s="29">
        <v>1604.143</v>
      </c>
      <c r="D24" s="31">
        <f>1514.509-1</f>
        <v>1513.509</v>
      </c>
      <c r="E24" s="32">
        <v>90</v>
      </c>
      <c r="F24" s="30">
        <f>89.634</f>
        <v>89.634</v>
      </c>
      <c r="G24" s="24"/>
      <c r="H24" s="20">
        <v>221.102</v>
      </c>
      <c r="I24" s="114" t="s">
        <v>63</v>
      </c>
      <c r="J24" s="115"/>
      <c r="K24" s="10"/>
      <c r="L24"/>
      <c r="M24"/>
      <c r="N24"/>
    </row>
    <row r="25" spans="2:14" ht="10.5" customHeight="1">
      <c r="B25" s="80" t="s">
        <v>64</v>
      </c>
      <c r="C25" s="34" t="s">
        <v>39</v>
      </c>
      <c r="D25" s="35" t="s">
        <v>40</v>
      </c>
      <c r="E25" s="33" t="s">
        <v>41</v>
      </c>
      <c r="F25" s="36" t="s">
        <v>42</v>
      </c>
      <c r="G25" s="23"/>
      <c r="H25" s="23"/>
      <c r="I25" s="25"/>
      <c r="J25" s="37"/>
      <c r="K25" s="26"/>
      <c r="L25"/>
      <c r="M25"/>
      <c r="N25"/>
    </row>
    <row r="26" spans="2:14" ht="15" customHeight="1">
      <c r="B26" s="81"/>
      <c r="C26" s="29">
        <v>18.025</v>
      </c>
      <c r="D26" s="31">
        <v>16.875</v>
      </c>
      <c r="E26" s="32">
        <f>C26-D26</f>
        <v>1.1499999999999986</v>
      </c>
      <c r="F26" s="30">
        <v>1.15</v>
      </c>
      <c r="G26" s="24"/>
      <c r="H26" s="20">
        <v>13.812</v>
      </c>
      <c r="I26" s="114"/>
      <c r="J26" s="115"/>
      <c r="K26" s="10"/>
      <c r="L26"/>
      <c r="M26"/>
      <c r="N26"/>
    </row>
    <row r="27" spans="2:14" ht="10.5" customHeight="1">
      <c r="B27" s="80" t="s">
        <v>65</v>
      </c>
      <c r="C27" s="34" t="s">
        <v>39</v>
      </c>
      <c r="D27" s="35" t="s">
        <v>40</v>
      </c>
      <c r="E27" s="33" t="s">
        <v>41</v>
      </c>
      <c r="F27" s="36" t="s">
        <v>42</v>
      </c>
      <c r="G27" s="23"/>
      <c r="H27" s="23"/>
      <c r="I27" s="25"/>
      <c r="J27" s="37"/>
      <c r="K27" s="26"/>
      <c r="L27"/>
      <c r="M27"/>
      <c r="N27"/>
    </row>
    <row r="28" spans="2:14" ht="15" customHeight="1">
      <c r="B28" s="81"/>
      <c r="C28" s="29">
        <v>55.03</v>
      </c>
      <c r="D28" s="31">
        <v>52.029</v>
      </c>
      <c r="E28" s="32">
        <v>5.911</v>
      </c>
      <c r="F28" s="30">
        <v>5.911</v>
      </c>
      <c r="G28" s="24">
        <v>193.523</v>
      </c>
      <c r="H28" s="20">
        <v>4.12</v>
      </c>
      <c r="I28" s="114"/>
      <c r="J28" s="115"/>
      <c r="K28" s="10"/>
      <c r="L28"/>
      <c r="M28"/>
      <c r="N28"/>
    </row>
    <row r="29" spans="2:14" ht="10.5" customHeight="1">
      <c r="B29" s="80" t="s">
        <v>66</v>
      </c>
      <c r="C29" s="34" t="s">
        <v>39</v>
      </c>
      <c r="D29" s="35" t="s">
        <v>40</v>
      </c>
      <c r="E29" s="33" t="s">
        <v>41</v>
      </c>
      <c r="F29" s="36" t="s">
        <v>42</v>
      </c>
      <c r="G29" s="23"/>
      <c r="H29" s="23"/>
      <c r="I29" s="25"/>
      <c r="J29" s="37"/>
      <c r="K29" s="26"/>
      <c r="L29"/>
      <c r="M29"/>
      <c r="N29"/>
    </row>
    <row r="30" spans="2:14" ht="15" customHeight="1">
      <c r="B30" s="81"/>
      <c r="C30" s="29">
        <v>9.373</v>
      </c>
      <c r="D30" s="31">
        <v>8.537</v>
      </c>
      <c r="E30" s="32">
        <v>2.264</v>
      </c>
      <c r="F30" s="30">
        <v>2.264</v>
      </c>
      <c r="G30" s="24">
        <v>26.641</v>
      </c>
      <c r="H30" s="20">
        <v>5.296</v>
      </c>
      <c r="I30" s="82"/>
      <c r="J30" s="83"/>
      <c r="K30" s="10"/>
      <c r="L30"/>
      <c r="M30"/>
      <c r="N30"/>
    </row>
    <row r="31" spans="2:14" ht="10.5" customHeight="1">
      <c r="B31" s="80" t="s">
        <v>67</v>
      </c>
      <c r="C31" s="34" t="s">
        <v>39</v>
      </c>
      <c r="D31" s="35" t="s">
        <v>40</v>
      </c>
      <c r="E31" s="33" t="s">
        <v>41</v>
      </c>
      <c r="F31" s="36" t="s">
        <v>42</v>
      </c>
      <c r="G31" s="23"/>
      <c r="H31" s="23"/>
      <c r="I31" s="25"/>
      <c r="J31" s="37"/>
      <c r="K31" s="26"/>
      <c r="L31"/>
      <c r="M31"/>
      <c r="N31"/>
    </row>
    <row r="32" spans="2:14" ht="15" customHeight="1">
      <c r="B32" s="81"/>
      <c r="C32" s="29">
        <v>1404.749</v>
      </c>
      <c r="D32" s="31">
        <v>1452.258</v>
      </c>
      <c r="E32" s="32">
        <v>84.784</v>
      </c>
      <c r="F32" s="30">
        <v>19.034</v>
      </c>
      <c r="G32" s="24">
        <v>8338.834</v>
      </c>
      <c r="H32" s="20">
        <v>468.712</v>
      </c>
      <c r="I32" s="82"/>
      <c r="J32" s="83"/>
      <c r="K32" s="10"/>
      <c r="L32"/>
      <c r="M32"/>
      <c r="N32"/>
    </row>
    <row r="33" spans="2:14" ht="10.5" customHeight="1">
      <c r="B33" s="80" t="s">
        <v>82</v>
      </c>
      <c r="C33" s="34" t="s">
        <v>39</v>
      </c>
      <c r="D33" s="35" t="s">
        <v>40</v>
      </c>
      <c r="E33" s="33" t="s">
        <v>41</v>
      </c>
      <c r="F33" s="36" t="s">
        <v>42</v>
      </c>
      <c r="G33" s="23"/>
      <c r="H33" s="23"/>
      <c r="I33" s="25"/>
      <c r="J33" s="37"/>
      <c r="K33" s="26"/>
      <c r="L33"/>
      <c r="M33"/>
      <c r="N33"/>
    </row>
    <row r="34" spans="2:14" ht="15" customHeight="1">
      <c r="B34" s="81"/>
      <c r="C34" s="29">
        <v>1025.435</v>
      </c>
      <c r="D34" s="31">
        <v>1025.046</v>
      </c>
      <c r="E34" s="32">
        <v>78.852</v>
      </c>
      <c r="F34" s="30">
        <v>13.102</v>
      </c>
      <c r="G34" s="24">
        <v>4730.866</v>
      </c>
      <c r="H34" s="20">
        <v>274.089</v>
      </c>
      <c r="I34" s="82"/>
      <c r="J34" s="83"/>
      <c r="K34" s="10"/>
      <c r="L34"/>
      <c r="M34"/>
      <c r="N34"/>
    </row>
    <row r="35" spans="2:14" ht="10.5" customHeight="1">
      <c r="B35" s="80" t="s">
        <v>83</v>
      </c>
      <c r="C35" s="34" t="s">
        <v>39</v>
      </c>
      <c r="D35" s="35" t="s">
        <v>40</v>
      </c>
      <c r="E35" s="33" t="s">
        <v>41</v>
      </c>
      <c r="F35" s="36" t="s">
        <v>42</v>
      </c>
      <c r="G35" s="23"/>
      <c r="H35" s="23"/>
      <c r="I35" s="25"/>
      <c r="J35" s="37"/>
      <c r="K35" s="26"/>
      <c r="L35"/>
      <c r="M35"/>
      <c r="N35"/>
    </row>
    <row r="36" spans="2:14" ht="15" customHeight="1">
      <c r="B36" s="81"/>
      <c r="C36" s="29">
        <v>378.636</v>
      </c>
      <c r="D36" s="31">
        <v>426.12</v>
      </c>
      <c r="E36" s="32">
        <v>5.932</v>
      </c>
      <c r="F36" s="30">
        <v>5.932</v>
      </c>
      <c r="G36" s="24">
        <v>3607.968</v>
      </c>
      <c r="H36" s="20">
        <v>194.046</v>
      </c>
      <c r="I36" s="82"/>
      <c r="J36" s="83"/>
      <c r="K36" s="10"/>
      <c r="L36"/>
      <c r="M36"/>
      <c r="N36"/>
    </row>
    <row r="37" spans="2:14" ht="10.5" customHeight="1">
      <c r="B37" s="80" t="s">
        <v>84</v>
      </c>
      <c r="C37" s="34" t="s">
        <v>39</v>
      </c>
      <c r="D37" s="35" t="s">
        <v>40</v>
      </c>
      <c r="E37" s="33" t="s">
        <v>41</v>
      </c>
      <c r="F37" s="36" t="s">
        <v>42</v>
      </c>
      <c r="G37" s="23"/>
      <c r="H37" s="23"/>
      <c r="I37" s="25"/>
      <c r="J37" s="37"/>
      <c r="K37" s="26"/>
      <c r="L37"/>
      <c r="M37"/>
      <c r="N37"/>
    </row>
    <row r="38" spans="2:14" ht="15" customHeight="1">
      <c r="B38" s="81"/>
      <c r="C38" s="29">
        <v>0.678</v>
      </c>
      <c r="D38" s="31">
        <v>0.678</v>
      </c>
      <c r="E38" s="32">
        <v>0</v>
      </c>
      <c r="F38" s="30">
        <v>0</v>
      </c>
      <c r="G38" s="24"/>
      <c r="H38" s="20">
        <v>0.577</v>
      </c>
      <c r="I38" s="82"/>
      <c r="J38" s="83"/>
      <c r="K38" s="10"/>
      <c r="L38"/>
      <c r="M38"/>
      <c r="N38"/>
    </row>
    <row r="39" spans="2:14" ht="10.5" customHeight="1">
      <c r="B39" s="80" t="s">
        <v>68</v>
      </c>
      <c r="C39" s="34" t="s">
        <v>39</v>
      </c>
      <c r="D39" s="35" t="s">
        <v>40</v>
      </c>
      <c r="E39" s="33" t="s">
        <v>41</v>
      </c>
      <c r="F39" s="36" t="s">
        <v>42</v>
      </c>
      <c r="G39" s="23"/>
      <c r="H39" s="23"/>
      <c r="I39" s="25"/>
      <c r="J39" s="37"/>
      <c r="K39" s="26"/>
      <c r="L39"/>
      <c r="M39"/>
      <c r="N39"/>
    </row>
    <row r="40" spans="2:14" ht="15" customHeight="1">
      <c r="B40" s="81"/>
      <c r="C40" s="78">
        <v>54.468</v>
      </c>
      <c r="D40" s="31">
        <v>52.66</v>
      </c>
      <c r="E40" s="32">
        <v>1.808</v>
      </c>
      <c r="F40" s="30">
        <f>1.808</f>
        <v>1.808</v>
      </c>
      <c r="G40" s="24">
        <v>27.2</v>
      </c>
      <c r="H40" s="20">
        <v>1.713</v>
      </c>
      <c r="I40" s="82"/>
      <c r="J40" s="83"/>
      <c r="K40" s="10"/>
      <c r="L40"/>
      <c r="M40"/>
      <c r="N40"/>
    </row>
    <row r="41" spans="2:14" ht="10.5" customHeight="1">
      <c r="B41" s="80" t="s">
        <v>69</v>
      </c>
      <c r="C41" s="34" t="s">
        <v>39</v>
      </c>
      <c r="D41" s="35" t="s">
        <v>40</v>
      </c>
      <c r="E41" s="33" t="s">
        <v>41</v>
      </c>
      <c r="F41" s="36" t="s">
        <v>42</v>
      </c>
      <c r="G41" s="23"/>
      <c r="H41" s="23"/>
      <c r="I41" s="25"/>
      <c r="J41" s="37"/>
      <c r="K41" s="26"/>
      <c r="L41"/>
      <c r="M41"/>
      <c r="N41"/>
    </row>
    <row r="42" spans="2:14" ht="15" customHeight="1">
      <c r="B42" s="120"/>
      <c r="C42" s="52">
        <v>6.58</v>
      </c>
      <c r="D42" s="53">
        <v>3.131</v>
      </c>
      <c r="E42" s="54">
        <v>3.703</v>
      </c>
      <c r="F42" s="55">
        <v>3.703</v>
      </c>
      <c r="G42" s="18"/>
      <c r="H42" s="19">
        <v>6.58</v>
      </c>
      <c r="I42" s="118"/>
      <c r="J42" s="119"/>
      <c r="K42" s="10"/>
      <c r="L42"/>
      <c r="M42"/>
      <c r="N42"/>
    </row>
    <row r="43" spans="2:14" ht="21" customHeight="1">
      <c r="B43" s="27" t="s">
        <v>25</v>
      </c>
      <c r="C43" s="24"/>
      <c r="D43" s="24"/>
      <c r="E43" s="24"/>
      <c r="F43" s="24"/>
      <c r="G43" s="24"/>
      <c r="H43" s="24"/>
      <c r="I43" s="25"/>
      <c r="J43" s="25"/>
      <c r="K43" s="26"/>
      <c r="L43"/>
      <c r="M43"/>
      <c r="N43"/>
    </row>
    <row r="44" spans="2:14" ht="21" customHeight="1">
      <c r="B44" s="27" t="s">
        <v>29</v>
      </c>
      <c r="C44" s="24"/>
      <c r="D44" s="24"/>
      <c r="E44" s="24"/>
      <c r="F44" s="24"/>
      <c r="G44" s="24"/>
      <c r="H44" s="24"/>
      <c r="I44" s="25"/>
      <c r="J44" s="25"/>
      <c r="K44" s="26"/>
      <c r="L44"/>
      <c r="M44"/>
      <c r="N44"/>
    </row>
    <row r="45" spans="2:14" ht="22.5" customHeight="1">
      <c r="B45" s="7"/>
      <c r="C45" s="7"/>
      <c r="D45" s="7"/>
      <c r="E45" s="7"/>
      <c r="F45" s="7"/>
      <c r="G45" s="7"/>
      <c r="H45" s="7"/>
      <c r="I45"/>
      <c r="J45"/>
      <c r="K45"/>
      <c r="L45"/>
      <c r="M45"/>
      <c r="N45"/>
    </row>
    <row r="46" spans="2:14" ht="18.75">
      <c r="B46" s="14" t="s">
        <v>20</v>
      </c>
      <c r="J46" t="s">
        <v>30</v>
      </c>
      <c r="K46"/>
      <c r="L46"/>
      <c r="M46"/>
      <c r="N46"/>
    </row>
    <row r="47" spans="2:14" ht="7.5" customHeight="1">
      <c r="B47" s="2"/>
      <c r="I47"/>
      <c r="J47"/>
      <c r="K47"/>
      <c r="L47"/>
      <c r="M47"/>
      <c r="N47"/>
    </row>
    <row r="48" spans="2:14" s="6" customFormat="1" ht="29.25" customHeight="1" thickBot="1">
      <c r="B48" s="3"/>
      <c r="C48" s="4" t="s">
        <v>50</v>
      </c>
      <c r="D48" s="5" t="s">
        <v>51</v>
      </c>
      <c r="E48" s="5" t="s">
        <v>23</v>
      </c>
      <c r="F48" s="5" t="s">
        <v>24</v>
      </c>
      <c r="G48" s="5" t="s">
        <v>6</v>
      </c>
      <c r="H48" s="5" t="s">
        <v>52</v>
      </c>
      <c r="I48" s="106" t="s">
        <v>16</v>
      </c>
      <c r="J48" s="107"/>
      <c r="K48" s="10"/>
      <c r="L48"/>
      <c r="M48"/>
      <c r="N48"/>
    </row>
    <row r="49" spans="2:14" ht="21" customHeight="1" thickTop="1">
      <c r="B49" s="67" t="s">
        <v>45</v>
      </c>
      <c r="C49" s="56">
        <v>16999</v>
      </c>
      <c r="D49" s="57">
        <v>14920</v>
      </c>
      <c r="E49" s="57">
        <v>2079</v>
      </c>
      <c r="F49" s="58">
        <v>2079</v>
      </c>
      <c r="G49" s="58" t="s">
        <v>74</v>
      </c>
      <c r="H49" s="64">
        <v>1.7</v>
      </c>
      <c r="I49" s="121"/>
      <c r="J49" s="122"/>
      <c r="K49" s="10"/>
      <c r="L49"/>
      <c r="M49"/>
      <c r="N49"/>
    </row>
    <row r="50" spans="2:14" ht="21" customHeight="1">
      <c r="B50" s="67" t="s">
        <v>46</v>
      </c>
      <c r="C50" s="56">
        <v>141</v>
      </c>
      <c r="D50" s="57">
        <v>137</v>
      </c>
      <c r="E50" s="57">
        <v>4</v>
      </c>
      <c r="F50" s="57">
        <v>4</v>
      </c>
      <c r="G50" s="57" t="s">
        <v>75</v>
      </c>
      <c r="H50" s="59">
        <v>2.6</v>
      </c>
      <c r="I50" s="86"/>
      <c r="J50" s="87"/>
      <c r="K50" s="10"/>
      <c r="L50"/>
      <c r="M50"/>
      <c r="N50"/>
    </row>
    <row r="51" spans="2:14" ht="21" customHeight="1">
      <c r="B51" s="67" t="s">
        <v>48</v>
      </c>
      <c r="C51" s="56">
        <v>844</v>
      </c>
      <c r="D51" s="57">
        <v>841</v>
      </c>
      <c r="E51" s="57">
        <v>3</v>
      </c>
      <c r="F51" s="57">
        <v>3</v>
      </c>
      <c r="G51" s="57" t="s">
        <v>75</v>
      </c>
      <c r="H51" s="59">
        <v>3.5</v>
      </c>
      <c r="I51" s="86"/>
      <c r="J51" s="87"/>
      <c r="K51" s="10"/>
      <c r="L51"/>
      <c r="M51"/>
      <c r="N51"/>
    </row>
    <row r="52" spans="2:14" ht="21" customHeight="1">
      <c r="B52" s="67" t="s">
        <v>47</v>
      </c>
      <c r="C52" s="56">
        <v>8183</v>
      </c>
      <c r="D52" s="57">
        <v>8046</v>
      </c>
      <c r="E52" s="57">
        <f aca="true" t="shared" si="0" ref="E52:E58">C52-D52</f>
        <v>137</v>
      </c>
      <c r="F52" s="57">
        <v>137</v>
      </c>
      <c r="G52" s="57">
        <v>8236</v>
      </c>
      <c r="H52" s="59">
        <v>13.6</v>
      </c>
      <c r="I52" s="86"/>
      <c r="J52" s="87"/>
      <c r="K52" s="10"/>
      <c r="L52"/>
      <c r="M52"/>
      <c r="N52"/>
    </row>
    <row r="53" spans="2:14" ht="21" customHeight="1">
      <c r="B53" s="67" t="s">
        <v>76</v>
      </c>
      <c r="C53" s="56">
        <v>8093</v>
      </c>
      <c r="D53" s="57">
        <v>7959</v>
      </c>
      <c r="E53" s="57">
        <f t="shared" si="0"/>
        <v>134</v>
      </c>
      <c r="F53" s="57">
        <f>E53</f>
        <v>134</v>
      </c>
      <c r="G53" s="57">
        <v>8236</v>
      </c>
      <c r="H53" s="59"/>
      <c r="I53" s="92"/>
      <c r="J53" s="93"/>
      <c r="K53" s="10"/>
      <c r="L53"/>
      <c r="M53"/>
      <c r="N53"/>
    </row>
    <row r="54" spans="2:14" ht="21" customHeight="1">
      <c r="B54" s="67" t="s">
        <v>77</v>
      </c>
      <c r="C54" s="56">
        <v>90</v>
      </c>
      <c r="D54" s="57">
        <v>87</v>
      </c>
      <c r="E54" s="57">
        <f t="shared" si="0"/>
        <v>3</v>
      </c>
      <c r="F54" s="57">
        <f>E54</f>
        <v>3</v>
      </c>
      <c r="G54" s="57"/>
      <c r="H54" s="59"/>
      <c r="I54" s="92"/>
      <c r="J54" s="93"/>
      <c r="K54" s="10"/>
      <c r="L54"/>
      <c r="M54"/>
      <c r="N54"/>
    </row>
    <row r="55" spans="2:14" ht="21" customHeight="1">
      <c r="B55" s="67" t="s">
        <v>49</v>
      </c>
      <c r="C55" s="56">
        <f>SUM(C56:C58)</f>
        <v>2350</v>
      </c>
      <c r="D55" s="57">
        <f>SUM(D56:D58)</f>
        <v>2391</v>
      </c>
      <c r="E55" s="69">
        <f t="shared" si="0"/>
        <v>-41</v>
      </c>
      <c r="F55" s="57">
        <v>6</v>
      </c>
      <c r="G55" s="57">
        <f>SUM(G56:G58)</f>
        <v>4893</v>
      </c>
      <c r="H55" s="59">
        <v>32.6</v>
      </c>
      <c r="I55" s="86"/>
      <c r="J55" s="87"/>
      <c r="K55" s="10"/>
      <c r="L55"/>
      <c r="M55"/>
      <c r="N55"/>
    </row>
    <row r="56" spans="2:14" ht="21" customHeight="1">
      <c r="B56" s="67" t="s">
        <v>76</v>
      </c>
      <c r="C56" s="56">
        <v>517</v>
      </c>
      <c r="D56" s="57">
        <v>511</v>
      </c>
      <c r="E56" s="57">
        <f t="shared" si="0"/>
        <v>6</v>
      </c>
      <c r="F56" s="57">
        <v>6</v>
      </c>
      <c r="G56" s="57">
        <v>38</v>
      </c>
      <c r="H56" s="59"/>
      <c r="I56" s="86"/>
      <c r="J56" s="87"/>
      <c r="K56" s="10"/>
      <c r="L56"/>
      <c r="M56"/>
      <c r="N56"/>
    </row>
    <row r="57" spans="2:14" ht="21" customHeight="1">
      <c r="B57" s="67" t="s">
        <v>78</v>
      </c>
      <c r="C57" s="56">
        <v>501</v>
      </c>
      <c r="D57" s="57">
        <v>472</v>
      </c>
      <c r="E57" s="57">
        <v>41</v>
      </c>
      <c r="F57" s="57">
        <v>41</v>
      </c>
      <c r="G57" s="57">
        <v>2140</v>
      </c>
      <c r="H57" s="59"/>
      <c r="I57" s="88" t="s">
        <v>80</v>
      </c>
      <c r="J57" s="89"/>
      <c r="K57" s="10"/>
      <c r="L57"/>
      <c r="M57"/>
      <c r="N57"/>
    </row>
    <row r="58" spans="2:14" ht="21" customHeight="1">
      <c r="B58" s="68" t="s">
        <v>79</v>
      </c>
      <c r="C58" s="60">
        <v>1332</v>
      </c>
      <c r="D58" s="61">
        <v>1408</v>
      </c>
      <c r="E58" s="70">
        <f t="shared" si="0"/>
        <v>-76</v>
      </c>
      <c r="F58" s="61" t="s">
        <v>74</v>
      </c>
      <c r="G58" s="61">
        <v>2715</v>
      </c>
      <c r="H58" s="62"/>
      <c r="I58" s="90" t="s">
        <v>81</v>
      </c>
      <c r="J58" s="91"/>
      <c r="K58" s="10"/>
      <c r="L58"/>
      <c r="M58"/>
      <c r="N58"/>
    </row>
    <row r="59" spans="2:14" ht="37.5" customHeight="1">
      <c r="B59" s="7"/>
      <c r="C59" s="7"/>
      <c r="D59" s="7"/>
      <c r="E59" s="7"/>
      <c r="F59" s="7"/>
      <c r="G59" s="7"/>
      <c r="H59" s="7"/>
      <c r="I59"/>
      <c r="J59"/>
      <c r="K59"/>
      <c r="L59"/>
      <c r="M59"/>
      <c r="N59"/>
    </row>
    <row r="60" spans="2:14" ht="18.75">
      <c r="B60" s="14" t="s">
        <v>21</v>
      </c>
      <c r="J60"/>
      <c r="K60" t="s">
        <v>28</v>
      </c>
      <c r="L60"/>
      <c r="M60"/>
      <c r="N60"/>
    </row>
    <row r="61" spans="2:14" ht="7.5" customHeight="1">
      <c r="B61" s="2"/>
      <c r="J61"/>
      <c r="K61"/>
      <c r="L61"/>
      <c r="M61"/>
      <c r="N61"/>
    </row>
    <row r="62" spans="2:14" s="6" customFormat="1" ht="48.75" customHeight="1" thickBot="1">
      <c r="B62" s="3"/>
      <c r="C62" s="4" t="s">
        <v>33</v>
      </c>
      <c r="D62" s="5" t="s">
        <v>34</v>
      </c>
      <c r="E62" s="5" t="s">
        <v>35</v>
      </c>
      <c r="F62" s="5" t="s">
        <v>36</v>
      </c>
      <c r="G62" s="5" t="s">
        <v>37</v>
      </c>
      <c r="H62" s="9" t="s">
        <v>1</v>
      </c>
      <c r="I62" s="95" t="s">
        <v>19</v>
      </c>
      <c r="J62" s="96"/>
      <c r="K62" s="11" t="s">
        <v>16</v>
      </c>
      <c r="L62" s="10"/>
      <c r="M62"/>
      <c r="N62"/>
    </row>
    <row r="63" spans="2:14" ht="21" customHeight="1" thickTop="1">
      <c r="B63" s="71" t="s">
        <v>70</v>
      </c>
      <c r="C63" s="38">
        <v>-2578</v>
      </c>
      <c r="D63" s="39">
        <v>7205</v>
      </c>
      <c r="E63" s="39">
        <v>3500</v>
      </c>
      <c r="F63" s="48"/>
      <c r="G63" s="48"/>
      <c r="H63" s="48"/>
      <c r="I63" s="97"/>
      <c r="J63" s="98"/>
      <c r="K63" s="21"/>
      <c r="L63" s="10"/>
      <c r="M63"/>
      <c r="N63"/>
    </row>
    <row r="64" spans="2:14" ht="21" customHeight="1">
      <c r="B64" s="71" t="s">
        <v>71</v>
      </c>
      <c r="C64" s="38">
        <v>696</v>
      </c>
      <c r="D64" s="39">
        <v>25950</v>
      </c>
      <c r="E64" s="39">
        <v>22900</v>
      </c>
      <c r="F64" s="48"/>
      <c r="G64" s="48"/>
      <c r="H64" s="48"/>
      <c r="I64" s="99"/>
      <c r="J64" s="100"/>
      <c r="K64" s="22"/>
      <c r="L64" s="10"/>
      <c r="M64"/>
      <c r="N64"/>
    </row>
    <row r="65" spans="2:14" ht="21" customHeight="1">
      <c r="B65" s="72" t="s">
        <v>72</v>
      </c>
      <c r="C65" s="38">
        <v>-14414</v>
      </c>
      <c r="D65" s="39">
        <v>32173</v>
      </c>
      <c r="E65" s="39">
        <v>29000</v>
      </c>
      <c r="F65" s="48"/>
      <c r="G65" s="48"/>
      <c r="H65" s="48"/>
      <c r="I65" s="101"/>
      <c r="J65" s="102"/>
      <c r="K65" s="22"/>
      <c r="L65" s="10"/>
      <c r="M65"/>
      <c r="N65"/>
    </row>
    <row r="66" spans="2:14" ht="21" customHeight="1">
      <c r="B66" s="73" t="s">
        <v>73</v>
      </c>
      <c r="C66" s="40">
        <v>-494</v>
      </c>
      <c r="D66" s="41">
        <v>6921</v>
      </c>
      <c r="E66" s="41">
        <v>4000</v>
      </c>
      <c r="F66" s="49"/>
      <c r="G66" s="49"/>
      <c r="H66" s="41">
        <v>840.577</v>
      </c>
      <c r="I66" s="101"/>
      <c r="J66" s="102"/>
      <c r="K66" s="22"/>
      <c r="L66" s="10"/>
      <c r="M66"/>
      <c r="N66"/>
    </row>
    <row r="67" spans="2:14" ht="21" customHeight="1">
      <c r="B67" s="74" t="s">
        <v>85</v>
      </c>
      <c r="C67" s="75">
        <v>-2028</v>
      </c>
      <c r="D67" s="76">
        <v>69930</v>
      </c>
      <c r="E67" s="76">
        <v>33800</v>
      </c>
      <c r="F67" s="50">
        <v>563</v>
      </c>
      <c r="G67" s="50"/>
      <c r="H67" s="50"/>
      <c r="I67" s="84"/>
      <c r="J67" s="85"/>
      <c r="K67" s="51"/>
      <c r="L67" s="10"/>
      <c r="M67"/>
      <c r="N67"/>
    </row>
    <row r="68" spans="2:14" ht="21" customHeight="1">
      <c r="B68" s="28" t="s">
        <v>26</v>
      </c>
      <c r="J68"/>
      <c r="K68"/>
      <c r="L68"/>
      <c r="M68"/>
      <c r="N68"/>
    </row>
    <row r="69" ht="26.25" customHeight="1"/>
    <row r="70" spans="2:14" ht="18.75">
      <c r="B70" s="15" t="s">
        <v>22</v>
      </c>
      <c r="J70"/>
      <c r="K70"/>
      <c r="L70"/>
      <c r="M70"/>
      <c r="N70"/>
    </row>
    <row r="71" ht="7.5" customHeight="1"/>
    <row r="72" spans="2:9" ht="37.5" customHeight="1">
      <c r="B72" s="103" t="s">
        <v>12</v>
      </c>
      <c r="C72" s="103"/>
      <c r="D72" s="94">
        <v>0.33</v>
      </c>
      <c r="E72" s="94"/>
      <c r="F72" s="103" t="s">
        <v>14</v>
      </c>
      <c r="G72" s="103"/>
      <c r="H72" s="94">
        <v>5.5</v>
      </c>
      <c r="I72" s="94"/>
    </row>
    <row r="73" spans="2:9" ht="37.5" customHeight="1">
      <c r="B73" s="103" t="s">
        <v>13</v>
      </c>
      <c r="C73" s="103"/>
      <c r="D73" s="94">
        <v>20.6</v>
      </c>
      <c r="E73" s="94"/>
      <c r="F73" s="103" t="s">
        <v>15</v>
      </c>
      <c r="G73" s="103"/>
      <c r="H73" s="94">
        <v>93.1</v>
      </c>
      <c r="I73" s="94"/>
    </row>
    <row r="74" spans="2:14" ht="21" customHeight="1">
      <c r="B74" s="28" t="s">
        <v>27</v>
      </c>
      <c r="J74"/>
      <c r="K74"/>
      <c r="L74"/>
      <c r="M74"/>
      <c r="N74"/>
    </row>
  </sheetData>
  <mergeCells count="58">
    <mergeCell ref="I51:J51"/>
    <mergeCell ref="B41:B42"/>
    <mergeCell ref="B39:B40"/>
    <mergeCell ref="I40:J40"/>
    <mergeCell ref="I50:J50"/>
    <mergeCell ref="I48:J48"/>
    <mergeCell ref="I49:J49"/>
    <mergeCell ref="I42:J42"/>
    <mergeCell ref="B23:B24"/>
    <mergeCell ref="I24:J24"/>
    <mergeCell ref="B35:B36"/>
    <mergeCell ref="I36:J36"/>
    <mergeCell ref="B33:B34"/>
    <mergeCell ref="I34:J34"/>
    <mergeCell ref="B31:B32"/>
    <mergeCell ref="I32:J32"/>
    <mergeCell ref="I30:J30"/>
    <mergeCell ref="I12:J12"/>
    <mergeCell ref="I20:J20"/>
    <mergeCell ref="B21:B22"/>
    <mergeCell ref="I22:J22"/>
    <mergeCell ref="B27:B28"/>
    <mergeCell ref="I28:J28"/>
    <mergeCell ref="B25:B26"/>
    <mergeCell ref="I26:J26"/>
    <mergeCell ref="B29:B30"/>
    <mergeCell ref="B19:B20"/>
    <mergeCell ref="I13:J13"/>
    <mergeCell ref="I7:J7"/>
    <mergeCell ref="I8:J8"/>
    <mergeCell ref="I9:J9"/>
    <mergeCell ref="I10:J10"/>
    <mergeCell ref="I11:J11"/>
    <mergeCell ref="I17:J17"/>
    <mergeCell ref="I18:J18"/>
    <mergeCell ref="B72:C72"/>
    <mergeCell ref="B73:C73"/>
    <mergeCell ref="F72:G72"/>
    <mergeCell ref="F73:G73"/>
    <mergeCell ref="D72:E72"/>
    <mergeCell ref="D73:E73"/>
    <mergeCell ref="H73:I73"/>
    <mergeCell ref="I62:J62"/>
    <mergeCell ref="H72:I72"/>
    <mergeCell ref="I63:J63"/>
    <mergeCell ref="I64:J64"/>
    <mergeCell ref="I65:J65"/>
    <mergeCell ref="I66:J66"/>
    <mergeCell ref="B37:B38"/>
    <mergeCell ref="I38:J38"/>
    <mergeCell ref="I67:J67"/>
    <mergeCell ref="I52:J52"/>
    <mergeCell ref="I55:J55"/>
    <mergeCell ref="I56:J56"/>
    <mergeCell ref="I57:J57"/>
    <mergeCell ref="I58:J58"/>
    <mergeCell ref="I53:J53"/>
    <mergeCell ref="I54:J54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2007-03-13T05:58:11Z</cp:lastPrinted>
  <dcterms:created xsi:type="dcterms:W3CDTF">1997-01-08T22:48:59Z</dcterms:created>
  <dcterms:modified xsi:type="dcterms:W3CDTF">2007-03-13T05:58:16Z</dcterms:modified>
  <cp:category/>
  <cp:version/>
  <cp:contentType/>
  <cp:contentStatus/>
</cp:coreProperties>
</file>