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25 七ヶ浜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<sst xmlns="http://schemas.openxmlformats.org/spreadsheetml/2006/main" count="1120" uniqueCount="609">
  <si>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</si>
  <si>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</si>
  <si>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</si>
  <si>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</si>
  <si>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</si>
  <si>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</si>
  <si>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</si>
  <si>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</si>
  <si>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</si>
  <si>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</si>
  <si>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</si>
  <si>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</si>
  <si>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</si>
  <si>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</si>
  <si>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</si>
  <si>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</si>
  <si>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</si>
  <si>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</si>
  <si>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</si>
  <si>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</si>
  <si>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</si>
  <si>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</si>
  <si>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</si>
  <si>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</si>
  <si>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</si>
  <si>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</si>
  <si>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</si>
  <si>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</si>
  <si>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</si>
  <si>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</si>
  <si>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</si>
  <si>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</si>
  <si>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</si>
  <si>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</si>
  <si>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</si>
  <si>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</si>
  <si>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</si>
  <si>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</si>
  <si>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</si>
  <si>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</si>
  <si>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</si>
  <si>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</si>
  <si>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</si>
  <si>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</si>
  <si>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</si>
  <si>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</si>
  <si>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</si>
  <si>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</si>
  <si>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</si>
  <si>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</si>
  <si>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</si>
  <si>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</si>
  <si>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</si>
  <si>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</si>
  <si>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</si>
  <si>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</si>
  <si>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</si>
  <si>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</si>
  <si>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</si>
  <si>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</si>
  <si>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</si>
  <si>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</si>
  <si>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</si>
  <si>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</si>
  <si>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</si>
  <si>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</si>
  <si>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</si>
  <si>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</si>
  <si>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</si>
  <si>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</si>
  <si>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</si>
  <si>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</si>
  <si>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</si>
  <si>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</si>
  <si>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</si>
  <si>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</si>
  <si>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</si>
  <si>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</si>
  <si>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</si>
  <si>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</si>
  <si>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</si>
  <si>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</si>
  <si>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</si>
  <si>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</si>
  <si>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</si>
  <si>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</si>
  <si>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</si>
  <si>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</si>
  <si>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</si>
  <si>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</si>
  <si>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</si>
  <si>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</si>
  <si>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</si>
  <si>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</si>
  <si>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</si>
  <si>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</si>
  <si>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</si>
  <si>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</si>
  <si>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</si>
  <si>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</si>
  <si>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</si>
  <si>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</si>
  <si>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</si>
  <si>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</si>
  <si>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</si>
  <si>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</si>
  <si>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</si>
  <si>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</si>
  <si>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</si>
  <si>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</si>
  <si>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</si>
  <si>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</si>
  <si>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</si>
  <si>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</si>
  <si>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</si>
  <si>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</si>
  <si>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</si>
  <si>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</si>
  <si>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</si>
  <si>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</si>
  <si>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</si>
  <si>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</si>
  <si>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</si>
  <si>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</si>
  <si>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</si>
  <si>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</si>
  <si>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</si>
  <si>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</si>
  <si>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</si>
  <si>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</si>
  <si>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</si>
  <si>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</si>
  <si>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</si>
  <si>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</si>
  <si>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</si>
  <si>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</si>
  <si>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</si>
  <si>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</si>
  <si>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</si>
  <si>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</si>
  <si>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</si>
  <si>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</si>
  <si>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</si>
  <si>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</si>
  <si>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</si>
  <si>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</si>
  <si>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</si>
  <si>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</si>
  <si>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</si>
  <si>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</si>
  <si>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</si>
  <si>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</si>
  <si>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</si>
  <si>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</si>
  <si>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</si>
  <si>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</si>
  <si>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</si>
  <si>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</si>
  <si>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</si>
  <si>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</si>
  <si>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</si>
  <si>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</si>
  <si>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</si>
  <si>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</si>
  <si>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</si>
  <si>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</si>
  <si>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</si>
  <si>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</si>
  <si>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</si>
  <si>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</si>
  <si>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</si>
  <si>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</si>
  <si>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</si>
  <si>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</si>
  <si>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</si>
  <si>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</si>
  <si>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</si>
  <si>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</si>
  <si>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</si>
  <si>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</si>
  <si>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</si>
  <si>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</si>
  <si>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</si>
  <si>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</si>
  <si>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</si>
  <si>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</si>
  <si>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</si>
  <si>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</si>
  <si>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</si>
  <si>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</si>
  <si>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</si>
  <si>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</si>
  <si>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</si>
  <si>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</si>
  <si>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</si>
  <si>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</si>
  <si>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</si>
  <si>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</si>
  <si>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</si>
  <si>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</si>
  <si>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</si>
  <si>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</si>
  <si>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</si>
  <si>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</si>
  <si>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</si>
  <si>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</si>
  <si>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</si>
  <si>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</si>
  <si>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</si>
  <si>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</si>
  <si>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</si>
  <si>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</si>
  <si>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</si>
  <si>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</si>
  <si>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</si>
  <si>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</si>
  <si>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</si>
  <si>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宮城県七ケ浜町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</si>
  <si>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</si>
  <si>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</si>
  <si>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</si>
  <si>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</si>
  <si>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</si>
  <si>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</si>
  <si>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</si>
  <si>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</si>
  <si>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</si>
  <si>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</si>
  <si>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</si>
  <si>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</si>
  <si>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</si>
  <si>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</si>
  <si>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</si>
  <si>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</si>
  <si>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</si>
  <si>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</si>
  <si>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</si>
  <si>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</si>
  <si>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</si>
  <si>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</si>
  <si>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</si>
  <si>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</si>
  <si>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</si>
  <si>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</si>
  <si>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</si>
  <si>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</si>
  <si>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</si>
  <si>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</si>
  <si>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</si>
  <si>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</si>
  <si>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</si>
  <si>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</si>
  <si>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</si>
  <si>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</si>
  <si>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</si>
  <si>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</si>
  <si>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</si>
  <si>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</si>
  <si>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</si>
  <si>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</si>
  <si>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</si>
  <si>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</si>
  <si>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</si>
  <si>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</si>
  <si>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</si>
  <si>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</si>
  <si>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</si>
  <si>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</si>
  <si>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</si>
  <si>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</si>
  <si>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</si>
  <si>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</si>
  <si>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</si>
  <si>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</si>
  <si>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</si>
  <si>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</si>
  <si>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</si>
  <si>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</si>
  <si>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</si>
  <si>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</si>
  <si>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</si>
  <si>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</si>
  <si>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</si>
  <si>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</si>
  <si>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</si>
  <si>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</si>
  <si>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</si>
  <si>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</si>
  <si>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</si>
  <si>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</si>
  <si>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</si>
  <si>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</si>
  <si>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</si>
  <si>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</si>
  <si>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</si>
  <si>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</si>
  <si>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</si>
  <si>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</si>
  <si>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</si>
  <si>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</si>
  <si>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</si>
  <si>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</si>
  <si>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</si>
  <si>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</si>
  <si>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</si>
  <si>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</si>
  <si>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</si>
  <si>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</si>
  <si>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</si>
  <si>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</si>
  <si>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</si>
  <si>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</si>
  <si>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</si>
  <si>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</si>
  <si>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</si>
  <si>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</si>
  <si>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</si>
  <si>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</si>
  <si>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</si>
  <si>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</si>
  <si>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</si>
  <si>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</si>
  <si>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</si>
  <si>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</si>
  <si>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</si>
  <si>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</si>
  <si>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</si>
  <si>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</si>
  <si>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</si>
  <si>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</si>
  <si>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</si>
  <si>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</si>
  <si>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</si>
  <si>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</si>
  <si>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</si>
  <si>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</si>
  <si>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</si>
  <si>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</si>
  <si>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</si>
  <si>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</si>
  <si>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</si>
  <si>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</si>
  <si>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</si>
  <si>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</si>
  <si>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</si>
  <si>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</si>
  <si>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</si>
  <si>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</si>
  <si>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</si>
  <si>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</si>
  <si>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</si>
  <si>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</si>
  <si>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</si>
  <si>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</si>
  <si>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</si>
  <si>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</si>
  <si>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</si>
  <si>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</si>
  <si>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</si>
  <si>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</si>
  <si>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</si>
  <si>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</si>
  <si>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</si>
  <si>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</si>
  <si>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</si>
  <si>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</si>
  <si>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</si>
  <si>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</si>
  <si>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</si>
  <si>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</si>
  <si>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宮城県七ケ浜町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</si>
  <si>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</si>
  <si>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</si>
  <si>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</si>
  <si>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</si>
  <si>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</si>
  <si>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</si>
  <si>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</si>
  <si>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</si>
  <si>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</si>
  <si>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</si>
  <si>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</si>
  <si>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</si>
  <si>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</si>
  <si>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</si>
  <si>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</si>
  <si>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</si>
  <si>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</si>
  <si>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</si>
  <si>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</si>
  <si>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</si>
  <si>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</si>
  <si>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</si>
  <si>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</si>
  <si>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</si>
  <si>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</si>
  <si>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</si>
  <si>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</si>
  <si>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</si>
  <si>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</si>
  <si>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</si>
  <si>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</si>
  <si>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</si>
  <si>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</si>
  <si>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</si>
  <si>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</si>
  <si>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</si>
  <si>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</si>
  <si>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</si>
  <si>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</si>
  <si>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</si>
  <si>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</si>
  <si>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</si>
  <si>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</si>
  <si>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</si>
  <si>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</si>
  <si>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</si>
  <si>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</si>
  <si>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</si>
  <si>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</si>
  <si>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</si>
  <si>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</si>
  <si>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</si>
  <si>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</si>
  <si>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</si>
  <si>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</si>
  <si>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</si>
  <si>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</si>
  <si>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</si>
  <si>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</si>
  <si>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</si>
  <si>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</si>
  <si>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</si>
  <si>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</si>
  <si>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</si>
  <si>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</si>
  <si>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</si>
  <si>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</si>
  <si>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</si>
  <si>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</si>
  <si>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</si>
  <si>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</si>
  <si>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</si>
  <si>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</si>
  <si>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</si>
  <si>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</si>
  <si>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</si>
  <si>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</si>
  <si>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</si>
  <si>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</si>
  <si>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</si>
  <si>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</si>
  <si>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</si>
  <si>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</si>
  <si>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</si>
  <si>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</si>
  <si>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</si>
  <si>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</si>
  <si>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</si>
  <si>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</si>
  <si>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</si>
  <si>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</si>
  <si>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</si>
  <si>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</si>
  <si>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</si>
  <si>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</si>
  <si>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</si>
  <si>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</si>
  <si>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</si>
  <si>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</si>
  <si>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</si>
  <si>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</si>
  <si>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</si>
  <si>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</si>
  <si>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</si>
  <si>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</si>
  <si>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</si>
  <si>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</si>
  <si>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</si>
  <si>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</si>
  <si>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</si>
  <si>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</si>
  <si>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</si>
  <si>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</si>
  <si>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</si>
  <si>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</si>
  <si>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</si>
  <si>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</si>
  <si>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</si>
  <si>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</si>
  <si>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</si>
  <si>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</si>
  <si>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</si>
  <si>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</si>
  <si>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</si>
  <si>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</si>
  <si>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</si>
  <si>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</si>
  <si>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</si>
  <si>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</si>
  <si>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</si>
  <si>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</si>
  <si>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</si>
  <si>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</si>
  <si>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</si>
  <si>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</si>
  <si>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</si>
  <si>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</si>
  <si>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</si>
  <si>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</si>
  <si>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</si>
  <si>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</si>
  <si>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</si>
  <si>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</si>
  <si>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</si>
  <si>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</si>
  <si>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</si>
  <si>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</si>
  <si>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</si>
  <si>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</si>
  <si>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</si>
  <si>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</si>
  <si>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</si>
  <si>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</si>
  <si>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</si>
  <si>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</si>
  <si>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</si>
  <si>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</si>
  <si>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</si>
  <si>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</si>
  <si>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</si>
  <si>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</si>
  <si>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</si>
  <si>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</si>
  <si>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</si>
  <si>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</si>
  <si>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</si>
  <si>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</si>
  <si>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</si>
  <si>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</si>
  <si>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</si>
  <si>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</si>
  <si>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</si>
  <si>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</si>
  <si>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</si>
  <si>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</si>
  <si>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</si>
  <si>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</si>
  <si>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</si>
  <si>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</si>
  <si>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</si>
  <si>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</si>
  <si>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</si>
  <si>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</si>
  <si>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</si>
  <si>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</si>
  <si>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</si>
  <si>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</si>
  <si>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</si>
  <si>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4.72</t>
  </si>
  <si>
    <t>▲ 8.79</t>
  </si>
  <si>
    <t>▲ 2.42</t>
  </si>
  <si>
    <t>水道事業会計</t>
  </si>
  <si>
    <t>一般会計</t>
  </si>
  <si>
    <t>国民健康保険事業特別会計</t>
  </si>
  <si>
    <t>介護保険特別会計</t>
  </si>
  <si>
    <t>下水道事業特別会計</t>
  </si>
  <si>
    <t>後期高齢者医療特別会計</t>
  </si>
  <si>
    <t>公園墓地事業特別会計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</si>
  <si>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</si>
  <si>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</si>
  <si>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</si>
  <si>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</si>
  <si>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</si>
  <si>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</si>
  <si>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</si>
  <si>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</si>
  <si>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</si>
  <si>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</si>
  <si>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</si>
  <si>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塩釜地区消防事務組合</t>
    <rPh sb="0" eb="2">
      <t>シオガマ</t>
    </rPh>
    <rPh sb="2" eb="4">
      <t>チク</t>
    </rPh>
    <rPh sb="4" eb="6">
      <t>ショウボウ</t>
    </rPh>
    <rPh sb="6" eb="8">
      <t>ジム</t>
    </rPh>
    <rPh sb="8" eb="10">
      <t>クミアイ</t>
    </rPh>
    <phoneticPr fontId="2"/>
  </si>
  <si>
    <t>宮城東部衛生処理組合</t>
    <rPh sb="0" eb="2">
      <t>ミヤギ</t>
    </rPh>
    <rPh sb="2" eb="4">
      <t>トウブ</t>
    </rPh>
    <rPh sb="4" eb="6">
      <t>エイセイ</t>
    </rPh>
    <rPh sb="6" eb="8">
      <t>ショリ</t>
    </rPh>
    <rPh sb="8" eb="10">
      <t>クミアイ</t>
    </rPh>
    <phoneticPr fontId="2"/>
  </si>
  <si>
    <t>宮城県市町村退職手当組合</t>
    <rPh sb="0" eb="3">
      <t>ミヤギケン</t>
    </rPh>
    <rPh sb="3" eb="6">
      <t>シチョウソン</t>
    </rPh>
    <rPh sb="6" eb="8">
      <t>タイショク</t>
    </rPh>
    <rPh sb="8" eb="10">
      <t>テアテ</t>
    </rPh>
    <rPh sb="10" eb="12">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</si>
  <si>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</si>
  <si>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宮城県市町村振興センター</t>
    <rPh sb="0" eb="3">
      <t>ミヤギケン</t>
    </rPh>
    <rPh sb="3" eb="6">
      <t>シチョウソン</t>
    </rPh>
    <rPh sb="6" eb="8">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</si>
  <si>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</si>
  <si>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</si>
  <si>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東日本大震災復興交付金基金</t>
    <rPh sb="0" eb="1">
      <t>ヒガシ</t>
    </rPh>
    <phoneticPr fontId="11"/>
  </si>
  <si>
    <t>災害公営住宅維持管理基金</t>
    <rPh sb="0" eb="2">
      <t>サイガイ</t>
    </rPh>
    <phoneticPr fontId="11"/>
  </si>
  <si>
    <t>公共施設管理基金</t>
    <rPh sb="0" eb="2">
      <t>コウキョウ</t>
    </rPh>
    <phoneticPr fontId="11"/>
  </si>
  <si>
    <t>東日本大震災復興基金</t>
    <rPh sb="0" eb="1">
      <t>ヒガシ</t>
    </rPh>
    <phoneticPr fontId="18"/>
  </si>
  <si>
    <t>地域福祉基金</t>
    <rPh sb="0" eb="2">
      <t>チイキ</t>
    </rPh>
    <rPh sb="2" eb="4">
      <t>フクシ</t>
    </rPh>
    <rPh sb="4" eb="6">
      <t>キキン</t>
    </rPh>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</si>
  <si>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</si>
  <si>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</si>
  <si>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</si>
  <si>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</si>
  <si>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</si>
  <si>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</si>
  <si>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</si>
  <si>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</si>
  <si>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今年度も算出されませんでした。平成30年度の有形固定資産減価償却率は、類似団体より1.60ポイント下回っている。震災後に災害公営住宅、給食センター、保育所等の新しい施設が建設されたことによるものと思われる。令和元年度の固定資産台帳台帳整備中のため、数値は出ておりません。</t>
    <rPh sb="110" eb="112">
      <t>レイワ</t>
    </rPh>
    <rPh sb="112" eb="114">
      <t>ガンネン</t>
    </rPh>
    <rPh sb="114" eb="115">
      <t>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</si>
  <si>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</si>
  <si>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</si>
  <si>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</si>
  <si>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</si>
  <si>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</si>
  <si>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</si>
  <si>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実質公債費比率は、類似団体より7.2ポイント下回り、前年度より0.2ポイント下降した。既発債の償還終了等により元利償還金が減少したことが要因と思われる。</t>
    <rPh sb="0" eb="2">
      <t>ジッシツ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</si>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</sst>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DD13-41D8-852B-78D50F2F8A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400579</c:v>
                </c:pt>
                <c:pt idx="1">
                  <c:v>172903</c:v>
                </c:pt>
                <c:pt idx="2">
                  <c:v>122606</c:v>
                </c:pt>
                <c:pt idx="3">
                  <c:v>119546</c:v>
                </c:pt>
                <c:pt idx="4">
                  <c:v>87915</c:v>
                </c:pt>
              </c:numCache>
            </c:numRef>
          </c:val>
          <c:smooth val="0"/>
          <c:extLst>
            <c:ext xmlns:c16="http://schemas.microsoft.com/office/drawing/2014/chart" uri="{C3380CC4-5D6E-409C-BE32-E72D297353CC}">
              <c16:uniqueId val="{00000001-DD13-41D8-852B-78D50F2F8A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14.22</c:v>
                </c:pt>
                <c:pt idx="1">
                  <c:v>14.11</c:v>
                </c:pt>
                <c:pt idx="2">
                  <c:v>7.7</c:v>
                </c:pt>
                <c:pt idx="3">
                  <c:v>11.13</c:v>
                </c:pt>
                <c:pt idx="4">
                  <c:v>8.83</c:v>
                </c:pt>
              </c:numCache>
            </c:numRef>
          </c:val>
          <c:extLst>
            <c:ext xmlns:c16="http://schemas.microsoft.com/office/drawing/2014/chart" uri="{C3380CC4-5D6E-409C-BE32-E72D297353CC}">
              <c16:uniqueId val="{00000000-C899-43F6-B905-271F803924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39.56</c:v>
                </c:pt>
                <c:pt idx="1">
                  <c:v>35.89</c:v>
                </c:pt>
                <c:pt idx="2">
                  <c:v>33.78</c:v>
                </c:pt>
                <c:pt idx="3">
                  <c:v>32.22</c:v>
                </c:pt>
                <c:pt idx="4">
                  <c:v>32.299999999999997</c:v>
                </c:pt>
              </c:numCache>
            </c:numRef>
          </c:val>
          <c:extLst>
            <c:ext xmlns:c16="http://schemas.microsoft.com/office/drawing/2014/chart" uri="{C3380CC4-5D6E-409C-BE32-E72D297353CC}">
              <c16:uniqueId val="{00000001-C899-43F6-B905-271F803924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0.59</c:v>
                </c:pt>
                <c:pt idx="1">
                  <c:v>-4.72</c:v>
                </c:pt>
                <c:pt idx="2">
                  <c:v>-8.7899999999999991</c:v>
                </c:pt>
                <c:pt idx="3">
                  <c:v>2.16</c:v>
                </c:pt>
                <c:pt idx="4">
                  <c:v>-2.42</c:v>
                </c:pt>
              </c:numCache>
            </c:numRef>
          </c:val>
          <c:smooth val="0"/>
          <c:extLst>
            <c:ext xmlns:c16="http://schemas.microsoft.com/office/drawing/2014/chart" uri="{C3380CC4-5D6E-409C-BE32-E72D297353CC}">
              <c16:uniqueId val="{00000002-C899-43F6-B905-271F803924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C8E-4F51-B1B4-175111A179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8E-4F51-B1B4-175111A179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C8E-4F51-B1B4-175111A179E9}"/>
            </c:ext>
          </c:extLst>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0.05</c:v>
                </c:pt>
                <c:pt idx="6">
                  <c:v>#N/A</c:v>
                </c:pt>
                <c:pt idx="7">
                  <c:v>0.01</c:v>
                </c:pt>
                <c:pt idx="8">
                  <c:v>#N/A</c:v>
                </c:pt>
                <c:pt idx="9">
                  <c:v>0.02</c:v>
                </c:pt>
              </c:numCache>
            </c:numRef>
          </c:val>
          <c:extLst>
            <c:ext xmlns:c16="http://schemas.microsoft.com/office/drawing/2014/chart" uri="{C3380CC4-5D6E-409C-BE32-E72D297353CC}">
              <c16:uniqueId val="{00000003-7C8E-4F51-B1B4-175111A179E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0.06</c:v>
                </c:pt>
                <c:pt idx="4">
                  <c:v>#N/A</c:v>
                </c:pt>
                <c:pt idx="5">
                  <c:v>0.09</c:v>
                </c:pt>
                <c:pt idx="6">
                  <c:v>#N/A</c:v>
                </c:pt>
                <c:pt idx="7">
                  <c:v>0.11</c:v>
                </c:pt>
                <c:pt idx="8">
                  <c:v>#N/A</c:v>
                </c:pt>
                <c:pt idx="9">
                  <c:v>0.04</c:v>
                </c:pt>
              </c:numCache>
            </c:numRef>
          </c:val>
          <c:extLst>
            <c:ext xmlns:c16="http://schemas.microsoft.com/office/drawing/2014/chart" uri="{C3380CC4-5D6E-409C-BE32-E72D297353CC}">
              <c16:uniqueId val="{00000004-7C8E-4F51-B1B4-175111A179E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0.24</c:v>
                </c:pt>
                <c:pt idx="2">
                  <c:v>#N/A</c:v>
                </c:pt>
                <c:pt idx="3">
                  <c:v>0.25</c:v>
                </c:pt>
                <c:pt idx="4">
                  <c:v>#N/A</c:v>
                </c:pt>
                <c:pt idx="5">
                  <c:v>0.24</c:v>
                </c:pt>
                <c:pt idx="6">
                  <c:v>#N/A</c:v>
                </c:pt>
                <c:pt idx="7">
                  <c:v>0.36</c:v>
                </c:pt>
                <c:pt idx="8">
                  <c:v>#N/A</c:v>
                </c:pt>
                <c:pt idx="9">
                  <c:v>0.37</c:v>
                </c:pt>
              </c:numCache>
            </c:numRef>
          </c:val>
          <c:extLst>
            <c:ext xmlns:c16="http://schemas.microsoft.com/office/drawing/2014/chart" uri="{C3380CC4-5D6E-409C-BE32-E72D297353CC}">
              <c16:uniqueId val="{00000005-7C8E-4F51-B1B4-175111A179E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2.31</c:v>
                </c:pt>
                <c:pt idx="2">
                  <c:v>#N/A</c:v>
                </c:pt>
                <c:pt idx="3">
                  <c:v>2.2999999999999998</c:v>
                </c:pt>
                <c:pt idx="4">
                  <c:v>#N/A</c:v>
                </c:pt>
                <c:pt idx="5">
                  <c:v>2.57</c:v>
                </c:pt>
                <c:pt idx="6">
                  <c:v>#N/A</c:v>
                </c:pt>
                <c:pt idx="7">
                  <c:v>1.38</c:v>
                </c:pt>
                <c:pt idx="8">
                  <c:v>#N/A</c:v>
                </c:pt>
                <c:pt idx="9">
                  <c:v>1</c:v>
                </c:pt>
              </c:numCache>
            </c:numRef>
          </c:val>
          <c:extLst>
            <c:ext xmlns:c16="http://schemas.microsoft.com/office/drawing/2014/chart" uri="{C3380CC4-5D6E-409C-BE32-E72D297353CC}">
              <c16:uniqueId val="{00000006-7C8E-4F51-B1B4-175111A179E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3.17</c:v>
                </c:pt>
                <c:pt idx="2">
                  <c:v>#N/A</c:v>
                </c:pt>
                <c:pt idx="3">
                  <c:v>2.54</c:v>
                </c:pt>
                <c:pt idx="4">
                  <c:v>#N/A</c:v>
                </c:pt>
                <c:pt idx="5">
                  <c:v>3.33</c:v>
                </c:pt>
                <c:pt idx="6">
                  <c:v>#N/A</c:v>
                </c:pt>
                <c:pt idx="7">
                  <c:v>0.86</c:v>
                </c:pt>
                <c:pt idx="8">
                  <c:v>#N/A</c:v>
                </c:pt>
                <c:pt idx="9">
                  <c:v>1.6</c:v>
                </c:pt>
              </c:numCache>
            </c:numRef>
          </c:val>
          <c:extLst>
            <c:ext xmlns:c16="http://schemas.microsoft.com/office/drawing/2014/chart" uri="{C3380CC4-5D6E-409C-BE32-E72D297353CC}">
              <c16:uniqueId val="{00000007-7C8E-4F51-B1B4-175111A179E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14.19</c:v>
                </c:pt>
                <c:pt idx="2">
                  <c:v>#N/A</c:v>
                </c:pt>
                <c:pt idx="3">
                  <c:v>14.1</c:v>
                </c:pt>
                <c:pt idx="4">
                  <c:v>#N/A</c:v>
                </c:pt>
                <c:pt idx="5">
                  <c:v>7.64</c:v>
                </c:pt>
                <c:pt idx="6">
                  <c:v>#N/A</c:v>
                </c:pt>
                <c:pt idx="7">
                  <c:v>11.11</c:v>
                </c:pt>
                <c:pt idx="8">
                  <c:v>#N/A</c:v>
                </c:pt>
                <c:pt idx="9">
                  <c:v>8.8000000000000007</c:v>
                </c:pt>
              </c:numCache>
            </c:numRef>
          </c:val>
          <c:extLst>
            <c:ext xmlns:c16="http://schemas.microsoft.com/office/drawing/2014/chart" uri="{C3380CC4-5D6E-409C-BE32-E72D297353CC}">
              <c16:uniqueId val="{00000008-7C8E-4F51-B1B4-175111A179E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34.76</c:v>
                </c:pt>
                <c:pt idx="2">
                  <c:v>#N/A</c:v>
                </c:pt>
                <c:pt idx="3">
                  <c:v>38.64</c:v>
                </c:pt>
                <c:pt idx="4">
                  <c:v>#N/A</c:v>
                </c:pt>
                <c:pt idx="5">
                  <c:v>40.39</c:v>
                </c:pt>
                <c:pt idx="6">
                  <c:v>#N/A</c:v>
                </c:pt>
                <c:pt idx="7">
                  <c:v>40.159999999999997</c:v>
                </c:pt>
                <c:pt idx="8">
                  <c:v>#N/A</c:v>
                </c:pt>
                <c:pt idx="9">
                  <c:v>41.04</c:v>
                </c:pt>
              </c:numCache>
            </c:numRef>
          </c:val>
          <c:extLst>
            <c:ext xmlns:c16="http://schemas.microsoft.com/office/drawing/2014/chart" uri="{C3380CC4-5D6E-409C-BE32-E72D297353CC}">
              <c16:uniqueId val="{00000009-7C8E-4F51-B1B4-175111A179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537</c:v>
                </c:pt>
                <c:pt idx="5">
                  <c:v>528</c:v>
                </c:pt>
                <c:pt idx="8">
                  <c:v>558</c:v>
                </c:pt>
                <c:pt idx="11">
                  <c:v>565</c:v>
                </c:pt>
                <c:pt idx="14">
                  <c:v>567</c:v>
                </c:pt>
              </c:numCache>
            </c:numRef>
          </c:val>
          <c:extLst>
            <c:ext xmlns:c16="http://schemas.microsoft.com/office/drawing/2014/chart" uri="{C3380CC4-5D6E-409C-BE32-E72D297353CC}">
              <c16:uniqueId val="{00000000-D3FD-49FA-82B8-A1C4B235D1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FD-49FA-82B8-A1C4B235D1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D3FD-49FA-82B8-A1C4B235D1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18</c:v>
                </c:pt>
                <c:pt idx="6">
                  <c:v>9</c:v>
                </c:pt>
                <c:pt idx="9">
                  <c:v>6</c:v>
                </c:pt>
                <c:pt idx="12">
                  <c:v>6</c:v>
                </c:pt>
              </c:numCache>
            </c:numRef>
          </c:val>
          <c:extLst>
            <c:ext xmlns:c16="http://schemas.microsoft.com/office/drawing/2014/chart" uri="{C3380CC4-5D6E-409C-BE32-E72D297353CC}">
              <c16:uniqueId val="{00000003-D3FD-49FA-82B8-A1C4B235D1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300</c:v>
                </c:pt>
                <c:pt idx="3">
                  <c:v>233</c:v>
                </c:pt>
                <c:pt idx="6">
                  <c:v>244</c:v>
                </c:pt>
                <c:pt idx="9">
                  <c:v>225</c:v>
                </c:pt>
                <c:pt idx="12">
                  <c:v>208</c:v>
                </c:pt>
              </c:numCache>
            </c:numRef>
          </c:val>
          <c:extLst>
            <c:ext xmlns:c16="http://schemas.microsoft.com/office/drawing/2014/chart" uri="{C3380CC4-5D6E-409C-BE32-E72D297353CC}">
              <c16:uniqueId val="{00000004-D3FD-49FA-82B8-A1C4B235D1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FD-49FA-82B8-A1C4B235D1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FD-49FA-82B8-A1C4B235D1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343</c:v>
                </c:pt>
                <c:pt idx="3">
                  <c:v>312</c:v>
                </c:pt>
                <c:pt idx="6">
                  <c:v>326</c:v>
                </c:pt>
                <c:pt idx="9">
                  <c:v>356</c:v>
                </c:pt>
                <c:pt idx="12">
                  <c:v>364</c:v>
                </c:pt>
              </c:numCache>
            </c:numRef>
          </c:val>
          <c:extLst>
            <c:ext xmlns:c16="http://schemas.microsoft.com/office/drawing/2014/chart" uri="{C3380CC4-5D6E-409C-BE32-E72D297353CC}">
              <c16:uniqueId val="{00000007-D3FD-49FA-82B8-A1C4B235D1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125</c:v>
                </c:pt>
                <c:pt idx="2">
                  <c:v>#N/A</c:v>
                </c:pt>
                <c:pt idx="3">
                  <c:v>#N/A</c:v>
                </c:pt>
                <c:pt idx="4">
                  <c:v>36</c:v>
                </c:pt>
                <c:pt idx="5">
                  <c:v>#N/A</c:v>
                </c:pt>
                <c:pt idx="6">
                  <c:v>#N/A</c:v>
                </c:pt>
                <c:pt idx="7">
                  <c:v>22</c:v>
                </c:pt>
                <c:pt idx="8">
                  <c:v>#N/A</c:v>
                </c:pt>
                <c:pt idx="9">
                  <c:v>#N/A</c:v>
                </c:pt>
                <c:pt idx="10">
                  <c:v>23</c:v>
                </c:pt>
                <c:pt idx="11">
                  <c:v>#N/A</c:v>
                </c:pt>
                <c:pt idx="12">
                  <c:v>#N/A</c:v>
                </c:pt>
                <c:pt idx="13">
                  <c:v>12</c:v>
                </c:pt>
                <c:pt idx="14">
                  <c:v>#N/A</c:v>
                </c:pt>
              </c:numCache>
            </c:numRef>
          </c:val>
          <c:smooth val="0"/>
          <c:extLst>
            <c:ext xmlns:c16="http://schemas.microsoft.com/office/drawing/2014/chart" uri="{C3380CC4-5D6E-409C-BE32-E72D297353CC}">
              <c16:uniqueId val="{00000008-D3FD-49FA-82B8-A1C4B235D1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6232</c:v>
                </c:pt>
                <c:pt idx="5">
                  <c:v>6249</c:v>
                </c:pt>
                <c:pt idx="8">
                  <c:v>6147</c:v>
                </c:pt>
                <c:pt idx="11">
                  <c:v>6187</c:v>
                </c:pt>
                <c:pt idx="14">
                  <c:v>6078</c:v>
                </c:pt>
              </c:numCache>
            </c:numRef>
          </c:val>
          <c:extLst>
            <c:ext xmlns:c16="http://schemas.microsoft.com/office/drawing/2014/chart" uri="{C3380CC4-5D6E-409C-BE32-E72D297353CC}">
              <c16:uniqueId val="{00000000-EA43-40AC-A7D5-49AB6E9A96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1099</c:v>
                </c:pt>
                <c:pt idx="5">
                  <c:v>1096</c:v>
                </c:pt>
                <c:pt idx="8">
                  <c:v>1040</c:v>
                </c:pt>
                <c:pt idx="11">
                  <c:v>1256</c:v>
                </c:pt>
                <c:pt idx="14">
                  <c:v>1250</c:v>
                </c:pt>
              </c:numCache>
            </c:numRef>
          </c:val>
          <c:extLst>
            <c:ext xmlns:c16="http://schemas.microsoft.com/office/drawing/2014/chart" uri="{C3380CC4-5D6E-409C-BE32-E72D297353CC}">
              <c16:uniqueId val="{00000001-EA43-40AC-A7D5-49AB6E9A96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3123</c:v>
                </c:pt>
                <c:pt idx="5">
                  <c:v>3271</c:v>
                </c:pt>
                <c:pt idx="8">
                  <c:v>3600</c:v>
                </c:pt>
                <c:pt idx="11">
                  <c:v>4080</c:v>
                </c:pt>
                <c:pt idx="14">
                  <c:v>7216</c:v>
                </c:pt>
              </c:numCache>
            </c:numRef>
          </c:val>
          <c:extLst>
            <c:ext xmlns:c16="http://schemas.microsoft.com/office/drawing/2014/chart" uri="{C3380CC4-5D6E-409C-BE32-E72D297353CC}">
              <c16:uniqueId val="{00000002-EA43-40AC-A7D5-49AB6E9A96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43-40AC-A7D5-49AB6E9A96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43-40AC-A7D5-49AB6E9A96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c:v>
                </c:pt>
                <c:pt idx="3">
                  <c:v>5</c:v>
                </c:pt>
                <c:pt idx="6">
                  <c:v>0</c:v>
                </c:pt>
                <c:pt idx="9">
                  <c:v>0</c:v>
                </c:pt>
                <c:pt idx="12">
                  <c:v>0</c:v>
                </c:pt>
              </c:numCache>
            </c:numRef>
          </c:val>
          <c:extLst>
            <c:ext xmlns:c16="http://schemas.microsoft.com/office/drawing/2014/chart" uri="{C3380CC4-5D6E-409C-BE32-E72D297353CC}">
              <c16:uniqueId val="{00000005-EA43-40AC-A7D5-49AB6E9A96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655</c:v>
                </c:pt>
                <c:pt idx="3">
                  <c:v>660</c:v>
                </c:pt>
                <c:pt idx="6">
                  <c:v>1307</c:v>
                </c:pt>
                <c:pt idx="9">
                  <c:v>583</c:v>
                </c:pt>
                <c:pt idx="12">
                  <c:v>518</c:v>
                </c:pt>
              </c:numCache>
            </c:numRef>
          </c:val>
          <c:extLst>
            <c:ext xmlns:c16="http://schemas.microsoft.com/office/drawing/2014/chart" uri="{C3380CC4-5D6E-409C-BE32-E72D297353CC}">
              <c16:uniqueId val="{00000006-EA43-40AC-A7D5-49AB6E9A96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48</c:v>
                </c:pt>
                <c:pt idx="3">
                  <c:v>32</c:v>
                </c:pt>
                <c:pt idx="6">
                  <c:v>46</c:v>
                </c:pt>
                <c:pt idx="9">
                  <c:v>49</c:v>
                </c:pt>
                <c:pt idx="12">
                  <c:v>95</c:v>
                </c:pt>
              </c:numCache>
            </c:numRef>
          </c:val>
          <c:extLst>
            <c:ext xmlns:c16="http://schemas.microsoft.com/office/drawing/2014/chart" uri="{C3380CC4-5D6E-409C-BE32-E72D297353CC}">
              <c16:uniqueId val="{00000007-EA43-40AC-A7D5-49AB6E9A96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3300</c:v>
                </c:pt>
                <c:pt idx="3">
                  <c:v>3139</c:v>
                </c:pt>
                <c:pt idx="6">
                  <c:v>2967</c:v>
                </c:pt>
                <c:pt idx="9">
                  <c:v>2758</c:v>
                </c:pt>
                <c:pt idx="12">
                  <c:v>2623</c:v>
                </c:pt>
              </c:numCache>
            </c:numRef>
          </c:val>
          <c:extLst>
            <c:ext xmlns:c16="http://schemas.microsoft.com/office/drawing/2014/chart" uri="{C3380CC4-5D6E-409C-BE32-E72D297353CC}">
              <c16:uniqueId val="{00000008-EA43-40AC-A7D5-49AB6E9A96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c:v>
                </c:pt>
                <c:pt idx="3">
                  <c:v>5</c:v>
                </c:pt>
                <c:pt idx="6">
                  <c:v>4</c:v>
                </c:pt>
                <c:pt idx="9">
                  <c:v>2</c:v>
                </c:pt>
                <c:pt idx="12">
                  <c:v>1</c:v>
                </c:pt>
              </c:numCache>
            </c:numRef>
          </c:val>
          <c:extLst>
            <c:ext xmlns:c16="http://schemas.microsoft.com/office/drawing/2014/chart" uri="{C3380CC4-5D6E-409C-BE32-E72D297353CC}">
              <c16:uniqueId val="{00000009-EA43-40AC-A7D5-49AB6E9A96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4829</c:v>
                </c:pt>
                <c:pt idx="3">
                  <c:v>4950</c:v>
                </c:pt>
                <c:pt idx="6">
                  <c:v>4866</c:v>
                </c:pt>
                <c:pt idx="9">
                  <c:v>4974</c:v>
                </c:pt>
                <c:pt idx="12">
                  <c:v>5136</c:v>
                </c:pt>
              </c:numCache>
            </c:numRef>
          </c:val>
          <c:extLst>
            <c:ext xmlns:c16="http://schemas.microsoft.com/office/drawing/2014/chart" uri="{C3380CC4-5D6E-409C-BE32-E72D297353CC}">
              <c16:uniqueId val="{0000000A-EA43-40AC-A7D5-49AB6E9A96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43-40AC-A7D5-49AB6E9A96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1381</c:v>
                </c:pt>
                <c:pt idx="1">
                  <c:v>1327</c:v>
                </c:pt>
                <c:pt idx="2">
                  <c:v>1324</c:v>
                </c:pt>
              </c:numCache>
            </c:numRef>
          </c:val>
          <c:extLst>
            <c:ext xmlns:c16="http://schemas.microsoft.com/office/drawing/2014/chart" uri="{C3380CC4-5D6E-409C-BE32-E72D297353CC}">
              <c16:uniqueId val="{00000000-E34F-4B64-98B2-270159D38B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c:v>
                </c:pt>
                <c:pt idx="1">
                  <c:v>25</c:v>
                </c:pt>
                <c:pt idx="2">
                  <c:v>217</c:v>
                </c:pt>
              </c:numCache>
            </c:numRef>
          </c:val>
          <c:extLst>
            <c:ext xmlns:c16="http://schemas.microsoft.com/office/drawing/2014/chart" uri="{C3380CC4-5D6E-409C-BE32-E72D297353CC}">
              <c16:uniqueId val="{00000001-E34F-4B64-98B2-270159D38B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9359</c:v>
                </c:pt>
                <c:pt idx="1">
                  <c:v>6036</c:v>
                </c:pt>
                <c:pt idx="2">
                  <c:v>5358</c:v>
                </c:pt>
              </c:numCache>
            </c:numRef>
          </c:val>
          <c:extLst>
            <c:ext xmlns:c16="http://schemas.microsoft.com/office/drawing/2014/chart" uri="{C3380CC4-5D6E-409C-BE32-E72D297353CC}">
              <c16:uniqueId val="{00000002-E34F-4B64-98B2-270159D38B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{5507BFCB-EC99-47B9-B8E0-EB4760EA000E}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0E6-4BD9-9EB1-8DD8F231F1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{C6E3F553-699A-47B7-87C6-92A77589216E}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E6-4BD9-9EB1-8DD8F231F1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{A3A99664-118B-44D9-B97A-07C373B98735}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E6-4BD9-9EB1-8DD8F231F1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{EF4D8ADC-A79B-4BC4-87F2-24421CB42688}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E6-4BD9-9EB1-8DD8F231F1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{CB086596-E4FA-4399-98D8-C24343F9138B}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E6-4BD9-9EB1-8DD8F231F12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{3765A1C9-6636-4688-8B2F-F86A846B49A5}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0E6-4BD9-9EB1-8DD8F231F12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{9CA7F23D-FEBC-475D-825D-68105C737537}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0E6-4BD9-9EB1-8DD8F231F12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{DCE250FA-7BDD-4621-9719-A5D0F632BF56}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0E6-4BD9-9EB1-8DD8F231F12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{27CF6797-12B4-41A6-AFBF-6B643BA2300D}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0E6-4BD9-9EB1-8DD8F231F1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43.3</c:v>
                </c:pt>
                <c:pt idx="8">
                  <c:v>44.1</c:v>
                </c:pt>
                <c:pt idx="16">
                  <c:v>40.700000000000003</c:v>
                </c:pt>
                <c:pt idx="24">
                  <c:v>58.4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0E6-4BD9-9EB1-8DD8F231F1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{74DA90DD-FFC3-4E66-AD36-10EB4D4D1D0B}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0E6-4BD9-9EB1-8DD8F231F1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{39C2FD1B-D0DB-4D90-B445-1C1EAA24F53E}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E6-4BD9-9EB1-8DD8F231F1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{F9214DE1-F44D-4584-9B17-BF45780CA2DF}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E6-4BD9-9EB1-8DD8F231F1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{5EC043B6-4470-49D6-958F-2EAFCA849E17}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E6-4BD9-9EB1-8DD8F231F1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{B4D0BBAF-9633-4D14-AD76-A8B0D0F0A41D}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E6-4BD9-9EB1-8DD8F231F12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{2C6D5AF0-A84A-4880-9A30-1F86FCF45EC3}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0E6-4BD9-9EB1-8DD8F231F12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{9D604BA1-7A34-4039-8921-CF54BB80169B}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0E6-4BD9-9EB1-8DD8F231F12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{A4D1E73C-F8A2-4892-9CAA-142CCCA3BF32}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0E6-4BD9-9EB1-8DD8F231F12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{64372B68-202F-42CE-A95D-692C1D0A2B25}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0E6-4BD9-9EB1-8DD8F231F1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numCache>
            </c:numRef>
          </c:xVal>
          <c:yVal>
            <c:numRef>
              <c:f>公会計指標分析・財政指標組合せ分析表!$BP$55:$DC$55</c:f>
              <c:numCache>
                <c:formatCode>#,##0.0;"▲ "#,##0.0</c:formatCode>
                <c:ptCount val="40"/>
                <c:pt idx="0">
                  <c:v>36.5</c:v>
                </c:pt>
                <c:pt idx="8">
                  <c:v>32.9</c:v>
                </c:pt>
                <c:pt idx="16">
                  <c:v>28.5</c:v>
                </c:pt>
                <c:pt idx="24">
                  <c:v>20.5</c:v>
                </c:pt>
              </c:numCache>
            </c:numRef>
          </c:yVal>
          <c:smooth val="0"/>
          <c:extLst>
            <c:ext xmlns:c16="http://schemas.microsoft.com/office/drawing/2014/chart" uri="{C3380CC4-5D6E-409C-BE32-E72D297353CC}">
              <c16:uniqueId val="{00000013-F0E6-4BD9-9EB1-8DD8F231F128}"/>
            </c:ext>
          </c:extLst>
        </c:ser>
        <c:dLbls>
          <c:showLegendKey val="0"/>
          <c:showVal val="1"/>
          <c:showCatName val="0"/>
          <c:showSerName val="0"/>
          <c:showPercent val="0"/>
          <c:showBubbleSize val="0"/>
        </c:dLbls>
        <c:axId val="46179840"/>
        <c:axId val="46181760"/>
      </c:scatterChart>
      <c:valAx>
        <c:axId val="46179840"/>
        <c:scaling>
          <c:orientation val="minMax"/>
          <c:max val="60.5"/>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{C4795200-9114-42CE-BF51-6EAAA5F082C3}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1EC-4A8C-831E-97343A390E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{1C62ED6C-ACF0-4144-A7C9-76A1BC8F0E2F}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EC-4A8C-831E-97343A390E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{9BC37461-C892-4A17-821D-6997BAC54A3F}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EC-4A8C-831E-97343A390E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{E8A08C3F-EBCA-4E9D-8690-B8EBD7E76E49}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EC-4A8C-831E-97343A390E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{E63C36BF-BFE3-4DCC-B248-744D62873217}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EC-4A8C-831E-97343A390E8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{C6F075AB-4FF8-45CA-9059-D013C2033BC4}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1EC-4A8C-831E-97343A390E8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{AEE3F7AA-563D-4B61-ABE5-7F6FA2B92ADB}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1EC-4A8C-831E-97343A390E8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{ECB3D0C6-C649-4A90-AAFC-85A5327187EA}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1EC-4A8C-831E-97343A390E8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{D82BC9EB-7A07-47EC-AFCB-28DB451D5572}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1EC-4A8C-831E-97343A390E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2.1</c:v>
                </c:pt>
                <c:pt idx="16">
                  <c:v>1.6</c:v>
                </c:pt>
                <c:pt idx="24">
                  <c:v>0.7</c:v>
                </c:pt>
                <c:pt idx="32">
                  <c:v>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1EC-4A8C-831E-97343A390E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{4AD5668A-740D-4641-8F68-5721CBBC8526}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1EC-4A8C-831E-97343A390E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{BF5591E7-EAE0-49D0-B4EF-411527835245}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EC-4A8C-831E-97343A390E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{7CDD4CBC-3FCC-41F5-A329-8F4F29F441EE}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EC-4A8C-831E-97343A390E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{C13D5093-19AA-4B9E-B65D-D4CA3E05A41C}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EC-4A8C-831E-97343A390E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{39D5E1F4-5FAB-4239-882B-D4C94A7AA4BC}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EC-4A8C-831E-97343A390E8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{72ACC6D7-05E3-4811-9729-D31582185CCC}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1EC-4A8C-831E-97343A390E8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{48D19044-EE7C-4D87-9ED1-35A8BBE23282}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1EC-4A8C-831E-97343A390E8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{E8DA95BD-66CF-4C83-ACF5-9C9F52E2973C}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1EC-4A8C-831E-97343A390E8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{103CEA3A-16D6-4CC0-8CDD-E76A39DED085}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1EC-4A8C-831E-97343A390E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C1EC-4A8C-831E-97343A390E86}"/>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実質公債費比率は類似団体と比較して非常に低い水準にあり、将来負担比率も算出されていない。</a:t>
          </a:r>
        </a:p>
        <a:p>
          <a:r>
            <a:rPr kumimoji="1" lang="ja-JP" altLang="en-US" sz="1200">
              <a:latin typeface="ＭＳ ゴシック" pitchFamily="49" charset="-128"/>
              <a:ea typeface="ＭＳ ゴシック" pitchFamily="49" charset="-128"/>
            </a:rPr>
            <a:t>　分子の多くを占めている元利償還金は、平成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(754</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をピークに年々減少してきたが、平成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年度以降は災害公営住宅、災害援護資金の償還開始及び臨時財政対策債の償還額の増により増加となった。地方債の現在高</a:t>
          </a:r>
          <a:r>
            <a:rPr kumimoji="1" lang="en-US" altLang="ja-JP" sz="1200">
              <a:latin typeface="ＭＳ ゴシック" pitchFamily="49" charset="-128"/>
              <a:ea typeface="ＭＳ ゴシック" pitchFamily="49" charset="-128"/>
            </a:rPr>
            <a:t>5,136</a:t>
          </a:r>
          <a:r>
            <a:rPr kumimoji="1" lang="ja-JP" altLang="en-US" sz="1200">
              <a:latin typeface="ＭＳ ゴシック" pitchFamily="49" charset="-128"/>
              <a:ea typeface="ＭＳ ゴシック" pitchFamily="49" charset="-128"/>
            </a:rPr>
            <a:t>百万円の内、</a:t>
          </a:r>
          <a:r>
            <a:rPr kumimoji="1" lang="en-US" altLang="ja-JP" sz="1200">
              <a:latin typeface="ＭＳ ゴシック" pitchFamily="49" charset="-128"/>
              <a:ea typeface="ＭＳ ゴシック" pitchFamily="49" charset="-128"/>
            </a:rPr>
            <a:t>2,735</a:t>
          </a:r>
          <a:r>
            <a:rPr kumimoji="1" lang="ja-JP" altLang="en-US" sz="1200">
              <a:latin typeface="ＭＳ ゴシック" pitchFamily="49" charset="-128"/>
              <a:ea typeface="ＭＳ ゴシック" pitchFamily="49" charset="-128"/>
            </a:rPr>
            <a:t>百万円が臨時財政対策債の未償還額となっていることと、交付税措置のある有利な地方債の借入をしていたため、算入公債費等が多額となっている。</a:t>
          </a:r>
        </a:p>
        <a:p>
          <a:r>
            <a:rPr kumimoji="1" lang="ja-JP" altLang="en-US" sz="1200">
              <a:latin typeface="ＭＳ ゴシック" pitchFamily="49" charset="-128"/>
              <a:ea typeface="ＭＳ ゴシック" pitchFamily="49" charset="-128"/>
            </a:rPr>
            <a:t>　今後、老朽施設の改修、改築等よる地方債の発行及び一部事務組合が起こす公債費に係る負担金の増が見込まれるが、交付税措置のある有利な地方債を活用するなど、引き続き地方債の発行の抑制に努めていく</a:t>
          </a:r>
          <a:r>
            <a:rPr kumimoji="1" lang="ja-JP" altLang="en-US" sz="1400">
              <a:latin typeface="ＭＳ ゴシック" pitchFamily="49" charset="-128"/>
              <a:ea typeface="ＭＳ ゴシック" pitchFamily="49" charset="-128"/>
            </a:rPr>
            <a:t>。</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満期一括償還方式での地方債借入は行っていないため、その財源としての減債基金積立も行っていない。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充当可能財源等が多額なのは、一般会計等に係る地方債の現在高</a:t>
          </a:r>
          <a:r>
            <a:rPr kumimoji="1" lang="en-US" altLang="ja-JP" sz="1400">
              <a:latin typeface="ＭＳ ゴシック" pitchFamily="49" charset="-128"/>
              <a:ea typeface="ＭＳ ゴシック" pitchFamily="49" charset="-128"/>
            </a:rPr>
            <a:t>5,136</a:t>
          </a:r>
          <a:r>
            <a:rPr kumimoji="1" lang="ja-JP" altLang="en-US" sz="1400">
              <a:latin typeface="ＭＳ ゴシック" pitchFamily="49" charset="-128"/>
              <a:ea typeface="ＭＳ ゴシック" pitchFamily="49" charset="-128"/>
            </a:rPr>
            <a:t>百万円の内、</a:t>
          </a:r>
          <a:r>
            <a:rPr kumimoji="1" lang="en-US" altLang="ja-JP" sz="1400">
              <a:latin typeface="ＭＳ ゴシック" pitchFamily="49" charset="-128"/>
              <a:ea typeface="ＭＳ ゴシック" pitchFamily="49" charset="-128"/>
            </a:rPr>
            <a:t>2,735</a:t>
          </a:r>
          <a:r>
            <a:rPr kumimoji="1" lang="ja-JP" altLang="en-US" sz="1400">
              <a:latin typeface="ＭＳ ゴシック" pitchFamily="49" charset="-128"/>
              <a:ea typeface="ＭＳ ゴシック" pitchFamily="49" charset="-128"/>
            </a:rPr>
            <a:t>百万円が臨時財政対策債の未償還額となっていることと、交付税措置のある有利な地方債の借入をしていたことにより、基準財政需要額算入見込額が多額となっているためである。</a:t>
          </a:r>
        </a:p>
        <a:p>
          <a:r>
            <a:rPr kumimoji="1" lang="ja-JP" altLang="en-US" sz="1400">
              <a:latin typeface="ＭＳ ゴシック" pitchFamily="49" charset="-128"/>
              <a:ea typeface="ＭＳ ゴシック" pitchFamily="49" charset="-128"/>
            </a:rPr>
            <a:t>　充当可能基金については、災害公営住宅維持管理基金、公共施設管理基金等が増加しているが、後年度改修事業等に充当されるため減少する見通しである。</a:t>
          </a:r>
        </a:p>
        <a:p>
          <a:r>
            <a:rPr kumimoji="1" lang="ja-JP" altLang="en-US" sz="1400">
              <a:latin typeface="ＭＳ ゴシック" pitchFamily="49" charset="-128"/>
              <a:ea typeface="ＭＳ ゴシック" pitchFamily="49" charset="-128"/>
            </a:rPr>
            <a:t>　今後、老朽施設の改修、改築等より地方債の発行が見込まれるが、交付税措置のある有利な地方債を活用するなど、引き続き地方債の発行の抑制に努めていく。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・災害公営住宅維持管理基金に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百万円や減債基金に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百万円積立てた一方で、東日本大震災復興交付金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事業への充当により東日本大震災復興交付金基金を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903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488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万円減となっている。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年度において復興交付金事業が終了し、交付金基金を国へ返還するこ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とに伴い、基金残高は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となる見込みである。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・公共施設管理基金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公共施設の老朽化による改修等が見込まれるため、その財源のため積立予定である。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復興交付金事業等に要する経費の財源に充てるため。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・災害公営住宅管理基金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災害公営住宅及び共同施設の整備、修繕及び改良等並びに地方債の償還に要する費</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用に充てるため。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・公共施設管理基金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教育、文化、福祉等の公共施設に係る大規模改修事業その他の多額の経費を必要とする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事業に要する経費の財源に充てるため。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・教育振興基金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学校教育及び社会教育の振興を図るため。</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・災害公営住宅維持管理基金に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百万円積立てた一方で、東日本大震災復興交付金事業への充当により東日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本大震災復興交付金基金を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903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678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年度において復興交付金事業が終了し、交付金基金を国へ返還するこ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とに伴い、基金残高は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となる見込みである。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・公共施設管理基金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公共施設の老朽化による改修等が見込まれるため、その財源のため積立予定である。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・災害公営住宅維持管理基金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災害公営住宅の建設が同時期であり、改修時期が同時期になる見込みから、そ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の財源のため積立予定である。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・復興事業へ充当及び震災復興特別交付税過年度分の収入増等で、基金残高が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・今後は残高が減少傾向であるが、公共施設の更新、維持管理に対する財源不足及び災害への備えに加えて、</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新型コロナウイルス感染症対策等のため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億程度の維持に努めることとしている。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・学校施設の整備、改修事業が集中したこともあり、地方債の償還のピークが令和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年度に迎えるため、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それに備えて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地方債の償還が令和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年度にピークを迎えるため、それに備えて積立、取崩を行う予定である。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24301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8779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53257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67735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24301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38779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53257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67735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82213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18,716
18,629
13.19
8,601,804
8,157,852
362,000
4,098,330
5,136,275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xdr:cNvSpPr/>
      </xdr:nvSpPr>
      <xdr:spPr>
        <a:xfrm>
          <a:off x="3840612" y="4607971"/>
          <a:ext cx="45630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年度については、昨年度と比較すると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17.7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ポイントの増となっている。類似団体平均と比較すると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ポイント下回っているものの、最も古い建物は役場庁舎で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を迎えようとしていることや、震災後建設された災害公営住宅、給食センター、保育所等の施設が老朽化により同時期に更新を迎えることが推測されることから、公共施設適正管理方針に基づき、老朽化対策に取り組んでいくこととし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令和元年度については、固定資産台帳整備中である。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37581"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31900" y="67521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37581"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31900" y="63923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37581"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31900" y="60325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37581"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31900" y="56726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37581"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31900" y="53128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37581"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37581"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4" name="直線コネクタ 73"/>
        <xdr:cNvCxnSpPr/>
      </xdr:nvCxnSpPr>
      <xdr:spPr>
        <a:xfrm flipV="1">
          <a:off x="455104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5" name="有形固定資産減価償却率最小値テキスト"/>
        <xdr:cNvSpPr txBox="1"/>
      </xdr:nvSpPr>
      <xdr:spPr>
        <a:xfrm>
          <a:off x="460375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6" name="直線コネクタ 75"/>
        <xdr:cNvCxnSpPr/>
      </xdr:nvCxnSpPr>
      <xdr:spPr>
        <a:xfrm>
          <a:off x="446405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7" name="有形固定資産減価償却率最大値テキスト"/>
        <xdr:cNvSpPr txBox="1"/>
      </xdr:nvSpPr>
      <xdr:spPr>
        <a:xfrm>
          <a:off x="460375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8" name="直線コネクタ 77"/>
        <xdr:cNvCxnSpPr/>
      </xdr:nvCxnSpPr>
      <xdr:spPr>
        <a:xfrm>
          <a:off x="446405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9" name="有形固定資産減価償却率平均値テキスト"/>
        <xdr:cNvSpPr txBox="1"/>
      </xdr:nvSpPr>
      <xdr:spPr>
        <a:xfrm>
          <a:off x="460375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0" name="フローチャート: 判断 79"/>
        <xdr:cNvSpPr/>
      </xdr:nvSpPr>
      <xdr:spPr>
        <a:xfrm>
          <a:off x="450215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1" name="フローチャート: 判断 80"/>
        <xdr:cNvSpPr/>
      </xdr:nvSpPr>
      <xdr:spPr>
        <a:xfrm>
          <a:off x="3829050" y="59817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2" name="フローチャート: 判断 81"/>
        <xdr:cNvSpPr/>
      </xdr:nvSpPr>
      <xdr:spPr>
        <a:xfrm>
          <a:off x="3105150" y="59709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3" name="フローチャート: 判断 82"/>
        <xdr:cNvSpPr/>
      </xdr:nvSpPr>
      <xdr:spPr>
        <a:xfrm>
          <a:off x="2381250" y="58737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4" name="フローチャート: 判断 83"/>
        <xdr:cNvSpPr/>
      </xdr:nvSpPr>
      <xdr:spPr>
        <a:xfrm>
          <a:off x="1657350" y="576939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9102</xdr:rowOff>
    </xdr:from>
    <xdr:to>
      <xdr:col>19</xdr:col>
      <xdr:colOff>187325</xdr:colOff>
      <xdr:row>30</xdr:row>
      <xdr:rowOff>110702</xdr:rowOff>
    </xdr:to>
    <xdr:sp macro="" textlink="">
      <xdr:nvSpPr>
        <xdr:cNvPr id="90" name="楕円 89"/>
        <xdr:cNvSpPr/>
      </xdr:nvSpPr>
      <xdr:spPr>
        <a:xfrm>
          <a:off x="3829050" y="592412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57997</xdr:rowOff>
    </xdr:from>
    <xdr:to>
      <xdr:col>15</xdr:col>
      <xdr:colOff>187325</xdr:colOff>
      <xdr:row>26</xdr:row>
      <xdr:rowOff>159597</xdr:rowOff>
    </xdr:to>
    <xdr:sp macro="" textlink="">
      <xdr:nvSpPr>
        <xdr:cNvPr id="91" name="楕円 90"/>
        <xdr:cNvSpPr/>
      </xdr:nvSpPr>
      <xdr:spPr>
        <a:xfrm>
          <a:off x="3105150" y="528722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108797</xdr:rowOff>
    </xdr:from>
    <xdr:to>
      <xdr:col>19</xdr:col>
      <xdr:colOff>136525</xdr:colOff>
      <xdr:row>30</xdr:row>
      <xdr:rowOff>59902</xdr:rowOff>
    </xdr:to>
    <xdr:cxnSp macro="">
      <xdr:nvCxnSpPr>
        <xdr:cNvPr id="92" name="直線コネクタ 91"/>
        <xdr:cNvCxnSpPr/>
      </xdr:nvCxnSpPr>
      <xdr:spPr>
        <a:xfrm>
          <a:off x="3155950" y="5338022"/>
          <a:ext cx="723900" cy="6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8890</xdr:rowOff>
    </xdr:from>
    <xdr:to>
      <xdr:col>11</xdr:col>
      <xdr:colOff>187325</xdr:colOff>
      <xdr:row>27</xdr:row>
      <xdr:rowOff>110490</xdr:rowOff>
    </xdr:to>
    <xdr:sp macro="" textlink="">
      <xdr:nvSpPr>
        <xdr:cNvPr id="93" name="楕円 92"/>
        <xdr:cNvSpPr/>
      </xdr:nvSpPr>
      <xdr:spPr>
        <a:xfrm>
          <a:off x="2381250" y="540956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108797</xdr:rowOff>
    </xdr:from>
    <xdr:to>
      <xdr:col>15</xdr:col>
      <xdr:colOff>136525</xdr:colOff>
      <xdr:row>27</xdr:row>
      <xdr:rowOff>59690</xdr:rowOff>
    </xdr:to>
    <xdr:cxnSp macro="">
      <xdr:nvCxnSpPr>
        <xdr:cNvPr id="94" name="直線コネクタ 93"/>
        <xdr:cNvCxnSpPr/>
      </xdr:nvCxnSpPr>
      <xdr:spPr>
        <a:xfrm flipV="1">
          <a:off x="2432050" y="5338022"/>
          <a:ext cx="7239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151553</xdr:rowOff>
    </xdr:from>
    <xdr:to>
      <xdr:col>7</xdr:col>
      <xdr:colOff>187325</xdr:colOff>
      <xdr:row>27</xdr:row>
      <xdr:rowOff>81703</xdr:rowOff>
    </xdr:to>
    <xdr:sp macro="" textlink="">
      <xdr:nvSpPr>
        <xdr:cNvPr id="95" name="楕円 94"/>
        <xdr:cNvSpPr/>
      </xdr:nvSpPr>
      <xdr:spPr>
        <a:xfrm>
          <a:off x="1657350" y="538077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30903</xdr:rowOff>
    </xdr:from>
    <xdr:to>
      <xdr:col>11</xdr:col>
      <xdr:colOff>136525</xdr:colOff>
      <xdr:row>27</xdr:row>
      <xdr:rowOff>59690</xdr:rowOff>
    </xdr:to>
    <xdr:cxnSp macro="">
      <xdr:nvCxnSpPr>
        <xdr:cNvPr id="96" name="直線コネクタ 95"/>
        <xdr:cNvCxnSpPr/>
      </xdr:nvCxnSpPr>
      <xdr:spPr>
        <a:xfrm>
          <a:off x="1708150" y="5431578"/>
          <a:ext cx="7239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97" name="n_1aveValue有形固定資産減価償却率"/>
        <xdr:cNvSpPr txBox="1"/>
      </xdr:nvSpPr>
      <xdr:spPr>
        <a:xfrm>
          <a:off x="3674119"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8" name="n_2aveValue有形固定資産減価償却率"/>
        <xdr:cNvSpPr txBox="1"/>
      </xdr:nvSpPr>
      <xdr:spPr>
        <a:xfrm>
          <a:off x="2962919"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9" name="n_3aveValue有形固定資産減価償却率"/>
        <xdr:cNvSpPr txBox="1"/>
      </xdr:nvSpPr>
      <xdr:spPr>
        <a:xfrm>
          <a:off x="2239019"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118550</xdr:rowOff>
    </xdr:from>
    <xdr:ext cx="405111" cy="259045"/>
    <xdr:sp macro="" textlink="">
      <xdr:nvSpPr>
        <xdr:cNvPr id="100" name="n_4aveValue有形固定資産減価償却率"/>
        <xdr:cNvSpPr txBox="1"/>
      </xdr:nvSpPr>
      <xdr:spPr>
        <a:xfrm>
          <a:off x="1515119" y="586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127229</xdr:rowOff>
    </xdr:from>
    <xdr:ext cx="405111" cy="259045"/>
    <xdr:sp macro="" textlink="">
      <xdr:nvSpPr>
        <xdr:cNvPr id="101" name="n_1mainValue有形固定資産減価償却率"/>
        <xdr:cNvSpPr txBox="1"/>
      </xdr:nvSpPr>
      <xdr:spPr>
        <a:xfrm>
          <a:off x="3674119"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4674</xdr:rowOff>
    </xdr:from>
    <xdr:ext cx="405111" cy="259045"/>
    <xdr:sp macro="" textlink="">
      <xdr:nvSpPr>
        <xdr:cNvPr id="102" name="n_2mainValue有形固定資産減価償却率"/>
        <xdr:cNvSpPr txBox="1"/>
      </xdr:nvSpPr>
      <xdr:spPr>
        <a:xfrm>
          <a:off x="2962919" y="506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127017</xdr:rowOff>
    </xdr:from>
    <xdr:ext cx="405111" cy="259045"/>
    <xdr:sp macro="" textlink="">
      <xdr:nvSpPr>
        <xdr:cNvPr id="103" name="n_3mainValue有形固定資産減価償却率"/>
        <xdr:cNvSpPr txBox="1"/>
      </xdr:nvSpPr>
      <xdr:spPr>
        <a:xfrm>
          <a:off x="2239019" y="51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98230</xdr:rowOff>
    </xdr:from>
    <xdr:ext cx="405111" cy="259045"/>
    <xdr:sp macro="" textlink="">
      <xdr:nvSpPr>
        <xdr:cNvPr id="104" name="n_4mainValue有形固定資産減価償却率"/>
        <xdr:cNvSpPr txBox="1"/>
      </xdr:nvSpPr>
      <xdr:spPr>
        <a:xfrm>
          <a:off x="1515119" y="5156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1782693" y="4624642"/>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7" name="正方形/長方形 106"/>
        <xdr:cNvSpPr/>
      </xdr:nvSpPr>
      <xdr:spPr>
        <a:xfrm>
          <a:off x="13277066" y="4607971"/>
          <a:ext cx="6492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106.1%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下回った。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平成２９年度より将来負担額が減少したことと、公営住宅賃貸料や災害公営住宅維持管理基金の増等により、充当可能財源が増加したこととで、比率は前年度より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304.5%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251851"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1" name="直線コネクタ 120"/>
        <xdr:cNvCxnSpPr/>
      </xdr:nvCxnSpPr>
      <xdr:spPr>
        <a:xfrm>
          <a:off x="10769600" y="66802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2" name="テキスト ボックス 121"/>
        <xdr:cNvSpPr txBox="1"/>
      </xdr:nvSpPr>
      <xdr:spPr>
        <a:xfrm>
          <a:off x="10251851"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3" name="直線コネクタ 122"/>
        <xdr:cNvCxnSpPr/>
      </xdr:nvCxnSpPr>
      <xdr:spPr>
        <a:xfrm>
          <a:off x="10769600" y="62484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4" name="テキスト ボックス 123"/>
        <xdr:cNvSpPr txBox="1"/>
      </xdr:nvSpPr>
      <xdr:spPr>
        <a:xfrm>
          <a:off x="10251851"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5" name="直線コネクタ 124"/>
        <xdr:cNvCxnSpPr/>
      </xdr:nvCxnSpPr>
      <xdr:spPr>
        <a:xfrm>
          <a:off x="10769600" y="58166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6" name="テキスト ボックス 125"/>
        <xdr:cNvSpPr txBox="1"/>
      </xdr:nvSpPr>
      <xdr:spPr>
        <a:xfrm>
          <a:off x="1031446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7" name="直線コネクタ 126"/>
        <xdr:cNvCxnSpPr/>
      </xdr:nvCxnSpPr>
      <xdr:spPr>
        <a:xfrm>
          <a:off x="10769600" y="53848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8" name="テキスト ボックス 127"/>
        <xdr:cNvSpPr txBox="1"/>
      </xdr:nvSpPr>
      <xdr:spPr>
        <a:xfrm>
          <a:off x="1041705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1" name="直線コネクタ 130"/>
        <xdr:cNvCxnSpPr/>
      </xdr:nvCxnSpPr>
      <xdr:spPr>
        <a:xfrm flipV="1">
          <a:off x="14079220"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2" name="債務償還比率最小値テキスト"/>
        <xdr:cNvSpPr txBox="1"/>
      </xdr:nvSpPr>
      <xdr:spPr>
        <a:xfrm>
          <a:off x="14131925"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3" name="直線コネクタ 132"/>
        <xdr:cNvCxnSpPr/>
      </xdr:nvCxnSpPr>
      <xdr:spPr>
        <a:xfrm>
          <a:off x="14001750" y="66825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4" name="債務償還比率最大値テキスト"/>
        <xdr:cNvSpPr txBox="1"/>
      </xdr:nvSpPr>
      <xdr:spPr>
        <a:xfrm>
          <a:off x="14131925"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5" name="直線コネクタ 134"/>
        <xdr:cNvCxnSpPr/>
      </xdr:nvCxnSpPr>
      <xdr:spPr>
        <a:xfrm>
          <a:off x="14001750" y="53848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36" name="債務償還比率平均値テキスト"/>
        <xdr:cNvSpPr txBox="1"/>
      </xdr:nvSpPr>
      <xdr:spPr>
        <a:xfrm>
          <a:off x="14131925"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7" name="フローチャート: 判断 136"/>
        <xdr:cNvSpPr/>
      </xdr:nvSpPr>
      <xdr:spPr>
        <a:xfrm>
          <a:off x="14039850" y="584291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8" name="フローチャート: 判断 137"/>
        <xdr:cNvSpPr/>
      </xdr:nvSpPr>
      <xdr:spPr>
        <a:xfrm>
          <a:off x="13357225"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9" name="フローチャート: 判断 138"/>
        <xdr:cNvSpPr/>
      </xdr:nvSpPr>
      <xdr:spPr>
        <a:xfrm>
          <a:off x="12633325"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0" name="フローチャート: 判断 139"/>
        <xdr:cNvSpPr/>
      </xdr:nvSpPr>
      <xdr:spPr>
        <a:xfrm>
          <a:off x="11909425"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1" name="フローチャート: 判断 140"/>
        <xdr:cNvSpPr/>
      </xdr:nvSpPr>
      <xdr:spPr>
        <a:xfrm>
          <a:off x="11185525"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159217</xdr:rowOff>
    </xdr:from>
    <xdr:to>
      <xdr:col>72</xdr:col>
      <xdr:colOff>123825</xdr:colOff>
      <xdr:row>29</xdr:row>
      <xdr:rowOff>89367</xdr:rowOff>
    </xdr:to>
    <xdr:sp macro="" textlink="">
      <xdr:nvSpPr>
        <xdr:cNvPr id="147" name="楕円 146"/>
        <xdr:cNvSpPr/>
      </xdr:nvSpPr>
      <xdr:spPr>
        <a:xfrm>
          <a:off x="13357225" y="57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79284</xdr:rowOff>
    </xdr:from>
    <xdr:to>
      <xdr:col>68</xdr:col>
      <xdr:colOff>123825</xdr:colOff>
      <xdr:row>31</xdr:row>
      <xdr:rowOff>9434</xdr:rowOff>
    </xdr:to>
    <xdr:sp macro="" textlink="">
      <xdr:nvSpPr>
        <xdr:cNvPr id="148" name="楕円 147"/>
        <xdr:cNvSpPr/>
      </xdr:nvSpPr>
      <xdr:spPr>
        <a:xfrm>
          <a:off x="12633325" y="599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38567</xdr:rowOff>
    </xdr:from>
    <xdr:to>
      <xdr:col>72</xdr:col>
      <xdr:colOff>73025</xdr:colOff>
      <xdr:row>30</xdr:row>
      <xdr:rowOff>130084</xdr:rowOff>
    </xdr:to>
    <xdr:cxnSp macro="">
      <xdr:nvCxnSpPr>
        <xdr:cNvPr id="149" name="直線コネクタ 148"/>
        <xdr:cNvCxnSpPr/>
      </xdr:nvCxnSpPr>
      <xdr:spPr>
        <a:xfrm flipV="1">
          <a:off x="12684125" y="5782142"/>
          <a:ext cx="723900" cy="26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152629</xdr:rowOff>
    </xdr:from>
    <xdr:to>
      <xdr:col>64</xdr:col>
      <xdr:colOff>123825</xdr:colOff>
      <xdr:row>30</xdr:row>
      <xdr:rowOff>82779</xdr:rowOff>
    </xdr:to>
    <xdr:sp macro="" textlink="">
      <xdr:nvSpPr>
        <xdr:cNvPr id="150" name="楕円 149"/>
        <xdr:cNvSpPr/>
      </xdr:nvSpPr>
      <xdr:spPr>
        <a:xfrm>
          <a:off x="11909425" y="58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31979</xdr:rowOff>
    </xdr:from>
    <xdr:to>
      <xdr:col>68</xdr:col>
      <xdr:colOff>73025</xdr:colOff>
      <xdr:row>30</xdr:row>
      <xdr:rowOff>130084</xdr:rowOff>
    </xdr:to>
    <xdr:cxnSp macro="">
      <xdr:nvCxnSpPr>
        <xdr:cNvPr id="151" name="直線コネクタ 150"/>
        <xdr:cNvCxnSpPr/>
      </xdr:nvCxnSpPr>
      <xdr:spPr>
        <a:xfrm>
          <a:off x="11960225" y="5947004"/>
          <a:ext cx="723900" cy="9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21189</xdr:rowOff>
    </xdr:from>
    <xdr:to>
      <xdr:col>60</xdr:col>
      <xdr:colOff>123825</xdr:colOff>
      <xdr:row>29</xdr:row>
      <xdr:rowOff>122789</xdr:rowOff>
    </xdr:to>
    <xdr:sp macro="" textlink="">
      <xdr:nvSpPr>
        <xdr:cNvPr id="152" name="楕円 151"/>
        <xdr:cNvSpPr/>
      </xdr:nvSpPr>
      <xdr:spPr>
        <a:xfrm>
          <a:off x="11185525" y="57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71989</xdr:rowOff>
    </xdr:from>
    <xdr:to>
      <xdr:col>64</xdr:col>
      <xdr:colOff>73025</xdr:colOff>
      <xdr:row>30</xdr:row>
      <xdr:rowOff>31979</xdr:rowOff>
    </xdr:to>
    <xdr:cxnSp macro="">
      <xdr:nvCxnSpPr>
        <xdr:cNvPr id="153" name="直線コネクタ 152"/>
        <xdr:cNvCxnSpPr/>
      </xdr:nvCxnSpPr>
      <xdr:spPr>
        <a:xfrm>
          <a:off x="11236325" y="5815564"/>
          <a:ext cx="723900" cy="13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54" name="n_1aveValue債務償還比率"/>
        <xdr:cNvSpPr txBox="1"/>
      </xdr:nvSpPr>
      <xdr:spPr>
        <a:xfrm>
          <a:off x="1316997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5" name="n_2aveValue債務償還比率"/>
        <xdr:cNvSpPr txBox="1"/>
      </xdr:nvSpPr>
      <xdr:spPr>
        <a:xfrm>
          <a:off x="1245877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6" name="n_3aveValue債務償還比率"/>
        <xdr:cNvSpPr txBox="1"/>
      </xdr:nvSpPr>
      <xdr:spPr>
        <a:xfrm>
          <a:off x="1173487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57" name="n_4aveValue債務償還比率"/>
        <xdr:cNvSpPr txBox="1"/>
      </xdr:nvSpPr>
      <xdr:spPr>
        <a:xfrm>
          <a:off x="1101097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105894</xdr:rowOff>
    </xdr:from>
    <xdr:ext cx="469744" cy="259045"/>
    <xdr:sp macro="" textlink="">
      <xdr:nvSpPr>
        <xdr:cNvPr id="158" name="n_1mainValue債務償還比率"/>
        <xdr:cNvSpPr txBox="1"/>
      </xdr:nvSpPr>
      <xdr:spPr>
        <a:xfrm>
          <a:off x="13169977" y="55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561</xdr:rowOff>
    </xdr:from>
    <xdr:ext cx="469744" cy="259045"/>
    <xdr:sp macro="" textlink="">
      <xdr:nvSpPr>
        <xdr:cNvPr id="159" name="n_2mainValue債務償還比率"/>
        <xdr:cNvSpPr txBox="1"/>
      </xdr:nvSpPr>
      <xdr:spPr>
        <a:xfrm>
          <a:off x="12458777" y="608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73906</xdr:rowOff>
    </xdr:from>
    <xdr:ext cx="469744" cy="259045"/>
    <xdr:sp macro="" textlink="">
      <xdr:nvSpPr>
        <xdr:cNvPr id="160" name="n_3mainValue債務償還比率"/>
        <xdr:cNvSpPr txBox="1"/>
      </xdr:nvSpPr>
      <xdr:spPr>
        <a:xfrm>
          <a:off x="11734877" y="598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139316</xdr:rowOff>
    </xdr:from>
    <xdr:ext cx="469744" cy="259045"/>
    <xdr:sp macro="" textlink="">
      <xdr:nvSpPr>
        <xdr:cNvPr id="161" name="n_4mainValue債務償還比率"/>
        <xdr:cNvSpPr txBox="1"/>
      </xdr:nvSpPr>
      <xdr:spPr>
        <a:xfrm>
          <a:off x="11010977" y="553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18,716
18,629
13.19
8,601,804
8,157,852
362,000
4,098,330
5,136,275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852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494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040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4062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4450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327525" y="70866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4450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327525" y="565213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4450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3561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565525" y="64509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714625"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87325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31875" y="63271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xdr:rowOff>
    </xdr:from>
    <xdr:to>
      <xdr:col>20</xdr:col>
      <xdr:colOff>38100</xdr:colOff>
      <xdr:row>36</xdr:row>
      <xdr:rowOff>102235</xdr:rowOff>
    </xdr:to>
    <xdr:sp macro="" textlink="">
      <xdr:nvSpPr>
        <xdr:cNvPr id="73" name="楕円 72"/>
        <xdr:cNvSpPr/>
      </xdr:nvSpPr>
      <xdr:spPr>
        <a:xfrm>
          <a:off x="3565525" y="61728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151130</xdr:rowOff>
    </xdr:from>
    <xdr:to>
      <xdr:col>15</xdr:col>
      <xdr:colOff>101600</xdr:colOff>
      <xdr:row>36</xdr:row>
      <xdr:rowOff>81280</xdr:rowOff>
    </xdr:to>
    <xdr:sp macro="" textlink="">
      <xdr:nvSpPr>
        <xdr:cNvPr id="74" name="楕円 73"/>
        <xdr:cNvSpPr/>
      </xdr:nvSpPr>
      <xdr:spPr>
        <a:xfrm>
          <a:off x="2714625"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51435</xdr:rowOff>
    </xdr:to>
    <xdr:cxnSp macro="">
      <xdr:nvCxnSpPr>
        <xdr:cNvPr id="75" name="直線コネクタ 74"/>
        <xdr:cNvCxnSpPr/>
      </xdr:nvCxnSpPr>
      <xdr:spPr>
        <a:xfrm>
          <a:off x="2765425" y="6202680"/>
          <a:ext cx="8509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126365</xdr:rowOff>
    </xdr:from>
    <xdr:to>
      <xdr:col>10</xdr:col>
      <xdr:colOff>165100</xdr:colOff>
      <xdr:row>36</xdr:row>
      <xdr:rowOff>56515</xdr:rowOff>
    </xdr:to>
    <xdr:sp macro="" textlink="">
      <xdr:nvSpPr>
        <xdr:cNvPr id="76" name="楕円 75"/>
        <xdr:cNvSpPr/>
      </xdr:nvSpPr>
      <xdr:spPr>
        <a:xfrm>
          <a:off x="187325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5715</xdr:rowOff>
    </xdr:from>
    <xdr:to>
      <xdr:col>15</xdr:col>
      <xdr:colOff>50800</xdr:colOff>
      <xdr:row>36</xdr:row>
      <xdr:rowOff>30480</xdr:rowOff>
    </xdr:to>
    <xdr:cxnSp macro="">
      <xdr:nvCxnSpPr>
        <xdr:cNvPr id="77" name="直線コネクタ 76"/>
        <xdr:cNvCxnSpPr/>
      </xdr:nvCxnSpPr>
      <xdr:spPr>
        <a:xfrm>
          <a:off x="1924050" y="6177915"/>
          <a:ext cx="8413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88265</xdr:rowOff>
    </xdr:from>
    <xdr:to>
      <xdr:col>6</xdr:col>
      <xdr:colOff>38100</xdr:colOff>
      <xdr:row>36</xdr:row>
      <xdr:rowOff>18415</xdr:rowOff>
    </xdr:to>
    <xdr:sp macro="" textlink="">
      <xdr:nvSpPr>
        <xdr:cNvPr id="78" name="楕円 77"/>
        <xdr:cNvSpPr/>
      </xdr:nvSpPr>
      <xdr:spPr>
        <a:xfrm>
          <a:off x="1031875" y="60890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139065</xdr:rowOff>
    </xdr:from>
    <xdr:to>
      <xdr:col>10</xdr:col>
      <xdr:colOff>114300</xdr:colOff>
      <xdr:row>36</xdr:row>
      <xdr:rowOff>5715</xdr:rowOff>
    </xdr:to>
    <xdr:cxnSp macro="">
      <xdr:nvCxnSpPr>
        <xdr:cNvPr id="79" name="直線コネクタ 78"/>
        <xdr:cNvCxnSpPr/>
      </xdr:nvCxnSpPr>
      <xdr:spPr>
        <a:xfrm>
          <a:off x="1082675" y="6139815"/>
          <a:ext cx="841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0" name="n_1aveValue【道路】&#10;有形固定資産減価償却率"/>
        <xdr:cNvSpPr txBox="1"/>
      </xdr:nvSpPr>
      <xdr:spPr>
        <a:xfrm>
          <a:off x="341059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1" name="n_2aveValue【道路】&#10;有形固定資産減価償却率"/>
        <xdr:cNvSpPr txBox="1"/>
      </xdr:nvSpPr>
      <xdr:spPr>
        <a:xfrm>
          <a:off x="257239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2" name="n_3aveValue【道路】&#10;有形固定資産減価償却率"/>
        <xdr:cNvSpPr txBox="1"/>
      </xdr:nvSpPr>
      <xdr:spPr>
        <a:xfrm>
          <a:off x="1731019"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3" name="n_4aveValue【道路】&#10;有形固定資産減価償却率"/>
        <xdr:cNvSpPr txBox="1"/>
      </xdr:nvSpPr>
      <xdr:spPr>
        <a:xfrm>
          <a:off x="8896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118762</xdr:rowOff>
    </xdr:from>
    <xdr:ext cx="405111" cy="259045"/>
    <xdr:sp macro="" textlink="">
      <xdr:nvSpPr>
        <xdr:cNvPr id="84" name="n_1mainValue【道路】&#10;有形固定資産減価償却率"/>
        <xdr:cNvSpPr txBox="1"/>
      </xdr:nvSpPr>
      <xdr:spPr>
        <a:xfrm>
          <a:off x="341059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5" name="n_2mainValue【道路】&#10;有形固定資産減価償却率"/>
        <xdr:cNvSpPr txBox="1"/>
      </xdr:nvSpPr>
      <xdr:spPr>
        <a:xfrm>
          <a:off x="257239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73042</xdr:rowOff>
    </xdr:from>
    <xdr:ext cx="405111" cy="259045"/>
    <xdr:sp macro="" textlink="">
      <xdr:nvSpPr>
        <xdr:cNvPr id="86" name="n_3mainValue【道路】&#10;有形固定資産減価償却率"/>
        <xdr:cNvSpPr txBox="1"/>
      </xdr:nvSpPr>
      <xdr:spPr>
        <a:xfrm>
          <a:off x="1731019"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34942</xdr:rowOff>
    </xdr:from>
    <xdr:ext cx="405111" cy="259045"/>
    <xdr:sp macro="" textlink="">
      <xdr:nvSpPr>
        <xdr:cNvPr id="87" name="n_4mainValue【道路】&#10;有形固定資産減価償却率"/>
        <xdr:cNvSpPr txBox="1"/>
      </xdr:nvSpPr>
      <xdr:spPr>
        <a:xfrm>
          <a:off x="8896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280150" y="716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58320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280150" y="670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5713306"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280150" y="624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xdr:cNvSpPr txBox="1"/>
      </xdr:nvSpPr>
      <xdr:spPr>
        <a:xfrm>
          <a:off x="5623153"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280150" y="579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xdr:cNvSpPr txBox="1"/>
      </xdr:nvSpPr>
      <xdr:spPr>
        <a:xfrm>
          <a:off x="5623153"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623153"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9" name="直線コネクタ 108"/>
        <xdr:cNvCxnSpPr/>
      </xdr:nvCxnSpPr>
      <xdr:spPr>
        <a:xfrm flipV="1">
          <a:off x="9952990"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0" name="【道路】&#10;一人当たり延長最小値テキスト"/>
        <xdr:cNvSpPr txBox="1"/>
      </xdr:nvSpPr>
      <xdr:spPr>
        <a:xfrm>
          <a:off x="9991725"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1" name="直線コネクタ 110"/>
        <xdr:cNvCxnSpPr/>
      </xdr:nvCxnSpPr>
      <xdr:spPr>
        <a:xfrm>
          <a:off x="9874250" y="716007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2" name="【道路】&#10;一人当たり延長最大値テキスト"/>
        <xdr:cNvSpPr txBox="1"/>
      </xdr:nvSpPr>
      <xdr:spPr>
        <a:xfrm>
          <a:off x="9991725"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3" name="直線コネクタ 112"/>
        <xdr:cNvCxnSpPr/>
      </xdr:nvCxnSpPr>
      <xdr:spPr>
        <a:xfrm>
          <a:off x="9874250" y="57671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16888</xdr:rowOff>
    </xdr:from>
    <xdr:ext cx="534377" cy="259045"/>
    <xdr:sp macro="" textlink="">
      <xdr:nvSpPr>
        <xdr:cNvPr id="114" name="【道路】&#10;一人当たり延長平均値テキスト"/>
        <xdr:cNvSpPr txBox="1"/>
      </xdr:nvSpPr>
      <xdr:spPr>
        <a:xfrm>
          <a:off x="9991725" y="7046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5" name="フローチャート: 判断 114"/>
        <xdr:cNvSpPr/>
      </xdr:nvSpPr>
      <xdr:spPr>
        <a:xfrm>
          <a:off x="9912350" y="706791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6" name="フローチャート: 判断 115"/>
        <xdr:cNvSpPr/>
      </xdr:nvSpPr>
      <xdr:spPr>
        <a:xfrm>
          <a:off x="911225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7" name="フローチャート: 判断 116"/>
        <xdr:cNvSpPr/>
      </xdr:nvSpPr>
      <xdr:spPr>
        <a:xfrm>
          <a:off x="8270875" y="707166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8" name="フローチャート: 判断 117"/>
        <xdr:cNvSpPr/>
      </xdr:nvSpPr>
      <xdr:spPr>
        <a:xfrm>
          <a:off x="7419975"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9" name="フローチャート: 判断 118"/>
        <xdr:cNvSpPr/>
      </xdr:nvSpPr>
      <xdr:spPr>
        <a:xfrm>
          <a:off x="65786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77660</xdr:rowOff>
    </xdr:from>
    <xdr:to>
      <xdr:col>50</xdr:col>
      <xdr:colOff>165100</xdr:colOff>
      <xdr:row>42</xdr:row>
      <xdr:rowOff>7810</xdr:rowOff>
    </xdr:to>
    <xdr:sp macro="" textlink="">
      <xdr:nvSpPr>
        <xdr:cNvPr id="125" name="楕円 124"/>
        <xdr:cNvSpPr/>
      </xdr:nvSpPr>
      <xdr:spPr>
        <a:xfrm>
          <a:off x="9112250" y="71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77782</xdr:rowOff>
    </xdr:from>
    <xdr:to>
      <xdr:col>46</xdr:col>
      <xdr:colOff>38100</xdr:colOff>
      <xdr:row>42</xdr:row>
      <xdr:rowOff>7932</xdr:rowOff>
    </xdr:to>
    <xdr:sp macro="" textlink="">
      <xdr:nvSpPr>
        <xdr:cNvPr id="126" name="楕円 125"/>
        <xdr:cNvSpPr/>
      </xdr:nvSpPr>
      <xdr:spPr>
        <a:xfrm>
          <a:off x="8270875" y="710723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128460</xdr:rowOff>
    </xdr:from>
    <xdr:to>
      <xdr:col>50</xdr:col>
      <xdr:colOff>114300</xdr:colOff>
      <xdr:row>41</xdr:row>
      <xdr:rowOff>128582</xdr:rowOff>
    </xdr:to>
    <xdr:cxnSp macro="">
      <xdr:nvCxnSpPr>
        <xdr:cNvPr id="127" name="直線コネクタ 126"/>
        <xdr:cNvCxnSpPr/>
      </xdr:nvCxnSpPr>
      <xdr:spPr>
        <a:xfrm flipV="1">
          <a:off x="8321675" y="7157910"/>
          <a:ext cx="841375"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77091</xdr:rowOff>
    </xdr:from>
    <xdr:to>
      <xdr:col>41</xdr:col>
      <xdr:colOff>101600</xdr:colOff>
      <xdr:row>42</xdr:row>
      <xdr:rowOff>7241</xdr:rowOff>
    </xdr:to>
    <xdr:sp macro="" textlink="">
      <xdr:nvSpPr>
        <xdr:cNvPr id="128" name="楕円 127"/>
        <xdr:cNvSpPr/>
      </xdr:nvSpPr>
      <xdr:spPr>
        <a:xfrm>
          <a:off x="7419975" y="71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127891</xdr:rowOff>
    </xdr:from>
    <xdr:to>
      <xdr:col>45</xdr:col>
      <xdr:colOff>177800</xdr:colOff>
      <xdr:row>41</xdr:row>
      <xdr:rowOff>128582</xdr:rowOff>
    </xdr:to>
    <xdr:cxnSp macro="">
      <xdr:nvCxnSpPr>
        <xdr:cNvPr id="129" name="直線コネクタ 128"/>
        <xdr:cNvCxnSpPr/>
      </xdr:nvCxnSpPr>
      <xdr:spPr>
        <a:xfrm>
          <a:off x="7470775" y="7157341"/>
          <a:ext cx="8509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77846</xdr:rowOff>
    </xdr:from>
    <xdr:to>
      <xdr:col>36</xdr:col>
      <xdr:colOff>165100</xdr:colOff>
      <xdr:row>42</xdr:row>
      <xdr:rowOff>7996</xdr:rowOff>
    </xdr:to>
    <xdr:sp macro="" textlink="">
      <xdr:nvSpPr>
        <xdr:cNvPr id="130" name="楕円 129"/>
        <xdr:cNvSpPr/>
      </xdr:nvSpPr>
      <xdr:spPr>
        <a:xfrm>
          <a:off x="6578600" y="71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127891</xdr:rowOff>
    </xdr:from>
    <xdr:to>
      <xdr:col>41</xdr:col>
      <xdr:colOff>50800</xdr:colOff>
      <xdr:row>41</xdr:row>
      <xdr:rowOff>128646</xdr:rowOff>
    </xdr:to>
    <xdr:cxnSp macro="">
      <xdr:nvCxnSpPr>
        <xdr:cNvPr id="131" name="直線コネクタ 130"/>
        <xdr:cNvCxnSpPr/>
      </xdr:nvCxnSpPr>
      <xdr:spPr>
        <a:xfrm flipV="1">
          <a:off x="6629400" y="7157341"/>
          <a:ext cx="841375"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2" name="n_1aveValue【道路】&#10;一人当たり延長"/>
        <xdr:cNvSpPr txBox="1"/>
      </xdr:nvSpPr>
      <xdr:spPr>
        <a:xfrm>
          <a:off x="8892686"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3" name="n_2aveValue【道路】&#10;一人当たり延長"/>
        <xdr:cNvSpPr txBox="1"/>
      </xdr:nvSpPr>
      <xdr:spPr>
        <a:xfrm>
          <a:off x="80640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34" name="n_3aveValue【道路】&#10;一人当たり延長"/>
        <xdr:cNvSpPr txBox="1"/>
      </xdr:nvSpPr>
      <xdr:spPr>
        <a:xfrm>
          <a:off x="7222636"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5" name="n_4aveValue【道路】&#10;一人当たり延長"/>
        <xdr:cNvSpPr txBox="1"/>
      </xdr:nvSpPr>
      <xdr:spPr>
        <a:xfrm>
          <a:off x="6371736"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170387</xdr:rowOff>
    </xdr:from>
    <xdr:ext cx="469744" cy="259045"/>
    <xdr:sp macro="" textlink="">
      <xdr:nvSpPr>
        <xdr:cNvPr id="136" name="n_1mainValue【道路】&#10;一人当たり延長"/>
        <xdr:cNvSpPr txBox="1"/>
      </xdr:nvSpPr>
      <xdr:spPr>
        <a:xfrm>
          <a:off x="8925002" y="719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170509</xdr:rowOff>
    </xdr:from>
    <xdr:ext cx="469744" cy="259045"/>
    <xdr:sp macro="" textlink="">
      <xdr:nvSpPr>
        <xdr:cNvPr id="137" name="n_2mainValue【道路】&#10;一人当たり延長"/>
        <xdr:cNvSpPr txBox="1"/>
      </xdr:nvSpPr>
      <xdr:spPr>
        <a:xfrm>
          <a:off x="8096327" y="719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169818</xdr:rowOff>
    </xdr:from>
    <xdr:ext cx="469744" cy="259045"/>
    <xdr:sp macro="" textlink="">
      <xdr:nvSpPr>
        <xdr:cNvPr id="138" name="n_3mainValue【道路】&#10;一人当たり延長"/>
        <xdr:cNvSpPr txBox="1"/>
      </xdr:nvSpPr>
      <xdr:spPr>
        <a:xfrm>
          <a:off x="7245427" y="71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170573</xdr:rowOff>
    </xdr:from>
    <xdr:ext cx="469744" cy="259045"/>
    <xdr:sp macro="" textlink="">
      <xdr:nvSpPr>
        <xdr:cNvPr id="139" name="n_4mainValue【道路】&#10;一人当たり延長"/>
        <xdr:cNvSpPr txBox="1"/>
      </xdr:nvSpPr>
      <xdr:spPr>
        <a:xfrm>
          <a:off x="6404052" y="720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852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040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5" name="直線コネクタ 164"/>
        <xdr:cNvCxnSpPr/>
      </xdr:nvCxnSpPr>
      <xdr:spPr>
        <a:xfrm flipV="1">
          <a:off x="44062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6" name="【橋りょう・トンネル】&#10;有形固定資産減価償却率最小値テキスト"/>
        <xdr:cNvSpPr txBox="1"/>
      </xdr:nvSpPr>
      <xdr:spPr>
        <a:xfrm>
          <a:off x="44450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7" name="直線コネクタ 166"/>
        <xdr:cNvCxnSpPr/>
      </xdr:nvCxnSpPr>
      <xdr:spPr>
        <a:xfrm>
          <a:off x="4327525" y="1109363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8" name="【橋りょう・トンネル】&#10;有形固定資産減価償却率最大値テキスト"/>
        <xdr:cNvSpPr txBox="1"/>
      </xdr:nvSpPr>
      <xdr:spPr>
        <a:xfrm>
          <a:off x="44450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9" name="直線コネクタ 168"/>
        <xdr:cNvCxnSpPr/>
      </xdr:nvCxnSpPr>
      <xdr:spPr>
        <a:xfrm>
          <a:off x="4327525" y="954731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0" name="【橋りょう・トンネル】&#10;有形固定資産減価償却率平均値テキスト"/>
        <xdr:cNvSpPr txBox="1"/>
      </xdr:nvSpPr>
      <xdr:spPr>
        <a:xfrm>
          <a:off x="44450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1" name="フローチャート: 判断 170"/>
        <xdr:cNvSpPr/>
      </xdr:nvSpPr>
      <xdr:spPr>
        <a:xfrm>
          <a:off x="43561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2" name="フローチャート: 判断 171"/>
        <xdr:cNvSpPr/>
      </xdr:nvSpPr>
      <xdr:spPr>
        <a:xfrm>
          <a:off x="3565525" y="1035376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3" name="フローチャート: 判断 172"/>
        <xdr:cNvSpPr/>
      </xdr:nvSpPr>
      <xdr:spPr>
        <a:xfrm>
          <a:off x="2714625"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4" name="フローチャート: 判断 173"/>
        <xdr:cNvSpPr/>
      </xdr:nvSpPr>
      <xdr:spPr>
        <a:xfrm>
          <a:off x="187325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5" name="フローチャート: 判断 174"/>
        <xdr:cNvSpPr/>
      </xdr:nvSpPr>
      <xdr:spPr>
        <a:xfrm>
          <a:off x="1031875" y="1020354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40640</xdr:rowOff>
    </xdr:from>
    <xdr:to>
      <xdr:col>20</xdr:col>
      <xdr:colOff>38100</xdr:colOff>
      <xdr:row>57</xdr:row>
      <xdr:rowOff>142240</xdr:rowOff>
    </xdr:to>
    <xdr:sp macro="" textlink="">
      <xdr:nvSpPr>
        <xdr:cNvPr id="181" name="楕円 180"/>
        <xdr:cNvSpPr/>
      </xdr:nvSpPr>
      <xdr:spPr>
        <a:xfrm>
          <a:off x="3565525" y="98132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82" name="楕円 181"/>
        <xdr:cNvSpPr/>
      </xdr:nvSpPr>
      <xdr:spPr>
        <a:xfrm>
          <a:off x="187325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156573</xdr:rowOff>
    </xdr:from>
    <xdr:to>
      <xdr:col>6</xdr:col>
      <xdr:colOff>38100</xdr:colOff>
      <xdr:row>60</xdr:row>
      <xdr:rowOff>86723</xdr:rowOff>
    </xdr:to>
    <xdr:sp macro="" textlink="">
      <xdr:nvSpPr>
        <xdr:cNvPr id="183" name="楕円 182"/>
        <xdr:cNvSpPr/>
      </xdr:nvSpPr>
      <xdr:spPr>
        <a:xfrm>
          <a:off x="1031875" y="1027212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35923</xdr:rowOff>
    </xdr:from>
    <xdr:to>
      <xdr:col>10</xdr:col>
      <xdr:colOff>114300</xdr:colOff>
      <xdr:row>60</xdr:row>
      <xdr:rowOff>68580</xdr:rowOff>
    </xdr:to>
    <xdr:cxnSp macro="">
      <xdr:nvCxnSpPr>
        <xdr:cNvPr id="184" name="直線コネクタ 183"/>
        <xdr:cNvCxnSpPr/>
      </xdr:nvCxnSpPr>
      <xdr:spPr>
        <a:xfrm>
          <a:off x="1082675" y="10322923"/>
          <a:ext cx="841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85" name="n_1aveValue【橋りょう・トンネル】&#10;有形固定資産減価償却率"/>
        <xdr:cNvSpPr txBox="1"/>
      </xdr:nvSpPr>
      <xdr:spPr>
        <a:xfrm>
          <a:off x="341059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86" name="n_2aveValue【橋りょう・トンネル】&#10;有形固定資産減価償却率"/>
        <xdr:cNvSpPr txBox="1"/>
      </xdr:nvSpPr>
      <xdr:spPr>
        <a:xfrm>
          <a:off x="257239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87" name="n_3aveValue【橋りょう・トンネル】&#10;有形固定資産減価償却率"/>
        <xdr:cNvSpPr txBox="1"/>
      </xdr:nvSpPr>
      <xdr:spPr>
        <a:xfrm>
          <a:off x="1731019"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88" name="n_4aveValue【橋りょう・トンネル】&#10;有形固定資産減価償却率"/>
        <xdr:cNvSpPr txBox="1"/>
      </xdr:nvSpPr>
      <xdr:spPr>
        <a:xfrm>
          <a:off x="8896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158767</xdr:rowOff>
    </xdr:from>
    <xdr:ext cx="405111" cy="259045"/>
    <xdr:sp macro="" textlink="">
      <xdr:nvSpPr>
        <xdr:cNvPr id="189" name="n_1mainValue【橋りょう・トンネル】&#10;有形固定資産減価償却率"/>
        <xdr:cNvSpPr txBox="1"/>
      </xdr:nvSpPr>
      <xdr:spPr>
        <a:xfrm>
          <a:off x="341059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90" name="n_3mainValue【橋りょう・トンネル】&#10;有形固定資産減価償却率"/>
        <xdr:cNvSpPr txBox="1"/>
      </xdr:nvSpPr>
      <xdr:spPr>
        <a:xfrm>
          <a:off x="1731019"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77850</xdr:rowOff>
    </xdr:from>
    <xdr:ext cx="405111" cy="259045"/>
    <xdr:sp macro="" textlink="">
      <xdr:nvSpPr>
        <xdr:cNvPr id="191" name="n_4mainValue【橋りょう・トンネル】&#10;有形固定資産減価償却率"/>
        <xdr:cNvSpPr txBox="1"/>
      </xdr:nvSpPr>
      <xdr:spPr>
        <a:xfrm>
          <a:off x="8896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280150" y="1110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xdr:cNvSpPr txBox="1"/>
      </xdr:nvSpPr>
      <xdr:spPr>
        <a:xfrm>
          <a:off x="604088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280150" y="1077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5" name="テキスト ボックス 204"/>
        <xdr:cNvSpPr txBox="1"/>
      </xdr:nvSpPr>
      <xdr:spPr>
        <a:xfrm>
          <a:off x="5623153"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280150" y="1045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7" name="テキスト ボックス 206"/>
        <xdr:cNvSpPr txBox="1"/>
      </xdr:nvSpPr>
      <xdr:spPr>
        <a:xfrm>
          <a:off x="5623153"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280150" y="1012371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9" name="テキスト ボックス 208"/>
        <xdr:cNvSpPr txBox="1"/>
      </xdr:nvSpPr>
      <xdr:spPr>
        <a:xfrm>
          <a:off x="5623153"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280150" y="979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xdr:cNvSpPr txBox="1"/>
      </xdr:nvSpPr>
      <xdr:spPr>
        <a:xfrm>
          <a:off x="5623153"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280150" y="947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3" name="テキスト ボックス 212"/>
        <xdr:cNvSpPr txBox="1"/>
      </xdr:nvSpPr>
      <xdr:spPr>
        <a:xfrm>
          <a:off x="562315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17" name="直線コネクタ 216"/>
        <xdr:cNvCxnSpPr/>
      </xdr:nvCxnSpPr>
      <xdr:spPr>
        <a:xfrm flipV="1">
          <a:off x="9952990"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18" name="【橋りょう・トンネル】&#10;一人当たり有形固定資産（償却資産）額最小値テキスト"/>
        <xdr:cNvSpPr txBox="1"/>
      </xdr:nvSpPr>
      <xdr:spPr>
        <a:xfrm>
          <a:off x="9991725"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19" name="直線コネクタ 218"/>
        <xdr:cNvCxnSpPr/>
      </xdr:nvCxnSpPr>
      <xdr:spPr>
        <a:xfrm>
          <a:off x="9874250" y="1110054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0" name="【橋りょう・トンネル】&#10;一人当たり有形固定資産（償却資産）額最大値テキスト"/>
        <xdr:cNvSpPr txBox="1"/>
      </xdr:nvSpPr>
      <xdr:spPr>
        <a:xfrm>
          <a:off x="9991725"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1" name="直線コネクタ 220"/>
        <xdr:cNvCxnSpPr/>
      </xdr:nvCxnSpPr>
      <xdr:spPr>
        <a:xfrm>
          <a:off x="9874250" y="95195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22" name="【橋りょう・トンネル】&#10;一人当たり有形固定資産（償却資産）額平均値テキスト"/>
        <xdr:cNvSpPr txBox="1"/>
      </xdr:nvSpPr>
      <xdr:spPr>
        <a:xfrm>
          <a:off x="9991725"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3" name="フローチャート: 判断 222"/>
        <xdr:cNvSpPr/>
      </xdr:nvSpPr>
      <xdr:spPr>
        <a:xfrm>
          <a:off x="9912350" y="109033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4" name="フローチャート: 判断 223"/>
        <xdr:cNvSpPr/>
      </xdr:nvSpPr>
      <xdr:spPr>
        <a:xfrm>
          <a:off x="911225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5" name="フローチャート: 判断 224"/>
        <xdr:cNvSpPr/>
      </xdr:nvSpPr>
      <xdr:spPr>
        <a:xfrm>
          <a:off x="8270875" y="1091578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26" name="フローチャート: 判断 225"/>
        <xdr:cNvSpPr/>
      </xdr:nvSpPr>
      <xdr:spPr>
        <a:xfrm>
          <a:off x="7419975"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27" name="フローチャート: 判断 226"/>
        <xdr:cNvSpPr/>
      </xdr:nvSpPr>
      <xdr:spPr>
        <a:xfrm>
          <a:off x="65786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78812</xdr:rowOff>
    </xdr:from>
    <xdr:to>
      <xdr:col>50</xdr:col>
      <xdr:colOff>165100</xdr:colOff>
      <xdr:row>65</xdr:row>
      <xdr:rowOff>8962</xdr:rowOff>
    </xdr:to>
    <xdr:sp macro="" textlink="">
      <xdr:nvSpPr>
        <xdr:cNvPr id="233" name="楕円 232"/>
        <xdr:cNvSpPr/>
      </xdr:nvSpPr>
      <xdr:spPr>
        <a:xfrm>
          <a:off x="9112250" y="1105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79416</xdr:rowOff>
    </xdr:from>
    <xdr:to>
      <xdr:col>41</xdr:col>
      <xdr:colOff>101600</xdr:colOff>
      <xdr:row>65</xdr:row>
      <xdr:rowOff>9566</xdr:rowOff>
    </xdr:to>
    <xdr:sp macro="" textlink="">
      <xdr:nvSpPr>
        <xdr:cNvPr id="234" name="楕円 233"/>
        <xdr:cNvSpPr/>
      </xdr:nvSpPr>
      <xdr:spPr>
        <a:xfrm>
          <a:off x="7419975" y="110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79418</xdr:rowOff>
    </xdr:from>
    <xdr:to>
      <xdr:col>36</xdr:col>
      <xdr:colOff>165100</xdr:colOff>
      <xdr:row>65</xdr:row>
      <xdr:rowOff>9568</xdr:rowOff>
    </xdr:to>
    <xdr:sp macro="" textlink="">
      <xdr:nvSpPr>
        <xdr:cNvPr id="235" name="楕円 234"/>
        <xdr:cNvSpPr/>
      </xdr:nvSpPr>
      <xdr:spPr>
        <a:xfrm>
          <a:off x="6578600" y="1105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130216</xdr:rowOff>
    </xdr:from>
    <xdr:to>
      <xdr:col>41</xdr:col>
      <xdr:colOff>50800</xdr:colOff>
      <xdr:row>64</xdr:row>
      <xdr:rowOff>130218</xdr:rowOff>
    </xdr:to>
    <xdr:cxnSp macro="">
      <xdr:nvCxnSpPr>
        <xdr:cNvPr id="236" name="直線コネクタ 235"/>
        <xdr:cNvCxnSpPr/>
      </xdr:nvCxnSpPr>
      <xdr:spPr>
        <a:xfrm flipV="1">
          <a:off x="6629400" y="11103016"/>
          <a:ext cx="841375"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37" name="n_1aveValue【橋りょう・トンネル】&#10;一人当たり有形固定資産（償却資産）額"/>
        <xdr:cNvSpPr txBox="1"/>
      </xdr:nvSpPr>
      <xdr:spPr>
        <a:xfrm>
          <a:off x="88698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38" name="n_2aveValue【橋りょう・トンネル】&#10;一人当たり有形固定資産（償却資産）額"/>
        <xdr:cNvSpPr txBox="1"/>
      </xdr:nvSpPr>
      <xdr:spPr>
        <a:xfrm>
          <a:off x="80316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39" name="n_3aveValue【橋りょう・トンネル】&#10;一人当たり有形固定資産（償却資産）額"/>
        <xdr:cNvSpPr txBox="1"/>
      </xdr:nvSpPr>
      <xdr:spPr>
        <a:xfrm>
          <a:off x="7190320"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40" name="n_4aveValue【橋りょう・トンネル】&#10;一人当たり有形固定資産（償却資産）額"/>
        <xdr:cNvSpPr txBox="1"/>
      </xdr:nvSpPr>
      <xdr:spPr>
        <a:xfrm>
          <a:off x="6339420"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65</xdr:row>
      <xdr:rowOff>89</xdr:rowOff>
    </xdr:from>
    <xdr:ext cx="469744" cy="259045"/>
    <xdr:sp macro="" textlink="">
      <xdr:nvSpPr>
        <xdr:cNvPr id="241" name="n_1mainValue【橋りょう・トンネル】&#10;一人当たり有形固定資産（償却資産）額"/>
        <xdr:cNvSpPr txBox="1"/>
      </xdr:nvSpPr>
      <xdr:spPr>
        <a:xfrm>
          <a:off x="8925003" y="1114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65</xdr:row>
      <xdr:rowOff>693</xdr:rowOff>
    </xdr:from>
    <xdr:ext cx="469744" cy="259045"/>
    <xdr:sp macro="" textlink="">
      <xdr:nvSpPr>
        <xdr:cNvPr id="242" name="n_3mainValue【橋りょう・トンネル】&#10;一人当たり有形固定資産（償却資産）額"/>
        <xdr:cNvSpPr txBox="1"/>
      </xdr:nvSpPr>
      <xdr:spPr>
        <a:xfrm>
          <a:off x="7245428" y="1114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65</xdr:row>
      <xdr:rowOff>695</xdr:rowOff>
    </xdr:from>
    <xdr:ext cx="469744" cy="259045"/>
    <xdr:sp macro="" textlink="">
      <xdr:nvSpPr>
        <xdr:cNvPr id="243" name="n_4mainValue【橋りょう・トンネル】&#10;一人当たり有形固定資産（償却資産）額"/>
        <xdr:cNvSpPr txBox="1"/>
      </xdr:nvSpPr>
      <xdr:spPr>
        <a:xfrm>
          <a:off x="6404053" y="1114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6" name="テキスト ボックス 255"/>
        <xdr:cNvSpPr txBox="1"/>
      </xdr:nvSpPr>
      <xdr:spPr>
        <a:xfrm>
          <a:off x="2852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64" name="テキスト ボックス 263"/>
        <xdr:cNvSpPr txBox="1"/>
      </xdr:nvSpPr>
      <xdr:spPr>
        <a:xfrm>
          <a:off x="40401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104139</xdr:rowOff>
    </xdr:from>
    <xdr:to>
      <xdr:col>24</xdr:col>
      <xdr:colOff>62865</xdr:colOff>
      <xdr:row>85</xdr:row>
      <xdr:rowOff>31750</xdr:rowOff>
    </xdr:to>
    <xdr:cxnSp macro="">
      <xdr:nvCxnSpPr>
        <xdr:cNvPr id="267" name="直線コネクタ 266"/>
        <xdr:cNvCxnSpPr/>
      </xdr:nvCxnSpPr>
      <xdr:spPr>
        <a:xfrm flipV="1">
          <a:off x="4406265" y="13648689"/>
          <a:ext cx="0" cy="9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68" name="【公営住宅】&#10;有形固定資産減価償却率最小値テキスト"/>
        <xdr:cNvSpPr txBox="1"/>
      </xdr:nvSpPr>
      <xdr:spPr>
        <a:xfrm>
          <a:off x="44450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69" name="直線コネクタ 268"/>
        <xdr:cNvCxnSpPr/>
      </xdr:nvCxnSpPr>
      <xdr:spPr>
        <a:xfrm>
          <a:off x="4327525" y="1460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50816</xdr:rowOff>
    </xdr:from>
    <xdr:ext cx="405111" cy="259045"/>
    <xdr:sp macro="" textlink="">
      <xdr:nvSpPr>
        <xdr:cNvPr id="270" name="【公営住宅】&#10;有形固定資産減価償却率最大値テキスト"/>
        <xdr:cNvSpPr txBox="1"/>
      </xdr:nvSpPr>
      <xdr:spPr>
        <a:xfrm>
          <a:off x="4445000" y="1342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104139</xdr:rowOff>
    </xdr:from>
    <xdr:to>
      <xdr:col>24</xdr:col>
      <xdr:colOff>152400</xdr:colOff>
      <xdr:row>79</xdr:row>
      <xdr:rowOff>104139</xdr:rowOff>
    </xdr:to>
    <xdr:cxnSp macro="">
      <xdr:nvCxnSpPr>
        <xdr:cNvPr id="271" name="直線コネクタ 270"/>
        <xdr:cNvCxnSpPr/>
      </xdr:nvCxnSpPr>
      <xdr:spPr>
        <a:xfrm>
          <a:off x="4327525" y="136486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74947</xdr:rowOff>
    </xdr:from>
    <xdr:ext cx="405111" cy="259045"/>
    <xdr:sp macro="" textlink="">
      <xdr:nvSpPr>
        <xdr:cNvPr id="272" name="【公営住宅】&#10;有形固定資産減価償却率平均値テキスト"/>
        <xdr:cNvSpPr txBox="1"/>
      </xdr:nvSpPr>
      <xdr:spPr>
        <a:xfrm>
          <a:off x="4445000" y="14133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96520</xdr:rowOff>
    </xdr:from>
    <xdr:to>
      <xdr:col>24</xdr:col>
      <xdr:colOff>114300</xdr:colOff>
      <xdr:row>83</xdr:row>
      <xdr:rowOff>26670</xdr:rowOff>
    </xdr:to>
    <xdr:sp macro="" textlink="">
      <xdr:nvSpPr>
        <xdr:cNvPr id="273" name="フローチャート: 判断 272"/>
        <xdr:cNvSpPr/>
      </xdr:nvSpPr>
      <xdr:spPr>
        <a:xfrm>
          <a:off x="4356100" y="1415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40639</xdr:rowOff>
    </xdr:from>
    <xdr:to>
      <xdr:col>20</xdr:col>
      <xdr:colOff>38100</xdr:colOff>
      <xdr:row>82</xdr:row>
      <xdr:rowOff>142239</xdr:rowOff>
    </xdr:to>
    <xdr:sp macro="" textlink="">
      <xdr:nvSpPr>
        <xdr:cNvPr id="274" name="フローチャート: 判断 273"/>
        <xdr:cNvSpPr/>
      </xdr:nvSpPr>
      <xdr:spPr>
        <a:xfrm>
          <a:off x="3565525" y="140995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90170</xdr:rowOff>
    </xdr:from>
    <xdr:to>
      <xdr:col>15</xdr:col>
      <xdr:colOff>101600</xdr:colOff>
      <xdr:row>83</xdr:row>
      <xdr:rowOff>20320</xdr:rowOff>
    </xdr:to>
    <xdr:sp macro="" textlink="">
      <xdr:nvSpPr>
        <xdr:cNvPr id="275" name="フローチャート: 判断 274"/>
        <xdr:cNvSpPr/>
      </xdr:nvSpPr>
      <xdr:spPr>
        <a:xfrm>
          <a:off x="2714625"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80011</xdr:rowOff>
    </xdr:from>
    <xdr:to>
      <xdr:col>10</xdr:col>
      <xdr:colOff>165100</xdr:colOff>
      <xdr:row>83</xdr:row>
      <xdr:rowOff>10161</xdr:rowOff>
    </xdr:to>
    <xdr:sp macro="" textlink="">
      <xdr:nvSpPr>
        <xdr:cNvPr id="276" name="フローチャート: 判断 275"/>
        <xdr:cNvSpPr/>
      </xdr:nvSpPr>
      <xdr:spPr>
        <a:xfrm>
          <a:off x="1873250" y="141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111761</xdr:rowOff>
    </xdr:from>
    <xdr:to>
      <xdr:col>6</xdr:col>
      <xdr:colOff>38100</xdr:colOff>
      <xdr:row>83</xdr:row>
      <xdr:rowOff>41911</xdr:rowOff>
    </xdr:to>
    <xdr:sp macro="" textlink="">
      <xdr:nvSpPr>
        <xdr:cNvPr id="277" name="フローチャート: 判断 276"/>
        <xdr:cNvSpPr/>
      </xdr:nvSpPr>
      <xdr:spPr>
        <a:xfrm>
          <a:off x="1031875" y="141706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10161</xdr:rowOff>
    </xdr:from>
    <xdr:to>
      <xdr:col>20</xdr:col>
      <xdr:colOff>38100</xdr:colOff>
      <xdr:row>78</xdr:row>
      <xdr:rowOff>111761</xdr:rowOff>
    </xdr:to>
    <xdr:sp macro="" textlink="">
      <xdr:nvSpPr>
        <xdr:cNvPr id="283" name="楕円 282"/>
        <xdr:cNvSpPr/>
      </xdr:nvSpPr>
      <xdr:spPr>
        <a:xfrm>
          <a:off x="3565525" y="133832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148589</xdr:rowOff>
    </xdr:from>
    <xdr:to>
      <xdr:col>15</xdr:col>
      <xdr:colOff>101600</xdr:colOff>
      <xdr:row>78</xdr:row>
      <xdr:rowOff>78739</xdr:rowOff>
    </xdr:to>
    <xdr:sp macro="" textlink="">
      <xdr:nvSpPr>
        <xdr:cNvPr id="284" name="楕円 283"/>
        <xdr:cNvSpPr/>
      </xdr:nvSpPr>
      <xdr:spPr>
        <a:xfrm>
          <a:off x="2714625"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27939</xdr:rowOff>
    </xdr:from>
    <xdr:to>
      <xdr:col>19</xdr:col>
      <xdr:colOff>177800</xdr:colOff>
      <xdr:row>78</xdr:row>
      <xdr:rowOff>60961</xdr:rowOff>
    </xdr:to>
    <xdr:cxnSp macro="">
      <xdr:nvCxnSpPr>
        <xdr:cNvPr id="285" name="直線コネクタ 284"/>
        <xdr:cNvCxnSpPr/>
      </xdr:nvCxnSpPr>
      <xdr:spPr>
        <a:xfrm>
          <a:off x="2765425" y="13401039"/>
          <a:ext cx="85090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114300</xdr:rowOff>
    </xdr:from>
    <xdr:to>
      <xdr:col>10</xdr:col>
      <xdr:colOff>165100</xdr:colOff>
      <xdr:row>78</xdr:row>
      <xdr:rowOff>44450</xdr:rowOff>
    </xdr:to>
    <xdr:sp macro="" textlink="">
      <xdr:nvSpPr>
        <xdr:cNvPr id="286" name="楕円 285"/>
        <xdr:cNvSpPr/>
      </xdr:nvSpPr>
      <xdr:spPr>
        <a:xfrm>
          <a:off x="187325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165100</xdr:rowOff>
    </xdr:from>
    <xdr:to>
      <xdr:col>15</xdr:col>
      <xdr:colOff>50800</xdr:colOff>
      <xdr:row>78</xdr:row>
      <xdr:rowOff>27939</xdr:rowOff>
    </xdr:to>
    <xdr:cxnSp macro="">
      <xdr:nvCxnSpPr>
        <xdr:cNvPr id="287" name="直線コネクタ 286"/>
        <xdr:cNvCxnSpPr/>
      </xdr:nvCxnSpPr>
      <xdr:spPr>
        <a:xfrm>
          <a:off x="1924050" y="13366750"/>
          <a:ext cx="8413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82550</xdr:rowOff>
    </xdr:from>
    <xdr:to>
      <xdr:col>6</xdr:col>
      <xdr:colOff>38100</xdr:colOff>
      <xdr:row>78</xdr:row>
      <xdr:rowOff>12700</xdr:rowOff>
    </xdr:to>
    <xdr:sp macro="" textlink="">
      <xdr:nvSpPr>
        <xdr:cNvPr id="288" name="楕円 287"/>
        <xdr:cNvSpPr/>
      </xdr:nvSpPr>
      <xdr:spPr>
        <a:xfrm>
          <a:off x="1031875" y="13284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133350</xdr:rowOff>
    </xdr:from>
    <xdr:to>
      <xdr:col>10</xdr:col>
      <xdr:colOff>114300</xdr:colOff>
      <xdr:row>77</xdr:row>
      <xdr:rowOff>165100</xdr:rowOff>
    </xdr:to>
    <xdr:cxnSp macro="">
      <xdr:nvCxnSpPr>
        <xdr:cNvPr id="289" name="直線コネクタ 288"/>
        <xdr:cNvCxnSpPr/>
      </xdr:nvCxnSpPr>
      <xdr:spPr>
        <a:xfrm>
          <a:off x="1082675" y="13335000"/>
          <a:ext cx="84137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133366</xdr:rowOff>
    </xdr:from>
    <xdr:ext cx="405111" cy="259045"/>
    <xdr:sp macro="" textlink="">
      <xdr:nvSpPr>
        <xdr:cNvPr id="290" name="n_1aveValue【公営住宅】&#10;有形固定資産減価償却率"/>
        <xdr:cNvSpPr txBox="1"/>
      </xdr:nvSpPr>
      <xdr:spPr>
        <a:xfrm>
          <a:off x="341059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291" name="n_2aveValue【公営住宅】&#10;有形固定資産減価償却率"/>
        <xdr:cNvSpPr txBox="1"/>
      </xdr:nvSpPr>
      <xdr:spPr>
        <a:xfrm>
          <a:off x="257239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1288</xdr:rowOff>
    </xdr:from>
    <xdr:ext cx="405111" cy="259045"/>
    <xdr:sp macro="" textlink="">
      <xdr:nvSpPr>
        <xdr:cNvPr id="292" name="n_3aveValue【公営住宅】&#10;有形固定資産減価償却率"/>
        <xdr:cNvSpPr txBox="1"/>
      </xdr:nvSpPr>
      <xdr:spPr>
        <a:xfrm>
          <a:off x="1731019" y="1423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33038</xdr:rowOff>
    </xdr:from>
    <xdr:ext cx="405111" cy="259045"/>
    <xdr:sp macro="" textlink="">
      <xdr:nvSpPr>
        <xdr:cNvPr id="293" name="n_4aveValue【公営住宅】&#10;有形固定資産減価償却率"/>
        <xdr:cNvSpPr txBox="1"/>
      </xdr:nvSpPr>
      <xdr:spPr>
        <a:xfrm>
          <a:off x="889644" y="1426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128288</xdr:rowOff>
    </xdr:from>
    <xdr:ext cx="340478" cy="259045"/>
    <xdr:sp macro="" textlink="">
      <xdr:nvSpPr>
        <xdr:cNvPr id="294" name="n_1mainValue【公営住宅】&#10;有形固定資産減価償却率"/>
        <xdr:cNvSpPr txBox="1"/>
      </xdr:nvSpPr>
      <xdr:spPr>
        <a:xfrm>
          <a:off x="3442911" y="1315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95266</xdr:rowOff>
    </xdr:from>
    <xdr:ext cx="340478" cy="259045"/>
    <xdr:sp macro="" textlink="">
      <xdr:nvSpPr>
        <xdr:cNvPr id="295" name="n_2mainValue【公営住宅】&#10;有形固定資産減価償却率"/>
        <xdr:cNvSpPr txBox="1"/>
      </xdr:nvSpPr>
      <xdr:spPr>
        <a:xfrm>
          <a:off x="2604711" y="13125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60977</xdr:rowOff>
    </xdr:from>
    <xdr:ext cx="340478" cy="259045"/>
    <xdr:sp macro="" textlink="">
      <xdr:nvSpPr>
        <xdr:cNvPr id="296" name="n_3mainValue【公営住宅】&#10;有形固定資産減価償却率"/>
        <xdr:cNvSpPr txBox="1"/>
      </xdr:nvSpPr>
      <xdr:spPr>
        <a:xfrm>
          <a:off x="1763336" y="13091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29227</xdr:rowOff>
    </xdr:from>
    <xdr:ext cx="340478" cy="259045"/>
    <xdr:sp macro="" textlink="">
      <xdr:nvSpPr>
        <xdr:cNvPr id="297" name="n_4mainValue【公営住宅】&#10;有形固定資産減価償却率"/>
        <xdr:cNvSpPr txBox="1"/>
      </xdr:nvSpPr>
      <xdr:spPr>
        <a:xfrm>
          <a:off x="912436"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21" name="直線コネクタ 320"/>
        <xdr:cNvCxnSpPr/>
      </xdr:nvCxnSpPr>
      <xdr:spPr>
        <a:xfrm flipV="1">
          <a:off x="9952990"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22" name="【公営住宅】&#10;一人当たり面積最小値テキスト"/>
        <xdr:cNvSpPr txBox="1"/>
      </xdr:nvSpPr>
      <xdr:spPr>
        <a:xfrm>
          <a:off x="9991725"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23" name="直線コネクタ 322"/>
        <xdr:cNvCxnSpPr/>
      </xdr:nvCxnSpPr>
      <xdr:spPr>
        <a:xfrm>
          <a:off x="9874250" y="148361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24" name="【公営住宅】&#10;一人当たり面積最大値テキスト"/>
        <xdr:cNvSpPr txBox="1"/>
      </xdr:nvSpPr>
      <xdr:spPr>
        <a:xfrm>
          <a:off x="9991725"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25" name="直線コネクタ 324"/>
        <xdr:cNvCxnSpPr/>
      </xdr:nvCxnSpPr>
      <xdr:spPr>
        <a:xfrm>
          <a:off x="9874250" y="135868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26" name="【公営住宅】&#10;一人当たり面積平均値テキスト"/>
        <xdr:cNvSpPr txBox="1"/>
      </xdr:nvSpPr>
      <xdr:spPr>
        <a:xfrm>
          <a:off x="9991725"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27" name="フローチャート: 判断 326"/>
        <xdr:cNvSpPr/>
      </xdr:nvSpPr>
      <xdr:spPr>
        <a:xfrm>
          <a:off x="9912350" y="1437957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28" name="フローチャート: 判断 327"/>
        <xdr:cNvSpPr/>
      </xdr:nvSpPr>
      <xdr:spPr>
        <a:xfrm>
          <a:off x="911225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29" name="フローチャート: 判断 328"/>
        <xdr:cNvSpPr/>
      </xdr:nvSpPr>
      <xdr:spPr>
        <a:xfrm>
          <a:off x="8270875" y="143372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30" name="フローチャート: 判断 329"/>
        <xdr:cNvSpPr/>
      </xdr:nvSpPr>
      <xdr:spPr>
        <a:xfrm>
          <a:off x="7419975"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31" name="フローチャート: 判断 330"/>
        <xdr:cNvSpPr/>
      </xdr:nvSpPr>
      <xdr:spPr>
        <a:xfrm>
          <a:off x="65786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103887</xdr:rowOff>
    </xdr:from>
    <xdr:to>
      <xdr:col>50</xdr:col>
      <xdr:colOff>165100</xdr:colOff>
      <xdr:row>85</xdr:row>
      <xdr:rowOff>34037</xdr:rowOff>
    </xdr:to>
    <xdr:sp macro="" textlink="">
      <xdr:nvSpPr>
        <xdr:cNvPr id="337" name="楕円 336"/>
        <xdr:cNvSpPr/>
      </xdr:nvSpPr>
      <xdr:spPr>
        <a:xfrm>
          <a:off x="911225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137033</xdr:rowOff>
    </xdr:from>
    <xdr:to>
      <xdr:col>46</xdr:col>
      <xdr:colOff>38100</xdr:colOff>
      <xdr:row>85</xdr:row>
      <xdr:rowOff>67183</xdr:rowOff>
    </xdr:to>
    <xdr:sp macro="" textlink="">
      <xdr:nvSpPr>
        <xdr:cNvPr id="338" name="楕円 337"/>
        <xdr:cNvSpPr/>
      </xdr:nvSpPr>
      <xdr:spPr>
        <a:xfrm>
          <a:off x="8270875" y="1453883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154687</xdr:rowOff>
    </xdr:from>
    <xdr:to>
      <xdr:col>50</xdr:col>
      <xdr:colOff>114300</xdr:colOff>
      <xdr:row>85</xdr:row>
      <xdr:rowOff>16383</xdr:rowOff>
    </xdr:to>
    <xdr:cxnSp macro="">
      <xdr:nvCxnSpPr>
        <xdr:cNvPr id="339" name="直線コネクタ 338"/>
        <xdr:cNvCxnSpPr/>
      </xdr:nvCxnSpPr>
      <xdr:spPr>
        <a:xfrm flipV="1">
          <a:off x="8321675" y="14556487"/>
          <a:ext cx="841375"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109601</xdr:rowOff>
    </xdr:from>
    <xdr:to>
      <xdr:col>41</xdr:col>
      <xdr:colOff>101600</xdr:colOff>
      <xdr:row>85</xdr:row>
      <xdr:rowOff>39751</xdr:rowOff>
    </xdr:to>
    <xdr:sp macro="" textlink="">
      <xdr:nvSpPr>
        <xdr:cNvPr id="340" name="楕円 339"/>
        <xdr:cNvSpPr/>
      </xdr:nvSpPr>
      <xdr:spPr>
        <a:xfrm>
          <a:off x="7419975" y="145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160401</xdr:rowOff>
    </xdr:from>
    <xdr:to>
      <xdr:col>45</xdr:col>
      <xdr:colOff>177800</xdr:colOff>
      <xdr:row>85</xdr:row>
      <xdr:rowOff>16383</xdr:rowOff>
    </xdr:to>
    <xdr:cxnSp macro="">
      <xdr:nvCxnSpPr>
        <xdr:cNvPr id="341" name="直線コネクタ 340"/>
        <xdr:cNvCxnSpPr/>
      </xdr:nvCxnSpPr>
      <xdr:spPr>
        <a:xfrm>
          <a:off x="7470775" y="14562201"/>
          <a:ext cx="8509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110744</xdr:rowOff>
    </xdr:from>
    <xdr:to>
      <xdr:col>36</xdr:col>
      <xdr:colOff>165100</xdr:colOff>
      <xdr:row>85</xdr:row>
      <xdr:rowOff>40894</xdr:rowOff>
    </xdr:to>
    <xdr:sp macro="" textlink="">
      <xdr:nvSpPr>
        <xdr:cNvPr id="342" name="楕円 341"/>
        <xdr:cNvSpPr/>
      </xdr:nvSpPr>
      <xdr:spPr>
        <a:xfrm>
          <a:off x="65786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160401</xdr:rowOff>
    </xdr:from>
    <xdr:to>
      <xdr:col>41</xdr:col>
      <xdr:colOff>50800</xdr:colOff>
      <xdr:row>84</xdr:row>
      <xdr:rowOff>161544</xdr:rowOff>
    </xdr:to>
    <xdr:cxnSp macro="">
      <xdr:nvCxnSpPr>
        <xdr:cNvPr id="343" name="直線コネクタ 342"/>
        <xdr:cNvCxnSpPr/>
      </xdr:nvCxnSpPr>
      <xdr:spPr>
        <a:xfrm flipV="1">
          <a:off x="6629400" y="14562201"/>
          <a:ext cx="841375"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44" name="n_1aveValue【公営住宅】&#10;一人当たり面積"/>
        <xdr:cNvSpPr txBox="1"/>
      </xdr:nvSpPr>
      <xdr:spPr>
        <a:xfrm>
          <a:off x="8925002"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45" name="n_2aveValue【公営住宅】&#10;一人当たり面積"/>
        <xdr:cNvSpPr txBox="1"/>
      </xdr:nvSpPr>
      <xdr:spPr>
        <a:xfrm>
          <a:off x="80963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46" name="n_3aveValue【公営住宅】&#10;一人当たり面積"/>
        <xdr:cNvSpPr txBox="1"/>
      </xdr:nvSpPr>
      <xdr:spPr>
        <a:xfrm>
          <a:off x="7245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47" name="n_4aveValue【公営住宅】&#10;一人当たり面積"/>
        <xdr:cNvSpPr txBox="1"/>
      </xdr:nvSpPr>
      <xdr:spPr>
        <a:xfrm>
          <a:off x="6404052"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25164</xdr:rowOff>
    </xdr:from>
    <xdr:ext cx="469744" cy="259045"/>
    <xdr:sp macro="" textlink="">
      <xdr:nvSpPr>
        <xdr:cNvPr id="348" name="n_1mainValue【公営住宅】&#10;一人当たり面積"/>
        <xdr:cNvSpPr txBox="1"/>
      </xdr:nvSpPr>
      <xdr:spPr>
        <a:xfrm>
          <a:off x="8925002"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58310</xdr:rowOff>
    </xdr:from>
    <xdr:ext cx="469744" cy="259045"/>
    <xdr:sp macro="" textlink="">
      <xdr:nvSpPr>
        <xdr:cNvPr id="349" name="n_2mainValue【公営住宅】&#10;一人当たり面積"/>
        <xdr:cNvSpPr txBox="1"/>
      </xdr:nvSpPr>
      <xdr:spPr>
        <a:xfrm>
          <a:off x="8096327" y="1463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30878</xdr:rowOff>
    </xdr:from>
    <xdr:ext cx="469744" cy="259045"/>
    <xdr:sp macro="" textlink="">
      <xdr:nvSpPr>
        <xdr:cNvPr id="350" name="n_3mainValue【公営住宅】&#10;一人当たり面積"/>
        <xdr:cNvSpPr txBox="1"/>
      </xdr:nvSpPr>
      <xdr:spPr>
        <a:xfrm>
          <a:off x="72454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32021</xdr:rowOff>
    </xdr:from>
    <xdr:ext cx="469744" cy="259045"/>
    <xdr:sp macro="" textlink="">
      <xdr:nvSpPr>
        <xdr:cNvPr id="351" name="n_4mainValue【公営住宅】&#10;一人当たり面積"/>
        <xdr:cNvSpPr txBox="1"/>
      </xdr:nvSpPr>
      <xdr:spPr>
        <a:xfrm>
          <a:off x="6404052"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0" name="テキスト ボックス 359"/>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1" name="直線コネクタ 360"/>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2" name="テキスト ボックス 361"/>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3" name="直線コネクタ 362"/>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4" name="テキスト ボックス 363"/>
        <xdr:cNvSpPr txBox="1"/>
      </xdr:nvSpPr>
      <xdr:spPr>
        <a:xfrm>
          <a:off x="3494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5" name="直線コネクタ 364"/>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6" name="テキスト ボックス 365"/>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7" name="直線コネクタ 366"/>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8" name="テキスト ボックス 367"/>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9" name="直線コネクタ 368"/>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0" name="テキスト ボックス 369"/>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1" name="直線コネクタ 370"/>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2" name="テキスト ボックス 371"/>
        <xdr:cNvSpPr txBox="1"/>
      </xdr:nvSpPr>
      <xdr:spPr>
        <a:xfrm>
          <a:off x="40401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港湾・漁港】&#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107</xdr:row>
      <xdr:rowOff>137161</xdr:rowOff>
    </xdr:to>
    <xdr:cxnSp macro="">
      <xdr:nvCxnSpPr>
        <xdr:cNvPr id="375" name="直線コネクタ 374"/>
        <xdr:cNvCxnSpPr/>
      </xdr:nvCxnSpPr>
      <xdr:spPr>
        <a:xfrm flipV="1">
          <a:off x="4406265" y="17146905"/>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405111" cy="259045"/>
    <xdr:sp macro="" textlink="">
      <xdr:nvSpPr>
        <xdr:cNvPr id="376" name="【港湾・漁港】&#10;有形固定資産減価償却率最小値テキスト"/>
        <xdr:cNvSpPr txBox="1"/>
      </xdr:nvSpPr>
      <xdr:spPr>
        <a:xfrm>
          <a:off x="44450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377" name="直線コネクタ 376"/>
        <xdr:cNvCxnSpPr/>
      </xdr:nvCxnSpPr>
      <xdr:spPr>
        <a:xfrm>
          <a:off x="4327525" y="1848231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340478" cy="259045"/>
    <xdr:sp macro="" textlink="">
      <xdr:nvSpPr>
        <xdr:cNvPr id="378" name="【港湾・漁港】&#10;有形固定資産減価償却率最大値テキスト"/>
        <xdr:cNvSpPr txBox="1"/>
      </xdr:nvSpPr>
      <xdr:spPr>
        <a:xfrm>
          <a:off x="444500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79" name="直線コネクタ 378"/>
        <xdr:cNvCxnSpPr/>
      </xdr:nvCxnSpPr>
      <xdr:spPr>
        <a:xfrm>
          <a:off x="4327525" y="171469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20972</xdr:rowOff>
    </xdr:from>
    <xdr:ext cx="405111" cy="259045"/>
    <xdr:sp macro="" textlink="">
      <xdr:nvSpPr>
        <xdr:cNvPr id="380" name="【港湾・漁港】&#10;有形固定資産減価償却率平均値テキスト"/>
        <xdr:cNvSpPr txBox="1"/>
      </xdr:nvSpPr>
      <xdr:spPr>
        <a:xfrm>
          <a:off x="44450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381" name="フローチャート: 判断 380"/>
        <xdr:cNvSpPr/>
      </xdr:nvSpPr>
      <xdr:spPr>
        <a:xfrm>
          <a:off x="43561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95886</xdr:rowOff>
    </xdr:from>
    <xdr:to>
      <xdr:col>20</xdr:col>
      <xdr:colOff>38100</xdr:colOff>
      <xdr:row>107</xdr:row>
      <xdr:rowOff>26036</xdr:rowOff>
    </xdr:to>
    <xdr:sp macro="" textlink="">
      <xdr:nvSpPr>
        <xdr:cNvPr id="382" name="フローチャート: 判断 381"/>
        <xdr:cNvSpPr/>
      </xdr:nvSpPr>
      <xdr:spPr>
        <a:xfrm>
          <a:off x="3565525" y="182695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19686</xdr:rowOff>
    </xdr:from>
    <xdr:to>
      <xdr:col>15</xdr:col>
      <xdr:colOff>101600</xdr:colOff>
      <xdr:row>107</xdr:row>
      <xdr:rowOff>121286</xdr:rowOff>
    </xdr:to>
    <xdr:sp macro="" textlink="">
      <xdr:nvSpPr>
        <xdr:cNvPr id="383" name="フローチャート: 判断 382"/>
        <xdr:cNvSpPr/>
      </xdr:nvSpPr>
      <xdr:spPr>
        <a:xfrm>
          <a:off x="2714625"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384" name="フローチャート: 判断 383"/>
        <xdr:cNvSpPr/>
      </xdr:nvSpPr>
      <xdr:spPr>
        <a:xfrm>
          <a:off x="187325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164464</xdr:rowOff>
    </xdr:from>
    <xdr:to>
      <xdr:col>6</xdr:col>
      <xdr:colOff>38100</xdr:colOff>
      <xdr:row>106</xdr:row>
      <xdr:rowOff>94614</xdr:rowOff>
    </xdr:to>
    <xdr:sp macro="" textlink="">
      <xdr:nvSpPr>
        <xdr:cNvPr id="385" name="フローチャート: 判断 384"/>
        <xdr:cNvSpPr/>
      </xdr:nvSpPr>
      <xdr:spPr>
        <a:xfrm>
          <a:off x="1031875" y="181667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17780</xdr:rowOff>
    </xdr:from>
    <xdr:to>
      <xdr:col>20</xdr:col>
      <xdr:colOff>38100</xdr:colOff>
      <xdr:row>106</xdr:row>
      <xdr:rowOff>119380</xdr:rowOff>
    </xdr:to>
    <xdr:sp macro="" textlink="">
      <xdr:nvSpPr>
        <xdr:cNvPr id="391" name="楕円 390"/>
        <xdr:cNvSpPr/>
      </xdr:nvSpPr>
      <xdr:spPr>
        <a:xfrm>
          <a:off x="3565525" y="181914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154939</xdr:rowOff>
    </xdr:from>
    <xdr:to>
      <xdr:col>15</xdr:col>
      <xdr:colOff>101600</xdr:colOff>
      <xdr:row>106</xdr:row>
      <xdr:rowOff>85089</xdr:rowOff>
    </xdr:to>
    <xdr:sp macro="" textlink="">
      <xdr:nvSpPr>
        <xdr:cNvPr id="392" name="楕円 391"/>
        <xdr:cNvSpPr/>
      </xdr:nvSpPr>
      <xdr:spPr>
        <a:xfrm>
          <a:off x="2714625"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34289</xdr:rowOff>
    </xdr:from>
    <xdr:to>
      <xdr:col>19</xdr:col>
      <xdr:colOff>177800</xdr:colOff>
      <xdr:row>106</xdr:row>
      <xdr:rowOff>68580</xdr:rowOff>
    </xdr:to>
    <xdr:cxnSp macro="">
      <xdr:nvCxnSpPr>
        <xdr:cNvPr id="393" name="直線コネクタ 392"/>
        <xdr:cNvCxnSpPr/>
      </xdr:nvCxnSpPr>
      <xdr:spPr>
        <a:xfrm>
          <a:off x="2765425" y="18207989"/>
          <a:ext cx="8509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44450</xdr:rowOff>
    </xdr:from>
    <xdr:to>
      <xdr:col>10</xdr:col>
      <xdr:colOff>165100</xdr:colOff>
      <xdr:row>106</xdr:row>
      <xdr:rowOff>146050</xdr:rowOff>
    </xdr:to>
    <xdr:sp macro="" textlink="">
      <xdr:nvSpPr>
        <xdr:cNvPr id="394" name="楕円 393"/>
        <xdr:cNvSpPr/>
      </xdr:nvSpPr>
      <xdr:spPr>
        <a:xfrm>
          <a:off x="187325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34289</xdr:rowOff>
    </xdr:from>
    <xdr:to>
      <xdr:col>15</xdr:col>
      <xdr:colOff>50800</xdr:colOff>
      <xdr:row>106</xdr:row>
      <xdr:rowOff>95250</xdr:rowOff>
    </xdr:to>
    <xdr:cxnSp macro="">
      <xdr:nvCxnSpPr>
        <xdr:cNvPr id="395" name="直線コネクタ 394"/>
        <xdr:cNvCxnSpPr/>
      </xdr:nvCxnSpPr>
      <xdr:spPr>
        <a:xfrm flipV="1">
          <a:off x="1924050" y="18207989"/>
          <a:ext cx="841375"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6350</xdr:rowOff>
    </xdr:from>
    <xdr:to>
      <xdr:col>6</xdr:col>
      <xdr:colOff>38100</xdr:colOff>
      <xdr:row>106</xdr:row>
      <xdr:rowOff>107950</xdr:rowOff>
    </xdr:to>
    <xdr:sp macro="" textlink="">
      <xdr:nvSpPr>
        <xdr:cNvPr id="396" name="楕円 395"/>
        <xdr:cNvSpPr/>
      </xdr:nvSpPr>
      <xdr:spPr>
        <a:xfrm>
          <a:off x="1031875" y="181800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57150</xdr:rowOff>
    </xdr:from>
    <xdr:to>
      <xdr:col>10</xdr:col>
      <xdr:colOff>114300</xdr:colOff>
      <xdr:row>106</xdr:row>
      <xdr:rowOff>95250</xdr:rowOff>
    </xdr:to>
    <xdr:cxnSp macro="">
      <xdr:nvCxnSpPr>
        <xdr:cNvPr id="397" name="直線コネクタ 396"/>
        <xdr:cNvCxnSpPr/>
      </xdr:nvCxnSpPr>
      <xdr:spPr>
        <a:xfrm>
          <a:off x="1082675" y="18230850"/>
          <a:ext cx="841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17163</xdr:rowOff>
    </xdr:from>
    <xdr:ext cx="405111" cy="259045"/>
    <xdr:sp macro="" textlink="">
      <xdr:nvSpPr>
        <xdr:cNvPr id="398" name="n_1aveValue【港湾・漁港】&#10;有形固定資産減価償却率"/>
        <xdr:cNvSpPr txBox="1"/>
      </xdr:nvSpPr>
      <xdr:spPr>
        <a:xfrm>
          <a:off x="341059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112413</xdr:rowOff>
    </xdr:from>
    <xdr:ext cx="405111" cy="259045"/>
    <xdr:sp macro="" textlink="">
      <xdr:nvSpPr>
        <xdr:cNvPr id="399" name="n_2aveValue【港湾・漁港】&#10;有形固定資産減価償却率"/>
        <xdr:cNvSpPr txBox="1"/>
      </xdr:nvSpPr>
      <xdr:spPr>
        <a:xfrm>
          <a:off x="257239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400" name="n_3aveValue【港湾・漁港】&#10;有形固定資産減価償却率"/>
        <xdr:cNvSpPr txBox="1"/>
      </xdr:nvSpPr>
      <xdr:spPr>
        <a:xfrm>
          <a:off x="1731019"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111141</xdr:rowOff>
    </xdr:from>
    <xdr:ext cx="405111" cy="259045"/>
    <xdr:sp macro="" textlink="">
      <xdr:nvSpPr>
        <xdr:cNvPr id="401" name="n_4aveValue【港湾・漁港】&#10;有形固定資産減価償却率"/>
        <xdr:cNvSpPr txBox="1"/>
      </xdr:nvSpPr>
      <xdr:spPr>
        <a:xfrm>
          <a:off x="889644" y="179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135907</xdr:rowOff>
    </xdr:from>
    <xdr:ext cx="405111" cy="259045"/>
    <xdr:sp macro="" textlink="">
      <xdr:nvSpPr>
        <xdr:cNvPr id="402" name="n_1mainValue【港湾・漁港】&#10;有形固定資産減価償却率"/>
        <xdr:cNvSpPr txBox="1"/>
      </xdr:nvSpPr>
      <xdr:spPr>
        <a:xfrm>
          <a:off x="341059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101616</xdr:rowOff>
    </xdr:from>
    <xdr:ext cx="405111" cy="259045"/>
    <xdr:sp macro="" textlink="">
      <xdr:nvSpPr>
        <xdr:cNvPr id="403" name="n_2mainValue【港湾・漁港】&#10;有形固定資産減価償却率"/>
        <xdr:cNvSpPr txBox="1"/>
      </xdr:nvSpPr>
      <xdr:spPr>
        <a:xfrm>
          <a:off x="2572394" y="1793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162577</xdr:rowOff>
    </xdr:from>
    <xdr:ext cx="405111" cy="259045"/>
    <xdr:sp macro="" textlink="">
      <xdr:nvSpPr>
        <xdr:cNvPr id="404" name="n_3mainValue【港湾・漁港】&#10;有形固定資産減価償却率"/>
        <xdr:cNvSpPr txBox="1"/>
      </xdr:nvSpPr>
      <xdr:spPr>
        <a:xfrm>
          <a:off x="1731019"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99077</xdr:rowOff>
    </xdr:from>
    <xdr:ext cx="405111" cy="259045"/>
    <xdr:sp macro="" textlink="">
      <xdr:nvSpPr>
        <xdr:cNvPr id="405" name="n_4mainValue【港湾・漁港】&#10;有形固定資産減価償却率"/>
        <xdr:cNvSpPr txBox="1"/>
      </xdr:nvSpPr>
      <xdr:spPr>
        <a:xfrm>
          <a:off x="8896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6" name="直線コネクタ 415"/>
        <xdr:cNvCxnSpPr/>
      </xdr:nvCxnSpPr>
      <xdr:spPr>
        <a:xfrm>
          <a:off x="6280150" y="1859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7" name="テキスト ボックス 416"/>
        <xdr:cNvSpPr txBox="1"/>
      </xdr:nvSpPr>
      <xdr:spPr>
        <a:xfrm>
          <a:off x="6040889"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8" name="直線コネクタ 417"/>
        <xdr:cNvCxnSpPr/>
      </xdr:nvCxnSpPr>
      <xdr:spPr>
        <a:xfrm>
          <a:off x="6280150" y="1813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9" name="テキスト ボックス 418"/>
        <xdr:cNvSpPr txBox="1"/>
      </xdr:nvSpPr>
      <xdr:spPr>
        <a:xfrm>
          <a:off x="5623153"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0" name="直線コネクタ 419"/>
        <xdr:cNvCxnSpPr/>
      </xdr:nvCxnSpPr>
      <xdr:spPr>
        <a:xfrm>
          <a:off x="6280150" y="1767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1" name="テキスト ボックス 420"/>
        <xdr:cNvSpPr txBox="1"/>
      </xdr:nvSpPr>
      <xdr:spPr>
        <a:xfrm>
          <a:off x="5623153"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2" name="直線コネクタ 421"/>
        <xdr:cNvCxnSpPr/>
      </xdr:nvCxnSpPr>
      <xdr:spPr>
        <a:xfrm>
          <a:off x="6280150" y="1722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3" name="テキスト ボックス 422"/>
        <xdr:cNvSpPr txBox="1"/>
      </xdr:nvSpPr>
      <xdr:spPr>
        <a:xfrm>
          <a:off x="5623153"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4" name="直線コネクタ 423"/>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5" name="テキスト ボックス 424"/>
        <xdr:cNvSpPr txBox="1"/>
      </xdr:nvSpPr>
      <xdr:spPr>
        <a:xfrm>
          <a:off x="562315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6" name="【港湾・漁港】&#10;一人当たり有形固定資産（償却資産）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30807</xdr:rowOff>
    </xdr:from>
    <xdr:to>
      <xdr:col>54</xdr:col>
      <xdr:colOff>189865</xdr:colOff>
      <xdr:row>108</xdr:row>
      <xdr:rowOff>73417</xdr:rowOff>
    </xdr:to>
    <xdr:cxnSp macro="">
      <xdr:nvCxnSpPr>
        <xdr:cNvPr id="427" name="直線コネクタ 426"/>
        <xdr:cNvCxnSpPr/>
      </xdr:nvCxnSpPr>
      <xdr:spPr>
        <a:xfrm flipV="1">
          <a:off x="9952990" y="17518707"/>
          <a:ext cx="0" cy="107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77244</xdr:rowOff>
    </xdr:from>
    <xdr:ext cx="469744" cy="259045"/>
    <xdr:sp macro="" textlink="">
      <xdr:nvSpPr>
        <xdr:cNvPr id="428" name="【港湾・漁港】&#10;一人当たり有形固定資産（償却資産）額最小値テキスト"/>
        <xdr:cNvSpPr txBox="1"/>
      </xdr:nvSpPr>
      <xdr:spPr>
        <a:xfrm>
          <a:off x="9991725" y="185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73417</xdr:rowOff>
    </xdr:from>
    <xdr:to>
      <xdr:col>55</xdr:col>
      <xdr:colOff>88900</xdr:colOff>
      <xdr:row>108</xdr:row>
      <xdr:rowOff>73417</xdr:rowOff>
    </xdr:to>
    <xdr:cxnSp macro="">
      <xdr:nvCxnSpPr>
        <xdr:cNvPr id="429" name="直線コネクタ 428"/>
        <xdr:cNvCxnSpPr/>
      </xdr:nvCxnSpPr>
      <xdr:spPr>
        <a:xfrm>
          <a:off x="9874250" y="1859001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148934</xdr:rowOff>
    </xdr:from>
    <xdr:ext cx="690189" cy="259045"/>
    <xdr:sp macro="" textlink="">
      <xdr:nvSpPr>
        <xdr:cNvPr id="430" name="【港湾・漁港】&#10;一人当たり有形固定資産（償却資産）額最大値テキスト"/>
        <xdr:cNvSpPr txBox="1"/>
      </xdr:nvSpPr>
      <xdr:spPr>
        <a:xfrm>
          <a:off x="9991725" y="17293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30807</xdr:rowOff>
    </xdr:from>
    <xdr:to>
      <xdr:col>55</xdr:col>
      <xdr:colOff>88900</xdr:colOff>
      <xdr:row>102</xdr:row>
      <xdr:rowOff>30807</xdr:rowOff>
    </xdr:to>
    <xdr:cxnSp macro="">
      <xdr:nvCxnSpPr>
        <xdr:cNvPr id="431" name="直線コネクタ 430"/>
        <xdr:cNvCxnSpPr/>
      </xdr:nvCxnSpPr>
      <xdr:spPr>
        <a:xfrm>
          <a:off x="9874250" y="175187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150204</xdr:rowOff>
    </xdr:from>
    <xdr:ext cx="599010" cy="259045"/>
    <xdr:sp macro="" textlink="">
      <xdr:nvSpPr>
        <xdr:cNvPr id="432" name="【港湾・漁港】&#10;一人当たり有形固定資産（償却資産）額平均値テキスト"/>
        <xdr:cNvSpPr txBox="1"/>
      </xdr:nvSpPr>
      <xdr:spPr>
        <a:xfrm>
          <a:off x="9991725" y="183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327</xdr:rowOff>
    </xdr:from>
    <xdr:to>
      <xdr:col>55</xdr:col>
      <xdr:colOff>50800</xdr:colOff>
      <xdr:row>107</xdr:row>
      <xdr:rowOff>101927</xdr:rowOff>
    </xdr:to>
    <xdr:sp macro="" textlink="">
      <xdr:nvSpPr>
        <xdr:cNvPr id="433" name="フローチャート: 判断 432"/>
        <xdr:cNvSpPr/>
      </xdr:nvSpPr>
      <xdr:spPr>
        <a:xfrm>
          <a:off x="9912350" y="1834547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64390</xdr:rowOff>
    </xdr:from>
    <xdr:to>
      <xdr:col>50</xdr:col>
      <xdr:colOff>165100</xdr:colOff>
      <xdr:row>107</xdr:row>
      <xdr:rowOff>165990</xdr:rowOff>
    </xdr:to>
    <xdr:sp macro="" textlink="">
      <xdr:nvSpPr>
        <xdr:cNvPr id="434" name="フローチャート: 判断 433"/>
        <xdr:cNvSpPr/>
      </xdr:nvSpPr>
      <xdr:spPr>
        <a:xfrm>
          <a:off x="911225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53539</xdr:rowOff>
    </xdr:from>
    <xdr:to>
      <xdr:col>46</xdr:col>
      <xdr:colOff>38100</xdr:colOff>
      <xdr:row>107</xdr:row>
      <xdr:rowOff>155139</xdr:rowOff>
    </xdr:to>
    <xdr:sp macro="" textlink="">
      <xdr:nvSpPr>
        <xdr:cNvPr id="435" name="フローチャート: 判断 434"/>
        <xdr:cNvSpPr/>
      </xdr:nvSpPr>
      <xdr:spPr>
        <a:xfrm>
          <a:off x="8270875" y="183986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49222</xdr:rowOff>
    </xdr:from>
    <xdr:to>
      <xdr:col>41</xdr:col>
      <xdr:colOff>101600</xdr:colOff>
      <xdr:row>107</xdr:row>
      <xdr:rowOff>150822</xdr:rowOff>
    </xdr:to>
    <xdr:sp macro="" textlink="">
      <xdr:nvSpPr>
        <xdr:cNvPr id="436" name="フローチャート: 判断 435"/>
        <xdr:cNvSpPr/>
      </xdr:nvSpPr>
      <xdr:spPr>
        <a:xfrm>
          <a:off x="7419975"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135604</xdr:rowOff>
    </xdr:from>
    <xdr:to>
      <xdr:col>36</xdr:col>
      <xdr:colOff>165100</xdr:colOff>
      <xdr:row>108</xdr:row>
      <xdr:rowOff>65754</xdr:rowOff>
    </xdr:to>
    <xdr:sp macro="" textlink="">
      <xdr:nvSpPr>
        <xdr:cNvPr id="437" name="フローチャート: 判断 436"/>
        <xdr:cNvSpPr/>
      </xdr:nvSpPr>
      <xdr:spPr>
        <a:xfrm>
          <a:off x="65786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152358</xdr:rowOff>
    </xdr:from>
    <xdr:to>
      <xdr:col>50</xdr:col>
      <xdr:colOff>165100</xdr:colOff>
      <xdr:row>108</xdr:row>
      <xdr:rowOff>82508</xdr:rowOff>
    </xdr:to>
    <xdr:sp macro="" textlink="">
      <xdr:nvSpPr>
        <xdr:cNvPr id="443" name="楕円 442"/>
        <xdr:cNvSpPr/>
      </xdr:nvSpPr>
      <xdr:spPr>
        <a:xfrm>
          <a:off x="9112250" y="1849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152707</xdr:rowOff>
    </xdr:from>
    <xdr:to>
      <xdr:col>46</xdr:col>
      <xdr:colOff>38100</xdr:colOff>
      <xdr:row>108</xdr:row>
      <xdr:rowOff>82857</xdr:rowOff>
    </xdr:to>
    <xdr:sp macro="" textlink="">
      <xdr:nvSpPr>
        <xdr:cNvPr id="444" name="楕円 443"/>
        <xdr:cNvSpPr/>
      </xdr:nvSpPr>
      <xdr:spPr>
        <a:xfrm>
          <a:off x="8270875" y="1849785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31708</xdr:rowOff>
    </xdr:from>
    <xdr:to>
      <xdr:col>50</xdr:col>
      <xdr:colOff>114300</xdr:colOff>
      <xdr:row>108</xdr:row>
      <xdr:rowOff>32057</xdr:rowOff>
    </xdr:to>
    <xdr:cxnSp macro="">
      <xdr:nvCxnSpPr>
        <xdr:cNvPr id="445" name="直線コネクタ 444"/>
        <xdr:cNvCxnSpPr/>
      </xdr:nvCxnSpPr>
      <xdr:spPr>
        <a:xfrm flipV="1">
          <a:off x="8321675" y="18548308"/>
          <a:ext cx="841375"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156842</xdr:rowOff>
    </xdr:from>
    <xdr:to>
      <xdr:col>41</xdr:col>
      <xdr:colOff>101600</xdr:colOff>
      <xdr:row>108</xdr:row>
      <xdr:rowOff>86992</xdr:rowOff>
    </xdr:to>
    <xdr:sp macro="" textlink="">
      <xdr:nvSpPr>
        <xdr:cNvPr id="446" name="楕円 445"/>
        <xdr:cNvSpPr/>
      </xdr:nvSpPr>
      <xdr:spPr>
        <a:xfrm>
          <a:off x="7419975" y="1850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32057</xdr:rowOff>
    </xdr:from>
    <xdr:to>
      <xdr:col>45</xdr:col>
      <xdr:colOff>177800</xdr:colOff>
      <xdr:row>108</xdr:row>
      <xdr:rowOff>36192</xdr:rowOff>
    </xdr:to>
    <xdr:cxnSp macro="">
      <xdr:nvCxnSpPr>
        <xdr:cNvPr id="447" name="直線コネクタ 446"/>
        <xdr:cNvCxnSpPr/>
      </xdr:nvCxnSpPr>
      <xdr:spPr>
        <a:xfrm flipV="1">
          <a:off x="7470775" y="18548657"/>
          <a:ext cx="8509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157007</xdr:rowOff>
    </xdr:from>
    <xdr:to>
      <xdr:col>36</xdr:col>
      <xdr:colOff>165100</xdr:colOff>
      <xdr:row>108</xdr:row>
      <xdr:rowOff>87157</xdr:rowOff>
    </xdr:to>
    <xdr:sp macro="" textlink="">
      <xdr:nvSpPr>
        <xdr:cNvPr id="448" name="楕円 447"/>
        <xdr:cNvSpPr/>
      </xdr:nvSpPr>
      <xdr:spPr>
        <a:xfrm>
          <a:off x="6578600" y="185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36192</xdr:rowOff>
    </xdr:from>
    <xdr:to>
      <xdr:col>41</xdr:col>
      <xdr:colOff>50800</xdr:colOff>
      <xdr:row>108</xdr:row>
      <xdr:rowOff>36357</xdr:rowOff>
    </xdr:to>
    <xdr:cxnSp macro="">
      <xdr:nvCxnSpPr>
        <xdr:cNvPr id="449" name="直線コネクタ 448"/>
        <xdr:cNvCxnSpPr/>
      </xdr:nvCxnSpPr>
      <xdr:spPr>
        <a:xfrm flipV="1">
          <a:off x="6629400" y="18552792"/>
          <a:ext cx="841375"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11067</xdr:rowOff>
    </xdr:from>
    <xdr:ext cx="599010" cy="259045"/>
    <xdr:sp macro="" textlink="">
      <xdr:nvSpPr>
        <xdr:cNvPr id="450" name="n_1aveValue【港湾・漁港】&#10;一人当たり有形固定資産（償却資産）額"/>
        <xdr:cNvSpPr txBox="1"/>
      </xdr:nvSpPr>
      <xdr:spPr>
        <a:xfrm>
          <a:off x="88698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216</xdr:rowOff>
    </xdr:from>
    <xdr:ext cx="599010" cy="259045"/>
    <xdr:sp macro="" textlink="">
      <xdr:nvSpPr>
        <xdr:cNvPr id="451" name="n_2aveValue【港湾・漁港】&#10;一人当たり有形固定資産（償却資産）額"/>
        <xdr:cNvSpPr txBox="1"/>
      </xdr:nvSpPr>
      <xdr:spPr>
        <a:xfrm>
          <a:off x="80316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167349</xdr:rowOff>
    </xdr:from>
    <xdr:ext cx="599010" cy="259045"/>
    <xdr:sp macro="" textlink="">
      <xdr:nvSpPr>
        <xdr:cNvPr id="452" name="n_3aveValue【港湾・漁港】&#10;一人当たり有形固定資産（償却資産）額"/>
        <xdr:cNvSpPr txBox="1"/>
      </xdr:nvSpPr>
      <xdr:spPr>
        <a:xfrm>
          <a:off x="7190320"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82281</xdr:rowOff>
    </xdr:from>
    <xdr:ext cx="599010" cy="259045"/>
    <xdr:sp macro="" textlink="">
      <xdr:nvSpPr>
        <xdr:cNvPr id="453" name="n_4aveValue【港湾・漁港】&#10;一人当たり有形固定資産（償却資産）額"/>
        <xdr:cNvSpPr txBox="1"/>
      </xdr:nvSpPr>
      <xdr:spPr>
        <a:xfrm>
          <a:off x="6339420"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73635</xdr:rowOff>
    </xdr:from>
    <xdr:ext cx="534377" cy="259045"/>
    <xdr:sp macro="" textlink="">
      <xdr:nvSpPr>
        <xdr:cNvPr id="454" name="n_1mainValue【港湾・漁港】&#10;一人当たり有形固定資産（償却資産）額"/>
        <xdr:cNvSpPr txBox="1"/>
      </xdr:nvSpPr>
      <xdr:spPr>
        <a:xfrm>
          <a:off x="8892686" y="1859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73984</xdr:rowOff>
    </xdr:from>
    <xdr:ext cx="534377" cy="259045"/>
    <xdr:sp macro="" textlink="">
      <xdr:nvSpPr>
        <xdr:cNvPr id="455" name="n_2mainValue【港湾・漁港】&#10;一人当たり有形固定資産（償却資産）額"/>
        <xdr:cNvSpPr txBox="1"/>
      </xdr:nvSpPr>
      <xdr:spPr>
        <a:xfrm>
          <a:off x="8064011" y="1859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78119</xdr:rowOff>
    </xdr:from>
    <xdr:ext cx="534377" cy="259045"/>
    <xdr:sp macro="" textlink="">
      <xdr:nvSpPr>
        <xdr:cNvPr id="456" name="n_3mainValue【港湾・漁港】&#10;一人当たり有形固定資産（償却資産）額"/>
        <xdr:cNvSpPr txBox="1"/>
      </xdr:nvSpPr>
      <xdr:spPr>
        <a:xfrm>
          <a:off x="7222636" y="185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78284</xdr:rowOff>
    </xdr:from>
    <xdr:ext cx="534377" cy="259045"/>
    <xdr:sp macro="" textlink="">
      <xdr:nvSpPr>
        <xdr:cNvPr id="457" name="n_4mainValue【港湾・漁港】&#10;一人当たり有形固定資産（償却資産）額"/>
        <xdr:cNvSpPr txBox="1"/>
      </xdr:nvSpPr>
      <xdr:spPr>
        <a:xfrm>
          <a:off x="6371736" y="1859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8" name="正方形/長方形 457"/>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9" name="正方形/長方形 458"/>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0" name="正方形/長方形 459"/>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1" name="正方形/長方形 460"/>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2" name="正方形/長方形 461"/>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3" name="正方形/長方形 462"/>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4" name="正方形/長方形 463"/>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5" name="正方形/長方形 464"/>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6" name="テキスト ボックス 465"/>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7" name="直線コネクタ 466"/>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8" name="テキスト ボックス 467"/>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0" name="テキスト ボックス 469"/>
        <xdr:cNvSpPr txBox="1"/>
      </xdr:nvSpPr>
      <xdr:spPr>
        <a:xfrm>
          <a:off x="1138827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0" name="テキスト ボックス 479"/>
        <xdr:cNvSpPr txBox="1"/>
      </xdr:nvSpPr>
      <xdr:spPr>
        <a:xfrm>
          <a:off x="1150698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143147</xdr:rowOff>
    </xdr:from>
    <xdr:to>
      <xdr:col>85</xdr:col>
      <xdr:colOff>126364</xdr:colOff>
      <xdr:row>42</xdr:row>
      <xdr:rowOff>92528</xdr:rowOff>
    </xdr:to>
    <xdr:cxnSp macro="">
      <xdr:nvCxnSpPr>
        <xdr:cNvPr id="483" name="直線コネクタ 482"/>
        <xdr:cNvCxnSpPr/>
      </xdr:nvCxnSpPr>
      <xdr:spPr>
        <a:xfrm flipV="1">
          <a:off x="15509239" y="5972447"/>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4" name="【認定こども園・幼稚園・保育所】&#10;有形固定資産減価償却率最小値テキスト"/>
        <xdr:cNvSpPr txBox="1"/>
      </xdr:nvSpPr>
      <xdr:spPr>
        <a:xfrm>
          <a:off x="1554797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5" name="直線コネクタ 484"/>
        <xdr:cNvCxnSpPr/>
      </xdr:nvCxnSpPr>
      <xdr:spPr>
        <a:xfrm>
          <a:off x="15420975" y="729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89824</xdr:rowOff>
    </xdr:from>
    <xdr:ext cx="405111" cy="259045"/>
    <xdr:sp macro="" textlink="">
      <xdr:nvSpPr>
        <xdr:cNvPr id="486" name="【認定こども園・幼稚園・保育所】&#10;有形固定資産減価償却率最大値テキスト"/>
        <xdr:cNvSpPr txBox="1"/>
      </xdr:nvSpPr>
      <xdr:spPr>
        <a:xfrm>
          <a:off x="15547975"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143147</xdr:rowOff>
    </xdr:from>
    <xdr:to>
      <xdr:col>86</xdr:col>
      <xdr:colOff>25400</xdr:colOff>
      <xdr:row>34</xdr:row>
      <xdr:rowOff>143147</xdr:rowOff>
    </xdr:to>
    <xdr:cxnSp macro="">
      <xdr:nvCxnSpPr>
        <xdr:cNvPr id="487" name="直線コネクタ 486"/>
        <xdr:cNvCxnSpPr/>
      </xdr:nvCxnSpPr>
      <xdr:spPr>
        <a:xfrm>
          <a:off x="15420975" y="597244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74040</xdr:rowOff>
    </xdr:from>
    <xdr:ext cx="405111" cy="259045"/>
    <xdr:sp macro="" textlink="">
      <xdr:nvSpPr>
        <xdr:cNvPr id="488" name="【認定こども園・幼稚園・保育所】&#10;有形固定資産減価償却率平均値テキスト"/>
        <xdr:cNvSpPr txBox="1"/>
      </xdr:nvSpPr>
      <xdr:spPr>
        <a:xfrm>
          <a:off x="15547975" y="658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95613</xdr:rowOff>
    </xdr:from>
    <xdr:to>
      <xdr:col>85</xdr:col>
      <xdr:colOff>177800</xdr:colOff>
      <xdr:row>39</xdr:row>
      <xdr:rowOff>25763</xdr:rowOff>
    </xdr:to>
    <xdr:sp macro="" textlink="">
      <xdr:nvSpPr>
        <xdr:cNvPr id="489" name="フローチャート: 判断 488"/>
        <xdr:cNvSpPr/>
      </xdr:nvSpPr>
      <xdr:spPr>
        <a:xfrm>
          <a:off x="15459075"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90" name="フローチャート: 判断 489"/>
        <xdr:cNvSpPr/>
      </xdr:nvSpPr>
      <xdr:spPr>
        <a:xfrm>
          <a:off x="14658975"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107043</xdr:rowOff>
    </xdr:from>
    <xdr:to>
      <xdr:col>76</xdr:col>
      <xdr:colOff>165100</xdr:colOff>
      <xdr:row>39</xdr:row>
      <xdr:rowOff>37193</xdr:rowOff>
    </xdr:to>
    <xdr:sp macro="" textlink="">
      <xdr:nvSpPr>
        <xdr:cNvPr id="491" name="フローチャート: 判断 490"/>
        <xdr:cNvSpPr/>
      </xdr:nvSpPr>
      <xdr:spPr>
        <a:xfrm>
          <a:off x="138176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98878</xdr:rowOff>
    </xdr:from>
    <xdr:to>
      <xdr:col>72</xdr:col>
      <xdr:colOff>38100</xdr:colOff>
      <xdr:row>36</xdr:row>
      <xdr:rowOff>29028</xdr:rowOff>
    </xdr:to>
    <xdr:sp macro="" textlink="">
      <xdr:nvSpPr>
        <xdr:cNvPr id="492" name="フローチャート: 判断 491"/>
        <xdr:cNvSpPr/>
      </xdr:nvSpPr>
      <xdr:spPr>
        <a:xfrm>
          <a:off x="12976225" y="609962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17235</xdr:rowOff>
    </xdr:from>
    <xdr:to>
      <xdr:col>67</xdr:col>
      <xdr:colOff>101600</xdr:colOff>
      <xdr:row>38</xdr:row>
      <xdr:rowOff>118835</xdr:rowOff>
    </xdr:to>
    <xdr:sp macro="" textlink="">
      <xdr:nvSpPr>
        <xdr:cNvPr id="493" name="フローチャート: 判断 492"/>
        <xdr:cNvSpPr/>
      </xdr:nvSpPr>
      <xdr:spPr>
        <a:xfrm>
          <a:off x="12125325"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98878</xdr:rowOff>
    </xdr:from>
    <xdr:to>
      <xdr:col>81</xdr:col>
      <xdr:colOff>101600</xdr:colOff>
      <xdr:row>34</xdr:row>
      <xdr:rowOff>29028</xdr:rowOff>
    </xdr:to>
    <xdr:sp macro="" textlink="">
      <xdr:nvSpPr>
        <xdr:cNvPr id="499" name="楕円 498"/>
        <xdr:cNvSpPr/>
      </xdr:nvSpPr>
      <xdr:spPr>
        <a:xfrm>
          <a:off x="14658975"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59690</xdr:rowOff>
    </xdr:from>
    <xdr:to>
      <xdr:col>76</xdr:col>
      <xdr:colOff>165100</xdr:colOff>
      <xdr:row>33</xdr:row>
      <xdr:rowOff>161290</xdr:rowOff>
    </xdr:to>
    <xdr:sp macro="" textlink="">
      <xdr:nvSpPr>
        <xdr:cNvPr id="500" name="楕円 499"/>
        <xdr:cNvSpPr/>
      </xdr:nvSpPr>
      <xdr:spPr>
        <a:xfrm>
          <a:off x="138176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110490</xdr:rowOff>
    </xdr:from>
    <xdr:to>
      <xdr:col>81</xdr:col>
      <xdr:colOff>50800</xdr:colOff>
      <xdr:row>33</xdr:row>
      <xdr:rowOff>149678</xdr:rowOff>
    </xdr:to>
    <xdr:cxnSp macro="">
      <xdr:nvCxnSpPr>
        <xdr:cNvPr id="501" name="直線コネクタ 500"/>
        <xdr:cNvCxnSpPr/>
      </xdr:nvCxnSpPr>
      <xdr:spPr>
        <a:xfrm>
          <a:off x="13868400" y="5768340"/>
          <a:ext cx="84137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59690</xdr:rowOff>
    </xdr:from>
    <xdr:to>
      <xdr:col>72</xdr:col>
      <xdr:colOff>38100</xdr:colOff>
      <xdr:row>33</xdr:row>
      <xdr:rowOff>161290</xdr:rowOff>
    </xdr:to>
    <xdr:sp macro="" textlink="">
      <xdr:nvSpPr>
        <xdr:cNvPr id="502" name="楕円 501"/>
        <xdr:cNvSpPr/>
      </xdr:nvSpPr>
      <xdr:spPr>
        <a:xfrm>
          <a:off x="12976225" y="57175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110490</xdr:rowOff>
    </xdr:from>
    <xdr:to>
      <xdr:col>76</xdr:col>
      <xdr:colOff>114300</xdr:colOff>
      <xdr:row>33</xdr:row>
      <xdr:rowOff>110490</xdr:rowOff>
    </xdr:to>
    <xdr:cxnSp macro="">
      <xdr:nvCxnSpPr>
        <xdr:cNvPr id="503" name="直線コネクタ 502"/>
        <xdr:cNvCxnSpPr/>
      </xdr:nvCxnSpPr>
      <xdr:spPr>
        <a:xfrm>
          <a:off x="13027025" y="576834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23767</xdr:rowOff>
    </xdr:from>
    <xdr:to>
      <xdr:col>67</xdr:col>
      <xdr:colOff>101600</xdr:colOff>
      <xdr:row>33</xdr:row>
      <xdr:rowOff>125367</xdr:rowOff>
    </xdr:to>
    <xdr:sp macro="" textlink="">
      <xdr:nvSpPr>
        <xdr:cNvPr id="504" name="楕円 503"/>
        <xdr:cNvSpPr/>
      </xdr:nvSpPr>
      <xdr:spPr>
        <a:xfrm>
          <a:off x="12125325"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74567</xdr:rowOff>
    </xdr:from>
    <xdr:to>
      <xdr:col>71</xdr:col>
      <xdr:colOff>177800</xdr:colOff>
      <xdr:row>33</xdr:row>
      <xdr:rowOff>110490</xdr:rowOff>
    </xdr:to>
    <xdr:cxnSp macro="">
      <xdr:nvCxnSpPr>
        <xdr:cNvPr id="505" name="直線コネクタ 504"/>
        <xdr:cNvCxnSpPr/>
      </xdr:nvCxnSpPr>
      <xdr:spPr>
        <a:xfrm>
          <a:off x="12176125" y="5732417"/>
          <a:ext cx="8509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163847</xdr:rowOff>
    </xdr:from>
    <xdr:ext cx="405111" cy="259045"/>
    <xdr:sp macro="" textlink="">
      <xdr:nvSpPr>
        <xdr:cNvPr id="506" name="n_1aveValue【認定こども園・幼稚園・保育所】&#10;有形固定資産減価償却率"/>
        <xdr:cNvSpPr txBox="1"/>
      </xdr:nvSpPr>
      <xdr:spPr>
        <a:xfrm>
          <a:off x="14504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28320</xdr:rowOff>
    </xdr:from>
    <xdr:ext cx="405111" cy="259045"/>
    <xdr:sp macro="" textlink="">
      <xdr:nvSpPr>
        <xdr:cNvPr id="507" name="n_2aveValue【認定こども園・幼稚園・保育所】&#10;有形固定資産減価償却率"/>
        <xdr:cNvSpPr txBox="1"/>
      </xdr:nvSpPr>
      <xdr:spPr>
        <a:xfrm>
          <a:off x="13675369"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20155</xdr:rowOff>
    </xdr:from>
    <xdr:ext cx="405111" cy="259045"/>
    <xdr:sp macro="" textlink="">
      <xdr:nvSpPr>
        <xdr:cNvPr id="508" name="n_3aveValue【認定こども園・幼稚園・保育所】&#10;有形固定資産減価償却率"/>
        <xdr:cNvSpPr txBox="1"/>
      </xdr:nvSpPr>
      <xdr:spPr>
        <a:xfrm>
          <a:off x="12833994" y="619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109962</xdr:rowOff>
    </xdr:from>
    <xdr:ext cx="405111" cy="259045"/>
    <xdr:sp macro="" textlink="">
      <xdr:nvSpPr>
        <xdr:cNvPr id="509" name="n_4aveValue【認定こども園・幼稚園・保育所】&#10;有形固定資産減価償却率"/>
        <xdr:cNvSpPr txBox="1"/>
      </xdr:nvSpPr>
      <xdr:spPr>
        <a:xfrm>
          <a:off x="1198309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45555</xdr:rowOff>
    </xdr:from>
    <xdr:ext cx="340478" cy="259045"/>
    <xdr:sp macro="" textlink="">
      <xdr:nvSpPr>
        <xdr:cNvPr id="510" name="n_1mainValue【認定こども園・幼稚園・保育所】&#10;有形固定資産減価償却率"/>
        <xdr:cNvSpPr txBox="1"/>
      </xdr:nvSpPr>
      <xdr:spPr>
        <a:xfrm>
          <a:off x="14536361"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6367</xdr:rowOff>
    </xdr:from>
    <xdr:ext cx="340478" cy="259045"/>
    <xdr:sp macro="" textlink="">
      <xdr:nvSpPr>
        <xdr:cNvPr id="511" name="n_2mainValue【認定こども園・幼稚園・保育所】&#10;有形固定資産減価償却率"/>
        <xdr:cNvSpPr txBox="1"/>
      </xdr:nvSpPr>
      <xdr:spPr>
        <a:xfrm>
          <a:off x="13707686"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6367</xdr:rowOff>
    </xdr:from>
    <xdr:ext cx="340478" cy="259045"/>
    <xdr:sp macro="" textlink="">
      <xdr:nvSpPr>
        <xdr:cNvPr id="512" name="n_3mainValue【認定こども園・幼稚園・保育所】&#10;有形固定資産減価償却率"/>
        <xdr:cNvSpPr txBox="1"/>
      </xdr:nvSpPr>
      <xdr:spPr>
        <a:xfrm>
          <a:off x="12856786"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141894</xdr:rowOff>
    </xdr:from>
    <xdr:ext cx="340478" cy="259045"/>
    <xdr:sp macro="" textlink="">
      <xdr:nvSpPr>
        <xdr:cNvPr id="513" name="n_4mainValue【認定こども園・幼稚園・保育所】&#10;有形固定資産減価償却率"/>
        <xdr:cNvSpPr txBox="1"/>
      </xdr:nvSpPr>
      <xdr:spPr>
        <a:xfrm>
          <a:off x="12015411" y="54568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5" name="テキスト ボックス 524"/>
        <xdr:cNvSpPr txBox="1"/>
      </xdr:nvSpPr>
      <xdr:spPr>
        <a:xfrm>
          <a:off x="169349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7" name="テキスト ボックス 526"/>
        <xdr:cNvSpPr txBox="1"/>
      </xdr:nvSpPr>
      <xdr:spPr>
        <a:xfrm>
          <a:off x="1693499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9" name="テキスト ボックス 528"/>
        <xdr:cNvSpPr txBox="1"/>
      </xdr:nvSpPr>
      <xdr:spPr>
        <a:xfrm>
          <a:off x="1693499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1" name="テキスト ボックス 530"/>
        <xdr:cNvSpPr txBox="1"/>
      </xdr:nvSpPr>
      <xdr:spPr>
        <a:xfrm>
          <a:off x="169349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3" name="テキスト ボックス 532"/>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535" name="直線コネクタ 534"/>
        <xdr:cNvCxnSpPr/>
      </xdr:nvCxnSpPr>
      <xdr:spPr>
        <a:xfrm flipV="1">
          <a:off x="210559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536" name="【認定こども園・幼稚園・保育所】&#10;一人当たり面積最小値テキスト"/>
        <xdr:cNvSpPr txBox="1"/>
      </xdr:nvSpPr>
      <xdr:spPr>
        <a:xfrm>
          <a:off x="210947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537" name="直線コネクタ 536"/>
        <xdr:cNvCxnSpPr/>
      </xdr:nvCxnSpPr>
      <xdr:spPr>
        <a:xfrm>
          <a:off x="20977225" y="710336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538" name="【認定こども園・幼稚園・保育所】&#10;一人当たり面積最大値テキスト"/>
        <xdr:cNvSpPr txBox="1"/>
      </xdr:nvSpPr>
      <xdr:spPr>
        <a:xfrm>
          <a:off x="210947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539" name="直線コネクタ 538"/>
        <xdr:cNvCxnSpPr/>
      </xdr:nvCxnSpPr>
      <xdr:spPr>
        <a:xfrm>
          <a:off x="20977225" y="594664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540" name="【認定こども園・幼稚園・保育所】&#10;一人当たり面積平均値テキスト"/>
        <xdr:cNvSpPr txBox="1"/>
      </xdr:nvSpPr>
      <xdr:spPr>
        <a:xfrm>
          <a:off x="210947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541" name="フローチャート: 判断 540"/>
        <xdr:cNvSpPr/>
      </xdr:nvSpPr>
      <xdr:spPr>
        <a:xfrm>
          <a:off x="210058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542" name="フローチャート: 判断 541"/>
        <xdr:cNvSpPr/>
      </xdr:nvSpPr>
      <xdr:spPr>
        <a:xfrm>
          <a:off x="20215225" y="668223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543" name="フローチャート: 判断 542"/>
        <xdr:cNvSpPr/>
      </xdr:nvSpPr>
      <xdr:spPr>
        <a:xfrm>
          <a:off x="19364325"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544" name="フローチャート: 判断 543"/>
        <xdr:cNvSpPr/>
      </xdr:nvSpPr>
      <xdr:spPr>
        <a:xfrm>
          <a:off x="1852295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45" name="フローチャート: 判断 544"/>
        <xdr:cNvSpPr/>
      </xdr:nvSpPr>
      <xdr:spPr>
        <a:xfrm>
          <a:off x="17681575" y="65953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123698</xdr:rowOff>
    </xdr:from>
    <xdr:to>
      <xdr:col>112</xdr:col>
      <xdr:colOff>38100</xdr:colOff>
      <xdr:row>41</xdr:row>
      <xdr:rowOff>53848</xdr:rowOff>
    </xdr:to>
    <xdr:sp macro="" textlink="">
      <xdr:nvSpPr>
        <xdr:cNvPr id="551" name="楕円 550"/>
        <xdr:cNvSpPr/>
      </xdr:nvSpPr>
      <xdr:spPr>
        <a:xfrm>
          <a:off x="20215225" y="698169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123698</xdr:rowOff>
    </xdr:from>
    <xdr:to>
      <xdr:col>107</xdr:col>
      <xdr:colOff>101600</xdr:colOff>
      <xdr:row>41</xdr:row>
      <xdr:rowOff>53848</xdr:rowOff>
    </xdr:to>
    <xdr:sp macro="" textlink="">
      <xdr:nvSpPr>
        <xdr:cNvPr id="552" name="楕円 551"/>
        <xdr:cNvSpPr/>
      </xdr:nvSpPr>
      <xdr:spPr>
        <a:xfrm>
          <a:off x="19364325"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3048</xdr:rowOff>
    </xdr:from>
    <xdr:to>
      <xdr:col>111</xdr:col>
      <xdr:colOff>177800</xdr:colOff>
      <xdr:row>41</xdr:row>
      <xdr:rowOff>3048</xdr:rowOff>
    </xdr:to>
    <xdr:cxnSp macro="">
      <xdr:nvCxnSpPr>
        <xdr:cNvPr id="553" name="直線コネクタ 552"/>
        <xdr:cNvCxnSpPr/>
      </xdr:nvCxnSpPr>
      <xdr:spPr>
        <a:xfrm>
          <a:off x="19415125" y="7032498"/>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135128</xdr:rowOff>
    </xdr:from>
    <xdr:to>
      <xdr:col>102</xdr:col>
      <xdr:colOff>165100</xdr:colOff>
      <xdr:row>41</xdr:row>
      <xdr:rowOff>65278</xdr:rowOff>
    </xdr:to>
    <xdr:sp macro="" textlink="">
      <xdr:nvSpPr>
        <xdr:cNvPr id="554" name="楕円 553"/>
        <xdr:cNvSpPr/>
      </xdr:nvSpPr>
      <xdr:spPr>
        <a:xfrm>
          <a:off x="1852295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3048</xdr:rowOff>
    </xdr:from>
    <xdr:to>
      <xdr:col>107</xdr:col>
      <xdr:colOff>50800</xdr:colOff>
      <xdr:row>41</xdr:row>
      <xdr:rowOff>14478</xdr:rowOff>
    </xdr:to>
    <xdr:cxnSp macro="">
      <xdr:nvCxnSpPr>
        <xdr:cNvPr id="555" name="直線コネクタ 554"/>
        <xdr:cNvCxnSpPr/>
      </xdr:nvCxnSpPr>
      <xdr:spPr>
        <a:xfrm flipV="1">
          <a:off x="18573750" y="7032498"/>
          <a:ext cx="841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132842</xdr:rowOff>
    </xdr:from>
    <xdr:to>
      <xdr:col>98</xdr:col>
      <xdr:colOff>38100</xdr:colOff>
      <xdr:row>41</xdr:row>
      <xdr:rowOff>62992</xdr:rowOff>
    </xdr:to>
    <xdr:sp macro="" textlink="">
      <xdr:nvSpPr>
        <xdr:cNvPr id="556" name="楕円 555"/>
        <xdr:cNvSpPr/>
      </xdr:nvSpPr>
      <xdr:spPr>
        <a:xfrm>
          <a:off x="17681575" y="699084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12192</xdr:rowOff>
    </xdr:from>
    <xdr:to>
      <xdr:col>102</xdr:col>
      <xdr:colOff>114300</xdr:colOff>
      <xdr:row>41</xdr:row>
      <xdr:rowOff>14478</xdr:rowOff>
    </xdr:to>
    <xdr:cxnSp macro="">
      <xdr:nvCxnSpPr>
        <xdr:cNvPr id="557" name="直線コネクタ 556"/>
        <xdr:cNvCxnSpPr/>
      </xdr:nvCxnSpPr>
      <xdr:spPr>
        <a:xfrm>
          <a:off x="17732375" y="7041642"/>
          <a:ext cx="8413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58" name="n_1aveValue【認定こども園・幼稚園・保育所】&#10;一人当たり面積"/>
        <xdr:cNvSpPr txBox="1"/>
      </xdr:nvSpPr>
      <xdr:spPr>
        <a:xfrm>
          <a:off x="2002797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59" name="n_2aveValue【認定こども園・幼稚園・保育所】&#10;一人当たり面積"/>
        <xdr:cNvSpPr txBox="1"/>
      </xdr:nvSpPr>
      <xdr:spPr>
        <a:xfrm>
          <a:off x="1918977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60" name="n_3aveValue【認定こども園・幼稚園・保育所】&#10;一人当たり面積"/>
        <xdr:cNvSpPr txBox="1"/>
      </xdr:nvSpPr>
      <xdr:spPr>
        <a:xfrm>
          <a:off x="18348402"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61" name="n_4aveValue【認定こども園・幼稚園・保育所】&#10;一人当たり面積"/>
        <xdr:cNvSpPr txBox="1"/>
      </xdr:nvSpPr>
      <xdr:spPr>
        <a:xfrm>
          <a:off x="175070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44975</xdr:rowOff>
    </xdr:from>
    <xdr:ext cx="469744" cy="259045"/>
    <xdr:sp macro="" textlink="">
      <xdr:nvSpPr>
        <xdr:cNvPr id="562" name="n_1mainValue【認定こども園・幼稚園・保育所】&#10;一人当たり面積"/>
        <xdr:cNvSpPr txBox="1"/>
      </xdr:nvSpPr>
      <xdr:spPr>
        <a:xfrm>
          <a:off x="2002797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44975</xdr:rowOff>
    </xdr:from>
    <xdr:ext cx="469744" cy="259045"/>
    <xdr:sp macro="" textlink="">
      <xdr:nvSpPr>
        <xdr:cNvPr id="563" name="n_2mainValue【認定こども園・幼稚園・保育所】&#10;一人当たり面積"/>
        <xdr:cNvSpPr txBox="1"/>
      </xdr:nvSpPr>
      <xdr:spPr>
        <a:xfrm>
          <a:off x="1918977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56405</xdr:rowOff>
    </xdr:from>
    <xdr:ext cx="469744" cy="259045"/>
    <xdr:sp macro="" textlink="">
      <xdr:nvSpPr>
        <xdr:cNvPr id="564" name="n_3mainValue【認定こども園・幼稚園・保育所】&#10;一人当たり面積"/>
        <xdr:cNvSpPr txBox="1"/>
      </xdr:nvSpPr>
      <xdr:spPr>
        <a:xfrm>
          <a:off x="18348402"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54119</xdr:rowOff>
    </xdr:from>
    <xdr:ext cx="469744" cy="259045"/>
    <xdr:sp macro="" textlink="">
      <xdr:nvSpPr>
        <xdr:cNvPr id="565" name="n_4mainValue【認定こども園・幼稚園・保育所】&#10;一人当たり面積"/>
        <xdr:cNvSpPr txBox="1"/>
      </xdr:nvSpPr>
      <xdr:spPr>
        <a:xfrm>
          <a:off x="17507027" y="70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6" name="テキスト ボックス 575"/>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7" name="直線コネクタ 576"/>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78" name="テキスト ボックス 577"/>
        <xdr:cNvSpPr txBox="1"/>
      </xdr:nvSpPr>
      <xdr:spPr>
        <a:xfrm>
          <a:off x="1138827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9" name="直線コネクタ 578"/>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0" name="テキスト ボックス 579"/>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1" name="直線コネクタ 580"/>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2" name="テキスト ボックス 581"/>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3" name="直線コネクタ 582"/>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4" name="テキスト ボックス 583"/>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5" name="直線コネクタ 584"/>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6" name="テキスト ボックス 585"/>
        <xdr:cNvSpPr txBox="1"/>
      </xdr:nvSpPr>
      <xdr:spPr>
        <a:xfrm>
          <a:off x="1144286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88" name="テキスト ボックス 587"/>
        <xdr:cNvSpPr txBox="1"/>
      </xdr:nvSpPr>
      <xdr:spPr>
        <a:xfrm>
          <a:off x="1150698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90" name="直線コネクタ 589"/>
        <xdr:cNvCxnSpPr/>
      </xdr:nvCxnSpPr>
      <xdr:spPr>
        <a:xfrm flipV="1">
          <a:off x="15509239"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91" name="【学校施設】&#10;有形固定資産減価償却率最小値テキスト"/>
        <xdr:cNvSpPr txBox="1"/>
      </xdr:nvSpPr>
      <xdr:spPr>
        <a:xfrm>
          <a:off x="15547975"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92" name="直線コネクタ 591"/>
        <xdr:cNvCxnSpPr/>
      </xdr:nvCxnSpPr>
      <xdr:spPr>
        <a:xfrm>
          <a:off x="15420975" y="108604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93" name="【学校施設】&#10;有形固定資産減価償却率最大値テキスト"/>
        <xdr:cNvSpPr txBox="1"/>
      </xdr:nvSpPr>
      <xdr:spPr>
        <a:xfrm>
          <a:off x="15547975"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94" name="直線コネクタ 593"/>
        <xdr:cNvCxnSpPr/>
      </xdr:nvCxnSpPr>
      <xdr:spPr>
        <a:xfrm>
          <a:off x="15420975" y="97078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95" name="【学校施設】&#10;有形固定資産減価償却率平均値テキスト"/>
        <xdr:cNvSpPr txBox="1"/>
      </xdr:nvSpPr>
      <xdr:spPr>
        <a:xfrm>
          <a:off x="15547975"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96" name="フローチャート: 判断 595"/>
        <xdr:cNvSpPr/>
      </xdr:nvSpPr>
      <xdr:spPr>
        <a:xfrm>
          <a:off x="15459075"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97" name="フローチャート: 判断 596"/>
        <xdr:cNvSpPr/>
      </xdr:nvSpPr>
      <xdr:spPr>
        <a:xfrm>
          <a:off x="14658975"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98" name="フローチャート: 判断 597"/>
        <xdr:cNvSpPr/>
      </xdr:nvSpPr>
      <xdr:spPr>
        <a:xfrm>
          <a:off x="138176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99" name="フローチャート: 判断 598"/>
        <xdr:cNvSpPr/>
      </xdr:nvSpPr>
      <xdr:spPr>
        <a:xfrm>
          <a:off x="12976225" y="102628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600" name="フローチャート: 判断 599"/>
        <xdr:cNvSpPr/>
      </xdr:nvSpPr>
      <xdr:spPr>
        <a:xfrm>
          <a:off x="12125325"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1" name="テキスト ボックス 600"/>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2" name="テキスト ボックス 601"/>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3" name="テキスト ボックス 602"/>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4" name="テキスト ボックス 603"/>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5" name="テキスト ボックス 604"/>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606" name="楕円 605"/>
        <xdr:cNvSpPr/>
      </xdr:nvSpPr>
      <xdr:spPr>
        <a:xfrm>
          <a:off x="14658975"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607" name="楕円 606"/>
        <xdr:cNvSpPr/>
      </xdr:nvSpPr>
      <xdr:spPr>
        <a:xfrm>
          <a:off x="138176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41910</xdr:rowOff>
    </xdr:from>
    <xdr:to>
      <xdr:col>81</xdr:col>
      <xdr:colOff>50800</xdr:colOff>
      <xdr:row>59</xdr:row>
      <xdr:rowOff>59055</xdr:rowOff>
    </xdr:to>
    <xdr:cxnSp macro="">
      <xdr:nvCxnSpPr>
        <xdr:cNvPr id="608" name="直線コネクタ 607"/>
        <xdr:cNvCxnSpPr/>
      </xdr:nvCxnSpPr>
      <xdr:spPr>
        <a:xfrm>
          <a:off x="13868400" y="10157460"/>
          <a:ext cx="84137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xdr:rowOff>
    </xdr:from>
    <xdr:to>
      <xdr:col>72</xdr:col>
      <xdr:colOff>38100</xdr:colOff>
      <xdr:row>59</xdr:row>
      <xdr:rowOff>102235</xdr:rowOff>
    </xdr:to>
    <xdr:sp macro="" textlink="">
      <xdr:nvSpPr>
        <xdr:cNvPr id="609" name="楕円 608"/>
        <xdr:cNvSpPr/>
      </xdr:nvSpPr>
      <xdr:spPr>
        <a:xfrm>
          <a:off x="12976225" y="101161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41910</xdr:rowOff>
    </xdr:from>
    <xdr:to>
      <xdr:col>76</xdr:col>
      <xdr:colOff>114300</xdr:colOff>
      <xdr:row>59</xdr:row>
      <xdr:rowOff>51435</xdr:rowOff>
    </xdr:to>
    <xdr:cxnSp macro="">
      <xdr:nvCxnSpPr>
        <xdr:cNvPr id="610" name="直線コネクタ 609"/>
        <xdr:cNvCxnSpPr/>
      </xdr:nvCxnSpPr>
      <xdr:spPr>
        <a:xfrm flipV="1">
          <a:off x="13027025" y="10157460"/>
          <a:ext cx="8413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xdr:rowOff>
    </xdr:from>
    <xdr:to>
      <xdr:col>67</xdr:col>
      <xdr:colOff>101600</xdr:colOff>
      <xdr:row>59</xdr:row>
      <xdr:rowOff>109855</xdr:rowOff>
    </xdr:to>
    <xdr:sp macro="" textlink="">
      <xdr:nvSpPr>
        <xdr:cNvPr id="611" name="楕円 610"/>
        <xdr:cNvSpPr/>
      </xdr:nvSpPr>
      <xdr:spPr>
        <a:xfrm>
          <a:off x="12125325"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51435</xdr:rowOff>
    </xdr:from>
    <xdr:to>
      <xdr:col>71</xdr:col>
      <xdr:colOff>177800</xdr:colOff>
      <xdr:row>59</xdr:row>
      <xdr:rowOff>59055</xdr:rowOff>
    </xdr:to>
    <xdr:cxnSp macro="">
      <xdr:nvCxnSpPr>
        <xdr:cNvPr id="612" name="直線コネクタ 611"/>
        <xdr:cNvCxnSpPr/>
      </xdr:nvCxnSpPr>
      <xdr:spPr>
        <a:xfrm flipV="1">
          <a:off x="12176125" y="10166985"/>
          <a:ext cx="850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613" name="n_1aveValue【学校施設】&#10;有形固定資産減価償却率"/>
        <xdr:cNvSpPr txBox="1"/>
      </xdr:nvSpPr>
      <xdr:spPr>
        <a:xfrm>
          <a:off x="14504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614" name="n_2aveValue【学校施設】&#10;有形固定資産減価償却率"/>
        <xdr:cNvSpPr txBox="1"/>
      </xdr:nvSpPr>
      <xdr:spPr>
        <a:xfrm>
          <a:off x="13675369"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615" name="n_3aveValue【学校施設】&#10;有形固定資産減価償却率"/>
        <xdr:cNvSpPr txBox="1"/>
      </xdr:nvSpPr>
      <xdr:spPr>
        <a:xfrm>
          <a:off x="1283399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616" name="n_4aveValue【学校施設】&#10;有形固定資産減価償却率"/>
        <xdr:cNvSpPr txBox="1"/>
      </xdr:nvSpPr>
      <xdr:spPr>
        <a:xfrm>
          <a:off x="1198309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126382</xdr:rowOff>
    </xdr:from>
    <xdr:ext cx="405111" cy="259045"/>
    <xdr:sp macro="" textlink="">
      <xdr:nvSpPr>
        <xdr:cNvPr id="617" name="n_1mainValue【学校施設】&#10;有形固定資産減価償却率"/>
        <xdr:cNvSpPr txBox="1"/>
      </xdr:nvSpPr>
      <xdr:spPr>
        <a:xfrm>
          <a:off x="14504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618" name="n_2mainValue【学校施設】&#10;有形固定資産減価償却率"/>
        <xdr:cNvSpPr txBox="1"/>
      </xdr:nvSpPr>
      <xdr:spPr>
        <a:xfrm>
          <a:off x="13675369"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118762</xdr:rowOff>
    </xdr:from>
    <xdr:ext cx="405111" cy="259045"/>
    <xdr:sp macro="" textlink="">
      <xdr:nvSpPr>
        <xdr:cNvPr id="619" name="n_3mainValue【学校施設】&#10;有形固定資産減価償却率"/>
        <xdr:cNvSpPr txBox="1"/>
      </xdr:nvSpPr>
      <xdr:spPr>
        <a:xfrm>
          <a:off x="1283399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126382</xdr:rowOff>
    </xdr:from>
    <xdr:ext cx="405111" cy="259045"/>
    <xdr:sp macro="" textlink="">
      <xdr:nvSpPr>
        <xdr:cNvPr id="620" name="n_4mainValue【学校施設】&#10;有形固定資産減価償却率"/>
        <xdr:cNvSpPr txBox="1"/>
      </xdr:nvSpPr>
      <xdr:spPr>
        <a:xfrm>
          <a:off x="1198309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9" name="テキスト ボックス 628"/>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0" name="直線コネクタ 629"/>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1" name="テキスト ボックス 630"/>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2" name="直線コネクタ 631"/>
        <xdr:cNvCxnSpPr/>
      </xdr:nvCxnSpPr>
      <xdr:spPr>
        <a:xfrm>
          <a:off x="173736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3" name="テキスト ボックス 632"/>
        <xdr:cNvSpPr txBox="1"/>
      </xdr:nvSpPr>
      <xdr:spPr>
        <a:xfrm>
          <a:off x="1693499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4" name="直線コネクタ 633"/>
        <xdr:cNvCxnSpPr/>
      </xdr:nvCxnSpPr>
      <xdr:spPr>
        <a:xfrm>
          <a:off x="173736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5" name="テキスト ボックス 634"/>
        <xdr:cNvSpPr txBox="1"/>
      </xdr:nvSpPr>
      <xdr:spPr>
        <a:xfrm>
          <a:off x="1693499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6" name="直線コネクタ 635"/>
        <xdr:cNvCxnSpPr/>
      </xdr:nvCxnSpPr>
      <xdr:spPr>
        <a:xfrm>
          <a:off x="173736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7" name="テキスト ボックス 636"/>
        <xdr:cNvSpPr txBox="1"/>
      </xdr:nvSpPr>
      <xdr:spPr>
        <a:xfrm>
          <a:off x="1693499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8" name="直線コネクタ 637"/>
        <xdr:cNvCxnSpPr/>
      </xdr:nvCxnSpPr>
      <xdr:spPr>
        <a:xfrm>
          <a:off x="173736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9" name="テキスト ボックス 638"/>
        <xdr:cNvSpPr txBox="1"/>
      </xdr:nvSpPr>
      <xdr:spPr>
        <a:xfrm>
          <a:off x="1693499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0" name="直線コネクタ 639"/>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1" name="テキスト ボックス 640"/>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2"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643" name="直線コネクタ 642"/>
        <xdr:cNvCxnSpPr/>
      </xdr:nvCxnSpPr>
      <xdr:spPr>
        <a:xfrm flipV="1">
          <a:off x="210559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644" name="【学校施設】&#10;一人当たり面積最小値テキスト"/>
        <xdr:cNvSpPr txBox="1"/>
      </xdr:nvSpPr>
      <xdr:spPr>
        <a:xfrm>
          <a:off x="210947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645" name="直線コネクタ 644"/>
        <xdr:cNvCxnSpPr/>
      </xdr:nvCxnSpPr>
      <xdr:spPr>
        <a:xfrm>
          <a:off x="20977225" y="109247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646" name="【学校施設】&#10;一人当たり面積最大値テキスト"/>
        <xdr:cNvSpPr txBox="1"/>
      </xdr:nvSpPr>
      <xdr:spPr>
        <a:xfrm>
          <a:off x="210947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647" name="直線コネクタ 646"/>
        <xdr:cNvCxnSpPr/>
      </xdr:nvCxnSpPr>
      <xdr:spPr>
        <a:xfrm>
          <a:off x="20977225" y="961811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648" name="【学校施設】&#10;一人当たり面積平均値テキスト"/>
        <xdr:cNvSpPr txBox="1"/>
      </xdr:nvSpPr>
      <xdr:spPr>
        <a:xfrm>
          <a:off x="210947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649" name="フローチャート: 判断 648"/>
        <xdr:cNvSpPr/>
      </xdr:nvSpPr>
      <xdr:spPr>
        <a:xfrm>
          <a:off x="210058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650" name="フローチャート: 判断 649"/>
        <xdr:cNvSpPr/>
      </xdr:nvSpPr>
      <xdr:spPr>
        <a:xfrm>
          <a:off x="20215225" y="1048948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651" name="フローチャート: 判断 650"/>
        <xdr:cNvSpPr/>
      </xdr:nvSpPr>
      <xdr:spPr>
        <a:xfrm>
          <a:off x="19364325"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652" name="フローチャート: 判断 651"/>
        <xdr:cNvSpPr/>
      </xdr:nvSpPr>
      <xdr:spPr>
        <a:xfrm>
          <a:off x="1852295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653" name="フローチャート: 判断 652"/>
        <xdr:cNvSpPr/>
      </xdr:nvSpPr>
      <xdr:spPr>
        <a:xfrm>
          <a:off x="17681575" y="105708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101905</xdr:rowOff>
    </xdr:from>
    <xdr:to>
      <xdr:col>112</xdr:col>
      <xdr:colOff>38100</xdr:colOff>
      <xdr:row>62</xdr:row>
      <xdr:rowOff>32055</xdr:rowOff>
    </xdr:to>
    <xdr:sp macro="" textlink="">
      <xdr:nvSpPr>
        <xdr:cNvPr id="659" name="楕円 658"/>
        <xdr:cNvSpPr/>
      </xdr:nvSpPr>
      <xdr:spPr>
        <a:xfrm>
          <a:off x="20215225" y="105603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108306</xdr:rowOff>
    </xdr:from>
    <xdr:to>
      <xdr:col>107</xdr:col>
      <xdr:colOff>101600</xdr:colOff>
      <xdr:row>62</xdr:row>
      <xdr:rowOff>38456</xdr:rowOff>
    </xdr:to>
    <xdr:sp macro="" textlink="">
      <xdr:nvSpPr>
        <xdr:cNvPr id="660" name="楕円 659"/>
        <xdr:cNvSpPr/>
      </xdr:nvSpPr>
      <xdr:spPr>
        <a:xfrm>
          <a:off x="19364325" y="1056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152705</xdr:rowOff>
    </xdr:from>
    <xdr:to>
      <xdr:col>111</xdr:col>
      <xdr:colOff>177800</xdr:colOff>
      <xdr:row>61</xdr:row>
      <xdr:rowOff>159106</xdr:rowOff>
    </xdr:to>
    <xdr:cxnSp macro="">
      <xdr:nvCxnSpPr>
        <xdr:cNvPr id="661" name="直線コネクタ 660"/>
        <xdr:cNvCxnSpPr/>
      </xdr:nvCxnSpPr>
      <xdr:spPr>
        <a:xfrm flipV="1">
          <a:off x="19415125" y="10611155"/>
          <a:ext cx="8509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117449</xdr:rowOff>
    </xdr:from>
    <xdr:to>
      <xdr:col>102</xdr:col>
      <xdr:colOff>165100</xdr:colOff>
      <xdr:row>62</xdr:row>
      <xdr:rowOff>47599</xdr:rowOff>
    </xdr:to>
    <xdr:sp macro="" textlink="">
      <xdr:nvSpPr>
        <xdr:cNvPr id="662" name="楕円 661"/>
        <xdr:cNvSpPr/>
      </xdr:nvSpPr>
      <xdr:spPr>
        <a:xfrm>
          <a:off x="18522950" y="105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159106</xdr:rowOff>
    </xdr:from>
    <xdr:to>
      <xdr:col>107</xdr:col>
      <xdr:colOff>50800</xdr:colOff>
      <xdr:row>61</xdr:row>
      <xdr:rowOff>168249</xdr:rowOff>
    </xdr:to>
    <xdr:cxnSp macro="">
      <xdr:nvCxnSpPr>
        <xdr:cNvPr id="663" name="直線コネクタ 662"/>
        <xdr:cNvCxnSpPr/>
      </xdr:nvCxnSpPr>
      <xdr:spPr>
        <a:xfrm flipV="1">
          <a:off x="18573750" y="10617556"/>
          <a:ext cx="841375"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35611</xdr:rowOff>
    </xdr:from>
    <xdr:to>
      <xdr:col>98</xdr:col>
      <xdr:colOff>38100</xdr:colOff>
      <xdr:row>62</xdr:row>
      <xdr:rowOff>137211</xdr:rowOff>
    </xdr:to>
    <xdr:sp macro="" textlink="">
      <xdr:nvSpPr>
        <xdr:cNvPr id="664" name="楕円 663"/>
        <xdr:cNvSpPr/>
      </xdr:nvSpPr>
      <xdr:spPr>
        <a:xfrm>
          <a:off x="17681575" y="106655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168249</xdr:rowOff>
    </xdr:from>
    <xdr:to>
      <xdr:col>102</xdr:col>
      <xdr:colOff>114300</xdr:colOff>
      <xdr:row>62</xdr:row>
      <xdr:rowOff>86411</xdr:rowOff>
    </xdr:to>
    <xdr:cxnSp macro="">
      <xdr:nvCxnSpPr>
        <xdr:cNvPr id="665" name="直線コネクタ 664"/>
        <xdr:cNvCxnSpPr/>
      </xdr:nvCxnSpPr>
      <xdr:spPr>
        <a:xfrm flipV="1">
          <a:off x="17732375" y="10626699"/>
          <a:ext cx="841375"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666" name="n_1aveValue【学校施設】&#10;一人当たり面積"/>
        <xdr:cNvSpPr txBox="1"/>
      </xdr:nvSpPr>
      <xdr:spPr>
        <a:xfrm>
          <a:off x="2002797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667" name="n_2aveValue【学校施設】&#10;一人当たり面積"/>
        <xdr:cNvSpPr txBox="1"/>
      </xdr:nvSpPr>
      <xdr:spPr>
        <a:xfrm>
          <a:off x="1918977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668" name="n_3aveValue【学校施設】&#10;一人当たり面積"/>
        <xdr:cNvSpPr txBox="1"/>
      </xdr:nvSpPr>
      <xdr:spPr>
        <a:xfrm>
          <a:off x="18348402"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669" name="n_4aveValue【学校施設】&#10;一人当たり面積"/>
        <xdr:cNvSpPr txBox="1"/>
      </xdr:nvSpPr>
      <xdr:spPr>
        <a:xfrm>
          <a:off x="175070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23182</xdr:rowOff>
    </xdr:from>
    <xdr:ext cx="469744" cy="259045"/>
    <xdr:sp macro="" textlink="">
      <xdr:nvSpPr>
        <xdr:cNvPr id="670" name="n_1mainValue【学校施設】&#10;一人当たり面積"/>
        <xdr:cNvSpPr txBox="1"/>
      </xdr:nvSpPr>
      <xdr:spPr>
        <a:xfrm>
          <a:off x="20027977" y="106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29583</xdr:rowOff>
    </xdr:from>
    <xdr:ext cx="469744" cy="259045"/>
    <xdr:sp macro="" textlink="">
      <xdr:nvSpPr>
        <xdr:cNvPr id="671" name="n_2mainValue【学校施設】&#10;一人当たり面積"/>
        <xdr:cNvSpPr txBox="1"/>
      </xdr:nvSpPr>
      <xdr:spPr>
        <a:xfrm>
          <a:off x="19189777" y="106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38726</xdr:rowOff>
    </xdr:from>
    <xdr:ext cx="469744" cy="259045"/>
    <xdr:sp macro="" textlink="">
      <xdr:nvSpPr>
        <xdr:cNvPr id="672" name="n_3mainValue【学校施設】&#10;一人当たり面積"/>
        <xdr:cNvSpPr txBox="1"/>
      </xdr:nvSpPr>
      <xdr:spPr>
        <a:xfrm>
          <a:off x="18348402" y="1066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128338</xdr:rowOff>
    </xdr:from>
    <xdr:ext cx="469744" cy="259045"/>
    <xdr:sp macro="" textlink="">
      <xdr:nvSpPr>
        <xdr:cNvPr id="673" name="n_4mainValue【学校施設】&#10;一人当たり面積"/>
        <xdr:cNvSpPr txBox="1"/>
      </xdr:nvSpPr>
      <xdr:spPr>
        <a:xfrm>
          <a:off x="17507027" y="1075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4" name="正方形/長方形 673"/>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5" name="正方形/長方形 674"/>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6" name="正方形/長方形 675"/>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7" name="正方形/長方形 676"/>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8" name="正方形/長方形 677"/>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9" name="正方形/長方形 678"/>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0" name="正方形/長方形 679"/>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1" name="正方形/長方形 680"/>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2" name="テキスト ボックス 681"/>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3" name="直線コネクタ 682"/>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4" name="テキスト ボックス 683"/>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5" name="直線コネクタ 684"/>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6" name="テキスト ボックス 685"/>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7" name="直線コネクタ 686"/>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8" name="テキスト ボックス 687"/>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9" name="直線コネクタ 688"/>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0" name="テキスト ボックス 689"/>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1" name="直線コネクタ 690"/>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2" name="テキスト ボックス 691"/>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3" name="直線コネクタ 692"/>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4" name="テキスト ボックス 693"/>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5" name="直線コネクタ 694"/>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6" name="テキスト ボックス 695"/>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7" name="直線コネクタ 696"/>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99" name="直線コネクタ 698"/>
        <xdr:cNvCxnSpPr/>
      </xdr:nvCxnSpPr>
      <xdr:spPr>
        <a:xfrm flipV="1">
          <a:off x="15509239"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0" name="【児童館】&#10;有形固定資産減価償却率最小値テキスト"/>
        <xdr:cNvSpPr txBox="1"/>
      </xdr:nvSpPr>
      <xdr:spPr>
        <a:xfrm>
          <a:off x="1554797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1" name="直線コネクタ 700"/>
        <xdr:cNvCxnSpPr/>
      </xdr:nvCxnSpPr>
      <xdr:spPr>
        <a:xfrm>
          <a:off x="1542097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702" name="【児童館】&#10;有形固定資産減価償却率最大値テキスト"/>
        <xdr:cNvSpPr txBox="1"/>
      </xdr:nvSpPr>
      <xdr:spPr>
        <a:xfrm>
          <a:off x="15547975"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703" name="直線コネクタ 702"/>
        <xdr:cNvCxnSpPr/>
      </xdr:nvCxnSpPr>
      <xdr:spPr>
        <a:xfrm>
          <a:off x="15420975" y="134307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94722</xdr:rowOff>
    </xdr:from>
    <xdr:ext cx="405111" cy="259045"/>
    <xdr:sp macro="" textlink="">
      <xdr:nvSpPr>
        <xdr:cNvPr id="704" name="【児童館】&#10;有形固定資産減価償却率平均値テキスト"/>
        <xdr:cNvSpPr txBox="1"/>
      </xdr:nvSpPr>
      <xdr:spPr>
        <a:xfrm>
          <a:off x="15547975"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705" name="フローチャート: 判断 704"/>
        <xdr:cNvSpPr/>
      </xdr:nvSpPr>
      <xdr:spPr>
        <a:xfrm>
          <a:off x="15459075"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706" name="フローチャート: 判断 705"/>
        <xdr:cNvSpPr/>
      </xdr:nvSpPr>
      <xdr:spPr>
        <a:xfrm>
          <a:off x="14658975"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707" name="フローチャート: 判断 706"/>
        <xdr:cNvSpPr/>
      </xdr:nvSpPr>
      <xdr:spPr>
        <a:xfrm>
          <a:off x="138176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708" name="フローチャート: 判断 707"/>
        <xdr:cNvSpPr/>
      </xdr:nvSpPr>
      <xdr:spPr>
        <a:xfrm>
          <a:off x="12976225" y="1402497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709" name="フローチャート: 判断 708"/>
        <xdr:cNvSpPr/>
      </xdr:nvSpPr>
      <xdr:spPr>
        <a:xfrm>
          <a:off x="12125325"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0" name="テキスト ボックス 709"/>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1" name="テキスト ボックス 710"/>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2" name="テキスト ボックス 711"/>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3" name="テキスト ボックス 712"/>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4" name="テキスト ボックス 713"/>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46082</xdr:rowOff>
    </xdr:from>
    <xdr:to>
      <xdr:col>76</xdr:col>
      <xdr:colOff>165100</xdr:colOff>
      <xdr:row>78</xdr:row>
      <xdr:rowOff>147682</xdr:rowOff>
    </xdr:to>
    <xdr:sp macro="" textlink="">
      <xdr:nvSpPr>
        <xdr:cNvPr id="715" name="楕円 714"/>
        <xdr:cNvSpPr/>
      </xdr:nvSpPr>
      <xdr:spPr>
        <a:xfrm>
          <a:off x="138176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151147</xdr:rowOff>
    </xdr:from>
    <xdr:ext cx="405111" cy="259045"/>
    <xdr:sp macro="" textlink="">
      <xdr:nvSpPr>
        <xdr:cNvPr id="716" name="n_1aveValue【児童館】&#10;有形固定資産減価償却率"/>
        <xdr:cNvSpPr txBox="1"/>
      </xdr:nvSpPr>
      <xdr:spPr>
        <a:xfrm>
          <a:off x="14504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717" name="n_2aveValue【児童館】&#10;有形固定資産減価償却率"/>
        <xdr:cNvSpPr txBox="1"/>
      </xdr:nvSpPr>
      <xdr:spPr>
        <a:xfrm>
          <a:off x="13675369"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718" name="n_3aveValue【児童館】&#10;有形固定資産減価償却率"/>
        <xdr:cNvSpPr txBox="1"/>
      </xdr:nvSpPr>
      <xdr:spPr>
        <a:xfrm>
          <a:off x="1283399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719" name="n_4aveValue【児童館】&#10;有形固定資産減価償却率"/>
        <xdr:cNvSpPr txBox="1"/>
      </xdr:nvSpPr>
      <xdr:spPr>
        <a:xfrm>
          <a:off x="1198309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164209</xdr:rowOff>
    </xdr:from>
    <xdr:ext cx="405111" cy="259045"/>
    <xdr:sp macro="" textlink="">
      <xdr:nvSpPr>
        <xdr:cNvPr id="720" name="n_2mainValue【児童館】&#10;有形固定資産減価償却率"/>
        <xdr:cNvSpPr txBox="1"/>
      </xdr:nvSpPr>
      <xdr:spPr>
        <a:xfrm>
          <a:off x="13675369" y="1319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1" name="直線コネクタ 730"/>
        <xdr:cNvCxnSpPr/>
      </xdr:nvCxnSpPr>
      <xdr:spPr>
        <a:xfrm>
          <a:off x="173736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2" name="テキスト ボックス 731"/>
        <xdr:cNvSpPr txBox="1"/>
      </xdr:nvSpPr>
      <xdr:spPr>
        <a:xfrm>
          <a:off x="169349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3" name="直線コネクタ 732"/>
        <xdr:cNvCxnSpPr/>
      </xdr:nvCxnSpPr>
      <xdr:spPr>
        <a:xfrm>
          <a:off x="173736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4" name="テキスト ボックス 733"/>
        <xdr:cNvSpPr txBox="1"/>
      </xdr:nvSpPr>
      <xdr:spPr>
        <a:xfrm>
          <a:off x="1693499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5" name="直線コネクタ 734"/>
        <xdr:cNvCxnSpPr/>
      </xdr:nvCxnSpPr>
      <xdr:spPr>
        <a:xfrm>
          <a:off x="173736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6" name="テキスト ボックス 735"/>
        <xdr:cNvSpPr txBox="1"/>
      </xdr:nvSpPr>
      <xdr:spPr>
        <a:xfrm>
          <a:off x="1693499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7" name="直線コネクタ 736"/>
        <xdr:cNvCxnSpPr/>
      </xdr:nvCxnSpPr>
      <xdr:spPr>
        <a:xfrm>
          <a:off x="173736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8" name="テキスト ボックス 737"/>
        <xdr:cNvSpPr txBox="1"/>
      </xdr:nvSpPr>
      <xdr:spPr>
        <a:xfrm>
          <a:off x="1693499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42" name="直線コネクタ 741"/>
        <xdr:cNvCxnSpPr/>
      </xdr:nvCxnSpPr>
      <xdr:spPr>
        <a:xfrm flipV="1">
          <a:off x="210559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43" name="【児童館】&#10;一人当たり面積最小値テキスト"/>
        <xdr:cNvSpPr txBox="1"/>
      </xdr:nvSpPr>
      <xdr:spPr>
        <a:xfrm>
          <a:off x="210947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44" name="直線コネクタ 743"/>
        <xdr:cNvCxnSpPr/>
      </xdr:nvCxnSpPr>
      <xdr:spPr>
        <a:xfrm>
          <a:off x="20977225" y="1475079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45" name="【児童館】&#10;一人当たり面積最大値テキスト"/>
        <xdr:cNvSpPr txBox="1"/>
      </xdr:nvSpPr>
      <xdr:spPr>
        <a:xfrm>
          <a:off x="210947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46" name="直線コネクタ 745"/>
        <xdr:cNvCxnSpPr/>
      </xdr:nvCxnSpPr>
      <xdr:spPr>
        <a:xfrm>
          <a:off x="20977225" y="135026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47" name="【児童館】&#10;一人当たり面積平均値テキスト"/>
        <xdr:cNvSpPr txBox="1"/>
      </xdr:nvSpPr>
      <xdr:spPr>
        <a:xfrm>
          <a:off x="210947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48" name="フローチャート: 判断 747"/>
        <xdr:cNvSpPr/>
      </xdr:nvSpPr>
      <xdr:spPr>
        <a:xfrm>
          <a:off x="210058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49" name="フローチャート: 判断 748"/>
        <xdr:cNvSpPr/>
      </xdr:nvSpPr>
      <xdr:spPr>
        <a:xfrm>
          <a:off x="20215225" y="1447596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50" name="フローチャート: 判断 749"/>
        <xdr:cNvSpPr/>
      </xdr:nvSpPr>
      <xdr:spPr>
        <a:xfrm>
          <a:off x="19364325"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51" name="フローチャート: 判断 750"/>
        <xdr:cNvSpPr/>
      </xdr:nvSpPr>
      <xdr:spPr>
        <a:xfrm>
          <a:off x="1852295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52" name="フローチャート: 判断 751"/>
        <xdr:cNvSpPr/>
      </xdr:nvSpPr>
      <xdr:spPr>
        <a:xfrm>
          <a:off x="17681575" y="1452168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3" name="テキスト ボックス 752"/>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4" name="テキスト ボックス 753"/>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5" name="テキスト ボックス 754"/>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6" name="テキスト ボックス 755"/>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7" name="テキスト ボックス 756"/>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65024</xdr:rowOff>
    </xdr:from>
    <xdr:to>
      <xdr:col>107</xdr:col>
      <xdr:colOff>101600</xdr:colOff>
      <xdr:row>84</xdr:row>
      <xdr:rowOff>166624</xdr:rowOff>
    </xdr:to>
    <xdr:sp macro="" textlink="">
      <xdr:nvSpPr>
        <xdr:cNvPr id="758" name="楕円 757"/>
        <xdr:cNvSpPr/>
      </xdr:nvSpPr>
      <xdr:spPr>
        <a:xfrm>
          <a:off x="19364325"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20845</xdr:rowOff>
    </xdr:from>
    <xdr:ext cx="469744" cy="259045"/>
    <xdr:sp macro="" textlink="">
      <xdr:nvSpPr>
        <xdr:cNvPr id="759" name="n_1aveValue【児童館】&#10;一人当たり面積"/>
        <xdr:cNvSpPr txBox="1"/>
      </xdr:nvSpPr>
      <xdr:spPr>
        <a:xfrm>
          <a:off x="2002797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760" name="n_2aveValue【児童館】&#10;一人当たり面積"/>
        <xdr:cNvSpPr txBox="1"/>
      </xdr:nvSpPr>
      <xdr:spPr>
        <a:xfrm>
          <a:off x="1918977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61" name="n_3aveValue【児童館】&#10;一人当たり面積"/>
        <xdr:cNvSpPr txBox="1"/>
      </xdr:nvSpPr>
      <xdr:spPr>
        <a:xfrm>
          <a:off x="18348402"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762" name="n_4aveValue【児童館】&#10;一人当たり面積"/>
        <xdr:cNvSpPr txBox="1"/>
      </xdr:nvSpPr>
      <xdr:spPr>
        <a:xfrm>
          <a:off x="175070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63" name="n_2mainValue【児童館】&#10;一人当たり面積"/>
        <xdr:cNvSpPr txBox="1"/>
      </xdr:nvSpPr>
      <xdr:spPr>
        <a:xfrm>
          <a:off x="1918977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4" name="テキスト ボックス 773"/>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6" name="テキスト ボックス 775"/>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6" name="テキスト ボックス 785"/>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8"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89" name="直線コネクタ 788"/>
        <xdr:cNvCxnSpPr/>
      </xdr:nvCxnSpPr>
      <xdr:spPr>
        <a:xfrm flipV="1">
          <a:off x="15509239"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90" name="【公民館】&#10;有形固定資産減価償却率最小値テキスト"/>
        <xdr:cNvSpPr txBox="1"/>
      </xdr:nvSpPr>
      <xdr:spPr>
        <a:xfrm>
          <a:off x="1554797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1" name="直線コネクタ 790"/>
        <xdr:cNvCxnSpPr/>
      </xdr:nvCxnSpPr>
      <xdr:spPr>
        <a:xfrm>
          <a:off x="1542097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92" name="【公民館】&#10;有形固定資産減価償却率最大値テキスト"/>
        <xdr:cNvSpPr txBox="1"/>
      </xdr:nvSpPr>
      <xdr:spPr>
        <a:xfrm>
          <a:off x="15547975"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93" name="直線コネクタ 792"/>
        <xdr:cNvCxnSpPr/>
      </xdr:nvCxnSpPr>
      <xdr:spPr>
        <a:xfrm>
          <a:off x="15420975" y="171967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794" name="【公民館】&#10;有形固定資産減価償却率平均値テキスト"/>
        <xdr:cNvSpPr txBox="1"/>
      </xdr:nvSpPr>
      <xdr:spPr>
        <a:xfrm>
          <a:off x="15547975"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95" name="フローチャート: 判断 794"/>
        <xdr:cNvSpPr/>
      </xdr:nvSpPr>
      <xdr:spPr>
        <a:xfrm>
          <a:off x="15459075"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96" name="フローチャート: 判断 795"/>
        <xdr:cNvSpPr/>
      </xdr:nvSpPr>
      <xdr:spPr>
        <a:xfrm>
          <a:off x="14658975"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97" name="フローチャート: 判断 796"/>
        <xdr:cNvSpPr/>
      </xdr:nvSpPr>
      <xdr:spPr>
        <a:xfrm>
          <a:off x="138176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98" name="フローチャート: 判断 797"/>
        <xdr:cNvSpPr/>
      </xdr:nvSpPr>
      <xdr:spPr>
        <a:xfrm>
          <a:off x="12976225" y="1817787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99" name="フローチャート: 判断 798"/>
        <xdr:cNvSpPr/>
      </xdr:nvSpPr>
      <xdr:spPr>
        <a:xfrm>
          <a:off x="12125325"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54792</xdr:rowOff>
    </xdr:from>
    <xdr:to>
      <xdr:col>81</xdr:col>
      <xdr:colOff>101600</xdr:colOff>
      <xdr:row>103</xdr:row>
      <xdr:rowOff>156392</xdr:rowOff>
    </xdr:to>
    <xdr:sp macro="" textlink="">
      <xdr:nvSpPr>
        <xdr:cNvPr id="805" name="楕円 804"/>
        <xdr:cNvSpPr/>
      </xdr:nvSpPr>
      <xdr:spPr>
        <a:xfrm>
          <a:off x="14658975"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17236</xdr:rowOff>
    </xdr:from>
    <xdr:to>
      <xdr:col>76</xdr:col>
      <xdr:colOff>165100</xdr:colOff>
      <xdr:row>107</xdr:row>
      <xdr:rowOff>118836</xdr:rowOff>
    </xdr:to>
    <xdr:sp macro="" textlink="">
      <xdr:nvSpPr>
        <xdr:cNvPr id="806" name="楕円 805"/>
        <xdr:cNvSpPr/>
      </xdr:nvSpPr>
      <xdr:spPr>
        <a:xfrm>
          <a:off x="138176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105592</xdr:rowOff>
    </xdr:from>
    <xdr:to>
      <xdr:col>81</xdr:col>
      <xdr:colOff>50800</xdr:colOff>
      <xdr:row>107</xdr:row>
      <xdr:rowOff>68036</xdr:rowOff>
    </xdr:to>
    <xdr:cxnSp macro="">
      <xdr:nvCxnSpPr>
        <xdr:cNvPr id="807" name="直線コネクタ 806"/>
        <xdr:cNvCxnSpPr/>
      </xdr:nvCxnSpPr>
      <xdr:spPr>
        <a:xfrm flipV="1">
          <a:off x="13868400" y="17764942"/>
          <a:ext cx="841375" cy="64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808" name="楕円 807"/>
        <xdr:cNvSpPr/>
      </xdr:nvSpPr>
      <xdr:spPr>
        <a:xfrm>
          <a:off x="12976225" y="177076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99061</xdr:rowOff>
    </xdr:from>
    <xdr:to>
      <xdr:col>76</xdr:col>
      <xdr:colOff>114300</xdr:colOff>
      <xdr:row>107</xdr:row>
      <xdr:rowOff>68036</xdr:rowOff>
    </xdr:to>
    <xdr:cxnSp macro="">
      <xdr:nvCxnSpPr>
        <xdr:cNvPr id="809" name="直線コネクタ 808"/>
        <xdr:cNvCxnSpPr/>
      </xdr:nvCxnSpPr>
      <xdr:spPr>
        <a:xfrm>
          <a:off x="13027025" y="17758411"/>
          <a:ext cx="841375" cy="6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15602</xdr:rowOff>
    </xdr:from>
    <xdr:to>
      <xdr:col>67</xdr:col>
      <xdr:colOff>101600</xdr:colOff>
      <xdr:row>103</xdr:row>
      <xdr:rowOff>117202</xdr:rowOff>
    </xdr:to>
    <xdr:sp macro="" textlink="">
      <xdr:nvSpPr>
        <xdr:cNvPr id="810" name="楕円 809"/>
        <xdr:cNvSpPr/>
      </xdr:nvSpPr>
      <xdr:spPr>
        <a:xfrm>
          <a:off x="12125325"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66402</xdr:rowOff>
    </xdr:from>
    <xdr:to>
      <xdr:col>71</xdr:col>
      <xdr:colOff>177800</xdr:colOff>
      <xdr:row>103</xdr:row>
      <xdr:rowOff>99061</xdr:rowOff>
    </xdr:to>
    <xdr:cxnSp macro="">
      <xdr:nvCxnSpPr>
        <xdr:cNvPr id="811" name="直線コネクタ 810"/>
        <xdr:cNvCxnSpPr/>
      </xdr:nvCxnSpPr>
      <xdr:spPr>
        <a:xfrm>
          <a:off x="12176125" y="17725752"/>
          <a:ext cx="8509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812" name="n_1aveValue【公民館】&#10;有形固定資産減価償却率"/>
        <xdr:cNvSpPr txBox="1"/>
      </xdr:nvSpPr>
      <xdr:spPr>
        <a:xfrm>
          <a:off x="14504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813" name="n_2aveValue【公民館】&#10;有形固定資産減価償却率"/>
        <xdr:cNvSpPr txBox="1"/>
      </xdr:nvSpPr>
      <xdr:spPr>
        <a:xfrm>
          <a:off x="13675369"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814" name="n_3aveValue【公民館】&#10;有形固定資産減価償却率"/>
        <xdr:cNvSpPr txBox="1"/>
      </xdr:nvSpPr>
      <xdr:spPr>
        <a:xfrm>
          <a:off x="1283399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815" name="n_4aveValue【公民館】&#10;有形固定資産減価償却率"/>
        <xdr:cNvSpPr txBox="1"/>
      </xdr:nvSpPr>
      <xdr:spPr>
        <a:xfrm>
          <a:off x="1198309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1469</xdr:rowOff>
    </xdr:from>
    <xdr:ext cx="405111" cy="259045"/>
    <xdr:sp macro="" textlink="">
      <xdr:nvSpPr>
        <xdr:cNvPr id="816" name="n_1mainValue【公民館】&#10;有形固定資産減価償却率"/>
        <xdr:cNvSpPr txBox="1"/>
      </xdr:nvSpPr>
      <xdr:spPr>
        <a:xfrm>
          <a:off x="145040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109963</xdr:rowOff>
    </xdr:from>
    <xdr:ext cx="405111" cy="259045"/>
    <xdr:sp macro="" textlink="">
      <xdr:nvSpPr>
        <xdr:cNvPr id="817" name="n_2mainValue【公民館】&#10;有形固定資産減価償却率"/>
        <xdr:cNvSpPr txBox="1"/>
      </xdr:nvSpPr>
      <xdr:spPr>
        <a:xfrm>
          <a:off x="13675369"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166388</xdr:rowOff>
    </xdr:from>
    <xdr:ext cx="405111" cy="259045"/>
    <xdr:sp macro="" textlink="">
      <xdr:nvSpPr>
        <xdr:cNvPr id="818" name="n_3mainValue【公民館】&#10;有形固定資産減価償却率"/>
        <xdr:cNvSpPr txBox="1"/>
      </xdr:nvSpPr>
      <xdr:spPr>
        <a:xfrm>
          <a:off x="1283399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133729</xdr:rowOff>
    </xdr:from>
    <xdr:ext cx="405111" cy="259045"/>
    <xdr:sp macro="" textlink="">
      <xdr:nvSpPr>
        <xdr:cNvPr id="819" name="n_4mainValue【公民館】&#10;有形固定資産減価償却率"/>
        <xdr:cNvSpPr txBox="1"/>
      </xdr:nvSpPr>
      <xdr:spPr>
        <a:xfrm>
          <a:off x="1198309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45" name="直線コネクタ 844"/>
        <xdr:cNvCxnSpPr/>
      </xdr:nvCxnSpPr>
      <xdr:spPr>
        <a:xfrm flipV="1">
          <a:off x="210559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46" name="【公民館】&#10;一人当たり面積最小値テキスト"/>
        <xdr:cNvSpPr txBox="1"/>
      </xdr:nvSpPr>
      <xdr:spPr>
        <a:xfrm>
          <a:off x="210947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47" name="直線コネクタ 846"/>
        <xdr:cNvCxnSpPr/>
      </xdr:nvCxnSpPr>
      <xdr:spPr>
        <a:xfrm>
          <a:off x="20977225" y="186907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48" name="【公民館】&#10;一人当たり面積最大値テキスト"/>
        <xdr:cNvSpPr txBox="1"/>
      </xdr:nvSpPr>
      <xdr:spPr>
        <a:xfrm>
          <a:off x="210947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49" name="直線コネクタ 848"/>
        <xdr:cNvCxnSpPr/>
      </xdr:nvCxnSpPr>
      <xdr:spPr>
        <a:xfrm>
          <a:off x="20977225" y="172260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850" name="【公民館】&#10;一人当たり面積平均値テキスト"/>
        <xdr:cNvSpPr txBox="1"/>
      </xdr:nvSpPr>
      <xdr:spPr>
        <a:xfrm>
          <a:off x="210947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51" name="フローチャート: 判断 850"/>
        <xdr:cNvSpPr/>
      </xdr:nvSpPr>
      <xdr:spPr>
        <a:xfrm>
          <a:off x="210058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52" name="フローチャート: 判断 851"/>
        <xdr:cNvSpPr/>
      </xdr:nvSpPr>
      <xdr:spPr>
        <a:xfrm>
          <a:off x="20215225" y="1833462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53" name="フローチャート: 判断 852"/>
        <xdr:cNvSpPr/>
      </xdr:nvSpPr>
      <xdr:spPr>
        <a:xfrm>
          <a:off x="19364325"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54" name="フローチャート: 判断 853"/>
        <xdr:cNvSpPr/>
      </xdr:nvSpPr>
      <xdr:spPr>
        <a:xfrm>
          <a:off x="1852295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855" name="フローチャート: 判断 854"/>
        <xdr:cNvSpPr/>
      </xdr:nvSpPr>
      <xdr:spPr>
        <a:xfrm>
          <a:off x="17681575" y="1837381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6" name="テキスト ボックス 855"/>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7" name="テキスト ボックス 856"/>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8" name="テキスト ボックス 857"/>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9" name="テキスト ボックス 858"/>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0" name="テキスト ボックス 859"/>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102144</xdr:rowOff>
    </xdr:from>
    <xdr:to>
      <xdr:col>112</xdr:col>
      <xdr:colOff>38100</xdr:colOff>
      <xdr:row>107</xdr:row>
      <xdr:rowOff>32294</xdr:rowOff>
    </xdr:to>
    <xdr:sp macro="" textlink="">
      <xdr:nvSpPr>
        <xdr:cNvPr id="861" name="楕円 860"/>
        <xdr:cNvSpPr/>
      </xdr:nvSpPr>
      <xdr:spPr>
        <a:xfrm>
          <a:off x="20215225" y="1827584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62" name="楕円 861"/>
        <xdr:cNvSpPr/>
      </xdr:nvSpPr>
      <xdr:spPr>
        <a:xfrm>
          <a:off x="19364325"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152944</xdr:rowOff>
    </xdr:from>
    <xdr:to>
      <xdr:col>111</xdr:col>
      <xdr:colOff>177800</xdr:colOff>
      <xdr:row>106</xdr:row>
      <xdr:rowOff>154577</xdr:rowOff>
    </xdr:to>
    <xdr:cxnSp macro="">
      <xdr:nvCxnSpPr>
        <xdr:cNvPr id="863" name="直線コネクタ 862"/>
        <xdr:cNvCxnSpPr/>
      </xdr:nvCxnSpPr>
      <xdr:spPr>
        <a:xfrm flipV="1">
          <a:off x="19415125" y="18326644"/>
          <a:ext cx="850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49893</xdr:rowOff>
    </xdr:from>
    <xdr:to>
      <xdr:col>102</xdr:col>
      <xdr:colOff>165100</xdr:colOff>
      <xdr:row>106</xdr:row>
      <xdr:rowOff>151493</xdr:rowOff>
    </xdr:to>
    <xdr:sp macro="" textlink="">
      <xdr:nvSpPr>
        <xdr:cNvPr id="864" name="楕円 863"/>
        <xdr:cNvSpPr/>
      </xdr:nvSpPr>
      <xdr:spPr>
        <a:xfrm>
          <a:off x="1852295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100693</xdr:rowOff>
    </xdr:from>
    <xdr:to>
      <xdr:col>107</xdr:col>
      <xdr:colOff>50800</xdr:colOff>
      <xdr:row>106</xdr:row>
      <xdr:rowOff>154577</xdr:rowOff>
    </xdr:to>
    <xdr:cxnSp macro="">
      <xdr:nvCxnSpPr>
        <xdr:cNvPr id="865" name="直線コネクタ 864"/>
        <xdr:cNvCxnSpPr/>
      </xdr:nvCxnSpPr>
      <xdr:spPr>
        <a:xfrm>
          <a:off x="18573750" y="18274393"/>
          <a:ext cx="841375"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46627</xdr:rowOff>
    </xdr:from>
    <xdr:to>
      <xdr:col>98</xdr:col>
      <xdr:colOff>38100</xdr:colOff>
      <xdr:row>106</xdr:row>
      <xdr:rowOff>148227</xdr:rowOff>
    </xdr:to>
    <xdr:sp macro="" textlink="">
      <xdr:nvSpPr>
        <xdr:cNvPr id="866" name="楕円 865"/>
        <xdr:cNvSpPr/>
      </xdr:nvSpPr>
      <xdr:spPr>
        <a:xfrm>
          <a:off x="17681575" y="1822032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97427</xdr:rowOff>
    </xdr:from>
    <xdr:to>
      <xdr:col>102</xdr:col>
      <xdr:colOff>114300</xdr:colOff>
      <xdr:row>106</xdr:row>
      <xdr:rowOff>100693</xdr:rowOff>
    </xdr:to>
    <xdr:cxnSp macro="">
      <xdr:nvCxnSpPr>
        <xdr:cNvPr id="867" name="直線コネクタ 866"/>
        <xdr:cNvCxnSpPr/>
      </xdr:nvCxnSpPr>
      <xdr:spPr>
        <a:xfrm>
          <a:off x="17732375" y="18271127"/>
          <a:ext cx="841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868" name="n_1aveValue【公民館】&#10;一人当たり面積"/>
        <xdr:cNvSpPr txBox="1"/>
      </xdr:nvSpPr>
      <xdr:spPr>
        <a:xfrm>
          <a:off x="2002797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82204</xdr:rowOff>
    </xdr:from>
    <xdr:ext cx="469744" cy="259045"/>
    <xdr:sp macro="" textlink="">
      <xdr:nvSpPr>
        <xdr:cNvPr id="869" name="n_2aveValue【公民館】&#10;一人当たり面積"/>
        <xdr:cNvSpPr txBox="1"/>
      </xdr:nvSpPr>
      <xdr:spPr>
        <a:xfrm>
          <a:off x="1918977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870" name="n_3aveValue【公民館】&#10;一人当たり面積"/>
        <xdr:cNvSpPr txBox="1"/>
      </xdr:nvSpPr>
      <xdr:spPr>
        <a:xfrm>
          <a:off x="18348402"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121393</xdr:rowOff>
    </xdr:from>
    <xdr:ext cx="469744" cy="259045"/>
    <xdr:sp macro="" textlink="">
      <xdr:nvSpPr>
        <xdr:cNvPr id="871" name="n_4aveValue【公民館】&#10;一人当たり面積"/>
        <xdr:cNvSpPr txBox="1"/>
      </xdr:nvSpPr>
      <xdr:spPr>
        <a:xfrm>
          <a:off x="175070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48821</xdr:rowOff>
    </xdr:from>
    <xdr:ext cx="469744" cy="259045"/>
    <xdr:sp macro="" textlink="">
      <xdr:nvSpPr>
        <xdr:cNvPr id="872" name="n_1mainValue【公民館】&#10;一人当たり面積"/>
        <xdr:cNvSpPr txBox="1"/>
      </xdr:nvSpPr>
      <xdr:spPr>
        <a:xfrm>
          <a:off x="2002797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73" name="n_2mainValue【公民館】&#10;一人当たり面積"/>
        <xdr:cNvSpPr txBox="1"/>
      </xdr:nvSpPr>
      <xdr:spPr>
        <a:xfrm>
          <a:off x="1918977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168020</xdr:rowOff>
    </xdr:from>
    <xdr:ext cx="469744" cy="259045"/>
    <xdr:sp macro="" textlink="">
      <xdr:nvSpPr>
        <xdr:cNvPr id="874" name="n_3mainValue【公民館】&#10;一人当たり面積"/>
        <xdr:cNvSpPr txBox="1"/>
      </xdr:nvSpPr>
      <xdr:spPr>
        <a:xfrm>
          <a:off x="18348402" y="1799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164754</xdr:rowOff>
    </xdr:from>
    <xdr:ext cx="469744" cy="259045"/>
    <xdr:sp macro="" textlink="">
      <xdr:nvSpPr>
        <xdr:cNvPr id="875" name="n_4mainValue【公民館】&#10;一人当たり面積"/>
        <xdr:cNvSpPr txBox="1"/>
      </xdr:nvSpPr>
      <xdr:spPr>
        <a:xfrm>
          <a:off x="175070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類似団体と比較して有形固定資産減価償却率が低くなっている施設は、「公営住宅」、「認定こども園・幼稚園・保育所」であり、これらは、震災後に災害公営住宅、保育所を建設したことによるものと思われる。　</a:t>
          </a:r>
        </a:p>
        <a:p>
          <a:r>
            <a:rPr kumimoji="1" lang="ja-JP" altLang="en-US" sz="1300">
              <a:latin typeface="ＭＳ Ｐゴシック" panose="020B0600070205080204" pitchFamily="50" charset="-128"/>
              <a:ea typeface="ＭＳ Ｐゴシック" panose="020B0600070205080204" pitchFamily="50" charset="-128"/>
            </a:rPr>
            <a:t>それらの施設が同じように老朽化していき同時期に更新を迎えることが想定されるため、有形固定資産減価償却率は、今後上昇していくものと思われる。</a:t>
          </a: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54.1</a:t>
          </a:r>
          <a:r>
            <a:rPr kumimoji="1" lang="ja-JP" altLang="en-US" sz="1300">
              <a:latin typeface="ＭＳ Ｐゴシック" panose="020B0600070205080204" pitchFamily="50" charset="-128"/>
              <a:ea typeface="ＭＳ Ｐゴシック" panose="020B0600070205080204" pitchFamily="50" charset="-128"/>
            </a:rPr>
            <a:t>ポイントと類似団体平均より低くなっているが、特に小学校の有形固定資産減価償却率が高くなっており、今後の維持管理費用負担増が課題となっている。</a:t>
          </a:r>
        </a:p>
        <a:p>
          <a:r>
            <a:rPr kumimoji="1" lang="ja-JP" altLang="en-US" sz="1300">
              <a:latin typeface="ＭＳ Ｐゴシック" panose="020B0600070205080204" pitchFamily="50" charset="-128"/>
              <a:ea typeface="ＭＳ Ｐゴシック" panose="020B0600070205080204" pitchFamily="50" charset="-128"/>
            </a:rPr>
            <a:t>固定資産台帳は整備したものの平成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年度「橋りょう・トンネル」、「児童館」では区分の整理が必要となった。</a:t>
          </a:r>
        </a:p>
        <a:p>
          <a:r>
            <a:rPr kumimoji="1" lang="ja-JP" altLang="en-US" sz="1300">
              <a:latin typeface="ＭＳ Ｐゴシック" panose="020B0600070205080204" pitchFamily="50" charset="-128"/>
              <a:ea typeface="ＭＳ Ｐゴシック" panose="020B0600070205080204" pitchFamily="50" charset="-128"/>
            </a:rPr>
            <a:t>令和元年度については、固定資産台帳整備中である。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18,716
18,629
13.19
8,601,804
8,157,852
362,000
4,098,330
5,136,275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280150" y="533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852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040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xdr:cNvCxnSpPr/>
      </xdr:nvCxnSpPr>
      <xdr:spPr>
        <a:xfrm flipV="1">
          <a:off x="44062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4450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327525" y="1110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xdr:cNvSpPr txBox="1"/>
      </xdr:nvSpPr>
      <xdr:spPr>
        <a:xfrm>
          <a:off x="44450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xdr:cNvCxnSpPr/>
      </xdr:nvCxnSpPr>
      <xdr:spPr>
        <a:xfrm>
          <a:off x="4327525" y="95326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79" name="【体育館・プール】&#10;有形固定資産減価償却率平均値テキスト"/>
        <xdr:cNvSpPr txBox="1"/>
      </xdr:nvSpPr>
      <xdr:spPr>
        <a:xfrm>
          <a:off x="44450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43561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xdr:cNvSpPr/>
      </xdr:nvSpPr>
      <xdr:spPr>
        <a:xfrm>
          <a:off x="3565525" y="104762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xdr:cNvSpPr/>
      </xdr:nvSpPr>
      <xdr:spPr>
        <a:xfrm>
          <a:off x="2714625"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87325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xdr:cNvSpPr/>
      </xdr:nvSpPr>
      <xdr:spPr>
        <a:xfrm>
          <a:off x="1031875" y="1037825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89626</xdr:rowOff>
    </xdr:from>
    <xdr:to>
      <xdr:col>20</xdr:col>
      <xdr:colOff>38100</xdr:colOff>
      <xdr:row>60</xdr:row>
      <xdr:rowOff>19776</xdr:rowOff>
    </xdr:to>
    <xdr:sp macro="" textlink="">
      <xdr:nvSpPr>
        <xdr:cNvPr id="90" name="楕円 89"/>
        <xdr:cNvSpPr/>
      </xdr:nvSpPr>
      <xdr:spPr>
        <a:xfrm>
          <a:off x="3565525" y="1020517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83094</xdr:rowOff>
    </xdr:from>
    <xdr:to>
      <xdr:col>15</xdr:col>
      <xdr:colOff>101600</xdr:colOff>
      <xdr:row>60</xdr:row>
      <xdr:rowOff>13244</xdr:rowOff>
    </xdr:to>
    <xdr:sp macro="" textlink="">
      <xdr:nvSpPr>
        <xdr:cNvPr id="91" name="楕円 90"/>
        <xdr:cNvSpPr/>
      </xdr:nvSpPr>
      <xdr:spPr>
        <a:xfrm>
          <a:off x="2714625"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133894</xdr:rowOff>
    </xdr:from>
    <xdr:to>
      <xdr:col>19</xdr:col>
      <xdr:colOff>177800</xdr:colOff>
      <xdr:row>59</xdr:row>
      <xdr:rowOff>140426</xdr:rowOff>
    </xdr:to>
    <xdr:cxnSp macro="">
      <xdr:nvCxnSpPr>
        <xdr:cNvPr id="92" name="直線コネクタ 91"/>
        <xdr:cNvCxnSpPr/>
      </xdr:nvCxnSpPr>
      <xdr:spPr>
        <a:xfrm>
          <a:off x="2765425" y="10249444"/>
          <a:ext cx="8509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34109</xdr:rowOff>
    </xdr:from>
    <xdr:to>
      <xdr:col>10</xdr:col>
      <xdr:colOff>165100</xdr:colOff>
      <xdr:row>59</xdr:row>
      <xdr:rowOff>135709</xdr:rowOff>
    </xdr:to>
    <xdr:sp macro="" textlink="">
      <xdr:nvSpPr>
        <xdr:cNvPr id="93" name="楕円 92"/>
        <xdr:cNvSpPr/>
      </xdr:nvSpPr>
      <xdr:spPr>
        <a:xfrm>
          <a:off x="187325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84909</xdr:rowOff>
    </xdr:from>
    <xdr:to>
      <xdr:col>15</xdr:col>
      <xdr:colOff>50800</xdr:colOff>
      <xdr:row>59</xdr:row>
      <xdr:rowOff>133894</xdr:rowOff>
    </xdr:to>
    <xdr:cxnSp macro="">
      <xdr:nvCxnSpPr>
        <xdr:cNvPr id="94" name="直線コネクタ 93"/>
        <xdr:cNvCxnSpPr/>
      </xdr:nvCxnSpPr>
      <xdr:spPr>
        <a:xfrm>
          <a:off x="1924050" y="10200459"/>
          <a:ext cx="841375"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171269</xdr:rowOff>
    </xdr:from>
    <xdr:to>
      <xdr:col>6</xdr:col>
      <xdr:colOff>38100</xdr:colOff>
      <xdr:row>59</xdr:row>
      <xdr:rowOff>101419</xdr:rowOff>
    </xdr:to>
    <xdr:sp macro="" textlink="">
      <xdr:nvSpPr>
        <xdr:cNvPr id="95" name="楕円 94"/>
        <xdr:cNvSpPr/>
      </xdr:nvSpPr>
      <xdr:spPr>
        <a:xfrm>
          <a:off x="1031875" y="1011536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50619</xdr:rowOff>
    </xdr:from>
    <xdr:to>
      <xdr:col>10</xdr:col>
      <xdr:colOff>114300</xdr:colOff>
      <xdr:row>59</xdr:row>
      <xdr:rowOff>84909</xdr:rowOff>
    </xdr:to>
    <xdr:cxnSp macro="">
      <xdr:nvCxnSpPr>
        <xdr:cNvPr id="96" name="直線コネクタ 95"/>
        <xdr:cNvCxnSpPr/>
      </xdr:nvCxnSpPr>
      <xdr:spPr>
        <a:xfrm>
          <a:off x="1082675" y="10166169"/>
          <a:ext cx="841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97" name="n_1aveValue【体育館・プール】&#10;有形固定資産減価償却率"/>
        <xdr:cNvSpPr txBox="1"/>
      </xdr:nvSpPr>
      <xdr:spPr>
        <a:xfrm>
          <a:off x="341059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98" name="n_2aveValue【体育館・プール】&#10;有形固定資産減価償却率"/>
        <xdr:cNvSpPr txBox="1"/>
      </xdr:nvSpPr>
      <xdr:spPr>
        <a:xfrm>
          <a:off x="257239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99" name="n_3aveValue【体育館・プール】&#10;有形固定資産減価償却率"/>
        <xdr:cNvSpPr txBox="1"/>
      </xdr:nvSpPr>
      <xdr:spPr>
        <a:xfrm>
          <a:off x="1731019"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100" name="n_4aveValue【体育館・プール】&#10;有形固定資産減価償却率"/>
        <xdr:cNvSpPr txBox="1"/>
      </xdr:nvSpPr>
      <xdr:spPr>
        <a:xfrm>
          <a:off x="8896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36303</xdr:rowOff>
    </xdr:from>
    <xdr:ext cx="405111" cy="259045"/>
    <xdr:sp macro="" textlink="">
      <xdr:nvSpPr>
        <xdr:cNvPr id="101" name="n_1mainValue【体育館・プール】&#10;有形固定資産減価償却率"/>
        <xdr:cNvSpPr txBox="1"/>
      </xdr:nvSpPr>
      <xdr:spPr>
        <a:xfrm>
          <a:off x="341059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29771</xdr:rowOff>
    </xdr:from>
    <xdr:ext cx="405111" cy="259045"/>
    <xdr:sp macro="" textlink="">
      <xdr:nvSpPr>
        <xdr:cNvPr id="102" name="n_2mainValue【体育館・プール】&#10;有形固定資産減価償却率"/>
        <xdr:cNvSpPr txBox="1"/>
      </xdr:nvSpPr>
      <xdr:spPr>
        <a:xfrm>
          <a:off x="257239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152236</xdr:rowOff>
    </xdr:from>
    <xdr:ext cx="405111" cy="259045"/>
    <xdr:sp macro="" textlink="">
      <xdr:nvSpPr>
        <xdr:cNvPr id="103" name="n_3mainValue【体育館・プール】&#10;有形固定資産減価償却率"/>
        <xdr:cNvSpPr txBox="1"/>
      </xdr:nvSpPr>
      <xdr:spPr>
        <a:xfrm>
          <a:off x="1731019"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117946</xdr:rowOff>
    </xdr:from>
    <xdr:ext cx="405111" cy="259045"/>
    <xdr:sp macro="" textlink="">
      <xdr:nvSpPr>
        <xdr:cNvPr id="104" name="n_4mainValue【体育館・プール】&#10;有形固定資産減価償却率"/>
        <xdr:cNvSpPr txBox="1"/>
      </xdr:nvSpPr>
      <xdr:spPr>
        <a:xfrm>
          <a:off x="8896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5" name="直線コネクタ 114"/>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6" name="テキスト ボックス 115"/>
        <xdr:cNvSpPr txBox="1"/>
      </xdr:nvSpPr>
      <xdr:spPr>
        <a:xfrm>
          <a:off x="58320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7" name="直線コネクタ 116"/>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8" name="テキスト ボックス 117"/>
        <xdr:cNvSpPr txBox="1"/>
      </xdr:nvSpPr>
      <xdr:spPr>
        <a:xfrm>
          <a:off x="58320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9" name="直線コネクタ 118"/>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0" name="テキスト ボックス 119"/>
        <xdr:cNvSpPr txBox="1"/>
      </xdr:nvSpPr>
      <xdr:spPr>
        <a:xfrm>
          <a:off x="58320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1" name="直線コネクタ 120"/>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2" name="テキスト ボックス 121"/>
        <xdr:cNvSpPr txBox="1"/>
      </xdr:nvSpPr>
      <xdr:spPr>
        <a:xfrm>
          <a:off x="58320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101956</xdr:rowOff>
    </xdr:from>
    <xdr:to>
      <xdr:col>54</xdr:col>
      <xdr:colOff>189865</xdr:colOff>
      <xdr:row>63</xdr:row>
      <xdr:rowOff>153162</xdr:rowOff>
    </xdr:to>
    <xdr:cxnSp macro="">
      <xdr:nvCxnSpPr>
        <xdr:cNvPr id="126" name="直線コネクタ 125"/>
        <xdr:cNvCxnSpPr/>
      </xdr:nvCxnSpPr>
      <xdr:spPr>
        <a:xfrm flipV="1">
          <a:off x="9952990" y="9874606"/>
          <a:ext cx="0" cy="107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127" name="【体育館・プール】&#10;一人当たり面積最小値テキスト"/>
        <xdr:cNvSpPr txBox="1"/>
      </xdr:nvSpPr>
      <xdr:spPr>
        <a:xfrm>
          <a:off x="9991725"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128" name="直線コネクタ 127"/>
        <xdr:cNvCxnSpPr/>
      </xdr:nvCxnSpPr>
      <xdr:spPr>
        <a:xfrm>
          <a:off x="9874250" y="109545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48633</xdr:rowOff>
    </xdr:from>
    <xdr:ext cx="469744" cy="259045"/>
    <xdr:sp macro="" textlink="">
      <xdr:nvSpPr>
        <xdr:cNvPr id="129" name="【体育館・プール】&#10;一人当たり面積最大値テキスト"/>
        <xdr:cNvSpPr txBox="1"/>
      </xdr:nvSpPr>
      <xdr:spPr>
        <a:xfrm>
          <a:off x="9991725" y="964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101956</xdr:rowOff>
    </xdr:from>
    <xdr:to>
      <xdr:col>55</xdr:col>
      <xdr:colOff>88900</xdr:colOff>
      <xdr:row>57</xdr:row>
      <xdr:rowOff>101956</xdr:rowOff>
    </xdr:to>
    <xdr:cxnSp macro="">
      <xdr:nvCxnSpPr>
        <xdr:cNvPr id="130" name="直線コネクタ 129"/>
        <xdr:cNvCxnSpPr/>
      </xdr:nvCxnSpPr>
      <xdr:spPr>
        <a:xfrm>
          <a:off x="9874250" y="987460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83532</xdr:rowOff>
    </xdr:from>
    <xdr:ext cx="469744" cy="259045"/>
    <xdr:sp macro="" textlink="">
      <xdr:nvSpPr>
        <xdr:cNvPr id="131" name="【体育館・プール】&#10;一人当たり面積平均値テキスト"/>
        <xdr:cNvSpPr txBox="1"/>
      </xdr:nvSpPr>
      <xdr:spPr>
        <a:xfrm>
          <a:off x="9991725" y="10541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105105</xdr:rowOff>
    </xdr:from>
    <xdr:to>
      <xdr:col>55</xdr:col>
      <xdr:colOff>50800</xdr:colOff>
      <xdr:row>62</xdr:row>
      <xdr:rowOff>35255</xdr:rowOff>
    </xdr:to>
    <xdr:sp macro="" textlink="">
      <xdr:nvSpPr>
        <xdr:cNvPr id="132" name="フローチャート: 判断 131"/>
        <xdr:cNvSpPr/>
      </xdr:nvSpPr>
      <xdr:spPr>
        <a:xfrm>
          <a:off x="9912350" y="105635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127051</xdr:rowOff>
    </xdr:from>
    <xdr:to>
      <xdr:col>50</xdr:col>
      <xdr:colOff>165100</xdr:colOff>
      <xdr:row>62</xdr:row>
      <xdr:rowOff>57201</xdr:rowOff>
    </xdr:to>
    <xdr:sp macro="" textlink="">
      <xdr:nvSpPr>
        <xdr:cNvPr id="133" name="フローチャート: 判断 132"/>
        <xdr:cNvSpPr/>
      </xdr:nvSpPr>
      <xdr:spPr>
        <a:xfrm>
          <a:off x="9112250" y="105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134" name="フローチャート: 判断 133"/>
        <xdr:cNvSpPr/>
      </xdr:nvSpPr>
      <xdr:spPr>
        <a:xfrm>
          <a:off x="8270875" y="1056081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132537</xdr:rowOff>
    </xdr:from>
    <xdr:to>
      <xdr:col>41</xdr:col>
      <xdr:colOff>101600</xdr:colOff>
      <xdr:row>62</xdr:row>
      <xdr:rowOff>62687</xdr:rowOff>
    </xdr:to>
    <xdr:sp macro="" textlink="">
      <xdr:nvSpPr>
        <xdr:cNvPr id="135" name="フローチャート: 判断 134"/>
        <xdr:cNvSpPr/>
      </xdr:nvSpPr>
      <xdr:spPr>
        <a:xfrm>
          <a:off x="7419975"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168199</xdr:rowOff>
    </xdr:from>
    <xdr:to>
      <xdr:col>36</xdr:col>
      <xdr:colOff>165100</xdr:colOff>
      <xdr:row>62</xdr:row>
      <xdr:rowOff>98349</xdr:rowOff>
    </xdr:to>
    <xdr:sp macro="" textlink="">
      <xdr:nvSpPr>
        <xdr:cNvPr id="136" name="フローチャート: 判断 135"/>
        <xdr:cNvSpPr/>
      </xdr:nvSpPr>
      <xdr:spPr>
        <a:xfrm>
          <a:off x="6578600" y="1062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151740</xdr:rowOff>
    </xdr:from>
    <xdr:to>
      <xdr:col>50</xdr:col>
      <xdr:colOff>165100</xdr:colOff>
      <xdr:row>62</xdr:row>
      <xdr:rowOff>81890</xdr:rowOff>
    </xdr:to>
    <xdr:sp macro="" textlink="">
      <xdr:nvSpPr>
        <xdr:cNvPr id="142" name="楕円 141"/>
        <xdr:cNvSpPr/>
      </xdr:nvSpPr>
      <xdr:spPr>
        <a:xfrm>
          <a:off x="9112250" y="106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55</xdr:row>
      <xdr:rowOff>1778</xdr:rowOff>
    </xdr:from>
    <xdr:to>
      <xdr:col>46</xdr:col>
      <xdr:colOff>38100</xdr:colOff>
      <xdr:row>55</xdr:row>
      <xdr:rowOff>103378</xdr:rowOff>
    </xdr:to>
    <xdr:sp macro="" textlink="">
      <xdr:nvSpPr>
        <xdr:cNvPr id="143" name="楕円 142"/>
        <xdr:cNvSpPr/>
      </xdr:nvSpPr>
      <xdr:spPr>
        <a:xfrm>
          <a:off x="8270875" y="94315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52578</xdr:rowOff>
    </xdr:from>
    <xdr:to>
      <xdr:col>50</xdr:col>
      <xdr:colOff>114300</xdr:colOff>
      <xdr:row>62</xdr:row>
      <xdr:rowOff>31090</xdr:rowOff>
    </xdr:to>
    <xdr:cxnSp macro="">
      <xdr:nvCxnSpPr>
        <xdr:cNvPr id="144" name="直線コネクタ 143"/>
        <xdr:cNvCxnSpPr/>
      </xdr:nvCxnSpPr>
      <xdr:spPr>
        <a:xfrm>
          <a:off x="8321675" y="9482328"/>
          <a:ext cx="841375" cy="117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118821</xdr:rowOff>
    </xdr:from>
    <xdr:to>
      <xdr:col>41</xdr:col>
      <xdr:colOff>101600</xdr:colOff>
      <xdr:row>62</xdr:row>
      <xdr:rowOff>48971</xdr:rowOff>
    </xdr:to>
    <xdr:sp macro="" textlink="">
      <xdr:nvSpPr>
        <xdr:cNvPr id="145" name="楕円 144"/>
        <xdr:cNvSpPr/>
      </xdr:nvSpPr>
      <xdr:spPr>
        <a:xfrm>
          <a:off x="7419975" y="105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52578</xdr:rowOff>
    </xdr:from>
    <xdr:to>
      <xdr:col>45</xdr:col>
      <xdr:colOff>177800</xdr:colOff>
      <xdr:row>61</xdr:row>
      <xdr:rowOff>169621</xdr:rowOff>
    </xdr:to>
    <xdr:cxnSp macro="">
      <xdr:nvCxnSpPr>
        <xdr:cNvPr id="146" name="直線コネクタ 145"/>
        <xdr:cNvCxnSpPr/>
      </xdr:nvCxnSpPr>
      <xdr:spPr>
        <a:xfrm flipV="1">
          <a:off x="7470775" y="9482328"/>
          <a:ext cx="850900" cy="11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147" name="楕円 146"/>
        <xdr:cNvSpPr/>
      </xdr:nvSpPr>
      <xdr:spPr>
        <a:xfrm>
          <a:off x="65786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169621</xdr:rowOff>
    </xdr:from>
    <xdr:to>
      <xdr:col>41</xdr:col>
      <xdr:colOff>50800</xdr:colOff>
      <xdr:row>62</xdr:row>
      <xdr:rowOff>0</xdr:rowOff>
    </xdr:to>
    <xdr:cxnSp macro="">
      <xdr:nvCxnSpPr>
        <xdr:cNvPr id="148" name="直線コネクタ 147"/>
        <xdr:cNvCxnSpPr/>
      </xdr:nvCxnSpPr>
      <xdr:spPr>
        <a:xfrm flipV="1">
          <a:off x="6629400" y="10628071"/>
          <a:ext cx="841375"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73728</xdr:rowOff>
    </xdr:from>
    <xdr:ext cx="469744" cy="259045"/>
    <xdr:sp macro="" textlink="">
      <xdr:nvSpPr>
        <xdr:cNvPr id="149" name="n_1aveValue【体育館・プール】&#10;一人当たり面積"/>
        <xdr:cNvSpPr txBox="1"/>
      </xdr:nvSpPr>
      <xdr:spPr>
        <a:xfrm>
          <a:off x="8925002" y="103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23639</xdr:rowOff>
    </xdr:from>
    <xdr:ext cx="469744" cy="259045"/>
    <xdr:sp macro="" textlink="">
      <xdr:nvSpPr>
        <xdr:cNvPr id="150" name="n_2aveValue【体育館・プール】&#10;一人当たり面積"/>
        <xdr:cNvSpPr txBox="1"/>
      </xdr:nvSpPr>
      <xdr:spPr>
        <a:xfrm>
          <a:off x="80963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53814</xdr:rowOff>
    </xdr:from>
    <xdr:ext cx="469744" cy="259045"/>
    <xdr:sp macro="" textlink="">
      <xdr:nvSpPr>
        <xdr:cNvPr id="151" name="n_3aveValue【体育館・プール】&#10;一人当たり面積"/>
        <xdr:cNvSpPr txBox="1"/>
      </xdr:nvSpPr>
      <xdr:spPr>
        <a:xfrm>
          <a:off x="7245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89476</xdr:rowOff>
    </xdr:from>
    <xdr:ext cx="469744" cy="259045"/>
    <xdr:sp macro="" textlink="">
      <xdr:nvSpPr>
        <xdr:cNvPr id="152" name="n_4aveValue【体育館・プール】&#10;一人当たり面積"/>
        <xdr:cNvSpPr txBox="1"/>
      </xdr:nvSpPr>
      <xdr:spPr>
        <a:xfrm>
          <a:off x="6404052" y="107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73017</xdr:rowOff>
    </xdr:from>
    <xdr:ext cx="469744" cy="259045"/>
    <xdr:sp macro="" textlink="">
      <xdr:nvSpPr>
        <xdr:cNvPr id="153" name="n_1mainValue【体育館・プール】&#10;一人当たり面積"/>
        <xdr:cNvSpPr txBox="1"/>
      </xdr:nvSpPr>
      <xdr:spPr>
        <a:xfrm>
          <a:off x="8925002" y="107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119905</xdr:rowOff>
    </xdr:from>
    <xdr:ext cx="469744" cy="259045"/>
    <xdr:sp macro="" textlink="">
      <xdr:nvSpPr>
        <xdr:cNvPr id="154" name="n_2mainValue【体育館・プール】&#10;一人当たり面積"/>
        <xdr:cNvSpPr txBox="1"/>
      </xdr:nvSpPr>
      <xdr:spPr>
        <a:xfrm>
          <a:off x="8096327" y="92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65498</xdr:rowOff>
    </xdr:from>
    <xdr:ext cx="469744" cy="259045"/>
    <xdr:sp macro="" textlink="">
      <xdr:nvSpPr>
        <xdr:cNvPr id="155" name="n_3mainValue【体育館・プール】&#10;一人当たり面積"/>
        <xdr:cNvSpPr txBox="1"/>
      </xdr:nvSpPr>
      <xdr:spPr>
        <a:xfrm>
          <a:off x="7245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67327</xdr:rowOff>
    </xdr:from>
    <xdr:ext cx="469744" cy="259045"/>
    <xdr:sp macro="" textlink="">
      <xdr:nvSpPr>
        <xdr:cNvPr id="156" name="n_4mainValue【体育館・プール】&#10;一人当たり面積"/>
        <xdr:cNvSpPr txBox="1"/>
      </xdr:nvSpPr>
      <xdr:spPr>
        <a:xfrm>
          <a:off x="6404052"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5" name="テキスト ボックス 164"/>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6" name="直線コネクタ 165"/>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7" name="テキスト ボックス 166"/>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8" name="直線コネクタ 167"/>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9" name="テキスト ボックス 168"/>
        <xdr:cNvSpPr txBox="1"/>
      </xdr:nvSpPr>
      <xdr:spPr>
        <a:xfrm>
          <a:off x="2852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0" name="直線コネクタ 169"/>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1" name="テキスト ボックス 170"/>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2" name="直線コネクタ 171"/>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3" name="テキスト ボックス 172"/>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4" name="直線コネクタ 173"/>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5" name="テキスト ボックス 174"/>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6" name="直線コネクタ 175"/>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7" name="テキスト ボックス 176"/>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8" name="直線コネクタ 177"/>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9" name="テキスト ボックス 178"/>
        <xdr:cNvSpPr txBox="1"/>
      </xdr:nvSpPr>
      <xdr:spPr>
        <a:xfrm>
          <a:off x="4040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0"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81" name="直線コネクタ 180"/>
        <xdr:cNvCxnSpPr/>
      </xdr:nvCxnSpPr>
      <xdr:spPr>
        <a:xfrm flipV="1">
          <a:off x="44062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2" name="【福祉施設】&#10;有形固定資産減価償却率最小値テキスト"/>
        <xdr:cNvSpPr txBox="1"/>
      </xdr:nvSpPr>
      <xdr:spPr>
        <a:xfrm>
          <a:off x="44450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3" name="直線コネクタ 182"/>
        <xdr:cNvCxnSpPr/>
      </xdr:nvCxnSpPr>
      <xdr:spPr>
        <a:xfrm>
          <a:off x="4327525" y="1485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84" name="【福祉施設】&#10;有形固定資産減価償却率最大値テキスト"/>
        <xdr:cNvSpPr txBox="1"/>
      </xdr:nvSpPr>
      <xdr:spPr>
        <a:xfrm>
          <a:off x="44450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85" name="直線コネクタ 184"/>
        <xdr:cNvCxnSpPr/>
      </xdr:nvCxnSpPr>
      <xdr:spPr>
        <a:xfrm>
          <a:off x="4327525" y="135064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186" name="【福祉施設】&#10;有形固定資産減価償却率平均値テキスト"/>
        <xdr:cNvSpPr txBox="1"/>
      </xdr:nvSpPr>
      <xdr:spPr>
        <a:xfrm>
          <a:off x="44450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87" name="フローチャート: 判断 186"/>
        <xdr:cNvSpPr/>
      </xdr:nvSpPr>
      <xdr:spPr>
        <a:xfrm>
          <a:off x="43561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88" name="フローチャート: 判断 187"/>
        <xdr:cNvSpPr/>
      </xdr:nvSpPr>
      <xdr:spPr>
        <a:xfrm>
          <a:off x="3565525" y="139623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89" name="フローチャート: 判断 188"/>
        <xdr:cNvSpPr/>
      </xdr:nvSpPr>
      <xdr:spPr>
        <a:xfrm>
          <a:off x="2714625"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90" name="フローチャート: 判断 189"/>
        <xdr:cNvSpPr/>
      </xdr:nvSpPr>
      <xdr:spPr>
        <a:xfrm>
          <a:off x="187325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191" name="フローチャート: 判断 190"/>
        <xdr:cNvSpPr/>
      </xdr:nvSpPr>
      <xdr:spPr>
        <a:xfrm>
          <a:off x="1031875" y="138252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2" name="テキスト ボックス 191"/>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197" name="楕円 196"/>
        <xdr:cNvSpPr/>
      </xdr:nvSpPr>
      <xdr:spPr>
        <a:xfrm>
          <a:off x="3565525" y="14808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139700</xdr:rowOff>
    </xdr:from>
    <xdr:to>
      <xdr:col>15</xdr:col>
      <xdr:colOff>101600</xdr:colOff>
      <xdr:row>85</xdr:row>
      <xdr:rowOff>69850</xdr:rowOff>
    </xdr:to>
    <xdr:sp macro="" textlink="">
      <xdr:nvSpPr>
        <xdr:cNvPr id="198" name="楕円 197"/>
        <xdr:cNvSpPr/>
      </xdr:nvSpPr>
      <xdr:spPr>
        <a:xfrm>
          <a:off x="2714625"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19050</xdr:rowOff>
    </xdr:from>
    <xdr:to>
      <xdr:col>19</xdr:col>
      <xdr:colOff>177800</xdr:colOff>
      <xdr:row>86</xdr:row>
      <xdr:rowOff>114300</xdr:rowOff>
    </xdr:to>
    <xdr:cxnSp macro="">
      <xdr:nvCxnSpPr>
        <xdr:cNvPr id="199" name="直線コネクタ 198"/>
        <xdr:cNvCxnSpPr/>
      </xdr:nvCxnSpPr>
      <xdr:spPr>
        <a:xfrm>
          <a:off x="2765425" y="14592300"/>
          <a:ext cx="8509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00" name="n_1aveValue【福祉施設】&#10;有形固定資産減価償却率"/>
        <xdr:cNvSpPr txBox="1"/>
      </xdr:nvSpPr>
      <xdr:spPr>
        <a:xfrm>
          <a:off x="341059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01" name="n_2aveValue【福祉施設】&#10;有形固定資産減価償却率"/>
        <xdr:cNvSpPr txBox="1"/>
      </xdr:nvSpPr>
      <xdr:spPr>
        <a:xfrm>
          <a:off x="257239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02" name="n_3aveValue【福祉施設】&#10;有形固定資産減価償却率"/>
        <xdr:cNvSpPr txBox="1"/>
      </xdr:nvSpPr>
      <xdr:spPr>
        <a:xfrm>
          <a:off x="1731019"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03" name="n_4aveValue【福祉施設】&#10;有形固定資産減価償却率"/>
        <xdr:cNvSpPr txBox="1"/>
      </xdr:nvSpPr>
      <xdr:spPr>
        <a:xfrm>
          <a:off x="8896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04" name="n_1mainValue【福祉施設】&#10;有形固定資産減価償却率"/>
        <xdr:cNvSpPr txBox="1"/>
      </xdr:nvSpPr>
      <xdr:spPr>
        <a:xfrm>
          <a:off x="337827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60977</xdr:rowOff>
    </xdr:from>
    <xdr:ext cx="405111" cy="259045"/>
    <xdr:sp macro="" textlink="">
      <xdr:nvSpPr>
        <xdr:cNvPr id="205" name="n_2mainValue【福祉施設】&#10;有形固定資産減価償却率"/>
        <xdr:cNvSpPr txBox="1"/>
      </xdr:nvSpPr>
      <xdr:spPr>
        <a:xfrm>
          <a:off x="257239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4" name="テキスト ボックス 213"/>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5" name="直線コネクタ 214"/>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6" name="直線コネクタ 215"/>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7" name="テキスト ボックス 216"/>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8" name="直線コネクタ 217"/>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9" name="テキスト ボックス 218"/>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0" name="直線コネクタ 219"/>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1" name="テキスト ボックス 220"/>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2" name="直線コネクタ 221"/>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3" name="テキスト ボックス 222"/>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4" name="直線コネクタ 223"/>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5" name="テキスト ボックス 224"/>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29" name="直線コネクタ 228"/>
        <xdr:cNvCxnSpPr/>
      </xdr:nvCxnSpPr>
      <xdr:spPr>
        <a:xfrm flipV="1">
          <a:off x="9952990"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30" name="【福祉施設】&#10;一人当たり面積最小値テキスト"/>
        <xdr:cNvSpPr txBox="1"/>
      </xdr:nvSpPr>
      <xdr:spPr>
        <a:xfrm>
          <a:off x="9991725"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31" name="直線コネクタ 230"/>
        <xdr:cNvCxnSpPr/>
      </xdr:nvCxnSpPr>
      <xdr:spPr>
        <a:xfrm>
          <a:off x="9874250" y="148399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32" name="【福祉施設】&#10;一人当たり面積最大値テキスト"/>
        <xdr:cNvSpPr txBox="1"/>
      </xdr:nvSpPr>
      <xdr:spPr>
        <a:xfrm>
          <a:off x="9991725"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33" name="直線コネクタ 232"/>
        <xdr:cNvCxnSpPr/>
      </xdr:nvCxnSpPr>
      <xdr:spPr>
        <a:xfrm>
          <a:off x="9874250" y="134061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34" name="【福祉施設】&#10;一人当たり面積平均値テキスト"/>
        <xdr:cNvSpPr txBox="1"/>
      </xdr:nvSpPr>
      <xdr:spPr>
        <a:xfrm>
          <a:off x="9991725"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35" name="フローチャート: 判断 234"/>
        <xdr:cNvSpPr/>
      </xdr:nvSpPr>
      <xdr:spPr>
        <a:xfrm>
          <a:off x="9912350" y="145872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36" name="フローチャート: 判断 235"/>
        <xdr:cNvSpPr/>
      </xdr:nvSpPr>
      <xdr:spPr>
        <a:xfrm>
          <a:off x="911225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37" name="フローチャート: 判断 236"/>
        <xdr:cNvSpPr/>
      </xdr:nvSpPr>
      <xdr:spPr>
        <a:xfrm>
          <a:off x="8270875" y="146151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38" name="フローチャート: 判断 237"/>
        <xdr:cNvSpPr/>
      </xdr:nvSpPr>
      <xdr:spPr>
        <a:xfrm>
          <a:off x="7419975"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239" name="フローチャート: 判断 238"/>
        <xdr:cNvSpPr/>
      </xdr:nvSpPr>
      <xdr:spPr>
        <a:xfrm>
          <a:off x="65786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0" name="テキスト ボックス 239"/>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29211</xdr:rowOff>
    </xdr:from>
    <xdr:to>
      <xdr:col>50</xdr:col>
      <xdr:colOff>165100</xdr:colOff>
      <xdr:row>86</xdr:row>
      <xdr:rowOff>130811</xdr:rowOff>
    </xdr:to>
    <xdr:sp macro="" textlink="">
      <xdr:nvSpPr>
        <xdr:cNvPr id="245" name="楕円 244"/>
        <xdr:cNvSpPr/>
      </xdr:nvSpPr>
      <xdr:spPr>
        <a:xfrm>
          <a:off x="911225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97789</xdr:rowOff>
    </xdr:from>
    <xdr:to>
      <xdr:col>46</xdr:col>
      <xdr:colOff>38100</xdr:colOff>
      <xdr:row>86</xdr:row>
      <xdr:rowOff>27939</xdr:rowOff>
    </xdr:to>
    <xdr:sp macro="" textlink="">
      <xdr:nvSpPr>
        <xdr:cNvPr id="246" name="楕円 245"/>
        <xdr:cNvSpPr/>
      </xdr:nvSpPr>
      <xdr:spPr>
        <a:xfrm>
          <a:off x="8270875" y="146710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148589</xdr:rowOff>
    </xdr:from>
    <xdr:to>
      <xdr:col>50</xdr:col>
      <xdr:colOff>114300</xdr:colOff>
      <xdr:row>86</xdr:row>
      <xdr:rowOff>80011</xdr:rowOff>
    </xdr:to>
    <xdr:cxnSp macro="">
      <xdr:nvCxnSpPr>
        <xdr:cNvPr id="247" name="直線コネクタ 246"/>
        <xdr:cNvCxnSpPr/>
      </xdr:nvCxnSpPr>
      <xdr:spPr>
        <a:xfrm>
          <a:off x="8321675" y="14721839"/>
          <a:ext cx="841375"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248" name="n_1aveValue【福祉施設】&#10;一人当たり面積"/>
        <xdr:cNvSpPr txBox="1"/>
      </xdr:nvSpPr>
      <xdr:spPr>
        <a:xfrm>
          <a:off x="8925002"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249" name="n_2aveValue【福祉施設】&#10;一人当たり面積"/>
        <xdr:cNvSpPr txBox="1"/>
      </xdr:nvSpPr>
      <xdr:spPr>
        <a:xfrm>
          <a:off x="80963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250" name="n_3aveValue【福祉施設】&#10;一人当たり面積"/>
        <xdr:cNvSpPr txBox="1"/>
      </xdr:nvSpPr>
      <xdr:spPr>
        <a:xfrm>
          <a:off x="724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251" name="n_4aveValue【福祉施設】&#10;一人当たり面積"/>
        <xdr:cNvSpPr txBox="1"/>
      </xdr:nvSpPr>
      <xdr:spPr>
        <a:xfrm>
          <a:off x="6404052"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121938</xdr:rowOff>
    </xdr:from>
    <xdr:ext cx="469744" cy="259045"/>
    <xdr:sp macro="" textlink="">
      <xdr:nvSpPr>
        <xdr:cNvPr id="252" name="n_1mainValue【福祉施設】&#10;一人当たり面積"/>
        <xdr:cNvSpPr txBox="1"/>
      </xdr:nvSpPr>
      <xdr:spPr>
        <a:xfrm>
          <a:off x="8925002"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19066</xdr:rowOff>
    </xdr:from>
    <xdr:ext cx="469744" cy="259045"/>
    <xdr:sp macro="" textlink="">
      <xdr:nvSpPr>
        <xdr:cNvPr id="253" name="n_2mainValue【福祉施設】&#10;一人当たり面積"/>
        <xdr:cNvSpPr txBox="1"/>
      </xdr:nvSpPr>
      <xdr:spPr>
        <a:xfrm>
          <a:off x="80963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4" name="正方形/長方形 253"/>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5" name="正方形/長方形 254"/>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6" name="正方形/長方形 255"/>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7" name="正方形/長方形 256"/>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8" name="正方形/長方形 257"/>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9" name="正方形/長方形 258"/>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0" name="正方形/長方形 259"/>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1" name="正方形/長方形 260"/>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2" name="テキスト ボックス 261"/>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3" name="直線コネクタ 262"/>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4" name="テキスト ボックス 263"/>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5" name="直線コネクタ 264"/>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66" name="テキスト ボックス 265"/>
        <xdr:cNvSpPr txBox="1"/>
      </xdr:nvSpPr>
      <xdr:spPr>
        <a:xfrm>
          <a:off x="2852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7" name="直線コネクタ 266"/>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8" name="テキスト ボックス 267"/>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9" name="直線コネクタ 268"/>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0" name="テキスト ボックス 269"/>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1" name="直線コネクタ 270"/>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2" name="テキスト ボックス 271"/>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3" name="直線コネクタ 272"/>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4" name="テキスト ボックス 273"/>
        <xdr:cNvSpPr txBox="1"/>
      </xdr:nvSpPr>
      <xdr:spPr>
        <a:xfrm>
          <a:off x="3494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5" name="直線コネクタ 274"/>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76" name="テキスト ボックス 275"/>
        <xdr:cNvSpPr txBox="1"/>
      </xdr:nvSpPr>
      <xdr:spPr>
        <a:xfrm>
          <a:off x="40401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7"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278" name="直線コネクタ 277"/>
        <xdr:cNvCxnSpPr/>
      </xdr:nvCxnSpPr>
      <xdr:spPr>
        <a:xfrm flipV="1">
          <a:off x="44062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79" name="【市民会館】&#10;有形固定資産減価償却率最小値テキスト"/>
        <xdr:cNvSpPr txBox="1"/>
      </xdr:nvSpPr>
      <xdr:spPr>
        <a:xfrm>
          <a:off x="44450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80" name="直線コネクタ 279"/>
        <xdr:cNvCxnSpPr/>
      </xdr:nvCxnSpPr>
      <xdr:spPr>
        <a:xfrm>
          <a:off x="4327525" y="1866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81" name="【市民会館】&#10;有形固定資産減価償却率最大値テキスト"/>
        <xdr:cNvSpPr txBox="1"/>
      </xdr:nvSpPr>
      <xdr:spPr>
        <a:xfrm>
          <a:off x="44450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82" name="直線コネクタ 281"/>
        <xdr:cNvCxnSpPr/>
      </xdr:nvCxnSpPr>
      <xdr:spPr>
        <a:xfrm>
          <a:off x="4327525" y="170592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76216</xdr:rowOff>
    </xdr:from>
    <xdr:ext cx="405111" cy="259045"/>
    <xdr:sp macro="" textlink="">
      <xdr:nvSpPr>
        <xdr:cNvPr id="283" name="【市民会館】&#10;有形固定資産減価償却率平均値テキスト"/>
        <xdr:cNvSpPr txBox="1"/>
      </xdr:nvSpPr>
      <xdr:spPr>
        <a:xfrm>
          <a:off x="44450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284" name="フローチャート: 判断 283"/>
        <xdr:cNvSpPr/>
      </xdr:nvSpPr>
      <xdr:spPr>
        <a:xfrm>
          <a:off x="43561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285" name="フローチャート: 判断 284"/>
        <xdr:cNvSpPr/>
      </xdr:nvSpPr>
      <xdr:spPr>
        <a:xfrm>
          <a:off x="3565525" y="1775523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286" name="フローチャート: 判断 285"/>
        <xdr:cNvSpPr/>
      </xdr:nvSpPr>
      <xdr:spPr>
        <a:xfrm>
          <a:off x="2714625"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287" name="フローチャート: 判断 286"/>
        <xdr:cNvSpPr/>
      </xdr:nvSpPr>
      <xdr:spPr>
        <a:xfrm>
          <a:off x="187325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288" name="フローチャート: 判断 287"/>
        <xdr:cNvSpPr/>
      </xdr:nvSpPr>
      <xdr:spPr>
        <a:xfrm>
          <a:off x="1031875" y="177228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9" name="テキスト ボックス 288"/>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0" name="テキスト ボックス 289"/>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1" name="テキスト ボックス 290"/>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2" name="テキスト ボックス 291"/>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3" name="テキスト ボックス 292"/>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294" name="楕円 293"/>
        <xdr:cNvSpPr/>
      </xdr:nvSpPr>
      <xdr:spPr>
        <a:xfrm>
          <a:off x="3565525" y="176733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158750</xdr:rowOff>
    </xdr:from>
    <xdr:to>
      <xdr:col>15</xdr:col>
      <xdr:colOff>101600</xdr:colOff>
      <xdr:row>103</xdr:row>
      <xdr:rowOff>88900</xdr:rowOff>
    </xdr:to>
    <xdr:sp macro="" textlink="">
      <xdr:nvSpPr>
        <xdr:cNvPr id="295" name="楕円 294"/>
        <xdr:cNvSpPr/>
      </xdr:nvSpPr>
      <xdr:spPr>
        <a:xfrm>
          <a:off x="2714625"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38100</xdr:rowOff>
    </xdr:from>
    <xdr:to>
      <xdr:col>19</xdr:col>
      <xdr:colOff>177800</xdr:colOff>
      <xdr:row>103</xdr:row>
      <xdr:rowOff>64770</xdr:rowOff>
    </xdr:to>
    <xdr:cxnSp macro="">
      <xdr:nvCxnSpPr>
        <xdr:cNvPr id="296" name="直線コネクタ 295"/>
        <xdr:cNvCxnSpPr/>
      </xdr:nvCxnSpPr>
      <xdr:spPr>
        <a:xfrm>
          <a:off x="2765425" y="17697450"/>
          <a:ext cx="8509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101600</xdr:rowOff>
    </xdr:from>
    <xdr:to>
      <xdr:col>10</xdr:col>
      <xdr:colOff>165100</xdr:colOff>
      <xdr:row>103</xdr:row>
      <xdr:rowOff>31750</xdr:rowOff>
    </xdr:to>
    <xdr:sp macro="" textlink="">
      <xdr:nvSpPr>
        <xdr:cNvPr id="297" name="楕円 296"/>
        <xdr:cNvSpPr/>
      </xdr:nvSpPr>
      <xdr:spPr>
        <a:xfrm>
          <a:off x="187325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152400</xdr:rowOff>
    </xdr:from>
    <xdr:to>
      <xdr:col>15</xdr:col>
      <xdr:colOff>50800</xdr:colOff>
      <xdr:row>103</xdr:row>
      <xdr:rowOff>38100</xdr:rowOff>
    </xdr:to>
    <xdr:cxnSp macro="">
      <xdr:nvCxnSpPr>
        <xdr:cNvPr id="298" name="直線コネクタ 297"/>
        <xdr:cNvCxnSpPr/>
      </xdr:nvCxnSpPr>
      <xdr:spPr>
        <a:xfrm>
          <a:off x="1924050" y="17640300"/>
          <a:ext cx="8413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63500</xdr:rowOff>
    </xdr:from>
    <xdr:to>
      <xdr:col>6</xdr:col>
      <xdr:colOff>38100</xdr:colOff>
      <xdr:row>102</xdr:row>
      <xdr:rowOff>165100</xdr:rowOff>
    </xdr:to>
    <xdr:sp macro="" textlink="">
      <xdr:nvSpPr>
        <xdr:cNvPr id="299" name="楕円 298"/>
        <xdr:cNvSpPr/>
      </xdr:nvSpPr>
      <xdr:spPr>
        <a:xfrm>
          <a:off x="1031875" y="175514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114300</xdr:rowOff>
    </xdr:from>
    <xdr:to>
      <xdr:col>10</xdr:col>
      <xdr:colOff>114300</xdr:colOff>
      <xdr:row>102</xdr:row>
      <xdr:rowOff>152400</xdr:rowOff>
    </xdr:to>
    <xdr:cxnSp macro="">
      <xdr:nvCxnSpPr>
        <xdr:cNvPr id="300" name="直線コネクタ 299"/>
        <xdr:cNvCxnSpPr/>
      </xdr:nvCxnSpPr>
      <xdr:spPr>
        <a:xfrm>
          <a:off x="1082675" y="17602200"/>
          <a:ext cx="841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301" name="n_1aveValue【市民会館】&#10;有形固定資産減価償却率"/>
        <xdr:cNvSpPr txBox="1"/>
      </xdr:nvSpPr>
      <xdr:spPr>
        <a:xfrm>
          <a:off x="341059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302" name="n_2aveValue【市民会館】&#10;有形固定資産減価償却率"/>
        <xdr:cNvSpPr txBox="1"/>
      </xdr:nvSpPr>
      <xdr:spPr>
        <a:xfrm>
          <a:off x="257239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303" name="n_3aveValue【市民会館】&#10;有形固定資産減価償却率"/>
        <xdr:cNvSpPr txBox="1"/>
      </xdr:nvSpPr>
      <xdr:spPr>
        <a:xfrm>
          <a:off x="1731019"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156227</xdr:rowOff>
    </xdr:from>
    <xdr:ext cx="405111" cy="259045"/>
    <xdr:sp macro="" textlink="">
      <xdr:nvSpPr>
        <xdr:cNvPr id="304" name="n_4aveValue【市民会館】&#10;有形固定資産減価償却率"/>
        <xdr:cNvSpPr txBox="1"/>
      </xdr:nvSpPr>
      <xdr:spPr>
        <a:xfrm>
          <a:off x="8896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132097</xdr:rowOff>
    </xdr:from>
    <xdr:ext cx="405111" cy="259045"/>
    <xdr:sp macro="" textlink="">
      <xdr:nvSpPr>
        <xdr:cNvPr id="305" name="n_1mainValue【市民会館】&#10;有形固定資産減価償却率"/>
        <xdr:cNvSpPr txBox="1"/>
      </xdr:nvSpPr>
      <xdr:spPr>
        <a:xfrm>
          <a:off x="341059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105427</xdr:rowOff>
    </xdr:from>
    <xdr:ext cx="405111" cy="259045"/>
    <xdr:sp macro="" textlink="">
      <xdr:nvSpPr>
        <xdr:cNvPr id="306" name="n_2mainValue【市民会館】&#10;有形固定資産減価償却率"/>
        <xdr:cNvSpPr txBox="1"/>
      </xdr:nvSpPr>
      <xdr:spPr>
        <a:xfrm>
          <a:off x="257239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48277</xdr:rowOff>
    </xdr:from>
    <xdr:ext cx="405111" cy="259045"/>
    <xdr:sp macro="" textlink="">
      <xdr:nvSpPr>
        <xdr:cNvPr id="307" name="n_3mainValue【市民会館】&#10;有形固定資産減価償却率"/>
        <xdr:cNvSpPr txBox="1"/>
      </xdr:nvSpPr>
      <xdr:spPr>
        <a:xfrm>
          <a:off x="1731019"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10177</xdr:rowOff>
    </xdr:from>
    <xdr:ext cx="405111" cy="259045"/>
    <xdr:sp macro="" textlink="">
      <xdr:nvSpPr>
        <xdr:cNvPr id="308" name="n_4mainValue【市民会館】&#10;有形固定資産減価償却率"/>
        <xdr:cNvSpPr txBox="1"/>
      </xdr:nvSpPr>
      <xdr:spPr>
        <a:xfrm>
          <a:off x="8896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9" name="直線コネクタ 318"/>
        <xdr:cNvCxnSpPr/>
      </xdr:nvCxnSpPr>
      <xdr:spPr>
        <a:xfrm>
          <a:off x="6280150" y="1859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0" name="テキスト ボックス 319"/>
        <xdr:cNvSpPr txBox="1"/>
      </xdr:nvSpPr>
      <xdr:spPr>
        <a:xfrm>
          <a:off x="58320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1" name="直線コネクタ 320"/>
        <xdr:cNvCxnSpPr/>
      </xdr:nvCxnSpPr>
      <xdr:spPr>
        <a:xfrm>
          <a:off x="6280150" y="1813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2" name="テキスト ボックス 321"/>
        <xdr:cNvSpPr txBox="1"/>
      </xdr:nvSpPr>
      <xdr:spPr>
        <a:xfrm>
          <a:off x="58320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3" name="直線コネクタ 322"/>
        <xdr:cNvCxnSpPr/>
      </xdr:nvCxnSpPr>
      <xdr:spPr>
        <a:xfrm>
          <a:off x="6280150" y="1767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4" name="テキスト ボックス 323"/>
        <xdr:cNvSpPr txBox="1"/>
      </xdr:nvSpPr>
      <xdr:spPr>
        <a:xfrm>
          <a:off x="58320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5" name="直線コネクタ 324"/>
        <xdr:cNvCxnSpPr/>
      </xdr:nvCxnSpPr>
      <xdr:spPr>
        <a:xfrm>
          <a:off x="6280150" y="1722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6" name="テキスト ボックス 325"/>
        <xdr:cNvSpPr txBox="1"/>
      </xdr:nvSpPr>
      <xdr:spPr>
        <a:xfrm>
          <a:off x="58320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330" name="直線コネクタ 329"/>
        <xdr:cNvCxnSpPr/>
      </xdr:nvCxnSpPr>
      <xdr:spPr>
        <a:xfrm flipV="1">
          <a:off x="9952990"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31" name="【市民会館】&#10;一人当たり面積最小値テキスト"/>
        <xdr:cNvSpPr txBox="1"/>
      </xdr:nvSpPr>
      <xdr:spPr>
        <a:xfrm>
          <a:off x="9991725"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32" name="直線コネクタ 331"/>
        <xdr:cNvCxnSpPr/>
      </xdr:nvCxnSpPr>
      <xdr:spPr>
        <a:xfrm>
          <a:off x="9874250" y="185745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333" name="【市民会館】&#10;一人当たり面積最大値テキスト"/>
        <xdr:cNvSpPr txBox="1"/>
      </xdr:nvSpPr>
      <xdr:spPr>
        <a:xfrm>
          <a:off x="9991725"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334" name="直線コネクタ 333"/>
        <xdr:cNvCxnSpPr/>
      </xdr:nvCxnSpPr>
      <xdr:spPr>
        <a:xfrm>
          <a:off x="9874250" y="1720519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335" name="【市民会館】&#10;一人当たり面積平均値テキスト"/>
        <xdr:cNvSpPr txBox="1"/>
      </xdr:nvSpPr>
      <xdr:spPr>
        <a:xfrm>
          <a:off x="9991725"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336" name="フローチャート: 判断 335"/>
        <xdr:cNvSpPr/>
      </xdr:nvSpPr>
      <xdr:spPr>
        <a:xfrm>
          <a:off x="9912350" y="1808251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337" name="フローチャート: 判断 336"/>
        <xdr:cNvSpPr/>
      </xdr:nvSpPr>
      <xdr:spPr>
        <a:xfrm>
          <a:off x="911225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338" name="フローチャート: 判断 337"/>
        <xdr:cNvSpPr/>
      </xdr:nvSpPr>
      <xdr:spPr>
        <a:xfrm>
          <a:off x="8270875" y="1808022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39" name="フローチャート: 判断 338"/>
        <xdr:cNvSpPr/>
      </xdr:nvSpPr>
      <xdr:spPr>
        <a:xfrm>
          <a:off x="7419975"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340" name="フローチャート: 判断 339"/>
        <xdr:cNvSpPr/>
      </xdr:nvSpPr>
      <xdr:spPr>
        <a:xfrm>
          <a:off x="65786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1" name="テキスト ボックス 340"/>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2" name="テキスト ボックス 341"/>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3" name="テキスト ボックス 342"/>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4" name="テキスト ボックス 343"/>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5" name="テキスト ボックス 344"/>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155702</xdr:rowOff>
    </xdr:from>
    <xdr:to>
      <xdr:col>50</xdr:col>
      <xdr:colOff>165100</xdr:colOff>
      <xdr:row>105</xdr:row>
      <xdr:rowOff>85852</xdr:rowOff>
    </xdr:to>
    <xdr:sp macro="" textlink="">
      <xdr:nvSpPr>
        <xdr:cNvPr id="346" name="楕円 345"/>
        <xdr:cNvSpPr/>
      </xdr:nvSpPr>
      <xdr:spPr>
        <a:xfrm>
          <a:off x="911225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135128</xdr:rowOff>
    </xdr:from>
    <xdr:to>
      <xdr:col>46</xdr:col>
      <xdr:colOff>38100</xdr:colOff>
      <xdr:row>105</xdr:row>
      <xdr:rowOff>65278</xdr:rowOff>
    </xdr:to>
    <xdr:sp macro="" textlink="">
      <xdr:nvSpPr>
        <xdr:cNvPr id="347" name="楕円 346"/>
        <xdr:cNvSpPr/>
      </xdr:nvSpPr>
      <xdr:spPr>
        <a:xfrm>
          <a:off x="8270875" y="179659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14478</xdr:rowOff>
    </xdr:from>
    <xdr:to>
      <xdr:col>50</xdr:col>
      <xdr:colOff>114300</xdr:colOff>
      <xdr:row>105</xdr:row>
      <xdr:rowOff>35052</xdr:rowOff>
    </xdr:to>
    <xdr:cxnSp macro="">
      <xdr:nvCxnSpPr>
        <xdr:cNvPr id="348" name="直線コネクタ 347"/>
        <xdr:cNvCxnSpPr/>
      </xdr:nvCxnSpPr>
      <xdr:spPr>
        <a:xfrm>
          <a:off x="8321675" y="18016728"/>
          <a:ext cx="841375"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141987</xdr:rowOff>
    </xdr:from>
    <xdr:to>
      <xdr:col>41</xdr:col>
      <xdr:colOff>101600</xdr:colOff>
      <xdr:row>105</xdr:row>
      <xdr:rowOff>72137</xdr:rowOff>
    </xdr:to>
    <xdr:sp macro="" textlink="">
      <xdr:nvSpPr>
        <xdr:cNvPr id="349" name="楕円 348"/>
        <xdr:cNvSpPr/>
      </xdr:nvSpPr>
      <xdr:spPr>
        <a:xfrm>
          <a:off x="7419975"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14478</xdr:rowOff>
    </xdr:from>
    <xdr:to>
      <xdr:col>45</xdr:col>
      <xdr:colOff>177800</xdr:colOff>
      <xdr:row>105</xdr:row>
      <xdr:rowOff>21337</xdr:rowOff>
    </xdr:to>
    <xdr:cxnSp macro="">
      <xdr:nvCxnSpPr>
        <xdr:cNvPr id="350" name="直線コネクタ 349"/>
        <xdr:cNvCxnSpPr/>
      </xdr:nvCxnSpPr>
      <xdr:spPr>
        <a:xfrm flipV="1">
          <a:off x="7470775" y="18016728"/>
          <a:ext cx="8509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2539</xdr:rowOff>
    </xdr:from>
    <xdr:to>
      <xdr:col>36</xdr:col>
      <xdr:colOff>165100</xdr:colOff>
      <xdr:row>105</xdr:row>
      <xdr:rowOff>104139</xdr:rowOff>
    </xdr:to>
    <xdr:sp macro="" textlink="">
      <xdr:nvSpPr>
        <xdr:cNvPr id="351" name="楕円 350"/>
        <xdr:cNvSpPr/>
      </xdr:nvSpPr>
      <xdr:spPr>
        <a:xfrm>
          <a:off x="65786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21337</xdr:rowOff>
    </xdr:from>
    <xdr:to>
      <xdr:col>41</xdr:col>
      <xdr:colOff>50800</xdr:colOff>
      <xdr:row>105</xdr:row>
      <xdr:rowOff>53339</xdr:rowOff>
    </xdr:to>
    <xdr:cxnSp macro="">
      <xdr:nvCxnSpPr>
        <xdr:cNvPr id="352" name="直線コネクタ 351"/>
        <xdr:cNvCxnSpPr/>
      </xdr:nvCxnSpPr>
      <xdr:spPr>
        <a:xfrm flipV="1">
          <a:off x="6629400" y="18023587"/>
          <a:ext cx="841375"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353" name="n_1aveValue【市民会館】&#10;一人当たり面積"/>
        <xdr:cNvSpPr txBox="1"/>
      </xdr:nvSpPr>
      <xdr:spPr>
        <a:xfrm>
          <a:off x="8925002"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170705</xdr:rowOff>
    </xdr:from>
    <xdr:ext cx="469744" cy="259045"/>
    <xdr:sp macro="" textlink="">
      <xdr:nvSpPr>
        <xdr:cNvPr id="354" name="n_2aveValue【市民会館】&#10;一人当たり面積"/>
        <xdr:cNvSpPr txBox="1"/>
      </xdr:nvSpPr>
      <xdr:spPr>
        <a:xfrm>
          <a:off x="80963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355" name="n_3aveValue【市民会館】&#10;一人当たり面積"/>
        <xdr:cNvSpPr txBox="1"/>
      </xdr:nvSpPr>
      <xdr:spPr>
        <a:xfrm>
          <a:off x="7245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356" name="n_4aveValue【市民会館】&#10;一人当たり面積"/>
        <xdr:cNvSpPr txBox="1"/>
      </xdr:nvSpPr>
      <xdr:spPr>
        <a:xfrm>
          <a:off x="6404052"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102379</xdr:rowOff>
    </xdr:from>
    <xdr:ext cx="469744" cy="259045"/>
    <xdr:sp macro="" textlink="">
      <xdr:nvSpPr>
        <xdr:cNvPr id="357" name="n_1mainValue【市民会館】&#10;一人当たり面積"/>
        <xdr:cNvSpPr txBox="1"/>
      </xdr:nvSpPr>
      <xdr:spPr>
        <a:xfrm>
          <a:off x="8925002"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81805</xdr:rowOff>
    </xdr:from>
    <xdr:ext cx="469744" cy="259045"/>
    <xdr:sp macro="" textlink="">
      <xdr:nvSpPr>
        <xdr:cNvPr id="358" name="n_2mainValue【市民会館】&#10;一人当たり面積"/>
        <xdr:cNvSpPr txBox="1"/>
      </xdr:nvSpPr>
      <xdr:spPr>
        <a:xfrm>
          <a:off x="80963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88664</xdr:rowOff>
    </xdr:from>
    <xdr:ext cx="469744" cy="259045"/>
    <xdr:sp macro="" textlink="">
      <xdr:nvSpPr>
        <xdr:cNvPr id="359" name="n_3mainValue【市民会館】&#10;一人当たり面積"/>
        <xdr:cNvSpPr txBox="1"/>
      </xdr:nvSpPr>
      <xdr:spPr>
        <a:xfrm>
          <a:off x="7245427" y="1774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120666</xdr:rowOff>
    </xdr:from>
    <xdr:ext cx="469744" cy="259045"/>
    <xdr:sp macro="" textlink="">
      <xdr:nvSpPr>
        <xdr:cNvPr id="360" name="n_4mainValue【市民会館】&#10;一人当たり面積"/>
        <xdr:cNvSpPr txBox="1"/>
      </xdr:nvSpPr>
      <xdr:spPr>
        <a:xfrm>
          <a:off x="6404052"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1" name="テキスト ボックス 370"/>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3" name="テキスト ボックス 372"/>
        <xdr:cNvSpPr txBox="1"/>
      </xdr:nvSpPr>
      <xdr:spPr>
        <a:xfrm>
          <a:off x="113882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1" name="テキスト ボックス 380"/>
        <xdr:cNvSpPr txBox="1"/>
      </xdr:nvSpPr>
      <xdr:spPr>
        <a:xfrm>
          <a:off x="1144286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3" name="テキスト ボックス 382"/>
        <xdr:cNvSpPr txBox="1"/>
      </xdr:nvSpPr>
      <xdr:spPr>
        <a:xfrm>
          <a:off x="1150698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385" name="直線コネクタ 384"/>
        <xdr:cNvCxnSpPr/>
      </xdr:nvCxnSpPr>
      <xdr:spPr>
        <a:xfrm flipV="1">
          <a:off x="15509239"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6" name="【一般廃棄物処理施設】&#10;有形固定資産減価償却率最小値テキスト"/>
        <xdr:cNvSpPr txBox="1"/>
      </xdr:nvSpPr>
      <xdr:spPr>
        <a:xfrm>
          <a:off x="1554797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7" name="直線コネクタ 386"/>
        <xdr:cNvCxnSpPr/>
      </xdr:nvCxnSpPr>
      <xdr:spPr>
        <a:xfrm>
          <a:off x="15420975" y="723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88" name="【一般廃棄物処理施設】&#10;有形固定資産減価償却率最大値テキスト"/>
        <xdr:cNvSpPr txBox="1"/>
      </xdr:nvSpPr>
      <xdr:spPr>
        <a:xfrm>
          <a:off x="15547975"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89" name="直線コネクタ 388"/>
        <xdr:cNvCxnSpPr/>
      </xdr:nvCxnSpPr>
      <xdr:spPr>
        <a:xfrm>
          <a:off x="15420975" y="57569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390" name="【一般廃棄物処理施設】&#10;有形固定資産減価償却率平均値テキスト"/>
        <xdr:cNvSpPr txBox="1"/>
      </xdr:nvSpPr>
      <xdr:spPr>
        <a:xfrm>
          <a:off x="15547975"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391" name="フローチャート: 判断 390"/>
        <xdr:cNvSpPr/>
      </xdr:nvSpPr>
      <xdr:spPr>
        <a:xfrm>
          <a:off x="15459075"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92" name="フローチャート: 判断 391"/>
        <xdr:cNvSpPr/>
      </xdr:nvSpPr>
      <xdr:spPr>
        <a:xfrm>
          <a:off x="14658975"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393" name="フローチャート: 判断 392"/>
        <xdr:cNvSpPr/>
      </xdr:nvSpPr>
      <xdr:spPr>
        <a:xfrm>
          <a:off x="138176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394" name="フローチャート: 判断 393"/>
        <xdr:cNvSpPr/>
      </xdr:nvSpPr>
      <xdr:spPr>
        <a:xfrm>
          <a:off x="12976225" y="63538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395" name="フローチャート: 判断 394"/>
        <xdr:cNvSpPr/>
      </xdr:nvSpPr>
      <xdr:spPr>
        <a:xfrm>
          <a:off x="12125325"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114935</xdr:rowOff>
    </xdr:from>
    <xdr:to>
      <xdr:col>81</xdr:col>
      <xdr:colOff>101600</xdr:colOff>
      <xdr:row>39</xdr:row>
      <xdr:rowOff>45085</xdr:rowOff>
    </xdr:to>
    <xdr:sp macro="" textlink="">
      <xdr:nvSpPr>
        <xdr:cNvPr id="401" name="楕円 400"/>
        <xdr:cNvSpPr/>
      </xdr:nvSpPr>
      <xdr:spPr>
        <a:xfrm>
          <a:off x="14658975"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147320</xdr:rowOff>
    </xdr:from>
    <xdr:to>
      <xdr:col>72</xdr:col>
      <xdr:colOff>38100</xdr:colOff>
      <xdr:row>38</xdr:row>
      <xdr:rowOff>77470</xdr:rowOff>
    </xdr:to>
    <xdr:sp macro="" textlink="">
      <xdr:nvSpPr>
        <xdr:cNvPr id="402" name="楕円 401"/>
        <xdr:cNvSpPr/>
      </xdr:nvSpPr>
      <xdr:spPr>
        <a:xfrm>
          <a:off x="12976225" y="64909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109237</xdr:rowOff>
    </xdr:from>
    <xdr:ext cx="405111" cy="259045"/>
    <xdr:sp macro="" textlink="">
      <xdr:nvSpPr>
        <xdr:cNvPr id="403" name="n_1aveValue【一般廃棄物処理施設】&#10;有形固定資産減価償却率"/>
        <xdr:cNvSpPr txBox="1"/>
      </xdr:nvSpPr>
      <xdr:spPr>
        <a:xfrm>
          <a:off x="14504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04" name="n_2aveValue【一般廃棄物処理施設】&#10;有形固定資産減価償却率"/>
        <xdr:cNvSpPr txBox="1"/>
      </xdr:nvSpPr>
      <xdr:spPr>
        <a:xfrm>
          <a:off x="13675369"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405" name="n_3aveValue【一般廃棄物処理施設】&#10;有形固定資産減価償却率"/>
        <xdr:cNvSpPr txBox="1"/>
      </xdr:nvSpPr>
      <xdr:spPr>
        <a:xfrm>
          <a:off x="1283399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406" name="n_4aveValue【一般廃棄物処理施設】&#10;有形固定資産減価償却率"/>
        <xdr:cNvSpPr txBox="1"/>
      </xdr:nvSpPr>
      <xdr:spPr>
        <a:xfrm>
          <a:off x="1198309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36212</xdr:rowOff>
    </xdr:from>
    <xdr:ext cx="405111" cy="259045"/>
    <xdr:sp macro="" textlink="">
      <xdr:nvSpPr>
        <xdr:cNvPr id="407" name="n_1mainValue【一般廃棄物処理施設】&#10;有形固定資産減価償却率"/>
        <xdr:cNvSpPr txBox="1"/>
      </xdr:nvSpPr>
      <xdr:spPr>
        <a:xfrm>
          <a:off x="14504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68597</xdr:rowOff>
    </xdr:from>
    <xdr:ext cx="405111" cy="259045"/>
    <xdr:sp macro="" textlink="">
      <xdr:nvSpPr>
        <xdr:cNvPr id="408" name="n_3mainValue【一般廃棄物処理施設】&#10;有形固定資産減価償却率"/>
        <xdr:cNvSpPr txBox="1"/>
      </xdr:nvSpPr>
      <xdr:spPr>
        <a:xfrm>
          <a:off x="1283399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9" name="直線コネクタ 418"/>
        <xdr:cNvCxnSpPr/>
      </xdr:nvCxnSpPr>
      <xdr:spPr>
        <a:xfrm>
          <a:off x="173736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0" name="テキスト ボックス 419"/>
        <xdr:cNvSpPr txBox="1"/>
      </xdr:nvSpPr>
      <xdr:spPr>
        <a:xfrm>
          <a:off x="171438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1" name="直線コネクタ 420"/>
        <xdr:cNvCxnSpPr/>
      </xdr:nvCxnSpPr>
      <xdr:spPr>
        <a:xfrm>
          <a:off x="173736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2" name="テキスト ボックス 421"/>
        <xdr:cNvSpPr txBox="1"/>
      </xdr:nvSpPr>
      <xdr:spPr>
        <a:xfrm>
          <a:off x="168162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3" name="直線コネクタ 422"/>
        <xdr:cNvCxnSpPr/>
      </xdr:nvCxnSpPr>
      <xdr:spPr>
        <a:xfrm>
          <a:off x="173736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4" name="テキスト ボックス 423"/>
        <xdr:cNvSpPr txBox="1"/>
      </xdr:nvSpPr>
      <xdr:spPr>
        <a:xfrm>
          <a:off x="168162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5" name="直線コネクタ 424"/>
        <xdr:cNvCxnSpPr/>
      </xdr:nvCxnSpPr>
      <xdr:spPr>
        <a:xfrm>
          <a:off x="173736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6" name="テキスト ボックス 425"/>
        <xdr:cNvSpPr txBox="1"/>
      </xdr:nvSpPr>
      <xdr:spPr>
        <a:xfrm>
          <a:off x="168162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7" name="直線コネクタ 426"/>
        <xdr:cNvCxnSpPr/>
      </xdr:nvCxnSpPr>
      <xdr:spPr>
        <a:xfrm>
          <a:off x="173736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8" name="テキスト ボックス 427"/>
        <xdr:cNvSpPr txBox="1"/>
      </xdr:nvSpPr>
      <xdr:spPr>
        <a:xfrm>
          <a:off x="168162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0" name="テキスト ボックス 429"/>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32" name="直線コネクタ 431"/>
        <xdr:cNvCxnSpPr/>
      </xdr:nvCxnSpPr>
      <xdr:spPr>
        <a:xfrm flipV="1">
          <a:off x="210559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33" name="【一般廃棄物処理施設】&#10;一人当たり有形固定資産（償却資産）額最小値テキスト"/>
        <xdr:cNvSpPr txBox="1"/>
      </xdr:nvSpPr>
      <xdr:spPr>
        <a:xfrm>
          <a:off x="210947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34" name="直線コネクタ 433"/>
        <xdr:cNvCxnSpPr/>
      </xdr:nvCxnSpPr>
      <xdr:spPr>
        <a:xfrm>
          <a:off x="20977225" y="723268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35" name="【一般廃棄物処理施設】&#10;一人当たり有形固定資産（償却資産）額最大値テキスト"/>
        <xdr:cNvSpPr txBox="1"/>
      </xdr:nvSpPr>
      <xdr:spPr>
        <a:xfrm>
          <a:off x="210947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36" name="直線コネクタ 435"/>
        <xdr:cNvCxnSpPr/>
      </xdr:nvCxnSpPr>
      <xdr:spPr>
        <a:xfrm>
          <a:off x="20977225" y="566369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437" name="【一般廃棄物処理施設】&#10;一人当たり有形固定資産（償却資産）額平均値テキスト"/>
        <xdr:cNvSpPr txBox="1"/>
      </xdr:nvSpPr>
      <xdr:spPr>
        <a:xfrm>
          <a:off x="210947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38" name="フローチャート: 判断 437"/>
        <xdr:cNvSpPr/>
      </xdr:nvSpPr>
      <xdr:spPr>
        <a:xfrm>
          <a:off x="210058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39" name="フローチャート: 判断 438"/>
        <xdr:cNvSpPr/>
      </xdr:nvSpPr>
      <xdr:spPr>
        <a:xfrm>
          <a:off x="20215225" y="676039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40" name="フローチャート: 判断 439"/>
        <xdr:cNvSpPr/>
      </xdr:nvSpPr>
      <xdr:spPr>
        <a:xfrm>
          <a:off x="19364325"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41" name="フローチャート: 判断 440"/>
        <xdr:cNvSpPr/>
      </xdr:nvSpPr>
      <xdr:spPr>
        <a:xfrm>
          <a:off x="1852295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42" name="フローチャート: 判断 441"/>
        <xdr:cNvSpPr/>
      </xdr:nvSpPr>
      <xdr:spPr>
        <a:xfrm>
          <a:off x="17681575" y="67686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66270</xdr:rowOff>
    </xdr:from>
    <xdr:to>
      <xdr:col>112</xdr:col>
      <xdr:colOff>38100</xdr:colOff>
      <xdr:row>40</xdr:row>
      <xdr:rowOff>167870</xdr:rowOff>
    </xdr:to>
    <xdr:sp macro="" textlink="">
      <xdr:nvSpPr>
        <xdr:cNvPr id="448" name="楕円 447"/>
        <xdr:cNvSpPr/>
      </xdr:nvSpPr>
      <xdr:spPr>
        <a:xfrm>
          <a:off x="20215225" y="69242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33150</xdr:rowOff>
    </xdr:from>
    <xdr:to>
      <xdr:col>102</xdr:col>
      <xdr:colOff>165100</xdr:colOff>
      <xdr:row>40</xdr:row>
      <xdr:rowOff>134750</xdr:rowOff>
    </xdr:to>
    <xdr:sp macro="" textlink="">
      <xdr:nvSpPr>
        <xdr:cNvPr id="449" name="楕円 448"/>
        <xdr:cNvSpPr/>
      </xdr:nvSpPr>
      <xdr:spPr>
        <a:xfrm>
          <a:off x="18522950" y="68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20521</xdr:rowOff>
    </xdr:from>
    <xdr:ext cx="599010" cy="259045"/>
    <xdr:sp macro="" textlink="">
      <xdr:nvSpPr>
        <xdr:cNvPr id="450" name="n_1aveValue【一般廃棄物処理施設】&#10;一人当たり有形固定資産（償却資産）額"/>
        <xdr:cNvSpPr txBox="1"/>
      </xdr:nvSpPr>
      <xdr:spPr>
        <a:xfrm>
          <a:off x="1996334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451" name="n_2aveValue【一般廃棄物処理施設】&#10;一人当たり有形固定資産（償却資産）額"/>
        <xdr:cNvSpPr txBox="1"/>
      </xdr:nvSpPr>
      <xdr:spPr>
        <a:xfrm>
          <a:off x="19134670"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452" name="n_3aveValue【一般廃棄物処理施設】&#10;一人当たり有形固定資産（償却資産）額"/>
        <xdr:cNvSpPr txBox="1"/>
      </xdr:nvSpPr>
      <xdr:spPr>
        <a:xfrm>
          <a:off x="18283770"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453" name="n_4aveValue【一般廃棄物処理施設】&#10;一人当たり有形固定資産（償却資産）額"/>
        <xdr:cNvSpPr txBox="1"/>
      </xdr:nvSpPr>
      <xdr:spPr>
        <a:xfrm>
          <a:off x="174423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158997</xdr:rowOff>
    </xdr:from>
    <xdr:ext cx="534377" cy="259045"/>
    <xdr:sp macro="" textlink="">
      <xdr:nvSpPr>
        <xdr:cNvPr id="454" name="n_1mainValue【一般廃棄物処理施設】&#10;一人当たり有形固定資産（償却資産）額"/>
        <xdr:cNvSpPr txBox="1"/>
      </xdr:nvSpPr>
      <xdr:spPr>
        <a:xfrm>
          <a:off x="19995661" y="70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125877</xdr:rowOff>
    </xdr:from>
    <xdr:ext cx="534377" cy="259045"/>
    <xdr:sp macro="" textlink="">
      <xdr:nvSpPr>
        <xdr:cNvPr id="455" name="n_3mainValue【一般廃棄物処理施設】&#10;一人当たり有形固定資産（償却資産）額"/>
        <xdr:cNvSpPr txBox="1"/>
      </xdr:nvSpPr>
      <xdr:spPr>
        <a:xfrm>
          <a:off x="18316086" y="69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6" name="正方形/長方形 455"/>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7" name="正方形/長方形 456"/>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8" name="正方形/長方形 457"/>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9" name="正方形/長方形 458"/>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0" name="正方形/長方形 459"/>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1" name="正方形/長方形 460"/>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2" name="正方形/長方形 461"/>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3" name="正方形/長方形 462"/>
        <xdr:cNvSpPr/>
      </xdr:nvSpPr>
      <xdr:spPr>
        <a:xfrm>
          <a:off x="11826875" y="914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7373600" y="914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2" name="正方形/長方形 471"/>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3" name="正方形/長方形 472"/>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4" name="正方形/長方形 473"/>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5" name="正方形/長方形 474"/>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6" name="正方形/長方形 475"/>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7" name="正方形/長方形 476"/>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8" name="正方形/長方形 477"/>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9" name="正方形/長方形 478"/>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0" name="テキスト ボックス 479"/>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1" name="直線コネクタ 480"/>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2" name="テキスト ボックス 481"/>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3" name="直線コネクタ 482"/>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4" name="テキスト ボックス 483"/>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5" name="直線コネクタ 484"/>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6" name="テキスト ボックス 485"/>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7" name="直線コネクタ 486"/>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8" name="テキスト ボックス 487"/>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9" name="直線コネクタ 488"/>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0" name="テキスト ボックス 489"/>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1" name="直線コネクタ 490"/>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2" name="テキスト ボックス 491"/>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3" name="直線コネクタ 492"/>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4" name="テキスト ボックス 493"/>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5" name="直線コネクタ 494"/>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497" name="直線コネクタ 496"/>
        <xdr:cNvCxnSpPr/>
      </xdr:nvCxnSpPr>
      <xdr:spPr>
        <a:xfrm flipV="1">
          <a:off x="15509239"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498" name="【消防施設】&#10;有形固定資産減価償却率最小値テキスト"/>
        <xdr:cNvSpPr txBox="1"/>
      </xdr:nvSpPr>
      <xdr:spPr>
        <a:xfrm>
          <a:off x="15547975"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499" name="直線コネクタ 498"/>
        <xdr:cNvCxnSpPr/>
      </xdr:nvCxnSpPr>
      <xdr:spPr>
        <a:xfrm>
          <a:off x="15420975" y="148399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00" name="【消防施設】&#10;有形固定資産減価償却率最大値テキスト"/>
        <xdr:cNvSpPr txBox="1"/>
      </xdr:nvSpPr>
      <xdr:spPr>
        <a:xfrm>
          <a:off x="15547975"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01" name="直線コネクタ 500"/>
        <xdr:cNvCxnSpPr/>
      </xdr:nvCxnSpPr>
      <xdr:spPr>
        <a:xfrm>
          <a:off x="15420975" y="134340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502" name="【消防施設】&#10;有形固定資産減価償却率平均値テキスト"/>
        <xdr:cNvSpPr txBox="1"/>
      </xdr:nvSpPr>
      <xdr:spPr>
        <a:xfrm>
          <a:off x="15547975"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03" name="フローチャート: 判断 502"/>
        <xdr:cNvSpPr/>
      </xdr:nvSpPr>
      <xdr:spPr>
        <a:xfrm>
          <a:off x="15459075"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04" name="フローチャート: 判断 503"/>
        <xdr:cNvSpPr/>
      </xdr:nvSpPr>
      <xdr:spPr>
        <a:xfrm>
          <a:off x="14658975"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05" name="フローチャート: 判断 504"/>
        <xdr:cNvSpPr/>
      </xdr:nvSpPr>
      <xdr:spPr>
        <a:xfrm>
          <a:off x="138176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06" name="フローチャート: 判断 505"/>
        <xdr:cNvSpPr/>
      </xdr:nvSpPr>
      <xdr:spPr>
        <a:xfrm>
          <a:off x="12976225" y="1406252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507" name="フローチャート: 判断 506"/>
        <xdr:cNvSpPr/>
      </xdr:nvSpPr>
      <xdr:spPr>
        <a:xfrm>
          <a:off x="12125325"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8" name="テキスト ボックス 507"/>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9" name="テキスト ボックス 508"/>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0" name="テキスト ボックス 509"/>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1" name="テキスト ボックス 510"/>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2" name="テキスト ボックス 511"/>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135889</xdr:rowOff>
    </xdr:from>
    <xdr:to>
      <xdr:col>81</xdr:col>
      <xdr:colOff>101600</xdr:colOff>
      <xdr:row>80</xdr:row>
      <xdr:rowOff>66039</xdr:rowOff>
    </xdr:to>
    <xdr:sp macro="" textlink="">
      <xdr:nvSpPr>
        <xdr:cNvPr id="513" name="楕円 512"/>
        <xdr:cNvSpPr/>
      </xdr:nvSpPr>
      <xdr:spPr>
        <a:xfrm>
          <a:off x="14658975"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514" name="楕円 513"/>
        <xdr:cNvSpPr/>
      </xdr:nvSpPr>
      <xdr:spPr>
        <a:xfrm>
          <a:off x="12976225" y="1412784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106499</xdr:rowOff>
    </xdr:from>
    <xdr:to>
      <xdr:col>67</xdr:col>
      <xdr:colOff>101600</xdr:colOff>
      <xdr:row>82</xdr:row>
      <xdr:rowOff>36649</xdr:rowOff>
    </xdr:to>
    <xdr:sp macro="" textlink="">
      <xdr:nvSpPr>
        <xdr:cNvPr id="515" name="楕円 514"/>
        <xdr:cNvSpPr/>
      </xdr:nvSpPr>
      <xdr:spPr>
        <a:xfrm>
          <a:off x="12125325"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157299</xdr:rowOff>
    </xdr:from>
    <xdr:to>
      <xdr:col>71</xdr:col>
      <xdr:colOff>177800</xdr:colOff>
      <xdr:row>82</xdr:row>
      <xdr:rowOff>119743</xdr:rowOff>
    </xdr:to>
    <xdr:cxnSp macro="">
      <xdr:nvCxnSpPr>
        <xdr:cNvPr id="516" name="直線コネクタ 515"/>
        <xdr:cNvCxnSpPr/>
      </xdr:nvCxnSpPr>
      <xdr:spPr>
        <a:xfrm>
          <a:off x="12176125" y="14044749"/>
          <a:ext cx="8509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517" name="n_1aveValue【消防施設】&#10;有形固定資産減価償却率"/>
        <xdr:cNvSpPr txBox="1"/>
      </xdr:nvSpPr>
      <xdr:spPr>
        <a:xfrm>
          <a:off x="14504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518" name="n_2aveValue【消防施設】&#10;有形固定資産減価償却率"/>
        <xdr:cNvSpPr txBox="1"/>
      </xdr:nvSpPr>
      <xdr:spPr>
        <a:xfrm>
          <a:off x="13675369"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19" name="n_3aveValue【消防施設】&#10;有形固定資産減価償却率"/>
        <xdr:cNvSpPr txBox="1"/>
      </xdr:nvSpPr>
      <xdr:spPr>
        <a:xfrm>
          <a:off x="1283399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81659</xdr:rowOff>
    </xdr:from>
    <xdr:ext cx="405111" cy="259045"/>
    <xdr:sp macro="" textlink="">
      <xdr:nvSpPr>
        <xdr:cNvPr id="520" name="n_4aveValue【消防施設】&#10;有形固定資産減価償却率"/>
        <xdr:cNvSpPr txBox="1"/>
      </xdr:nvSpPr>
      <xdr:spPr>
        <a:xfrm>
          <a:off x="1198309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82566</xdr:rowOff>
    </xdr:from>
    <xdr:ext cx="405111" cy="259045"/>
    <xdr:sp macro="" textlink="">
      <xdr:nvSpPr>
        <xdr:cNvPr id="521" name="n_1mainValue【消防施設】&#10;有形固定資産減価償却率"/>
        <xdr:cNvSpPr txBox="1"/>
      </xdr:nvSpPr>
      <xdr:spPr>
        <a:xfrm>
          <a:off x="14504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522" name="n_3mainValue【消防施設】&#10;有形固定資産減価償却率"/>
        <xdr:cNvSpPr txBox="1"/>
      </xdr:nvSpPr>
      <xdr:spPr>
        <a:xfrm>
          <a:off x="1283399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53176</xdr:rowOff>
    </xdr:from>
    <xdr:ext cx="405111" cy="259045"/>
    <xdr:sp macro="" textlink="">
      <xdr:nvSpPr>
        <xdr:cNvPr id="523" name="n_4mainValue【消防施設】&#10;有形固定資産減価償却率"/>
        <xdr:cNvSpPr txBox="1"/>
      </xdr:nvSpPr>
      <xdr:spPr>
        <a:xfrm>
          <a:off x="1198309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2" name="テキスト ボックス 531"/>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3" name="直線コネクタ 532"/>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4" name="直線コネクタ 533"/>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5" name="テキスト ボックス 534"/>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6" name="直線コネクタ 535"/>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7" name="テキスト ボックス 536"/>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8" name="直線コネクタ 537"/>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9" name="テキスト ボックス 538"/>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0" name="直線コネクタ 539"/>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1" name="テキスト ボックス 540"/>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2" name="直線コネクタ 541"/>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3" name="テキスト ボックス 542"/>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4" name="直線コネクタ 543"/>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5" name="テキスト ボックス 544"/>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6"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547" name="直線コネクタ 546"/>
        <xdr:cNvCxnSpPr/>
      </xdr:nvCxnSpPr>
      <xdr:spPr>
        <a:xfrm flipV="1">
          <a:off x="210559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548" name="【消防施設】&#10;一人当たり面積最小値テキスト"/>
        <xdr:cNvSpPr txBox="1"/>
      </xdr:nvSpPr>
      <xdr:spPr>
        <a:xfrm>
          <a:off x="210947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549" name="直線コネクタ 548"/>
        <xdr:cNvCxnSpPr/>
      </xdr:nvCxnSpPr>
      <xdr:spPr>
        <a:xfrm>
          <a:off x="20977225" y="148494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50" name="【消防施設】&#10;一人当たり面積最大値テキスト"/>
        <xdr:cNvSpPr txBox="1"/>
      </xdr:nvSpPr>
      <xdr:spPr>
        <a:xfrm>
          <a:off x="210947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51" name="直線コネクタ 550"/>
        <xdr:cNvCxnSpPr/>
      </xdr:nvCxnSpPr>
      <xdr:spPr>
        <a:xfrm>
          <a:off x="20977225" y="133654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552" name="【消防施設】&#10;一人当たり面積平均値テキスト"/>
        <xdr:cNvSpPr txBox="1"/>
      </xdr:nvSpPr>
      <xdr:spPr>
        <a:xfrm>
          <a:off x="210947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553" name="フローチャート: 判断 552"/>
        <xdr:cNvSpPr/>
      </xdr:nvSpPr>
      <xdr:spPr>
        <a:xfrm>
          <a:off x="210058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554" name="フローチャート: 判断 553"/>
        <xdr:cNvSpPr/>
      </xdr:nvSpPr>
      <xdr:spPr>
        <a:xfrm>
          <a:off x="20215225" y="145681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555" name="フローチャート: 判断 554"/>
        <xdr:cNvSpPr/>
      </xdr:nvSpPr>
      <xdr:spPr>
        <a:xfrm>
          <a:off x="19364325"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56" name="フローチャート: 判断 555"/>
        <xdr:cNvSpPr/>
      </xdr:nvSpPr>
      <xdr:spPr>
        <a:xfrm>
          <a:off x="1852295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557" name="フローチャート: 判断 556"/>
        <xdr:cNvSpPr/>
      </xdr:nvSpPr>
      <xdr:spPr>
        <a:xfrm>
          <a:off x="17681575" y="146253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8" name="テキスト ボックス 557"/>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9" name="テキスト ボックス 558"/>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0" name="テキスト ボックス 559"/>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1" name="テキスト ボックス 560"/>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2" name="テキスト ボックス 561"/>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563" name="楕円 562"/>
        <xdr:cNvSpPr/>
      </xdr:nvSpPr>
      <xdr:spPr>
        <a:xfrm>
          <a:off x="20215225" y="147891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564" name="楕円 563"/>
        <xdr:cNvSpPr/>
      </xdr:nvSpPr>
      <xdr:spPr>
        <a:xfrm>
          <a:off x="1852295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139700</xdr:rowOff>
    </xdr:from>
    <xdr:to>
      <xdr:col>98</xdr:col>
      <xdr:colOff>38100</xdr:colOff>
      <xdr:row>86</xdr:row>
      <xdr:rowOff>69850</xdr:rowOff>
    </xdr:to>
    <xdr:sp macro="" textlink="">
      <xdr:nvSpPr>
        <xdr:cNvPr id="565" name="楕円 564"/>
        <xdr:cNvSpPr/>
      </xdr:nvSpPr>
      <xdr:spPr>
        <a:xfrm>
          <a:off x="17681575" y="147129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86</xdr:row>
      <xdr:rowOff>19050</xdr:rowOff>
    </xdr:to>
    <xdr:cxnSp macro="">
      <xdr:nvCxnSpPr>
        <xdr:cNvPr id="566" name="直線コネクタ 565"/>
        <xdr:cNvCxnSpPr/>
      </xdr:nvCxnSpPr>
      <xdr:spPr>
        <a:xfrm flipV="1">
          <a:off x="17732375" y="14622780"/>
          <a:ext cx="841375"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567" name="n_1aveValue【消防施設】&#10;一人当たり面積"/>
        <xdr:cNvSpPr txBox="1"/>
      </xdr:nvSpPr>
      <xdr:spPr>
        <a:xfrm>
          <a:off x="2002797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568" name="n_2aveValue【消防施設】&#10;一人当たり面積"/>
        <xdr:cNvSpPr txBox="1"/>
      </xdr:nvSpPr>
      <xdr:spPr>
        <a:xfrm>
          <a:off x="1918977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569" name="n_3aveValue【消防施設】&#10;一人当たり面積"/>
        <xdr:cNvSpPr txBox="1"/>
      </xdr:nvSpPr>
      <xdr:spPr>
        <a:xfrm>
          <a:off x="18348402"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570" name="n_4aveValue【消防施設】&#10;一人当たり面積"/>
        <xdr:cNvSpPr txBox="1"/>
      </xdr:nvSpPr>
      <xdr:spPr>
        <a:xfrm>
          <a:off x="175070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571" name="n_1mainValue【消防施設】&#10;一人当たり面積"/>
        <xdr:cNvSpPr txBox="1"/>
      </xdr:nvSpPr>
      <xdr:spPr>
        <a:xfrm>
          <a:off x="2002797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572" name="n_3mainValue【消防施設】&#10;一人当たり面積"/>
        <xdr:cNvSpPr txBox="1"/>
      </xdr:nvSpPr>
      <xdr:spPr>
        <a:xfrm>
          <a:off x="18348402"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573" name="n_4mainValue【消防施設】&#10;一人当たり面積"/>
        <xdr:cNvSpPr txBox="1"/>
      </xdr:nvSpPr>
      <xdr:spPr>
        <a:xfrm>
          <a:off x="175070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4" name="テキスト ボックス 583"/>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5" name="直線コネクタ 584"/>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86" name="テキスト ボックス 585"/>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7" name="直線コネクタ 586"/>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8" name="テキスト ボックス 587"/>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9" name="直線コネクタ 588"/>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0" name="テキスト ボックス 589"/>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1" name="直線コネクタ 590"/>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2" name="テキスト ボックス 591"/>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3" name="直線コネクタ 592"/>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4" name="テキスト ボックス 593"/>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5" name="直線コネクタ 594"/>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96" name="テキスト ボックス 595"/>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599" name="直線コネクタ 598"/>
        <xdr:cNvCxnSpPr/>
      </xdr:nvCxnSpPr>
      <xdr:spPr>
        <a:xfrm flipV="1">
          <a:off x="15509239"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00" name="【庁舎】&#10;有形固定資産減価償却率最小値テキスト"/>
        <xdr:cNvSpPr txBox="1"/>
      </xdr:nvSpPr>
      <xdr:spPr>
        <a:xfrm>
          <a:off x="15547975"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01" name="直線コネクタ 600"/>
        <xdr:cNvCxnSpPr/>
      </xdr:nvCxnSpPr>
      <xdr:spPr>
        <a:xfrm>
          <a:off x="15420975" y="1870546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02" name="【庁舎】&#10;有形固定資産減価償却率最大値テキスト"/>
        <xdr:cNvSpPr txBox="1"/>
      </xdr:nvSpPr>
      <xdr:spPr>
        <a:xfrm>
          <a:off x="15547975"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03" name="直線コネクタ 602"/>
        <xdr:cNvCxnSpPr/>
      </xdr:nvCxnSpPr>
      <xdr:spPr>
        <a:xfrm>
          <a:off x="15420975" y="1719017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604" name="【庁舎】&#10;有形固定資産減価償却率平均値テキスト"/>
        <xdr:cNvSpPr txBox="1"/>
      </xdr:nvSpPr>
      <xdr:spPr>
        <a:xfrm>
          <a:off x="15547975"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05" name="フローチャート: 判断 604"/>
        <xdr:cNvSpPr/>
      </xdr:nvSpPr>
      <xdr:spPr>
        <a:xfrm>
          <a:off x="15459075"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06" name="フローチャート: 判断 605"/>
        <xdr:cNvSpPr/>
      </xdr:nvSpPr>
      <xdr:spPr>
        <a:xfrm>
          <a:off x="14658975"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07" name="フローチャート: 判断 606"/>
        <xdr:cNvSpPr/>
      </xdr:nvSpPr>
      <xdr:spPr>
        <a:xfrm>
          <a:off x="138176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08" name="フローチャート: 判断 607"/>
        <xdr:cNvSpPr/>
      </xdr:nvSpPr>
      <xdr:spPr>
        <a:xfrm>
          <a:off x="12976225" y="1799989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09" name="フローチャート: 判断 608"/>
        <xdr:cNvSpPr/>
      </xdr:nvSpPr>
      <xdr:spPr>
        <a:xfrm>
          <a:off x="12125325"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152763</xdr:rowOff>
    </xdr:from>
    <xdr:to>
      <xdr:col>81</xdr:col>
      <xdr:colOff>101600</xdr:colOff>
      <xdr:row>109</xdr:row>
      <xdr:rowOff>82913</xdr:rowOff>
    </xdr:to>
    <xdr:sp macro="" textlink="">
      <xdr:nvSpPr>
        <xdr:cNvPr id="615" name="楕円 614"/>
        <xdr:cNvSpPr/>
      </xdr:nvSpPr>
      <xdr:spPr>
        <a:xfrm>
          <a:off x="14658975"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152763</xdr:rowOff>
    </xdr:from>
    <xdr:to>
      <xdr:col>76</xdr:col>
      <xdr:colOff>165100</xdr:colOff>
      <xdr:row>109</xdr:row>
      <xdr:rowOff>82913</xdr:rowOff>
    </xdr:to>
    <xdr:sp macro="" textlink="">
      <xdr:nvSpPr>
        <xdr:cNvPr id="616" name="楕円 615"/>
        <xdr:cNvSpPr/>
      </xdr:nvSpPr>
      <xdr:spPr>
        <a:xfrm>
          <a:off x="138176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32113</xdr:rowOff>
    </xdr:from>
    <xdr:to>
      <xdr:col>81</xdr:col>
      <xdr:colOff>50800</xdr:colOff>
      <xdr:row>109</xdr:row>
      <xdr:rowOff>32113</xdr:rowOff>
    </xdr:to>
    <xdr:cxnSp macro="">
      <xdr:nvCxnSpPr>
        <xdr:cNvPr id="617" name="直線コネクタ 616"/>
        <xdr:cNvCxnSpPr/>
      </xdr:nvCxnSpPr>
      <xdr:spPr>
        <a:xfrm>
          <a:off x="13868400" y="18720163"/>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152763</xdr:rowOff>
    </xdr:from>
    <xdr:to>
      <xdr:col>72</xdr:col>
      <xdr:colOff>38100</xdr:colOff>
      <xdr:row>109</xdr:row>
      <xdr:rowOff>82913</xdr:rowOff>
    </xdr:to>
    <xdr:sp macro="" textlink="">
      <xdr:nvSpPr>
        <xdr:cNvPr id="618" name="楕円 617"/>
        <xdr:cNvSpPr/>
      </xdr:nvSpPr>
      <xdr:spPr>
        <a:xfrm>
          <a:off x="12976225" y="1866936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32113</xdr:rowOff>
    </xdr:from>
    <xdr:to>
      <xdr:col>76</xdr:col>
      <xdr:colOff>114300</xdr:colOff>
      <xdr:row>109</xdr:row>
      <xdr:rowOff>32113</xdr:rowOff>
    </xdr:to>
    <xdr:cxnSp macro="">
      <xdr:nvCxnSpPr>
        <xdr:cNvPr id="619" name="直線コネクタ 618"/>
        <xdr:cNvCxnSpPr/>
      </xdr:nvCxnSpPr>
      <xdr:spPr>
        <a:xfrm>
          <a:off x="13027025" y="18720163"/>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151130</xdr:rowOff>
    </xdr:from>
    <xdr:to>
      <xdr:col>67</xdr:col>
      <xdr:colOff>101600</xdr:colOff>
      <xdr:row>109</xdr:row>
      <xdr:rowOff>81280</xdr:rowOff>
    </xdr:to>
    <xdr:sp macro="" textlink="">
      <xdr:nvSpPr>
        <xdr:cNvPr id="620" name="楕円 619"/>
        <xdr:cNvSpPr/>
      </xdr:nvSpPr>
      <xdr:spPr>
        <a:xfrm>
          <a:off x="12125325"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30480</xdr:rowOff>
    </xdr:from>
    <xdr:to>
      <xdr:col>71</xdr:col>
      <xdr:colOff>177800</xdr:colOff>
      <xdr:row>109</xdr:row>
      <xdr:rowOff>32113</xdr:rowOff>
    </xdr:to>
    <xdr:cxnSp macro="">
      <xdr:nvCxnSpPr>
        <xdr:cNvPr id="621" name="直線コネクタ 620"/>
        <xdr:cNvCxnSpPr/>
      </xdr:nvCxnSpPr>
      <xdr:spPr>
        <a:xfrm>
          <a:off x="12176125" y="18718530"/>
          <a:ext cx="850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622" name="n_1aveValue【庁舎】&#10;有形固定資産減価償却率"/>
        <xdr:cNvSpPr txBox="1"/>
      </xdr:nvSpPr>
      <xdr:spPr>
        <a:xfrm>
          <a:off x="14504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23" name="n_2aveValue【庁舎】&#10;有形固定資産減価償却率"/>
        <xdr:cNvSpPr txBox="1"/>
      </xdr:nvSpPr>
      <xdr:spPr>
        <a:xfrm>
          <a:off x="13675369"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24" name="n_3aveValue【庁舎】&#10;有形固定資産減価償却率"/>
        <xdr:cNvSpPr txBox="1"/>
      </xdr:nvSpPr>
      <xdr:spPr>
        <a:xfrm>
          <a:off x="1283399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25" name="n_4aveValue【庁舎】&#10;有形固定資産減価償却率"/>
        <xdr:cNvSpPr txBox="1"/>
      </xdr:nvSpPr>
      <xdr:spPr>
        <a:xfrm>
          <a:off x="1198309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74040</xdr:rowOff>
    </xdr:from>
    <xdr:ext cx="405111" cy="259045"/>
    <xdr:sp macro="" textlink="">
      <xdr:nvSpPr>
        <xdr:cNvPr id="626" name="n_1mainValue【庁舎】&#10;有形固定資産減価償却率"/>
        <xdr:cNvSpPr txBox="1"/>
      </xdr:nvSpPr>
      <xdr:spPr>
        <a:xfrm>
          <a:off x="145040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74040</xdr:rowOff>
    </xdr:from>
    <xdr:ext cx="405111" cy="259045"/>
    <xdr:sp macro="" textlink="">
      <xdr:nvSpPr>
        <xdr:cNvPr id="627" name="n_2mainValue【庁舎】&#10;有形固定資産減価償却率"/>
        <xdr:cNvSpPr txBox="1"/>
      </xdr:nvSpPr>
      <xdr:spPr>
        <a:xfrm>
          <a:off x="13675369"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74040</xdr:rowOff>
    </xdr:from>
    <xdr:ext cx="405111" cy="259045"/>
    <xdr:sp macro="" textlink="">
      <xdr:nvSpPr>
        <xdr:cNvPr id="628" name="n_3mainValue【庁舎】&#10;有形固定資産減価償却率"/>
        <xdr:cNvSpPr txBox="1"/>
      </xdr:nvSpPr>
      <xdr:spPr>
        <a:xfrm>
          <a:off x="1283399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72407</xdr:rowOff>
    </xdr:from>
    <xdr:ext cx="405111" cy="259045"/>
    <xdr:sp macro="" textlink="">
      <xdr:nvSpPr>
        <xdr:cNvPr id="629" name="n_4mainValue【庁舎】&#10;有形固定資産減価償却率"/>
        <xdr:cNvSpPr txBox="1"/>
      </xdr:nvSpPr>
      <xdr:spPr>
        <a:xfrm>
          <a:off x="1198309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0" name="直線コネクタ 639"/>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1" name="テキスト ボックス 640"/>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2" name="直線コネクタ 641"/>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3" name="テキスト ボックス 642"/>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4" name="直線コネクタ 643"/>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5" name="テキスト ボックス 644"/>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6" name="直線コネクタ 645"/>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7" name="テキスト ボックス 646"/>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8" name="直線コネクタ 647"/>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9" name="テキスト ボックス 648"/>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0" name="直線コネクタ 649"/>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1" name="テキスト ボックス 650"/>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655" name="直線コネクタ 654"/>
        <xdr:cNvCxnSpPr/>
      </xdr:nvCxnSpPr>
      <xdr:spPr>
        <a:xfrm flipV="1">
          <a:off x="210559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656" name="【庁舎】&#10;一人当たり面積最小値テキスト"/>
        <xdr:cNvSpPr txBox="1"/>
      </xdr:nvSpPr>
      <xdr:spPr>
        <a:xfrm>
          <a:off x="210947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657" name="直線コネクタ 656"/>
        <xdr:cNvCxnSpPr/>
      </xdr:nvCxnSpPr>
      <xdr:spPr>
        <a:xfrm>
          <a:off x="20977225" y="1856504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658" name="【庁舎】&#10;一人当たり面積最大値テキスト"/>
        <xdr:cNvSpPr txBox="1"/>
      </xdr:nvSpPr>
      <xdr:spPr>
        <a:xfrm>
          <a:off x="210947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659" name="直線コネクタ 658"/>
        <xdr:cNvCxnSpPr/>
      </xdr:nvCxnSpPr>
      <xdr:spPr>
        <a:xfrm>
          <a:off x="20977225" y="172342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660" name="【庁舎】&#10;一人当たり面積平均値テキスト"/>
        <xdr:cNvSpPr txBox="1"/>
      </xdr:nvSpPr>
      <xdr:spPr>
        <a:xfrm>
          <a:off x="210947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661" name="フローチャート: 判断 660"/>
        <xdr:cNvSpPr/>
      </xdr:nvSpPr>
      <xdr:spPr>
        <a:xfrm>
          <a:off x="210058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662" name="フローチャート: 判断 661"/>
        <xdr:cNvSpPr/>
      </xdr:nvSpPr>
      <xdr:spPr>
        <a:xfrm>
          <a:off x="20215225" y="1813541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663" name="フローチャート: 判断 662"/>
        <xdr:cNvSpPr/>
      </xdr:nvSpPr>
      <xdr:spPr>
        <a:xfrm>
          <a:off x="19364325"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664" name="フローチャート: 判断 663"/>
        <xdr:cNvSpPr/>
      </xdr:nvSpPr>
      <xdr:spPr>
        <a:xfrm>
          <a:off x="1852295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665" name="フローチャート: 判断 664"/>
        <xdr:cNvSpPr/>
      </xdr:nvSpPr>
      <xdr:spPr>
        <a:xfrm>
          <a:off x="17681575" y="1820399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58057</xdr:rowOff>
    </xdr:from>
    <xdr:to>
      <xdr:col>112</xdr:col>
      <xdr:colOff>38100</xdr:colOff>
      <xdr:row>107</xdr:row>
      <xdr:rowOff>159657</xdr:rowOff>
    </xdr:to>
    <xdr:sp macro="" textlink="">
      <xdr:nvSpPr>
        <xdr:cNvPr id="671" name="楕円 670"/>
        <xdr:cNvSpPr/>
      </xdr:nvSpPr>
      <xdr:spPr>
        <a:xfrm>
          <a:off x="20215225" y="1840320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61323</xdr:rowOff>
    </xdr:from>
    <xdr:to>
      <xdr:col>107</xdr:col>
      <xdr:colOff>101600</xdr:colOff>
      <xdr:row>107</xdr:row>
      <xdr:rowOff>162923</xdr:rowOff>
    </xdr:to>
    <xdr:sp macro="" textlink="">
      <xdr:nvSpPr>
        <xdr:cNvPr id="672" name="楕円 671"/>
        <xdr:cNvSpPr/>
      </xdr:nvSpPr>
      <xdr:spPr>
        <a:xfrm>
          <a:off x="19364325"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108857</xdr:rowOff>
    </xdr:from>
    <xdr:to>
      <xdr:col>111</xdr:col>
      <xdr:colOff>177800</xdr:colOff>
      <xdr:row>107</xdr:row>
      <xdr:rowOff>112123</xdr:rowOff>
    </xdr:to>
    <xdr:cxnSp macro="">
      <xdr:nvCxnSpPr>
        <xdr:cNvPr id="673" name="直線コネクタ 672"/>
        <xdr:cNvCxnSpPr/>
      </xdr:nvCxnSpPr>
      <xdr:spPr>
        <a:xfrm flipV="1">
          <a:off x="19415125" y="18454007"/>
          <a:ext cx="850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64588</xdr:rowOff>
    </xdr:from>
    <xdr:to>
      <xdr:col>102</xdr:col>
      <xdr:colOff>165100</xdr:colOff>
      <xdr:row>107</xdr:row>
      <xdr:rowOff>166188</xdr:rowOff>
    </xdr:to>
    <xdr:sp macro="" textlink="">
      <xdr:nvSpPr>
        <xdr:cNvPr id="674" name="楕円 673"/>
        <xdr:cNvSpPr/>
      </xdr:nvSpPr>
      <xdr:spPr>
        <a:xfrm>
          <a:off x="1852295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112123</xdr:rowOff>
    </xdr:from>
    <xdr:to>
      <xdr:col>107</xdr:col>
      <xdr:colOff>50800</xdr:colOff>
      <xdr:row>107</xdr:row>
      <xdr:rowOff>115388</xdr:rowOff>
    </xdr:to>
    <xdr:cxnSp macro="">
      <xdr:nvCxnSpPr>
        <xdr:cNvPr id="675" name="直線コネクタ 674"/>
        <xdr:cNvCxnSpPr/>
      </xdr:nvCxnSpPr>
      <xdr:spPr>
        <a:xfrm flipV="1">
          <a:off x="18573750" y="18457273"/>
          <a:ext cx="8413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67855</xdr:rowOff>
    </xdr:from>
    <xdr:to>
      <xdr:col>98</xdr:col>
      <xdr:colOff>38100</xdr:colOff>
      <xdr:row>107</xdr:row>
      <xdr:rowOff>169455</xdr:rowOff>
    </xdr:to>
    <xdr:sp macro="" textlink="">
      <xdr:nvSpPr>
        <xdr:cNvPr id="676" name="楕円 675"/>
        <xdr:cNvSpPr/>
      </xdr:nvSpPr>
      <xdr:spPr>
        <a:xfrm>
          <a:off x="17681575" y="184130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115388</xdr:rowOff>
    </xdr:from>
    <xdr:to>
      <xdr:col>102</xdr:col>
      <xdr:colOff>114300</xdr:colOff>
      <xdr:row>107</xdr:row>
      <xdr:rowOff>118655</xdr:rowOff>
    </xdr:to>
    <xdr:cxnSp macro="">
      <xdr:nvCxnSpPr>
        <xdr:cNvPr id="677" name="直線コネクタ 676"/>
        <xdr:cNvCxnSpPr/>
      </xdr:nvCxnSpPr>
      <xdr:spPr>
        <a:xfrm flipV="1">
          <a:off x="17732375" y="18460538"/>
          <a:ext cx="841375"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678" name="n_1aveValue【庁舎】&#10;一人当たり面積"/>
        <xdr:cNvSpPr txBox="1"/>
      </xdr:nvSpPr>
      <xdr:spPr>
        <a:xfrm>
          <a:off x="2002797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679" name="n_2aveValue【庁舎】&#10;一人当たり面積"/>
        <xdr:cNvSpPr txBox="1"/>
      </xdr:nvSpPr>
      <xdr:spPr>
        <a:xfrm>
          <a:off x="1918977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680" name="n_3aveValue【庁舎】&#10;一人当たり面積"/>
        <xdr:cNvSpPr txBox="1"/>
      </xdr:nvSpPr>
      <xdr:spPr>
        <a:xfrm>
          <a:off x="18348402"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681" name="n_4aveValue【庁舎】&#10;一人当たり面積"/>
        <xdr:cNvSpPr txBox="1"/>
      </xdr:nvSpPr>
      <xdr:spPr>
        <a:xfrm>
          <a:off x="175070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150784</xdr:rowOff>
    </xdr:from>
    <xdr:ext cx="469744" cy="259045"/>
    <xdr:sp macro="" textlink="">
      <xdr:nvSpPr>
        <xdr:cNvPr id="682" name="n_1mainValue【庁舎】&#10;一人当たり面積"/>
        <xdr:cNvSpPr txBox="1"/>
      </xdr:nvSpPr>
      <xdr:spPr>
        <a:xfrm>
          <a:off x="2002797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154050</xdr:rowOff>
    </xdr:from>
    <xdr:ext cx="469744" cy="259045"/>
    <xdr:sp macro="" textlink="">
      <xdr:nvSpPr>
        <xdr:cNvPr id="683" name="n_2mainValue【庁舎】&#10;一人当たり面積"/>
        <xdr:cNvSpPr txBox="1"/>
      </xdr:nvSpPr>
      <xdr:spPr>
        <a:xfrm>
          <a:off x="1918977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157315</xdr:rowOff>
    </xdr:from>
    <xdr:ext cx="469744" cy="259045"/>
    <xdr:sp macro="" textlink="">
      <xdr:nvSpPr>
        <xdr:cNvPr id="684" name="n_3mainValue【庁舎】&#10;一人当たり面積"/>
        <xdr:cNvSpPr txBox="1"/>
      </xdr:nvSpPr>
      <xdr:spPr>
        <a:xfrm>
          <a:off x="18348402"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160582</xdr:rowOff>
    </xdr:from>
    <xdr:ext cx="469744" cy="259045"/>
    <xdr:sp macro="" textlink="">
      <xdr:nvSpPr>
        <xdr:cNvPr id="685" name="n_4mainValue【庁舎】&#10;一人当たり面積"/>
        <xdr:cNvSpPr txBox="1"/>
      </xdr:nvSpPr>
      <xdr:spPr>
        <a:xfrm>
          <a:off x="17507027" y="185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年度についても、昭和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年に建設され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年を向かえようとしている庁舎の有形固定資産減価償却率が類似団体平均を大きく上回っている。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「体育館・プール」、「市民会館」についても</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年が経過しており、今後有形固定資産減価償却率が上昇していくことが想定され、維持管理費用負担増が懸念される。</a:t>
          </a:r>
        </a:p>
        <a:p>
          <a:r>
            <a:rPr kumimoji="1" lang="ja-JP" altLang="en-US" sz="1300">
              <a:latin typeface="ＭＳ Ｐゴシック" panose="020B0600070205080204" pitchFamily="50" charset="-128"/>
              <a:ea typeface="ＭＳ Ｐゴシック" panose="020B0600070205080204" pitchFamily="50" charset="-128"/>
            </a:rPr>
            <a:t>固定資産台帳は整備したものの平成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年度「体育館・プール」、「消防施設」では区分の整理が必要となっている。</a:t>
          </a:r>
        </a:p>
        <a:p>
          <a:r>
            <a:rPr kumimoji="1" lang="ja-JP" altLang="en-US" sz="1300">
              <a:latin typeface="ＭＳ Ｐゴシック" panose="020B0600070205080204" pitchFamily="50" charset="-128"/>
              <a:ea typeface="ＭＳ Ｐゴシック" panose="020B0600070205080204" pitchFamily="50" charset="-128"/>
            </a:rPr>
            <a:t>令和元年度については、固定資産台帳整備中である。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18,716
18,629
13.19
8,601,804
8,157,852
362,000
4,098,330
5,136,275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ポイント上回っている。平成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年度から令和元年度の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は、人口の減少による税収の減や復興事業完了に伴う維持管理費、幼児教育保育無償化に伴う扶助費等の増が見込まれることから、引き続き町税徴収の強化に取り組み、事務事業の見直しによる経常経費の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95779</xdr:rowOff>
    </xdr:from>
    <xdr:to>
      <xdr:col>23</xdr:col>
      <xdr:colOff>133350</xdr:colOff>
      <xdr:row>42</xdr:row>
      <xdr:rowOff>105833</xdr:rowOff>
    </xdr:to>
    <xdr:cxnSp macro="">
      <xdr:nvCxnSpPr>
        <xdr:cNvPr id="72" name="直線コネクタ 71"/>
        <xdr:cNvCxnSpPr/>
      </xdr:nvCxnSpPr>
      <xdr:spPr>
        <a:xfrm>
          <a:off x="4114800" y="729667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95779</xdr:rowOff>
    </xdr:from>
    <xdr:to>
      <xdr:col>19</xdr:col>
      <xdr:colOff>133350</xdr:colOff>
      <xdr:row>42</xdr:row>
      <xdr:rowOff>95779</xdr:rowOff>
    </xdr:to>
    <xdr:cxnSp macro="">
      <xdr:nvCxnSpPr>
        <xdr:cNvPr id="75" name="直線コネクタ 74"/>
        <xdr:cNvCxnSpPr/>
      </xdr:nvCxnSpPr>
      <xdr:spPr>
        <a:xfrm>
          <a:off x="3225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95779</xdr:rowOff>
    </xdr:from>
    <xdr:to>
      <xdr:col>15</xdr:col>
      <xdr:colOff>82550</xdr:colOff>
      <xdr:row>42</xdr:row>
      <xdr:rowOff>95779</xdr:rowOff>
    </xdr:to>
    <xdr:cxnSp macro="">
      <xdr:nvCxnSpPr>
        <xdr:cNvPr id="78" name="直線コネクタ 77"/>
        <xdr:cNvCxnSpPr/>
      </xdr:nvCxnSpPr>
      <xdr:spPr>
        <a:xfrm>
          <a:off x="2336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95779</xdr:rowOff>
    </xdr:to>
    <xdr:cxnSp macro="">
      <xdr:nvCxnSpPr>
        <xdr:cNvPr id="81" name="直線コネクタ 80"/>
        <xdr:cNvCxnSpPr/>
      </xdr:nvCxnSpPr>
      <xdr:spPr>
        <a:xfrm>
          <a:off x="1447800" y="72866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91" name="楕円 90"/>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92"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44979</xdr:rowOff>
    </xdr:from>
    <xdr:to>
      <xdr:col>19</xdr:col>
      <xdr:colOff>184150</xdr:colOff>
      <xdr:row>42</xdr:row>
      <xdr:rowOff>146579</xdr:rowOff>
    </xdr:to>
    <xdr:sp macro="" textlink="">
      <xdr:nvSpPr>
        <xdr:cNvPr id="93" name="楕円 92"/>
        <xdr:cNvSpPr/>
      </xdr:nvSpPr>
      <xdr:spPr>
        <a:xfrm>
          <a:off x="4064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156756</xdr:rowOff>
    </xdr:from>
    <xdr:ext cx="736600" cy="259045"/>
    <xdr:sp macro="" textlink="">
      <xdr:nvSpPr>
        <xdr:cNvPr id="94" name="テキスト ボックス 93"/>
        <xdr:cNvSpPr txBox="1"/>
      </xdr:nvSpPr>
      <xdr:spPr>
        <a:xfrm>
          <a:off x="3733800" y="7014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44979</xdr:rowOff>
    </xdr:from>
    <xdr:to>
      <xdr:col>15</xdr:col>
      <xdr:colOff>133350</xdr:colOff>
      <xdr:row>42</xdr:row>
      <xdr:rowOff>146579</xdr:rowOff>
    </xdr:to>
    <xdr:sp macro="" textlink="">
      <xdr:nvSpPr>
        <xdr:cNvPr id="95" name="楕円 94"/>
        <xdr:cNvSpPr/>
      </xdr:nvSpPr>
      <xdr:spPr>
        <a:xfrm>
          <a:off x="3175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156756</xdr:rowOff>
    </xdr:from>
    <xdr:ext cx="762000" cy="259045"/>
    <xdr:sp macro="" textlink="">
      <xdr:nvSpPr>
        <xdr:cNvPr id="96" name="テキスト ボックス 95"/>
        <xdr:cNvSpPr txBox="1"/>
      </xdr:nvSpPr>
      <xdr:spPr>
        <a:xfrm>
          <a:off x="2844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44979</xdr:rowOff>
    </xdr:from>
    <xdr:to>
      <xdr:col>11</xdr:col>
      <xdr:colOff>82550</xdr:colOff>
      <xdr:row>42</xdr:row>
      <xdr:rowOff>146579</xdr:rowOff>
    </xdr:to>
    <xdr:sp macro="" textlink="">
      <xdr:nvSpPr>
        <xdr:cNvPr id="97" name="楕円 96"/>
        <xdr:cNvSpPr/>
      </xdr:nvSpPr>
      <xdr:spPr>
        <a:xfrm>
          <a:off x="2286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156756</xdr:rowOff>
    </xdr:from>
    <xdr:ext cx="762000" cy="259045"/>
    <xdr:sp macro="" textlink="">
      <xdr:nvSpPr>
        <xdr:cNvPr id="98" name="テキスト ボックス 97"/>
        <xdr:cNvSpPr txBox="1"/>
      </xdr:nvSpPr>
      <xdr:spPr>
        <a:xfrm>
          <a:off x="1955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9" name="楕円 98"/>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100" name="テキスト ボックス 9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類似団体平均を</a:t>
          </a:r>
          <a:r>
            <a:rPr kumimoji="1" lang="en-US" altLang="ja-JP" sz="1050">
              <a:latin typeface="ＭＳ Ｐゴシック" panose="020B0600070205080204" pitchFamily="50" charset="-128"/>
              <a:ea typeface="ＭＳ Ｐゴシック" panose="020B0600070205080204" pitchFamily="50" charset="-128"/>
            </a:rPr>
            <a:t>7.6</a:t>
          </a:r>
          <a:r>
            <a:rPr kumimoji="1" lang="ja-JP" altLang="en-US" sz="1050">
              <a:latin typeface="ＭＳ Ｐゴシック" panose="020B0600070205080204" pitchFamily="50" charset="-128"/>
              <a:ea typeface="ＭＳ Ｐゴシック" panose="020B0600070205080204" pitchFamily="50" charset="-128"/>
            </a:rPr>
            <a:t>ポイント上回っている。</a:t>
          </a:r>
        </a:p>
        <a:p>
          <a:r>
            <a:rPr kumimoji="1" lang="ja-JP" altLang="en-US" sz="1050">
              <a:latin typeface="ＭＳ Ｐゴシック" panose="020B0600070205080204" pitchFamily="50" charset="-128"/>
              <a:ea typeface="ＭＳ Ｐゴシック" panose="020B0600070205080204" pitchFamily="50" charset="-128"/>
            </a:rPr>
            <a:t>　分子となる経常経費充当一般財源が、退職手当特別負担金の増等に伴う人件費、下水特会への繰出金の増に伴う繰出金、障がい者自立支援給付事業の増に伴う扶助費で増となったものの、高料金対策補助事業の減に伴う補助費等の減により、</a:t>
          </a:r>
          <a:r>
            <a:rPr kumimoji="1" lang="en-US" altLang="ja-JP" sz="1050">
              <a:latin typeface="ＭＳ Ｐゴシック" panose="020B0600070205080204" pitchFamily="50" charset="-128"/>
              <a:ea typeface="ＭＳ Ｐゴシック" panose="020B0600070205080204" pitchFamily="50" charset="-128"/>
            </a:rPr>
            <a:t>26,273</a:t>
          </a:r>
          <a:r>
            <a:rPr kumimoji="1" lang="ja-JP" altLang="en-US" sz="1050">
              <a:latin typeface="ＭＳ Ｐゴシック" panose="020B0600070205080204" pitchFamily="50" charset="-128"/>
              <a:ea typeface="ＭＳ Ｐゴシック" panose="020B0600070205080204" pitchFamily="50" charset="-128"/>
            </a:rPr>
            <a:t>千円減となったことと、分母となる経常一般財源が普通交付税、地方特例交付金は増したものの、臨時財政対策債、町税、地方消費税交付金の減等により</a:t>
          </a:r>
          <a:r>
            <a:rPr kumimoji="1" lang="en-US" altLang="ja-JP" sz="1050">
              <a:latin typeface="ＭＳ Ｐゴシック" panose="020B0600070205080204" pitchFamily="50" charset="-128"/>
              <a:ea typeface="ＭＳ Ｐゴシック" panose="020B0600070205080204" pitchFamily="50" charset="-128"/>
            </a:rPr>
            <a:t>､67,395</a:t>
          </a:r>
          <a:r>
            <a:rPr kumimoji="1" lang="ja-JP" altLang="en-US" sz="1050">
              <a:latin typeface="ＭＳ Ｐゴシック" panose="020B0600070205080204" pitchFamily="50" charset="-128"/>
              <a:ea typeface="ＭＳ Ｐゴシック" panose="020B0600070205080204" pitchFamily="50" charset="-128"/>
            </a:rPr>
            <a:t>千円減となったことで、前年度より</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ポイント増の</a:t>
          </a:r>
          <a:r>
            <a:rPr kumimoji="1" lang="en-US" altLang="ja-JP" sz="1050">
              <a:latin typeface="ＭＳ Ｐゴシック" panose="020B0600070205080204" pitchFamily="50" charset="-128"/>
              <a:ea typeface="ＭＳ Ｐゴシック" panose="020B0600070205080204" pitchFamily="50" charset="-128"/>
            </a:rPr>
            <a:t>98.3%</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今後復興事業完成に伴う物件費、公債費の増加及び高齢者人口の増加にに伴う社会保障費の増により繰出金の増加が予想されることから、引き続き町税徴収の強化に取り組み、事務事業の見直しによる経常経費の削減に努め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74749</xdr:rowOff>
    </xdr:from>
    <xdr:to>
      <xdr:col>23</xdr:col>
      <xdr:colOff>133350</xdr:colOff>
      <xdr:row>65</xdr:row>
      <xdr:rowOff>109220</xdr:rowOff>
    </xdr:to>
    <xdr:cxnSp macro="">
      <xdr:nvCxnSpPr>
        <xdr:cNvPr id="137" name="直線コネクタ 136"/>
        <xdr:cNvCxnSpPr/>
      </xdr:nvCxnSpPr>
      <xdr:spPr>
        <a:xfrm>
          <a:off x="4114800" y="1121899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74749</xdr:rowOff>
    </xdr:from>
    <xdr:to>
      <xdr:col>19</xdr:col>
      <xdr:colOff>133350</xdr:colOff>
      <xdr:row>66</xdr:row>
      <xdr:rowOff>6713</xdr:rowOff>
    </xdr:to>
    <xdr:cxnSp macro="">
      <xdr:nvCxnSpPr>
        <xdr:cNvPr id="140" name="直線コネクタ 139"/>
        <xdr:cNvCxnSpPr/>
      </xdr:nvCxnSpPr>
      <xdr:spPr>
        <a:xfrm flipV="1">
          <a:off x="3225800" y="1121899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6713</xdr:rowOff>
    </xdr:to>
    <xdr:cxnSp macro="">
      <xdr:nvCxnSpPr>
        <xdr:cNvPr id="143" name="直線コネクタ 142"/>
        <xdr:cNvCxnSpPr/>
      </xdr:nvCxnSpPr>
      <xdr:spPr>
        <a:xfrm>
          <a:off x="2336800" y="11181080"/>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36830</xdr:rowOff>
    </xdr:to>
    <xdr:cxnSp macro="">
      <xdr:nvCxnSpPr>
        <xdr:cNvPr id="146" name="直線コネクタ 145"/>
        <xdr:cNvCxnSpPr/>
      </xdr:nvCxnSpPr>
      <xdr:spPr>
        <a:xfrm>
          <a:off x="1447800" y="1118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6" name="楕円 155"/>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7"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23949</xdr:rowOff>
    </xdr:from>
    <xdr:to>
      <xdr:col>19</xdr:col>
      <xdr:colOff>184150</xdr:colOff>
      <xdr:row>65</xdr:row>
      <xdr:rowOff>125549</xdr:rowOff>
    </xdr:to>
    <xdr:sp macro="" textlink="">
      <xdr:nvSpPr>
        <xdr:cNvPr id="158" name="楕円 157"/>
        <xdr:cNvSpPr/>
      </xdr:nvSpPr>
      <xdr:spPr>
        <a:xfrm>
          <a:off x="4064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110326</xdr:rowOff>
    </xdr:from>
    <xdr:ext cx="736600" cy="259045"/>
    <xdr:sp macro="" textlink="">
      <xdr:nvSpPr>
        <xdr:cNvPr id="159" name="テキスト ボックス 158"/>
        <xdr:cNvSpPr txBox="1"/>
      </xdr:nvSpPr>
      <xdr:spPr>
        <a:xfrm>
          <a:off x="3733800" y="1125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127363</xdr:rowOff>
    </xdr:from>
    <xdr:to>
      <xdr:col>15</xdr:col>
      <xdr:colOff>133350</xdr:colOff>
      <xdr:row>66</xdr:row>
      <xdr:rowOff>57513</xdr:rowOff>
    </xdr:to>
    <xdr:sp macro="" textlink="">
      <xdr:nvSpPr>
        <xdr:cNvPr id="160" name="楕円 159"/>
        <xdr:cNvSpPr/>
      </xdr:nvSpPr>
      <xdr:spPr>
        <a:xfrm>
          <a:off x="31750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42290</xdr:rowOff>
    </xdr:from>
    <xdr:ext cx="762000" cy="259045"/>
    <xdr:sp macro="" textlink="">
      <xdr:nvSpPr>
        <xdr:cNvPr id="161" name="テキスト ボックス 160"/>
        <xdr:cNvSpPr txBox="1"/>
      </xdr:nvSpPr>
      <xdr:spPr>
        <a:xfrm>
          <a:off x="2844800" y="1135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62" name="楕円 161"/>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63" name="テキスト ボックス 162"/>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64" name="楕円 163"/>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5" name="テキスト ボックス 164"/>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人件費、物件費、維持補修費の人口一人当たりの金額は類似団体平均よりすべてにおいて下回っており、合計では</a:t>
          </a:r>
          <a:r>
            <a:rPr kumimoji="1" lang="en-US" altLang="ja-JP" sz="1300">
              <a:latin typeface="ＭＳ Ｐゴシック" panose="020B0600070205080204" pitchFamily="50" charset="-128"/>
              <a:ea typeface="ＭＳ Ｐゴシック" panose="020B0600070205080204" pitchFamily="50" charset="-128"/>
            </a:rPr>
            <a:t>30,491</a:t>
          </a:r>
          <a:r>
            <a:rPr kumimoji="1" lang="ja-JP" altLang="en-US" sz="1300">
              <a:latin typeface="ＭＳ Ｐゴシック" panose="020B0600070205080204" pitchFamily="50" charset="-128"/>
              <a:ea typeface="ＭＳ Ｐゴシック" panose="020B0600070205080204" pitchFamily="50" charset="-128"/>
            </a:rPr>
            <a:t>円下回った。</a:t>
          </a:r>
        </a:p>
        <a:p>
          <a:r>
            <a:rPr kumimoji="1" lang="ja-JP" altLang="en-US" sz="1300">
              <a:latin typeface="ＭＳ Ｐゴシック" panose="020B0600070205080204" pitchFamily="50" charset="-128"/>
              <a:ea typeface="ＭＳ Ｐゴシック" panose="020B0600070205080204" pitchFamily="50" charset="-128"/>
            </a:rPr>
            <a:t>　一人当たりの金額では下回っているものの、今後復興事業完成に伴う物件費の増加が予想されることから、引き続き町税徴収の強化に取り組み、事務事業の見直しによる経常経費の削減に努める。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8435</xdr:rowOff>
    </xdr:from>
    <xdr:to>
      <xdr:col>23</xdr:col>
      <xdr:colOff>133350</xdr:colOff>
      <xdr:row>82</xdr:row>
      <xdr:rowOff>14331</xdr:rowOff>
    </xdr:to>
    <xdr:cxnSp macro="">
      <xdr:nvCxnSpPr>
        <xdr:cNvPr id="200" name="直線コネクタ 199"/>
        <xdr:cNvCxnSpPr/>
      </xdr:nvCxnSpPr>
      <xdr:spPr>
        <a:xfrm flipV="1">
          <a:off x="4114800" y="14067335"/>
          <a:ext cx="838200" cy="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147430</xdr:rowOff>
    </xdr:from>
    <xdr:to>
      <xdr:col>19</xdr:col>
      <xdr:colOff>133350</xdr:colOff>
      <xdr:row>82</xdr:row>
      <xdr:rowOff>14331</xdr:rowOff>
    </xdr:to>
    <xdr:cxnSp macro="">
      <xdr:nvCxnSpPr>
        <xdr:cNvPr id="203" name="直線コネクタ 202"/>
        <xdr:cNvCxnSpPr/>
      </xdr:nvCxnSpPr>
      <xdr:spPr>
        <a:xfrm>
          <a:off x="3225800" y="14034880"/>
          <a:ext cx="889000" cy="3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117469</xdr:rowOff>
    </xdr:from>
    <xdr:to>
      <xdr:col>15</xdr:col>
      <xdr:colOff>82550</xdr:colOff>
      <xdr:row>81</xdr:row>
      <xdr:rowOff>147430</xdr:rowOff>
    </xdr:to>
    <xdr:cxnSp macro="">
      <xdr:nvCxnSpPr>
        <xdr:cNvPr id="206" name="直線コネクタ 205"/>
        <xdr:cNvCxnSpPr/>
      </xdr:nvCxnSpPr>
      <xdr:spPr>
        <a:xfrm>
          <a:off x="2336800" y="14004919"/>
          <a:ext cx="8890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117469</xdr:rowOff>
    </xdr:from>
    <xdr:to>
      <xdr:col>11</xdr:col>
      <xdr:colOff>31750</xdr:colOff>
      <xdr:row>81</xdr:row>
      <xdr:rowOff>155111</xdr:rowOff>
    </xdr:to>
    <xdr:cxnSp macro="">
      <xdr:nvCxnSpPr>
        <xdr:cNvPr id="209" name="直線コネクタ 208"/>
        <xdr:cNvCxnSpPr/>
      </xdr:nvCxnSpPr>
      <xdr:spPr>
        <a:xfrm flipV="1">
          <a:off x="1447800" y="14004919"/>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129085</xdr:rowOff>
    </xdr:from>
    <xdr:to>
      <xdr:col>23</xdr:col>
      <xdr:colOff>184150</xdr:colOff>
      <xdr:row>82</xdr:row>
      <xdr:rowOff>59235</xdr:rowOff>
    </xdr:to>
    <xdr:sp macro="" textlink="">
      <xdr:nvSpPr>
        <xdr:cNvPr id="219" name="楕円 218"/>
        <xdr:cNvSpPr/>
      </xdr:nvSpPr>
      <xdr:spPr>
        <a:xfrm>
          <a:off x="4902200" y="140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145612</xdr:rowOff>
    </xdr:from>
    <xdr:ext cx="762000" cy="259045"/>
    <xdr:sp macro="" textlink="">
      <xdr:nvSpPr>
        <xdr:cNvPr id="220" name="人件費・物件費等の状況該当値テキスト"/>
        <xdr:cNvSpPr txBox="1"/>
      </xdr:nvSpPr>
      <xdr:spPr>
        <a:xfrm>
          <a:off x="5041900" y="138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134981</xdr:rowOff>
    </xdr:from>
    <xdr:to>
      <xdr:col>19</xdr:col>
      <xdr:colOff>184150</xdr:colOff>
      <xdr:row>82</xdr:row>
      <xdr:rowOff>65131</xdr:rowOff>
    </xdr:to>
    <xdr:sp macro="" textlink="">
      <xdr:nvSpPr>
        <xdr:cNvPr id="221" name="楕円 220"/>
        <xdr:cNvSpPr/>
      </xdr:nvSpPr>
      <xdr:spPr>
        <a:xfrm>
          <a:off x="4064000" y="1402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75308</xdr:rowOff>
    </xdr:from>
    <xdr:ext cx="736600" cy="259045"/>
    <xdr:sp macro="" textlink="">
      <xdr:nvSpPr>
        <xdr:cNvPr id="222" name="テキスト ボックス 221"/>
        <xdr:cNvSpPr txBox="1"/>
      </xdr:nvSpPr>
      <xdr:spPr>
        <a:xfrm>
          <a:off x="3733800" y="13791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96630</xdr:rowOff>
    </xdr:from>
    <xdr:to>
      <xdr:col>15</xdr:col>
      <xdr:colOff>133350</xdr:colOff>
      <xdr:row>82</xdr:row>
      <xdr:rowOff>26780</xdr:rowOff>
    </xdr:to>
    <xdr:sp macro="" textlink="">
      <xdr:nvSpPr>
        <xdr:cNvPr id="223" name="楕円 222"/>
        <xdr:cNvSpPr/>
      </xdr:nvSpPr>
      <xdr:spPr>
        <a:xfrm>
          <a:off x="3175000" y="139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36957</xdr:rowOff>
    </xdr:from>
    <xdr:ext cx="762000" cy="259045"/>
    <xdr:sp macro="" textlink="">
      <xdr:nvSpPr>
        <xdr:cNvPr id="224" name="テキスト ボックス 223"/>
        <xdr:cNvSpPr txBox="1"/>
      </xdr:nvSpPr>
      <xdr:spPr>
        <a:xfrm>
          <a:off x="2844800" y="137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66669</xdr:rowOff>
    </xdr:from>
    <xdr:to>
      <xdr:col>11</xdr:col>
      <xdr:colOff>82550</xdr:colOff>
      <xdr:row>81</xdr:row>
      <xdr:rowOff>168269</xdr:rowOff>
    </xdr:to>
    <xdr:sp macro="" textlink="">
      <xdr:nvSpPr>
        <xdr:cNvPr id="225" name="楕円 224"/>
        <xdr:cNvSpPr/>
      </xdr:nvSpPr>
      <xdr:spPr>
        <a:xfrm>
          <a:off x="2286000" y="139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6996</xdr:rowOff>
    </xdr:from>
    <xdr:ext cx="762000" cy="259045"/>
    <xdr:sp macro="" textlink="">
      <xdr:nvSpPr>
        <xdr:cNvPr id="226" name="テキスト ボックス 225"/>
        <xdr:cNvSpPr txBox="1"/>
      </xdr:nvSpPr>
      <xdr:spPr>
        <a:xfrm>
          <a:off x="1955800" y="1372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104311</xdr:rowOff>
    </xdr:from>
    <xdr:to>
      <xdr:col>7</xdr:col>
      <xdr:colOff>31750</xdr:colOff>
      <xdr:row>82</xdr:row>
      <xdr:rowOff>34461</xdr:rowOff>
    </xdr:to>
    <xdr:sp macro="" textlink="">
      <xdr:nvSpPr>
        <xdr:cNvPr id="227" name="楕円 226"/>
        <xdr:cNvSpPr/>
      </xdr:nvSpPr>
      <xdr:spPr>
        <a:xfrm>
          <a:off x="1397000" y="139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44638</xdr:rowOff>
    </xdr:from>
    <xdr:ext cx="762000" cy="259045"/>
    <xdr:sp macro="" textlink="">
      <xdr:nvSpPr>
        <xdr:cNvPr id="228" name="テキスト ボックス 227"/>
        <xdr:cNvSpPr txBox="1"/>
      </xdr:nvSpPr>
      <xdr:spPr>
        <a:xfrm>
          <a:off x="1066800" y="1376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ポイント、全国町村平均を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大学卒の経験年数が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年以上の指数が低くなっていることが、類似団体平均を下回っている要因と思われる。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前年度より増の要因は、職員の採用によるものである。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83</xdr:row>
      <xdr:rowOff>83079</xdr:rowOff>
    </xdr:to>
    <xdr:cxnSp macro="">
      <xdr:nvCxnSpPr>
        <xdr:cNvPr id="266" name="直線コネクタ 265"/>
        <xdr:cNvCxnSpPr/>
      </xdr:nvCxnSpPr>
      <xdr:spPr>
        <a:xfrm>
          <a:off x="16179800" y="14202834"/>
          <a:ext cx="8382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82</xdr:row>
      <xdr:rowOff>153988</xdr:rowOff>
    </xdr:to>
    <xdr:cxnSp macro="">
      <xdr:nvCxnSpPr>
        <xdr:cNvPr id="269" name="直線コネクタ 268"/>
        <xdr:cNvCxnSpPr/>
      </xdr:nvCxnSpPr>
      <xdr:spPr>
        <a:xfrm flipV="1">
          <a:off x="15290800" y="1420283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153988</xdr:rowOff>
    </xdr:from>
    <xdr:to>
      <xdr:col>72</xdr:col>
      <xdr:colOff>203200</xdr:colOff>
      <xdr:row>83</xdr:row>
      <xdr:rowOff>93134</xdr:rowOff>
    </xdr:to>
    <xdr:cxnSp macro="">
      <xdr:nvCxnSpPr>
        <xdr:cNvPr id="272" name="直線コネクタ 271"/>
        <xdr:cNvCxnSpPr/>
      </xdr:nvCxnSpPr>
      <xdr:spPr>
        <a:xfrm flipV="1">
          <a:off x="14401800" y="14212888"/>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123825</xdr:rowOff>
    </xdr:from>
    <xdr:to>
      <xdr:col>68</xdr:col>
      <xdr:colOff>152400</xdr:colOff>
      <xdr:row>83</xdr:row>
      <xdr:rowOff>93134</xdr:rowOff>
    </xdr:to>
    <xdr:cxnSp macro="">
      <xdr:nvCxnSpPr>
        <xdr:cNvPr id="275" name="直線コネクタ 274"/>
        <xdr:cNvCxnSpPr/>
      </xdr:nvCxnSpPr>
      <xdr:spPr>
        <a:xfrm>
          <a:off x="13512800" y="1418272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32279</xdr:rowOff>
    </xdr:from>
    <xdr:to>
      <xdr:col>81</xdr:col>
      <xdr:colOff>95250</xdr:colOff>
      <xdr:row>83</xdr:row>
      <xdr:rowOff>133879</xdr:rowOff>
    </xdr:to>
    <xdr:sp macro="" textlink="">
      <xdr:nvSpPr>
        <xdr:cNvPr id="285" name="楕円 284"/>
        <xdr:cNvSpPr/>
      </xdr:nvSpPr>
      <xdr:spPr>
        <a:xfrm>
          <a:off x="16967200" y="14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48806</xdr:rowOff>
    </xdr:from>
    <xdr:ext cx="762000" cy="259045"/>
    <xdr:sp macro="" textlink="">
      <xdr:nvSpPr>
        <xdr:cNvPr id="286" name="給与水準   （国との比較）該当値テキスト"/>
        <xdr:cNvSpPr txBox="1"/>
      </xdr:nvSpPr>
      <xdr:spPr>
        <a:xfrm>
          <a:off x="17106900" y="1410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87" name="楕円 286"/>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88" name="テキスト ボックス 287"/>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103188</xdr:rowOff>
    </xdr:from>
    <xdr:to>
      <xdr:col>73</xdr:col>
      <xdr:colOff>44450</xdr:colOff>
      <xdr:row>83</xdr:row>
      <xdr:rowOff>33338</xdr:rowOff>
    </xdr:to>
    <xdr:sp macro="" textlink="">
      <xdr:nvSpPr>
        <xdr:cNvPr id="289" name="楕円 288"/>
        <xdr:cNvSpPr/>
      </xdr:nvSpPr>
      <xdr:spPr>
        <a:xfrm>
          <a:off x="15240000" y="14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43515</xdr:rowOff>
    </xdr:from>
    <xdr:ext cx="762000" cy="259045"/>
    <xdr:sp macro="" textlink="">
      <xdr:nvSpPr>
        <xdr:cNvPr id="290" name="テキスト ボックス 289"/>
        <xdr:cNvSpPr txBox="1"/>
      </xdr:nvSpPr>
      <xdr:spPr>
        <a:xfrm>
          <a:off x="14909800" y="139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91" name="楕円 290"/>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92" name="テキスト ボックス 291"/>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73025</xdr:rowOff>
    </xdr:from>
    <xdr:to>
      <xdr:col>64</xdr:col>
      <xdr:colOff>152400</xdr:colOff>
      <xdr:row>83</xdr:row>
      <xdr:rowOff>3175</xdr:rowOff>
    </xdr:to>
    <xdr:sp macro="" textlink="">
      <xdr:nvSpPr>
        <xdr:cNvPr id="293" name="楕円 292"/>
        <xdr:cNvSpPr/>
      </xdr:nvSpPr>
      <xdr:spPr>
        <a:xfrm>
          <a:off x="13462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13352</xdr:rowOff>
    </xdr:from>
    <xdr:ext cx="762000" cy="259045"/>
    <xdr:sp macro="" textlink="">
      <xdr:nvSpPr>
        <xdr:cNvPr id="294" name="テキスト ボックス 293"/>
        <xdr:cNvSpPr txBox="1"/>
      </xdr:nvSpPr>
      <xdr:spPr>
        <a:xfrm>
          <a:off x="13131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人で類似団体平均より</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東日本大震災以前までは、定年退職者の不補充や事務の民間委託などにより、定員の適正化に取り組んでいたが、東日本大震災からの復興事業終息までは現職員数の維持が必要とされている。</a:t>
          </a:r>
        </a:p>
        <a:p>
          <a:r>
            <a:rPr kumimoji="1" lang="ja-JP" altLang="en-US" sz="1300">
              <a:latin typeface="ＭＳ Ｐゴシック" panose="020B0600070205080204" pitchFamily="50" charset="-128"/>
              <a:ea typeface="ＭＳ Ｐゴシック" panose="020B0600070205080204" pitchFamily="50" charset="-128"/>
            </a:rPr>
            <a:t>　今後は、復興事業完了にあたり、さらなる事務事業の見直しを行い、適正な人員配置につなげる。　　</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9072</xdr:rowOff>
    </xdr:from>
    <xdr:to>
      <xdr:col>81</xdr:col>
      <xdr:colOff>44450</xdr:colOff>
      <xdr:row>61</xdr:row>
      <xdr:rowOff>32052</xdr:rowOff>
    </xdr:to>
    <xdr:cxnSp macro="">
      <xdr:nvCxnSpPr>
        <xdr:cNvPr id="331" name="直線コネクタ 330"/>
        <xdr:cNvCxnSpPr/>
      </xdr:nvCxnSpPr>
      <xdr:spPr>
        <a:xfrm>
          <a:off x="16179800" y="1046752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166733</xdr:rowOff>
    </xdr:from>
    <xdr:to>
      <xdr:col>77</xdr:col>
      <xdr:colOff>44450</xdr:colOff>
      <xdr:row>61</xdr:row>
      <xdr:rowOff>9072</xdr:rowOff>
    </xdr:to>
    <xdr:cxnSp macro="">
      <xdr:nvCxnSpPr>
        <xdr:cNvPr id="334" name="直線コネクタ 333"/>
        <xdr:cNvCxnSpPr/>
      </xdr:nvCxnSpPr>
      <xdr:spPr>
        <a:xfrm>
          <a:off x="15290800" y="1045373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157541</xdr:rowOff>
    </xdr:from>
    <xdr:to>
      <xdr:col>72</xdr:col>
      <xdr:colOff>203200</xdr:colOff>
      <xdr:row>60</xdr:row>
      <xdr:rowOff>166733</xdr:rowOff>
    </xdr:to>
    <xdr:cxnSp macro="">
      <xdr:nvCxnSpPr>
        <xdr:cNvPr id="337" name="直線コネクタ 336"/>
        <xdr:cNvCxnSpPr/>
      </xdr:nvCxnSpPr>
      <xdr:spPr>
        <a:xfrm>
          <a:off x="14401800" y="1044454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157541</xdr:rowOff>
    </xdr:from>
    <xdr:to>
      <xdr:col>68</xdr:col>
      <xdr:colOff>152400</xdr:colOff>
      <xdr:row>60</xdr:row>
      <xdr:rowOff>165584</xdr:rowOff>
    </xdr:to>
    <xdr:cxnSp macro="">
      <xdr:nvCxnSpPr>
        <xdr:cNvPr id="340" name="直線コネクタ 339"/>
        <xdr:cNvCxnSpPr/>
      </xdr:nvCxnSpPr>
      <xdr:spPr>
        <a:xfrm flipV="1">
          <a:off x="13512800" y="1044454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152702</xdr:rowOff>
    </xdr:from>
    <xdr:to>
      <xdr:col>81</xdr:col>
      <xdr:colOff>95250</xdr:colOff>
      <xdr:row>61</xdr:row>
      <xdr:rowOff>82852</xdr:rowOff>
    </xdr:to>
    <xdr:sp macro="" textlink="">
      <xdr:nvSpPr>
        <xdr:cNvPr id="350" name="楕円 349"/>
        <xdr:cNvSpPr/>
      </xdr:nvSpPr>
      <xdr:spPr>
        <a:xfrm>
          <a:off x="169672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169229</xdr:rowOff>
    </xdr:from>
    <xdr:ext cx="762000" cy="259045"/>
    <xdr:sp macro="" textlink="">
      <xdr:nvSpPr>
        <xdr:cNvPr id="351" name="定員管理の状況該当値テキスト"/>
        <xdr:cNvSpPr txBox="1"/>
      </xdr:nvSpPr>
      <xdr:spPr>
        <a:xfrm>
          <a:off x="17106900" y="1028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129722</xdr:rowOff>
    </xdr:from>
    <xdr:to>
      <xdr:col>77</xdr:col>
      <xdr:colOff>95250</xdr:colOff>
      <xdr:row>61</xdr:row>
      <xdr:rowOff>59872</xdr:rowOff>
    </xdr:to>
    <xdr:sp macro="" textlink="">
      <xdr:nvSpPr>
        <xdr:cNvPr id="352" name="楕円 351"/>
        <xdr:cNvSpPr/>
      </xdr:nvSpPr>
      <xdr:spPr>
        <a:xfrm>
          <a:off x="16129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70049</xdr:rowOff>
    </xdr:from>
    <xdr:ext cx="736600" cy="259045"/>
    <xdr:sp macro="" textlink="">
      <xdr:nvSpPr>
        <xdr:cNvPr id="353" name="テキスト ボックス 352"/>
        <xdr:cNvSpPr txBox="1"/>
      </xdr:nvSpPr>
      <xdr:spPr>
        <a:xfrm>
          <a:off x="15798800" y="1018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115933</xdr:rowOff>
    </xdr:from>
    <xdr:to>
      <xdr:col>73</xdr:col>
      <xdr:colOff>44450</xdr:colOff>
      <xdr:row>61</xdr:row>
      <xdr:rowOff>46083</xdr:rowOff>
    </xdr:to>
    <xdr:sp macro="" textlink="">
      <xdr:nvSpPr>
        <xdr:cNvPr id="354" name="楕円 353"/>
        <xdr:cNvSpPr/>
      </xdr:nvSpPr>
      <xdr:spPr>
        <a:xfrm>
          <a:off x="15240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56260</xdr:rowOff>
    </xdr:from>
    <xdr:ext cx="762000" cy="259045"/>
    <xdr:sp macro="" textlink="">
      <xdr:nvSpPr>
        <xdr:cNvPr id="355" name="テキスト ボックス 354"/>
        <xdr:cNvSpPr txBox="1"/>
      </xdr:nvSpPr>
      <xdr:spPr>
        <a:xfrm>
          <a:off x="14909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106741</xdr:rowOff>
    </xdr:from>
    <xdr:to>
      <xdr:col>68</xdr:col>
      <xdr:colOff>203200</xdr:colOff>
      <xdr:row>61</xdr:row>
      <xdr:rowOff>36891</xdr:rowOff>
    </xdr:to>
    <xdr:sp macro="" textlink="">
      <xdr:nvSpPr>
        <xdr:cNvPr id="356" name="楕円 355"/>
        <xdr:cNvSpPr/>
      </xdr:nvSpPr>
      <xdr:spPr>
        <a:xfrm>
          <a:off x="14351000" y="10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47068</xdr:rowOff>
    </xdr:from>
    <xdr:ext cx="762000" cy="259045"/>
    <xdr:sp macro="" textlink="">
      <xdr:nvSpPr>
        <xdr:cNvPr id="357" name="テキスト ボックス 356"/>
        <xdr:cNvSpPr txBox="1"/>
      </xdr:nvSpPr>
      <xdr:spPr>
        <a:xfrm>
          <a:off x="14020800" y="1016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114784</xdr:rowOff>
    </xdr:from>
    <xdr:to>
      <xdr:col>64</xdr:col>
      <xdr:colOff>152400</xdr:colOff>
      <xdr:row>61</xdr:row>
      <xdr:rowOff>44934</xdr:rowOff>
    </xdr:to>
    <xdr:sp macro="" textlink="">
      <xdr:nvSpPr>
        <xdr:cNvPr id="358" name="楕円 357"/>
        <xdr:cNvSpPr/>
      </xdr:nvSpPr>
      <xdr:spPr>
        <a:xfrm>
          <a:off x="13462000" y="104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55111</xdr:rowOff>
    </xdr:from>
    <xdr:ext cx="762000" cy="259045"/>
    <xdr:sp macro="" textlink="">
      <xdr:nvSpPr>
        <xdr:cNvPr id="359" name="テキスト ボックス 358"/>
        <xdr:cNvSpPr txBox="1"/>
      </xdr:nvSpPr>
      <xdr:spPr>
        <a:xfrm>
          <a:off x="13131800" y="1017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ポイント下回り、前年度より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投資的事業の適切な事業実施、地方債の借り入れにより、実質公債費比率は減少してきた。しかし、近年学校教育施設改修事業が集中したことに伴い令和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年度へ向け元利償還金が増加する見通しで、実質公債費比率も増加していくと思われる。</a:t>
          </a:r>
        </a:p>
        <a:p>
          <a:r>
            <a:rPr kumimoji="1" lang="ja-JP" altLang="en-US" sz="1300">
              <a:latin typeface="ＭＳ Ｐゴシック" panose="020B0600070205080204" pitchFamily="50" charset="-128"/>
              <a:ea typeface="ＭＳ Ｐゴシック" panose="020B0600070205080204" pitchFamily="50" charset="-128"/>
            </a:rPr>
            <a:t>　今後、元利償還金の増額が見込まれることから、緊急度・住民ニーズを的確に把握したうえで、事業内容等を精査し、起債に大きく頼ることのない財政運営に努め、比率の上昇を抑えていく。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90932</xdr:rowOff>
    </xdr:to>
    <xdr:cxnSp macro="">
      <xdr:nvCxnSpPr>
        <xdr:cNvPr id="390" name="直線コネクタ 389"/>
        <xdr:cNvCxnSpPr/>
      </xdr:nvCxnSpPr>
      <xdr:spPr>
        <a:xfrm flipV="1">
          <a:off x="16179800" y="676783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90932</xdr:rowOff>
    </xdr:from>
    <xdr:to>
      <xdr:col>77</xdr:col>
      <xdr:colOff>44450</xdr:colOff>
      <xdr:row>39</xdr:row>
      <xdr:rowOff>134366</xdr:rowOff>
    </xdr:to>
    <xdr:cxnSp macro="">
      <xdr:nvCxnSpPr>
        <xdr:cNvPr id="393" name="直線コネクタ 392"/>
        <xdr:cNvCxnSpPr/>
      </xdr:nvCxnSpPr>
      <xdr:spPr>
        <a:xfrm flipV="1">
          <a:off x="15290800" y="67774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39</xdr:row>
      <xdr:rowOff>158496</xdr:rowOff>
    </xdr:to>
    <xdr:cxnSp macro="">
      <xdr:nvCxnSpPr>
        <xdr:cNvPr id="396" name="直線コネクタ 395"/>
        <xdr:cNvCxnSpPr/>
      </xdr:nvCxnSpPr>
      <xdr:spPr>
        <a:xfrm flipV="1">
          <a:off x="14401800" y="68209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158496</xdr:rowOff>
    </xdr:from>
    <xdr:to>
      <xdr:col>68</xdr:col>
      <xdr:colOff>152400</xdr:colOff>
      <xdr:row>40</xdr:row>
      <xdr:rowOff>11176</xdr:rowOff>
    </xdr:to>
    <xdr:cxnSp macro="">
      <xdr:nvCxnSpPr>
        <xdr:cNvPr id="399" name="直線コネクタ 398"/>
        <xdr:cNvCxnSpPr/>
      </xdr:nvCxnSpPr>
      <xdr:spPr>
        <a:xfrm flipV="1">
          <a:off x="13512800" y="68450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409" name="楕円 408"/>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10"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40132</xdr:rowOff>
    </xdr:from>
    <xdr:to>
      <xdr:col>77</xdr:col>
      <xdr:colOff>95250</xdr:colOff>
      <xdr:row>39</xdr:row>
      <xdr:rowOff>141732</xdr:rowOff>
    </xdr:to>
    <xdr:sp macro="" textlink="">
      <xdr:nvSpPr>
        <xdr:cNvPr id="411" name="楕円 410"/>
        <xdr:cNvSpPr/>
      </xdr:nvSpPr>
      <xdr:spPr>
        <a:xfrm>
          <a:off x="161290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151909</xdr:rowOff>
    </xdr:from>
    <xdr:ext cx="736600" cy="259045"/>
    <xdr:sp macro="" textlink="">
      <xdr:nvSpPr>
        <xdr:cNvPr id="412" name="テキスト ボックス 411"/>
        <xdr:cNvSpPr txBox="1"/>
      </xdr:nvSpPr>
      <xdr:spPr>
        <a:xfrm>
          <a:off x="15798800" y="649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13" name="楕円 412"/>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14" name="テキスト ボックス 413"/>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107696</xdr:rowOff>
    </xdr:from>
    <xdr:to>
      <xdr:col>68</xdr:col>
      <xdr:colOff>203200</xdr:colOff>
      <xdr:row>40</xdr:row>
      <xdr:rowOff>37846</xdr:rowOff>
    </xdr:to>
    <xdr:sp macro="" textlink="">
      <xdr:nvSpPr>
        <xdr:cNvPr id="415" name="楕円 414"/>
        <xdr:cNvSpPr/>
      </xdr:nvSpPr>
      <xdr:spPr>
        <a:xfrm>
          <a:off x="14351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48023</xdr:rowOff>
    </xdr:from>
    <xdr:ext cx="762000" cy="259045"/>
    <xdr:sp macro="" textlink="">
      <xdr:nvSpPr>
        <xdr:cNvPr id="416" name="テキスト ボックス 415"/>
        <xdr:cNvSpPr txBox="1"/>
      </xdr:nvSpPr>
      <xdr:spPr>
        <a:xfrm>
          <a:off x="14020800" y="656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417" name="楕円 416"/>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418" name="テキスト ボックス 417"/>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年度に引き続き算出されなかった。</a:t>
          </a:r>
        </a:p>
        <a:p>
          <a:r>
            <a:rPr kumimoji="1" lang="ja-JP" altLang="en-US" sz="1300">
              <a:latin typeface="ＭＳ Ｐゴシック" panose="020B0600070205080204" pitchFamily="50" charset="-128"/>
              <a:ea typeface="ＭＳ Ｐゴシック" panose="020B0600070205080204" pitchFamily="50" charset="-128"/>
            </a:rPr>
            <a:t>　東日本大震災以前までは、新規借入額がその年度の償還元金を超えないよう努め、地方債残高の増加を抑制してきたが、震災後は復興事業及び学校教育施設改修事業等の事業費の増により、地方債残高は増加している。</a:t>
          </a:r>
        </a:p>
        <a:p>
          <a:r>
            <a:rPr kumimoji="1" lang="ja-JP" altLang="en-US" sz="1300">
              <a:latin typeface="ＭＳ Ｐゴシック" panose="020B0600070205080204" pitchFamily="50" charset="-128"/>
              <a:ea typeface="ＭＳ Ｐゴシック" panose="020B0600070205080204" pitchFamily="50" charset="-128"/>
            </a:rPr>
            <a:t>　今後発行の際は、交付税算入のある事業を最優先とし、事業の精査を行い地方債残高の増加を抑制していく。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9" name="テキスト ボックス 458"/>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18,716
18,629
13.19
8,601,804
8,157,852
362,000
4,098,330
5,136,275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類似団体平均を</a:t>
          </a:r>
          <a:r>
            <a:rPr kumimoji="1" lang="en-US" altLang="ja-JP" sz="900">
              <a:latin typeface="ＭＳ Ｐゴシック" panose="020B0600070205080204" pitchFamily="50" charset="-128"/>
              <a:ea typeface="ＭＳ Ｐゴシック" panose="020B0600070205080204" pitchFamily="50" charset="-128"/>
            </a:rPr>
            <a:t>3.6</a:t>
          </a:r>
          <a:r>
            <a:rPr kumimoji="1" lang="ja-JP" altLang="en-US" sz="900">
              <a:latin typeface="ＭＳ Ｐゴシック" panose="020B0600070205080204" pitchFamily="50" charset="-128"/>
              <a:ea typeface="ＭＳ Ｐゴシック" panose="020B0600070205080204" pitchFamily="50" charset="-128"/>
            </a:rPr>
            <a:t>ポイント上回り、前年度より</a:t>
          </a:r>
          <a:r>
            <a:rPr kumimoji="1" lang="en-US" altLang="ja-JP" sz="900">
              <a:latin typeface="ＭＳ Ｐゴシック" panose="020B0600070205080204" pitchFamily="50" charset="-128"/>
              <a:ea typeface="ＭＳ Ｐゴシック" panose="020B0600070205080204" pitchFamily="50" charset="-128"/>
            </a:rPr>
            <a:t>0.7</a:t>
          </a:r>
          <a:r>
            <a:rPr kumimoji="1" lang="ja-JP" altLang="en-US" sz="900">
              <a:latin typeface="ＭＳ Ｐゴシック" panose="020B0600070205080204" pitchFamily="50" charset="-128"/>
              <a:ea typeface="ＭＳ Ｐゴシック" panose="020B0600070205080204" pitchFamily="50" charset="-128"/>
            </a:rPr>
            <a:t>ポイント増加した。</a:t>
          </a:r>
        </a:p>
        <a:p>
          <a:r>
            <a:rPr kumimoji="1" lang="ja-JP" altLang="en-US" sz="900">
              <a:latin typeface="ＭＳ Ｐゴシック" panose="020B0600070205080204" pitchFamily="50" charset="-128"/>
              <a:ea typeface="ＭＳ Ｐゴシック" panose="020B0600070205080204" pitchFamily="50" charset="-128"/>
            </a:rPr>
            <a:t>　前年度より増の要因は、退職者数の増加により退職手当組合特別負担金が増したことと、分母となる経常一般財源が普通交付税、地方特例交付金は増したものの、臨時財政対策債、町税、地方消費税交付金の減等により</a:t>
          </a:r>
          <a:r>
            <a:rPr kumimoji="1" lang="en-US" altLang="ja-JP" sz="900">
              <a:latin typeface="ＭＳ Ｐゴシック" panose="020B0600070205080204" pitchFamily="50" charset="-128"/>
              <a:ea typeface="ＭＳ Ｐゴシック" panose="020B0600070205080204" pitchFamily="50" charset="-128"/>
            </a:rPr>
            <a:t>､67,395</a:t>
          </a:r>
          <a:r>
            <a:rPr kumimoji="1" lang="ja-JP" altLang="en-US" sz="900">
              <a:latin typeface="ＭＳ Ｐゴシック" panose="020B0600070205080204" pitchFamily="50" charset="-128"/>
              <a:ea typeface="ＭＳ Ｐゴシック" panose="020B0600070205080204" pitchFamily="50" charset="-128"/>
            </a:rPr>
            <a:t>千円減となったことによるものである。</a:t>
          </a:r>
        </a:p>
        <a:p>
          <a:r>
            <a:rPr kumimoji="1" lang="ja-JP" altLang="en-US" sz="900">
              <a:latin typeface="ＭＳ Ｐゴシック" panose="020B0600070205080204" pitchFamily="50" charset="-128"/>
              <a:ea typeface="ＭＳ Ｐゴシック" panose="020B0600070205080204" pitchFamily="50" charset="-128"/>
            </a:rPr>
            <a:t>　類似団体と比較すると人口</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人当たり人件費決算額は</a:t>
          </a:r>
          <a:r>
            <a:rPr kumimoji="1" lang="en-US" altLang="ja-JP" sz="900">
              <a:latin typeface="ＭＳ Ｐゴシック" panose="020B0600070205080204" pitchFamily="50" charset="-128"/>
              <a:ea typeface="ＭＳ Ｐゴシック" panose="020B0600070205080204" pitchFamily="50" charset="-128"/>
            </a:rPr>
            <a:t>16.5%</a:t>
          </a:r>
          <a:r>
            <a:rPr kumimoji="1" lang="ja-JP" altLang="en-US" sz="900">
              <a:latin typeface="ＭＳ Ｐゴシック" panose="020B0600070205080204" pitchFamily="50" charset="-128"/>
              <a:ea typeface="ＭＳ Ｐゴシック" panose="020B0600070205080204" pitchFamily="50" charset="-128"/>
            </a:rPr>
            <a:t>、人口千人当たりの職員数も</a:t>
          </a:r>
          <a:r>
            <a:rPr kumimoji="1" lang="en-US" altLang="ja-JP" sz="900">
              <a:latin typeface="ＭＳ Ｐゴシック" panose="020B0600070205080204" pitchFamily="50" charset="-128"/>
              <a:ea typeface="ＭＳ Ｐゴシック" panose="020B0600070205080204" pitchFamily="50" charset="-128"/>
            </a:rPr>
            <a:t>1.58</a:t>
          </a:r>
          <a:r>
            <a:rPr kumimoji="1" lang="ja-JP" altLang="en-US" sz="900">
              <a:latin typeface="ＭＳ Ｐゴシック" panose="020B0600070205080204" pitchFamily="50" charset="-128"/>
              <a:ea typeface="ＭＳ Ｐゴシック" panose="020B0600070205080204" pitchFamily="50" charset="-128"/>
            </a:rPr>
            <a:t>人低くなっているが、経常収支比率は上回っていることから、分母である経常一般財源が類似団体平均より低いことが要因と予想される。</a:t>
          </a:r>
        </a:p>
        <a:p>
          <a:r>
            <a:rPr kumimoji="1" lang="ja-JP" altLang="en-US" sz="900">
              <a:latin typeface="ＭＳ Ｐゴシック" panose="020B0600070205080204" pitchFamily="50" charset="-128"/>
              <a:ea typeface="ＭＳ Ｐゴシック" panose="020B0600070205080204" pitchFamily="50" charset="-128"/>
            </a:rPr>
            <a:t>　今後、東日本大震災からの復興事業終息までは現職員数の維持が必要とされており、引き続き町税徴収強化に取り組み、事務事業の見直しによる経常経費の削減に努める。</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12700</xdr:rowOff>
    </xdr:to>
    <xdr:cxnSp macro="">
      <xdr:nvCxnSpPr>
        <xdr:cNvPr id="64" name="直線コネクタ 63"/>
        <xdr:cNvCxnSpPr/>
      </xdr:nvCxnSpPr>
      <xdr:spPr>
        <a:xfrm>
          <a:off x="3987800" y="64957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30988</xdr:rowOff>
    </xdr:to>
    <xdr:cxnSp macro="">
      <xdr:nvCxnSpPr>
        <xdr:cNvPr id="67" name="直線コネクタ 66"/>
        <xdr:cNvCxnSpPr/>
      </xdr:nvCxnSpPr>
      <xdr:spPr>
        <a:xfrm flipV="1">
          <a:off x="3098800" y="6495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30988</xdr:rowOff>
    </xdr:from>
    <xdr:to>
      <xdr:col>15</xdr:col>
      <xdr:colOff>98425</xdr:colOff>
      <xdr:row>38</xdr:row>
      <xdr:rowOff>40132</xdr:rowOff>
    </xdr:to>
    <xdr:cxnSp macro="">
      <xdr:nvCxnSpPr>
        <xdr:cNvPr id="70" name="直線コネクタ 69"/>
        <xdr:cNvCxnSpPr/>
      </xdr:nvCxnSpPr>
      <xdr:spPr>
        <a:xfrm flipV="1">
          <a:off x="2209800" y="6546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40132</xdr:rowOff>
    </xdr:from>
    <xdr:to>
      <xdr:col>11</xdr:col>
      <xdr:colOff>9525</xdr:colOff>
      <xdr:row>38</xdr:row>
      <xdr:rowOff>44704</xdr:rowOff>
    </xdr:to>
    <xdr:cxnSp macro="">
      <xdr:nvCxnSpPr>
        <xdr:cNvPr id="73" name="直線コネクタ 72"/>
        <xdr:cNvCxnSpPr/>
      </xdr:nvCxnSpPr>
      <xdr:spPr>
        <a:xfrm flipV="1">
          <a:off x="1320800" y="6555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160782</xdr:rowOff>
    </xdr:from>
    <xdr:to>
      <xdr:col>11</xdr:col>
      <xdr:colOff>60325</xdr:colOff>
      <xdr:row>38</xdr:row>
      <xdr:rowOff>90932</xdr:rowOff>
    </xdr:to>
    <xdr:sp macro="" textlink="">
      <xdr:nvSpPr>
        <xdr:cNvPr id="89" name="楕円 88"/>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75709</xdr:rowOff>
    </xdr:from>
    <xdr:ext cx="762000" cy="259045"/>
    <xdr:sp macro="" textlink="">
      <xdr:nvSpPr>
        <xdr:cNvPr id="90" name="テキスト ボックス 89"/>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ポイント上回り、前年度より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復興事業の完了に伴う公園管理等の施設維持管理費やスポーツ施設指定管理料で増加しているが、人口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人当たり決算額は類似団体と比較すると</a:t>
          </a:r>
          <a:r>
            <a:rPr kumimoji="1" lang="en-US" altLang="ja-JP" sz="1100">
              <a:latin typeface="ＭＳ Ｐゴシック" panose="020B0600070205080204" pitchFamily="50" charset="-128"/>
              <a:ea typeface="ＭＳ Ｐゴシック" panose="020B0600070205080204" pitchFamily="50" charset="-128"/>
            </a:rPr>
            <a:t>20.0%</a:t>
          </a:r>
          <a:r>
            <a:rPr kumimoji="1" lang="ja-JP" altLang="en-US" sz="1100">
              <a:latin typeface="ＭＳ Ｐゴシック" panose="020B0600070205080204" pitchFamily="50" charset="-128"/>
              <a:ea typeface="ＭＳ Ｐゴシック" panose="020B0600070205080204" pitchFamily="50" charset="-128"/>
            </a:rPr>
            <a:t>低くなっている。</a:t>
          </a:r>
        </a:p>
        <a:p>
          <a:r>
            <a:rPr kumimoji="1" lang="ja-JP" altLang="en-US" sz="1100">
              <a:latin typeface="ＭＳ Ｐゴシック" panose="020B0600070205080204" pitchFamily="50" charset="-128"/>
              <a:ea typeface="ＭＳ Ｐゴシック" panose="020B0600070205080204" pitchFamily="50" charset="-128"/>
            </a:rPr>
            <a:t>　今後は、会計年度任用職員制度の導入により臨時職員賃金は減額になるものの、復興事業で整備した施設等の維持管理や指定管理制度の導入に伴う経常経費の増が見込まれることから、事務事業の見直しを行い経常経費節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20320</xdr:rowOff>
    </xdr:from>
    <xdr:to>
      <xdr:col>82</xdr:col>
      <xdr:colOff>107950</xdr:colOff>
      <xdr:row>20</xdr:row>
      <xdr:rowOff>43180</xdr:rowOff>
    </xdr:to>
    <xdr:cxnSp macro="">
      <xdr:nvCxnSpPr>
        <xdr:cNvPr id="125" name="直線コネクタ 124"/>
        <xdr:cNvCxnSpPr/>
      </xdr:nvCxnSpPr>
      <xdr:spPr>
        <a:xfrm>
          <a:off x="15671800" y="3449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20320</xdr:rowOff>
    </xdr:from>
    <xdr:to>
      <xdr:col>78</xdr:col>
      <xdr:colOff>69850</xdr:colOff>
      <xdr:row>20</xdr:row>
      <xdr:rowOff>43180</xdr:rowOff>
    </xdr:to>
    <xdr:cxnSp macro="">
      <xdr:nvCxnSpPr>
        <xdr:cNvPr id="128" name="直線コネクタ 127"/>
        <xdr:cNvCxnSpPr/>
      </xdr:nvCxnSpPr>
      <xdr:spPr>
        <a:xfrm flipV="1">
          <a:off x="14782800" y="3449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138430</xdr:rowOff>
    </xdr:from>
    <xdr:to>
      <xdr:col>73</xdr:col>
      <xdr:colOff>180975</xdr:colOff>
      <xdr:row>20</xdr:row>
      <xdr:rowOff>43180</xdr:rowOff>
    </xdr:to>
    <xdr:cxnSp macro="">
      <xdr:nvCxnSpPr>
        <xdr:cNvPr id="131" name="直線コネクタ 130"/>
        <xdr:cNvCxnSpPr/>
      </xdr:nvCxnSpPr>
      <xdr:spPr>
        <a:xfrm>
          <a:off x="13893800" y="3395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123190</xdr:rowOff>
    </xdr:from>
    <xdr:to>
      <xdr:col>69</xdr:col>
      <xdr:colOff>92075</xdr:colOff>
      <xdr:row>19</xdr:row>
      <xdr:rowOff>138430</xdr:rowOff>
    </xdr:to>
    <xdr:cxnSp macro="">
      <xdr:nvCxnSpPr>
        <xdr:cNvPr id="134" name="直線コネクタ 133"/>
        <xdr:cNvCxnSpPr/>
      </xdr:nvCxnSpPr>
      <xdr:spPr>
        <a:xfrm>
          <a:off x="13004800" y="3380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163830</xdr:rowOff>
    </xdr:from>
    <xdr:to>
      <xdr:col>82</xdr:col>
      <xdr:colOff>158750</xdr:colOff>
      <xdr:row>20</xdr:row>
      <xdr:rowOff>93980</xdr:rowOff>
    </xdr:to>
    <xdr:sp macro="" textlink="">
      <xdr:nvSpPr>
        <xdr:cNvPr id="144" name="楕円 143"/>
        <xdr:cNvSpPr/>
      </xdr:nvSpPr>
      <xdr:spPr>
        <a:xfrm>
          <a:off x="164592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135907</xdr:rowOff>
    </xdr:from>
    <xdr:ext cx="762000" cy="259045"/>
    <xdr:sp macro="" textlink="">
      <xdr:nvSpPr>
        <xdr:cNvPr id="145" name="物件費該当値テキスト"/>
        <xdr:cNvSpPr txBox="1"/>
      </xdr:nvSpPr>
      <xdr:spPr>
        <a:xfrm>
          <a:off x="165989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140970</xdr:rowOff>
    </xdr:from>
    <xdr:to>
      <xdr:col>78</xdr:col>
      <xdr:colOff>120650</xdr:colOff>
      <xdr:row>20</xdr:row>
      <xdr:rowOff>71120</xdr:rowOff>
    </xdr:to>
    <xdr:sp macro="" textlink="">
      <xdr:nvSpPr>
        <xdr:cNvPr id="146" name="楕円 145"/>
        <xdr:cNvSpPr/>
      </xdr:nvSpPr>
      <xdr:spPr>
        <a:xfrm>
          <a:off x="15621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55897</xdr:rowOff>
    </xdr:from>
    <xdr:ext cx="736600" cy="259045"/>
    <xdr:sp macro="" textlink="">
      <xdr:nvSpPr>
        <xdr:cNvPr id="147" name="テキスト ボックス 146"/>
        <xdr:cNvSpPr txBox="1"/>
      </xdr:nvSpPr>
      <xdr:spPr>
        <a:xfrm>
          <a:off x="15290800" y="348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163830</xdr:rowOff>
    </xdr:from>
    <xdr:to>
      <xdr:col>74</xdr:col>
      <xdr:colOff>31750</xdr:colOff>
      <xdr:row>20</xdr:row>
      <xdr:rowOff>93980</xdr:rowOff>
    </xdr:to>
    <xdr:sp macro="" textlink="">
      <xdr:nvSpPr>
        <xdr:cNvPr id="148" name="楕円 147"/>
        <xdr:cNvSpPr/>
      </xdr:nvSpPr>
      <xdr:spPr>
        <a:xfrm>
          <a:off x="14732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78757</xdr:rowOff>
    </xdr:from>
    <xdr:ext cx="762000" cy="259045"/>
    <xdr:sp macro="" textlink="">
      <xdr:nvSpPr>
        <xdr:cNvPr id="149" name="テキスト ボックス 148"/>
        <xdr:cNvSpPr txBox="1"/>
      </xdr:nvSpPr>
      <xdr:spPr>
        <a:xfrm>
          <a:off x="14401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87630</xdr:rowOff>
    </xdr:from>
    <xdr:to>
      <xdr:col>69</xdr:col>
      <xdr:colOff>142875</xdr:colOff>
      <xdr:row>20</xdr:row>
      <xdr:rowOff>17780</xdr:rowOff>
    </xdr:to>
    <xdr:sp macro="" textlink="">
      <xdr:nvSpPr>
        <xdr:cNvPr id="150" name="楕円 149"/>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2557</xdr:rowOff>
    </xdr:from>
    <xdr:ext cx="762000" cy="259045"/>
    <xdr:sp macro="" textlink="">
      <xdr:nvSpPr>
        <xdr:cNvPr id="151" name="テキスト ボックス 150"/>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72390</xdr:rowOff>
    </xdr:from>
    <xdr:to>
      <xdr:col>65</xdr:col>
      <xdr:colOff>53975</xdr:colOff>
      <xdr:row>20</xdr:row>
      <xdr:rowOff>2540</xdr:rowOff>
    </xdr:to>
    <xdr:sp macro="" textlink="">
      <xdr:nvSpPr>
        <xdr:cNvPr id="152" name="楕円 151"/>
        <xdr:cNvSpPr/>
      </xdr:nvSpPr>
      <xdr:spPr>
        <a:xfrm>
          <a:off x="12954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158767</xdr:rowOff>
    </xdr:from>
    <xdr:ext cx="762000" cy="259045"/>
    <xdr:sp macro="" textlink="">
      <xdr:nvSpPr>
        <xdr:cNvPr id="153" name="テキスト ボックス 152"/>
        <xdr:cNvSpPr txBox="1"/>
      </xdr:nvSpPr>
      <xdr:spPr>
        <a:xfrm>
          <a:off x="12623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ポイント上回り、前年度より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経常的一般財源充当扶助費は、障害者自立支援給付事業費及び幼児教育保育無償化に伴う施設利用給付費等で増加している。</a:t>
          </a:r>
        </a:p>
        <a:p>
          <a:r>
            <a:rPr kumimoji="1" lang="ja-JP" altLang="en-US" sz="1100">
              <a:latin typeface="ＭＳ Ｐゴシック" panose="020B0600070205080204" pitchFamily="50" charset="-128"/>
              <a:ea typeface="ＭＳ Ｐゴシック" panose="020B0600070205080204" pitchFamily="50" charset="-128"/>
            </a:rPr>
            <a:t>　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人当たり扶助費決算額は類似団体と比較すると</a:t>
          </a:r>
          <a:r>
            <a:rPr kumimoji="1" lang="en-US" altLang="ja-JP" sz="1100">
              <a:latin typeface="ＭＳ Ｐゴシック" panose="020B0600070205080204" pitchFamily="50" charset="-128"/>
              <a:ea typeface="ＭＳ Ｐゴシック" panose="020B0600070205080204" pitchFamily="50" charset="-128"/>
            </a:rPr>
            <a:t>29.8%</a:t>
          </a:r>
          <a:r>
            <a:rPr kumimoji="1" lang="ja-JP" altLang="en-US" sz="1100">
              <a:latin typeface="ＭＳ Ｐゴシック" panose="020B0600070205080204" pitchFamily="50" charset="-128"/>
              <a:ea typeface="ＭＳ Ｐゴシック" panose="020B0600070205080204" pitchFamily="50" charset="-128"/>
            </a:rPr>
            <a:t>下回っている。</a:t>
          </a:r>
        </a:p>
        <a:p>
          <a:r>
            <a:rPr kumimoji="1" lang="ja-JP" altLang="en-US" sz="1100">
              <a:latin typeface="ＭＳ Ｐゴシック" panose="020B0600070205080204" pitchFamily="50" charset="-128"/>
              <a:ea typeface="ＭＳ Ｐゴシック" panose="020B0600070205080204" pitchFamily="50" charset="-128"/>
            </a:rPr>
            <a:t>　扶助費については、国県の財源が伴う部分はあるものの幼児教育保育の無償化に伴い決算額の上昇が予想される。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64407</xdr:rowOff>
    </xdr:to>
    <xdr:cxnSp macro="">
      <xdr:nvCxnSpPr>
        <xdr:cNvPr id="188" name="直線コネクタ 187"/>
        <xdr:cNvCxnSpPr/>
      </xdr:nvCxnSpPr>
      <xdr:spPr>
        <a:xfrm>
          <a:off x="3987800" y="94506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53522</xdr:rowOff>
    </xdr:to>
    <xdr:cxnSp macro="">
      <xdr:nvCxnSpPr>
        <xdr:cNvPr id="191" name="直線コネクタ 190"/>
        <xdr:cNvCxnSpPr/>
      </xdr:nvCxnSpPr>
      <xdr:spPr>
        <a:xfrm flipV="1">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53522</xdr:rowOff>
    </xdr:to>
    <xdr:cxnSp macro="">
      <xdr:nvCxnSpPr>
        <xdr:cNvPr id="194" name="直線コネクタ 193"/>
        <xdr:cNvCxnSpPr/>
      </xdr:nvCxnSpPr>
      <xdr:spPr>
        <a:xfrm>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55</xdr:row>
      <xdr:rowOff>20865</xdr:rowOff>
    </xdr:to>
    <xdr:cxnSp macro="">
      <xdr:nvCxnSpPr>
        <xdr:cNvPr id="197" name="直線コネクタ 196"/>
        <xdr:cNvCxnSpPr/>
      </xdr:nvCxnSpPr>
      <xdr:spPr>
        <a:xfrm>
          <a:off x="1320800" y="9341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7" name="楕円 206"/>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157134</xdr:rowOff>
    </xdr:from>
    <xdr:ext cx="762000" cy="259045"/>
    <xdr:sp macro="" textlink="">
      <xdr:nvSpPr>
        <xdr:cNvPr id="208" name="扶助費該当値テキスト"/>
        <xdr:cNvSpPr txBox="1"/>
      </xdr:nvSpPr>
      <xdr:spPr>
        <a:xfrm>
          <a:off x="4914900" y="941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9" name="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210" name="テキスト ボックス 209"/>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212" name="テキスト ボックス 21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3" name="楕円 212"/>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14" name="テキスト ボックス 213"/>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5" name="楕円 214"/>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119034</xdr:rowOff>
    </xdr:from>
    <xdr:ext cx="762000" cy="259045"/>
    <xdr:sp macro="" textlink="">
      <xdr:nvSpPr>
        <xdr:cNvPr id="216" name="テキスト ボックス 215"/>
        <xdr:cNvSpPr txBox="1"/>
      </xdr:nvSpPr>
      <xdr:spPr>
        <a:xfrm>
          <a:off x="939800" y="937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ポイント上回り、前年度より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前年度より増の要因については、下水道事業特別会計への繰出金が</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百万円増等によるものである。</a:t>
          </a:r>
        </a:p>
        <a:p>
          <a:r>
            <a:rPr kumimoji="1" lang="ja-JP" altLang="en-US" sz="1100">
              <a:latin typeface="ＭＳ Ｐゴシック" panose="020B0600070205080204" pitchFamily="50" charset="-128"/>
              <a:ea typeface="ＭＳ Ｐゴシック" panose="020B0600070205080204" pitchFamily="50" charset="-128"/>
            </a:rPr>
            <a:t>　今後は、高齢化に伴い、医療費や介護給付費の伸びにより繰出金の増が見込まれることから、健康寿命の延伸事業を推進していく。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69850</xdr:rowOff>
    </xdr:to>
    <xdr:cxnSp macro="">
      <xdr:nvCxnSpPr>
        <xdr:cNvPr id="249" name="直線コネクタ 248"/>
        <xdr:cNvCxnSpPr/>
      </xdr:nvCxnSpPr>
      <xdr:spPr>
        <a:xfrm>
          <a:off x="15671800" y="10116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92710</xdr:rowOff>
    </xdr:to>
    <xdr:cxnSp macro="">
      <xdr:nvCxnSpPr>
        <xdr:cNvPr id="252" name="直線コネクタ 251"/>
        <xdr:cNvCxnSpPr/>
      </xdr:nvCxnSpPr>
      <xdr:spPr>
        <a:xfrm flipV="1">
          <a:off x="14782800" y="1011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92710</xdr:rowOff>
    </xdr:to>
    <xdr:cxnSp macro="">
      <xdr:nvCxnSpPr>
        <xdr:cNvPr id="255" name="直線コネクタ 254"/>
        <xdr:cNvCxnSpPr/>
      </xdr:nvCxnSpPr>
      <xdr:spPr>
        <a:xfrm>
          <a:off x="13893800" y="1013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130810</xdr:rowOff>
    </xdr:to>
    <xdr:cxnSp macro="">
      <xdr:nvCxnSpPr>
        <xdr:cNvPr id="258" name="直線コネクタ 257"/>
        <xdr:cNvCxnSpPr/>
      </xdr:nvCxnSpPr>
      <xdr:spPr>
        <a:xfrm flipV="1">
          <a:off x="13004800" y="101396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8" name="楕円 267"/>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69"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0" name="楕円 269"/>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1" name="テキスト ボックス 270"/>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72" name="楕円 271"/>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3" name="テキスト ボックス 272"/>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4" name="楕円 273"/>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5" name="テキスト ボックス 274"/>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6" name="楕円 275"/>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7" name="テキスト ボックス 276"/>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類似団体平均と同率となり、前年度より</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前年度より減の要因は、水道高料金対策補助金が減したことによるものである。　</a:t>
          </a:r>
        </a:p>
        <a:p>
          <a:r>
            <a:rPr kumimoji="1" lang="ja-JP" altLang="en-US" sz="1100">
              <a:latin typeface="ＭＳ Ｐゴシック" panose="020B0600070205080204" pitchFamily="50" charset="-128"/>
              <a:ea typeface="ＭＳ Ｐゴシック" panose="020B0600070205080204" pitchFamily="50" charset="-128"/>
            </a:rPr>
            <a:t>　今後は、斎場建設に係る公債費負担金の増加も見込まれるので、事務事業の見直しによる経常経費の削減及び適正な補助金の交付に努める。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106426</xdr:rowOff>
    </xdr:to>
    <xdr:cxnSp macro="">
      <xdr:nvCxnSpPr>
        <xdr:cNvPr id="307" name="直線コネクタ 306"/>
        <xdr:cNvCxnSpPr/>
      </xdr:nvCxnSpPr>
      <xdr:spPr>
        <a:xfrm flipV="1">
          <a:off x="15671800" y="63860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133858</xdr:rowOff>
    </xdr:to>
    <xdr:cxnSp macro="">
      <xdr:nvCxnSpPr>
        <xdr:cNvPr id="310" name="直線コネクタ 309"/>
        <xdr:cNvCxnSpPr/>
      </xdr:nvCxnSpPr>
      <xdr:spPr>
        <a:xfrm flipV="1">
          <a:off x="14782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133858</xdr:rowOff>
    </xdr:to>
    <xdr:cxnSp macro="">
      <xdr:nvCxnSpPr>
        <xdr:cNvPr id="313" name="直線コネクタ 312"/>
        <xdr:cNvCxnSpPr/>
      </xdr:nvCxnSpPr>
      <xdr:spPr>
        <a:xfrm>
          <a:off x="13893800" y="63906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46990</xdr:rowOff>
    </xdr:to>
    <xdr:cxnSp macro="">
      <xdr:nvCxnSpPr>
        <xdr:cNvPr id="316" name="直線コネクタ 315"/>
        <xdr:cNvCxnSpPr/>
      </xdr:nvCxnSpPr>
      <xdr:spPr>
        <a:xfrm>
          <a:off x="13004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6" name="楕円 325"/>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7"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8" name="楕円 327"/>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9" name="テキスト ボックス 328"/>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0" name="楕円 329"/>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1" name="テキスト ボックス 330"/>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2" name="楕円 33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3" name="テキスト ボックス 332"/>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4" name="楕円 333"/>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5" name="テキスト ボックス 33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ポイント下回り、前年度より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近年、学校教育施設改修事業が集中したことに伴い、令和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年度へ向け元利償還金が増加する見通しとなっている。</a:t>
          </a:r>
        </a:p>
        <a:p>
          <a:r>
            <a:rPr kumimoji="1" lang="ja-JP" altLang="en-US" sz="1100">
              <a:latin typeface="ＭＳ Ｐゴシック" panose="020B0600070205080204" pitchFamily="50" charset="-128"/>
              <a:ea typeface="ＭＳ Ｐゴシック" panose="020B0600070205080204" pitchFamily="50" charset="-128"/>
            </a:rPr>
            <a:t>　今後も発行の際は交付税算入のある事業を最優先とし、借入額を償還額の範囲内に抑える等新規発行を伴う普通建設事業費の適量な事業実施に努めていく。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97282</xdr:rowOff>
    </xdr:from>
    <xdr:to>
      <xdr:col>24</xdr:col>
      <xdr:colOff>25400</xdr:colOff>
      <xdr:row>75</xdr:row>
      <xdr:rowOff>101854</xdr:rowOff>
    </xdr:to>
    <xdr:cxnSp macro="">
      <xdr:nvCxnSpPr>
        <xdr:cNvPr id="365" name="直線コネクタ 364"/>
        <xdr:cNvCxnSpPr/>
      </xdr:nvCxnSpPr>
      <xdr:spPr>
        <a:xfrm>
          <a:off x="3987800" y="129560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74422</xdr:rowOff>
    </xdr:from>
    <xdr:to>
      <xdr:col>19</xdr:col>
      <xdr:colOff>187325</xdr:colOff>
      <xdr:row>75</xdr:row>
      <xdr:rowOff>97282</xdr:rowOff>
    </xdr:to>
    <xdr:cxnSp macro="">
      <xdr:nvCxnSpPr>
        <xdr:cNvPr id="368" name="直線コネクタ 367"/>
        <xdr:cNvCxnSpPr/>
      </xdr:nvCxnSpPr>
      <xdr:spPr>
        <a:xfrm>
          <a:off x="3098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65278</xdr:rowOff>
    </xdr:from>
    <xdr:to>
      <xdr:col>15</xdr:col>
      <xdr:colOff>98425</xdr:colOff>
      <xdr:row>75</xdr:row>
      <xdr:rowOff>74422</xdr:rowOff>
    </xdr:to>
    <xdr:cxnSp macro="">
      <xdr:nvCxnSpPr>
        <xdr:cNvPr id="371" name="直線コネクタ 370"/>
        <xdr:cNvCxnSpPr/>
      </xdr:nvCxnSpPr>
      <xdr:spPr>
        <a:xfrm>
          <a:off x="2209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65278</xdr:rowOff>
    </xdr:from>
    <xdr:to>
      <xdr:col>11</xdr:col>
      <xdr:colOff>9525</xdr:colOff>
      <xdr:row>75</xdr:row>
      <xdr:rowOff>74422</xdr:rowOff>
    </xdr:to>
    <xdr:cxnSp macro="">
      <xdr:nvCxnSpPr>
        <xdr:cNvPr id="374" name="直線コネクタ 373"/>
        <xdr:cNvCxnSpPr/>
      </xdr:nvCxnSpPr>
      <xdr:spPr>
        <a:xfrm flipV="1">
          <a:off x="1320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51054</xdr:rowOff>
    </xdr:from>
    <xdr:to>
      <xdr:col>24</xdr:col>
      <xdr:colOff>76200</xdr:colOff>
      <xdr:row>75</xdr:row>
      <xdr:rowOff>152654</xdr:rowOff>
    </xdr:to>
    <xdr:sp macro="" textlink="">
      <xdr:nvSpPr>
        <xdr:cNvPr id="384" name="楕円 383"/>
        <xdr:cNvSpPr/>
      </xdr:nvSpPr>
      <xdr:spPr>
        <a:xfrm>
          <a:off x="4775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67581</xdr:rowOff>
    </xdr:from>
    <xdr:ext cx="762000" cy="259045"/>
    <xdr:sp macro="" textlink="">
      <xdr:nvSpPr>
        <xdr:cNvPr id="385" name="公債費該当値テキスト"/>
        <xdr:cNvSpPr txBox="1"/>
      </xdr:nvSpPr>
      <xdr:spPr>
        <a:xfrm>
          <a:off x="4914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46482</xdr:rowOff>
    </xdr:from>
    <xdr:to>
      <xdr:col>20</xdr:col>
      <xdr:colOff>38100</xdr:colOff>
      <xdr:row>75</xdr:row>
      <xdr:rowOff>148081</xdr:rowOff>
    </xdr:to>
    <xdr:sp macro="" textlink="">
      <xdr:nvSpPr>
        <xdr:cNvPr id="386" name="楕円 385"/>
        <xdr:cNvSpPr/>
      </xdr:nvSpPr>
      <xdr:spPr>
        <a:xfrm>
          <a:off x="3937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158259</xdr:rowOff>
    </xdr:from>
    <xdr:ext cx="736600" cy="259045"/>
    <xdr:sp macro="" textlink="">
      <xdr:nvSpPr>
        <xdr:cNvPr id="387" name="テキスト ボックス 386"/>
        <xdr:cNvSpPr txBox="1"/>
      </xdr:nvSpPr>
      <xdr:spPr>
        <a:xfrm>
          <a:off x="3606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23622</xdr:rowOff>
    </xdr:from>
    <xdr:to>
      <xdr:col>15</xdr:col>
      <xdr:colOff>149225</xdr:colOff>
      <xdr:row>75</xdr:row>
      <xdr:rowOff>125222</xdr:rowOff>
    </xdr:to>
    <xdr:sp macro="" textlink="">
      <xdr:nvSpPr>
        <xdr:cNvPr id="388" name="楕円 387"/>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135399</xdr:rowOff>
    </xdr:from>
    <xdr:ext cx="762000" cy="259045"/>
    <xdr:sp macro="" textlink="">
      <xdr:nvSpPr>
        <xdr:cNvPr id="389" name="テキスト ボックス 388"/>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xdr:rowOff>
    </xdr:from>
    <xdr:to>
      <xdr:col>11</xdr:col>
      <xdr:colOff>60325</xdr:colOff>
      <xdr:row>75</xdr:row>
      <xdr:rowOff>116078</xdr:rowOff>
    </xdr:to>
    <xdr:sp macro="" textlink="">
      <xdr:nvSpPr>
        <xdr:cNvPr id="390" name="楕円 389"/>
        <xdr:cNvSpPr/>
      </xdr:nvSpPr>
      <xdr:spPr>
        <a:xfrm>
          <a:off x="2159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126255</xdr:rowOff>
    </xdr:from>
    <xdr:ext cx="762000" cy="259045"/>
    <xdr:sp macro="" textlink="">
      <xdr:nvSpPr>
        <xdr:cNvPr id="391" name="テキスト ボックス 390"/>
        <xdr:cNvSpPr txBox="1"/>
      </xdr:nvSpPr>
      <xdr:spPr>
        <a:xfrm>
          <a:off x="1828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23622</xdr:rowOff>
    </xdr:from>
    <xdr:to>
      <xdr:col>6</xdr:col>
      <xdr:colOff>171450</xdr:colOff>
      <xdr:row>75</xdr:row>
      <xdr:rowOff>125222</xdr:rowOff>
    </xdr:to>
    <xdr:sp macro="" textlink="">
      <xdr:nvSpPr>
        <xdr:cNvPr id="392" name="楕円 391"/>
        <xdr:cNvSpPr/>
      </xdr:nvSpPr>
      <xdr:spPr>
        <a:xfrm>
          <a:off x="1270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135399</xdr:rowOff>
    </xdr:from>
    <xdr:ext cx="762000" cy="259045"/>
    <xdr:sp macro="" textlink="">
      <xdr:nvSpPr>
        <xdr:cNvPr id="393" name="テキスト ボックス 392"/>
        <xdr:cNvSpPr txBox="1"/>
      </xdr:nvSpPr>
      <xdr:spPr>
        <a:xfrm>
          <a:off x="939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14.5</a:t>
          </a:r>
          <a:r>
            <a:rPr kumimoji="1" lang="ja-JP" altLang="en-US" sz="1100">
              <a:latin typeface="ＭＳ Ｐゴシック" panose="020B0600070205080204" pitchFamily="50" charset="-128"/>
              <a:ea typeface="ＭＳ Ｐゴシック" panose="020B0600070205080204" pitchFamily="50" charset="-128"/>
            </a:rPr>
            <a:t>ポイント上回り、前年度より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前年度より増の要因については、分母となる経常一般財源が、臨時財政対策債（</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百万円減）、町税</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百万円減</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、地方消費税交付金</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百万円減</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の減などにより</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百万円減となったことによるものである。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19231</xdr:rowOff>
    </xdr:from>
    <xdr:to>
      <xdr:col>82</xdr:col>
      <xdr:colOff>107950</xdr:colOff>
      <xdr:row>80</xdr:row>
      <xdr:rowOff>48623</xdr:rowOff>
    </xdr:to>
    <xdr:cxnSp macro="">
      <xdr:nvCxnSpPr>
        <xdr:cNvPr id="428" name="直線コネクタ 427"/>
        <xdr:cNvCxnSpPr/>
      </xdr:nvCxnSpPr>
      <xdr:spPr>
        <a:xfrm>
          <a:off x="15671800" y="137352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19231</xdr:rowOff>
    </xdr:from>
    <xdr:to>
      <xdr:col>78</xdr:col>
      <xdr:colOff>69850</xdr:colOff>
      <xdr:row>80</xdr:row>
      <xdr:rowOff>133531</xdr:rowOff>
    </xdr:to>
    <xdr:cxnSp macro="">
      <xdr:nvCxnSpPr>
        <xdr:cNvPr id="431" name="直線コネクタ 430"/>
        <xdr:cNvCxnSpPr/>
      </xdr:nvCxnSpPr>
      <xdr:spPr>
        <a:xfrm flipV="1">
          <a:off x="14782800" y="1373523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6169</xdr:rowOff>
    </xdr:from>
    <xdr:to>
      <xdr:col>73</xdr:col>
      <xdr:colOff>180975</xdr:colOff>
      <xdr:row>80</xdr:row>
      <xdr:rowOff>133531</xdr:rowOff>
    </xdr:to>
    <xdr:cxnSp macro="">
      <xdr:nvCxnSpPr>
        <xdr:cNvPr id="434" name="直線コネクタ 433"/>
        <xdr:cNvCxnSpPr/>
      </xdr:nvCxnSpPr>
      <xdr:spPr>
        <a:xfrm>
          <a:off x="13893800" y="13722169"/>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171087</xdr:rowOff>
    </xdr:from>
    <xdr:to>
      <xdr:col>69</xdr:col>
      <xdr:colOff>92075</xdr:colOff>
      <xdr:row>80</xdr:row>
      <xdr:rowOff>6169</xdr:rowOff>
    </xdr:to>
    <xdr:cxnSp macro="">
      <xdr:nvCxnSpPr>
        <xdr:cNvPr id="437" name="直線コネクタ 436"/>
        <xdr:cNvCxnSpPr/>
      </xdr:nvCxnSpPr>
      <xdr:spPr>
        <a:xfrm>
          <a:off x="13004800" y="137156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169273</xdr:rowOff>
    </xdr:from>
    <xdr:to>
      <xdr:col>82</xdr:col>
      <xdr:colOff>158750</xdr:colOff>
      <xdr:row>80</xdr:row>
      <xdr:rowOff>99423</xdr:rowOff>
    </xdr:to>
    <xdr:sp macro="" textlink="">
      <xdr:nvSpPr>
        <xdr:cNvPr id="447" name="楕円 446"/>
        <xdr:cNvSpPr/>
      </xdr:nvSpPr>
      <xdr:spPr>
        <a:xfrm>
          <a:off x="16459200" y="137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77850</xdr:rowOff>
    </xdr:from>
    <xdr:ext cx="762000" cy="259045"/>
    <xdr:sp macro="" textlink="">
      <xdr:nvSpPr>
        <xdr:cNvPr id="448" name="公債費以外該当値テキスト"/>
        <xdr:cNvSpPr txBox="1"/>
      </xdr:nvSpPr>
      <xdr:spPr>
        <a:xfrm>
          <a:off x="16598900" y="1362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139881</xdr:rowOff>
    </xdr:from>
    <xdr:to>
      <xdr:col>78</xdr:col>
      <xdr:colOff>120650</xdr:colOff>
      <xdr:row>80</xdr:row>
      <xdr:rowOff>70031</xdr:rowOff>
    </xdr:to>
    <xdr:sp macro="" textlink="">
      <xdr:nvSpPr>
        <xdr:cNvPr id="449" name="楕円 448"/>
        <xdr:cNvSpPr/>
      </xdr:nvSpPr>
      <xdr:spPr>
        <a:xfrm>
          <a:off x="156210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54808</xdr:rowOff>
    </xdr:from>
    <xdr:ext cx="736600" cy="259045"/>
    <xdr:sp macro="" textlink="">
      <xdr:nvSpPr>
        <xdr:cNvPr id="450" name="テキスト ボックス 449"/>
        <xdr:cNvSpPr txBox="1"/>
      </xdr:nvSpPr>
      <xdr:spPr>
        <a:xfrm>
          <a:off x="15290800" y="1377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82731</xdr:rowOff>
    </xdr:from>
    <xdr:to>
      <xdr:col>74</xdr:col>
      <xdr:colOff>31750</xdr:colOff>
      <xdr:row>81</xdr:row>
      <xdr:rowOff>12881</xdr:rowOff>
    </xdr:to>
    <xdr:sp macro="" textlink="">
      <xdr:nvSpPr>
        <xdr:cNvPr id="451" name="楕円 450"/>
        <xdr:cNvSpPr/>
      </xdr:nvSpPr>
      <xdr:spPr>
        <a:xfrm>
          <a:off x="14732000" y="137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169108</xdr:rowOff>
    </xdr:from>
    <xdr:ext cx="762000" cy="259045"/>
    <xdr:sp macro="" textlink="">
      <xdr:nvSpPr>
        <xdr:cNvPr id="452" name="テキスト ボックス 451"/>
        <xdr:cNvSpPr txBox="1"/>
      </xdr:nvSpPr>
      <xdr:spPr>
        <a:xfrm>
          <a:off x="14401800" y="1388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126819</xdr:rowOff>
    </xdr:from>
    <xdr:to>
      <xdr:col>69</xdr:col>
      <xdr:colOff>142875</xdr:colOff>
      <xdr:row>80</xdr:row>
      <xdr:rowOff>56969</xdr:rowOff>
    </xdr:to>
    <xdr:sp macro="" textlink="">
      <xdr:nvSpPr>
        <xdr:cNvPr id="453" name="楕円 452"/>
        <xdr:cNvSpPr/>
      </xdr:nvSpPr>
      <xdr:spPr>
        <a:xfrm>
          <a:off x="138430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41746</xdr:rowOff>
    </xdr:from>
    <xdr:ext cx="762000" cy="259045"/>
    <xdr:sp macro="" textlink="">
      <xdr:nvSpPr>
        <xdr:cNvPr id="454" name="テキスト ボックス 453"/>
        <xdr:cNvSpPr txBox="1"/>
      </xdr:nvSpPr>
      <xdr:spPr>
        <a:xfrm>
          <a:off x="13512800" y="1375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120287</xdr:rowOff>
    </xdr:from>
    <xdr:to>
      <xdr:col>65</xdr:col>
      <xdr:colOff>53975</xdr:colOff>
      <xdr:row>80</xdr:row>
      <xdr:rowOff>50437</xdr:rowOff>
    </xdr:to>
    <xdr:sp macro="" textlink="">
      <xdr:nvSpPr>
        <xdr:cNvPr id="455" name="楕円 454"/>
        <xdr:cNvSpPr/>
      </xdr:nvSpPr>
      <xdr:spPr>
        <a:xfrm>
          <a:off x="129540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35214</xdr:rowOff>
    </xdr:from>
    <xdr:ext cx="762000" cy="259045"/>
    <xdr:sp macro="" textlink="">
      <xdr:nvSpPr>
        <xdr:cNvPr id="456" name="テキスト ボックス 455"/>
        <xdr:cNvSpPr txBox="1"/>
      </xdr:nvSpPr>
      <xdr:spPr>
        <a:xfrm>
          <a:off x="12623800" y="1375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74090</xdr:rowOff>
    </xdr:from>
    <xdr:to>
      <xdr:col>29</xdr:col>
      <xdr:colOff>127000</xdr:colOff>
      <xdr:row>18</xdr:row>
      <xdr:rowOff>77127</xdr:rowOff>
    </xdr:to>
    <xdr:cxnSp macro="">
      <xdr:nvCxnSpPr>
        <xdr:cNvPr id="52" name="直線コネクタ 51"/>
        <xdr:cNvCxnSpPr/>
      </xdr:nvCxnSpPr>
      <xdr:spPr bwMode="auto">
        <a:xfrm>
          <a:off x="5003800" y="3207815"/>
          <a:ext cx="647700" cy="3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74090</xdr:rowOff>
    </xdr:from>
    <xdr:to>
      <xdr:col>26</xdr:col>
      <xdr:colOff>50800</xdr:colOff>
      <xdr:row>18</xdr:row>
      <xdr:rowOff>86271</xdr:rowOff>
    </xdr:to>
    <xdr:cxnSp macro="">
      <xdr:nvCxnSpPr>
        <xdr:cNvPr id="55" name="直線コネクタ 54"/>
        <xdr:cNvCxnSpPr/>
      </xdr:nvCxnSpPr>
      <xdr:spPr bwMode="auto">
        <a:xfrm flipV="1">
          <a:off x="4305300" y="3207815"/>
          <a:ext cx="698500" cy="1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86271</xdr:rowOff>
    </xdr:from>
    <xdr:to>
      <xdr:col>22</xdr:col>
      <xdr:colOff>114300</xdr:colOff>
      <xdr:row>18</xdr:row>
      <xdr:rowOff>105180</xdr:rowOff>
    </xdr:to>
    <xdr:cxnSp macro="">
      <xdr:nvCxnSpPr>
        <xdr:cNvPr id="58" name="直線コネクタ 57"/>
        <xdr:cNvCxnSpPr/>
      </xdr:nvCxnSpPr>
      <xdr:spPr bwMode="auto">
        <a:xfrm flipV="1">
          <a:off x="3606800" y="3219996"/>
          <a:ext cx="698500" cy="18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90076</xdr:rowOff>
    </xdr:from>
    <xdr:to>
      <xdr:col>18</xdr:col>
      <xdr:colOff>177800</xdr:colOff>
      <xdr:row>18</xdr:row>
      <xdr:rowOff>105180</xdr:rowOff>
    </xdr:to>
    <xdr:cxnSp macro="">
      <xdr:nvCxnSpPr>
        <xdr:cNvPr id="61" name="直線コネクタ 60"/>
        <xdr:cNvCxnSpPr/>
      </xdr:nvCxnSpPr>
      <xdr:spPr bwMode="auto">
        <a:xfrm>
          <a:off x="2908300" y="3223801"/>
          <a:ext cx="698500" cy="15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26327</xdr:rowOff>
    </xdr:from>
    <xdr:to>
      <xdr:col>29</xdr:col>
      <xdr:colOff>177800</xdr:colOff>
      <xdr:row>18</xdr:row>
      <xdr:rowOff>127927</xdr:rowOff>
    </xdr:to>
    <xdr:sp macro="" textlink="">
      <xdr:nvSpPr>
        <xdr:cNvPr id="71" name="楕円 70"/>
        <xdr:cNvSpPr/>
      </xdr:nvSpPr>
      <xdr:spPr bwMode="auto">
        <a:xfrm>
          <a:off x="5600700" y="3160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169854</xdr:rowOff>
    </xdr:from>
    <xdr:ext cx="762000" cy="259045"/>
    <xdr:sp macro="" textlink="">
      <xdr:nvSpPr>
        <xdr:cNvPr id="72" name="人口1人当たり決算額の推移該当値テキスト130"/>
        <xdr:cNvSpPr txBox="1"/>
      </xdr:nvSpPr>
      <xdr:spPr>
        <a:xfrm>
          <a:off x="5740400" y="313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23290</xdr:rowOff>
    </xdr:from>
    <xdr:to>
      <xdr:col>26</xdr:col>
      <xdr:colOff>101600</xdr:colOff>
      <xdr:row>18</xdr:row>
      <xdr:rowOff>124890</xdr:rowOff>
    </xdr:to>
    <xdr:sp macro="" textlink="">
      <xdr:nvSpPr>
        <xdr:cNvPr id="73" name="楕円 72"/>
        <xdr:cNvSpPr/>
      </xdr:nvSpPr>
      <xdr:spPr bwMode="auto">
        <a:xfrm>
          <a:off x="4953000" y="315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109667</xdr:rowOff>
    </xdr:from>
    <xdr:ext cx="736600" cy="259045"/>
    <xdr:sp macro="" textlink="">
      <xdr:nvSpPr>
        <xdr:cNvPr id="74" name="テキスト ボックス 73"/>
        <xdr:cNvSpPr txBox="1"/>
      </xdr:nvSpPr>
      <xdr:spPr>
        <a:xfrm>
          <a:off x="4622800" y="32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35471</xdr:rowOff>
    </xdr:from>
    <xdr:to>
      <xdr:col>22</xdr:col>
      <xdr:colOff>165100</xdr:colOff>
      <xdr:row>18</xdr:row>
      <xdr:rowOff>137071</xdr:rowOff>
    </xdr:to>
    <xdr:sp macro="" textlink="">
      <xdr:nvSpPr>
        <xdr:cNvPr id="75" name="楕円 74"/>
        <xdr:cNvSpPr/>
      </xdr:nvSpPr>
      <xdr:spPr bwMode="auto">
        <a:xfrm>
          <a:off x="4254500" y="316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121848</xdr:rowOff>
    </xdr:from>
    <xdr:ext cx="762000" cy="259045"/>
    <xdr:sp macro="" textlink="">
      <xdr:nvSpPr>
        <xdr:cNvPr id="76" name="テキスト ボックス 75"/>
        <xdr:cNvSpPr txBox="1"/>
      </xdr:nvSpPr>
      <xdr:spPr>
        <a:xfrm>
          <a:off x="3924300" y="325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54380</xdr:rowOff>
    </xdr:from>
    <xdr:to>
      <xdr:col>19</xdr:col>
      <xdr:colOff>38100</xdr:colOff>
      <xdr:row>18</xdr:row>
      <xdr:rowOff>155980</xdr:rowOff>
    </xdr:to>
    <xdr:sp macro="" textlink="">
      <xdr:nvSpPr>
        <xdr:cNvPr id="77" name="楕円 76"/>
        <xdr:cNvSpPr/>
      </xdr:nvSpPr>
      <xdr:spPr bwMode="auto">
        <a:xfrm>
          <a:off x="3556000" y="318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140757</xdr:rowOff>
    </xdr:from>
    <xdr:ext cx="762000" cy="259045"/>
    <xdr:sp macro="" textlink="">
      <xdr:nvSpPr>
        <xdr:cNvPr id="78" name="テキスト ボックス 77"/>
        <xdr:cNvSpPr txBox="1"/>
      </xdr:nvSpPr>
      <xdr:spPr>
        <a:xfrm>
          <a:off x="3225800" y="327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39276</xdr:rowOff>
    </xdr:from>
    <xdr:to>
      <xdr:col>15</xdr:col>
      <xdr:colOff>101600</xdr:colOff>
      <xdr:row>18</xdr:row>
      <xdr:rowOff>140876</xdr:rowOff>
    </xdr:to>
    <xdr:sp macro="" textlink="">
      <xdr:nvSpPr>
        <xdr:cNvPr id="79" name="楕円 78"/>
        <xdr:cNvSpPr/>
      </xdr:nvSpPr>
      <xdr:spPr bwMode="auto">
        <a:xfrm>
          <a:off x="2857500" y="317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125653</xdr:rowOff>
    </xdr:from>
    <xdr:ext cx="762000" cy="259045"/>
    <xdr:sp macro="" textlink="">
      <xdr:nvSpPr>
        <xdr:cNvPr id="80" name="テキスト ボックス 79"/>
        <xdr:cNvSpPr txBox="1"/>
      </xdr:nvSpPr>
      <xdr:spPr>
        <a:xfrm>
          <a:off x="2527300" y="325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26339</xdr:rowOff>
    </xdr:from>
    <xdr:to>
      <xdr:col>29</xdr:col>
      <xdr:colOff>127000</xdr:colOff>
      <xdr:row>37</xdr:row>
      <xdr:rowOff>36970</xdr:rowOff>
    </xdr:to>
    <xdr:cxnSp macro="">
      <xdr:nvCxnSpPr>
        <xdr:cNvPr id="113" name="直線コネクタ 112"/>
        <xdr:cNvCxnSpPr/>
      </xdr:nvCxnSpPr>
      <xdr:spPr bwMode="auto">
        <a:xfrm>
          <a:off x="5003800" y="7151039"/>
          <a:ext cx="647700" cy="1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26339</xdr:rowOff>
    </xdr:from>
    <xdr:to>
      <xdr:col>26</xdr:col>
      <xdr:colOff>50800</xdr:colOff>
      <xdr:row>37</xdr:row>
      <xdr:rowOff>28340</xdr:rowOff>
    </xdr:to>
    <xdr:cxnSp macro="">
      <xdr:nvCxnSpPr>
        <xdr:cNvPr id="116" name="直線コネクタ 115"/>
        <xdr:cNvCxnSpPr/>
      </xdr:nvCxnSpPr>
      <xdr:spPr bwMode="auto">
        <a:xfrm flipV="1">
          <a:off x="4305300" y="7151039"/>
          <a:ext cx="698500" cy="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14662</xdr:rowOff>
    </xdr:from>
    <xdr:to>
      <xdr:col>22</xdr:col>
      <xdr:colOff>114300</xdr:colOff>
      <xdr:row>37</xdr:row>
      <xdr:rowOff>28340</xdr:rowOff>
    </xdr:to>
    <xdr:cxnSp macro="">
      <xdr:nvCxnSpPr>
        <xdr:cNvPr id="119" name="直線コネクタ 118"/>
        <xdr:cNvCxnSpPr/>
      </xdr:nvCxnSpPr>
      <xdr:spPr bwMode="auto">
        <a:xfrm>
          <a:off x="3606800" y="7139362"/>
          <a:ext cx="6985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99149</xdr:rowOff>
    </xdr:from>
    <xdr:to>
      <xdr:col>18</xdr:col>
      <xdr:colOff>177800</xdr:colOff>
      <xdr:row>37</xdr:row>
      <xdr:rowOff>14662</xdr:rowOff>
    </xdr:to>
    <xdr:cxnSp macro="">
      <xdr:nvCxnSpPr>
        <xdr:cNvPr id="122" name="直線コネクタ 121"/>
        <xdr:cNvCxnSpPr/>
      </xdr:nvCxnSpPr>
      <xdr:spPr bwMode="auto">
        <a:xfrm>
          <a:off x="2908300" y="7052399"/>
          <a:ext cx="698500" cy="8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157620</xdr:rowOff>
    </xdr:from>
    <xdr:to>
      <xdr:col>29</xdr:col>
      <xdr:colOff>177800</xdr:colOff>
      <xdr:row>37</xdr:row>
      <xdr:rowOff>87770</xdr:rowOff>
    </xdr:to>
    <xdr:sp macro="" textlink="">
      <xdr:nvSpPr>
        <xdr:cNvPr id="132" name="楕円 131"/>
        <xdr:cNvSpPr/>
      </xdr:nvSpPr>
      <xdr:spPr bwMode="auto">
        <a:xfrm>
          <a:off x="5600700" y="711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129697</xdr:rowOff>
    </xdr:from>
    <xdr:ext cx="762000" cy="259045"/>
    <xdr:sp macro="" textlink="">
      <xdr:nvSpPr>
        <xdr:cNvPr id="133" name="人口1人当たり決算額の推移該当値テキスト445"/>
        <xdr:cNvSpPr txBox="1"/>
      </xdr:nvSpPr>
      <xdr:spPr>
        <a:xfrm>
          <a:off x="5740400" y="708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146989</xdr:rowOff>
    </xdr:from>
    <xdr:to>
      <xdr:col>26</xdr:col>
      <xdr:colOff>101600</xdr:colOff>
      <xdr:row>37</xdr:row>
      <xdr:rowOff>77139</xdr:rowOff>
    </xdr:to>
    <xdr:sp macro="" textlink="">
      <xdr:nvSpPr>
        <xdr:cNvPr id="134" name="楕円 133"/>
        <xdr:cNvSpPr/>
      </xdr:nvSpPr>
      <xdr:spPr bwMode="auto">
        <a:xfrm>
          <a:off x="4953000" y="710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61916</xdr:rowOff>
    </xdr:from>
    <xdr:ext cx="736600" cy="259045"/>
    <xdr:sp macro="" textlink="">
      <xdr:nvSpPr>
        <xdr:cNvPr id="135" name="テキスト ボックス 134"/>
        <xdr:cNvSpPr txBox="1"/>
      </xdr:nvSpPr>
      <xdr:spPr>
        <a:xfrm>
          <a:off x="4622800" y="718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148990</xdr:rowOff>
    </xdr:from>
    <xdr:to>
      <xdr:col>22</xdr:col>
      <xdr:colOff>165100</xdr:colOff>
      <xdr:row>37</xdr:row>
      <xdr:rowOff>79140</xdr:rowOff>
    </xdr:to>
    <xdr:sp macro="" textlink="">
      <xdr:nvSpPr>
        <xdr:cNvPr id="136" name="楕円 135"/>
        <xdr:cNvSpPr/>
      </xdr:nvSpPr>
      <xdr:spPr bwMode="auto">
        <a:xfrm>
          <a:off x="4254500" y="710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63917</xdr:rowOff>
    </xdr:from>
    <xdr:ext cx="762000" cy="259045"/>
    <xdr:sp macro="" textlink="">
      <xdr:nvSpPr>
        <xdr:cNvPr id="137" name="テキスト ボックス 136"/>
        <xdr:cNvSpPr txBox="1"/>
      </xdr:nvSpPr>
      <xdr:spPr>
        <a:xfrm>
          <a:off x="3924300" y="71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135312</xdr:rowOff>
    </xdr:from>
    <xdr:to>
      <xdr:col>19</xdr:col>
      <xdr:colOff>38100</xdr:colOff>
      <xdr:row>37</xdr:row>
      <xdr:rowOff>65462</xdr:rowOff>
    </xdr:to>
    <xdr:sp macro="" textlink="">
      <xdr:nvSpPr>
        <xdr:cNvPr id="138" name="楕円 137"/>
        <xdr:cNvSpPr/>
      </xdr:nvSpPr>
      <xdr:spPr bwMode="auto">
        <a:xfrm>
          <a:off x="3556000" y="708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50239</xdr:rowOff>
    </xdr:from>
    <xdr:ext cx="762000" cy="259045"/>
    <xdr:sp macro="" textlink="">
      <xdr:nvSpPr>
        <xdr:cNvPr id="139" name="テキスト ボックス 138"/>
        <xdr:cNvSpPr txBox="1"/>
      </xdr:nvSpPr>
      <xdr:spPr>
        <a:xfrm>
          <a:off x="3225800" y="717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48349</xdr:rowOff>
    </xdr:from>
    <xdr:to>
      <xdr:col>15</xdr:col>
      <xdr:colOff>101600</xdr:colOff>
      <xdr:row>36</xdr:row>
      <xdr:rowOff>149949</xdr:rowOff>
    </xdr:to>
    <xdr:sp macro="" textlink="">
      <xdr:nvSpPr>
        <xdr:cNvPr id="140" name="楕円 139"/>
        <xdr:cNvSpPr/>
      </xdr:nvSpPr>
      <xdr:spPr bwMode="auto">
        <a:xfrm>
          <a:off x="2857500" y="700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134726</xdr:rowOff>
    </xdr:from>
    <xdr:ext cx="762000" cy="259045"/>
    <xdr:sp macro="" textlink="">
      <xdr:nvSpPr>
        <xdr:cNvPr id="141" name="テキスト ボックス 140"/>
        <xdr:cNvSpPr txBox="1"/>
      </xdr:nvSpPr>
      <xdr:spPr>
        <a:xfrm>
          <a:off x="2527300" y="708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18,716
18,629
13.19
8,601,804
8,157,852
362,000
4,098,330
5,136,275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153857</xdr:rowOff>
    </xdr:from>
    <xdr:to>
      <xdr:col>24</xdr:col>
      <xdr:colOff>63500</xdr:colOff>
      <xdr:row>37</xdr:row>
      <xdr:rowOff>6247</xdr:rowOff>
    </xdr:to>
    <xdr:cxnSp macro="">
      <xdr:nvCxnSpPr>
        <xdr:cNvPr id="63" name="直線コネクタ 62"/>
        <xdr:cNvCxnSpPr/>
      </xdr:nvCxnSpPr>
      <xdr:spPr>
        <a:xfrm flipV="1">
          <a:off x="3797300" y="6326057"/>
          <a:ext cx="8382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6247</xdr:rowOff>
    </xdr:from>
    <xdr:to>
      <xdr:col>19</xdr:col>
      <xdr:colOff>177800</xdr:colOff>
      <xdr:row>37</xdr:row>
      <xdr:rowOff>9267</xdr:rowOff>
    </xdr:to>
    <xdr:cxnSp macro="">
      <xdr:nvCxnSpPr>
        <xdr:cNvPr id="66" name="直線コネクタ 65"/>
        <xdr:cNvCxnSpPr/>
      </xdr:nvCxnSpPr>
      <xdr:spPr>
        <a:xfrm flipV="1">
          <a:off x="2908300" y="6349897"/>
          <a:ext cx="8890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9267</xdr:rowOff>
    </xdr:from>
    <xdr:to>
      <xdr:col>15</xdr:col>
      <xdr:colOff>50800</xdr:colOff>
      <xdr:row>37</xdr:row>
      <xdr:rowOff>13039</xdr:rowOff>
    </xdr:to>
    <xdr:cxnSp macro="">
      <xdr:nvCxnSpPr>
        <xdr:cNvPr id="69" name="直線コネクタ 68"/>
        <xdr:cNvCxnSpPr/>
      </xdr:nvCxnSpPr>
      <xdr:spPr>
        <a:xfrm flipV="1">
          <a:off x="2019300" y="635291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10443</xdr:rowOff>
    </xdr:from>
    <xdr:to>
      <xdr:col>10</xdr:col>
      <xdr:colOff>114300</xdr:colOff>
      <xdr:row>37</xdr:row>
      <xdr:rowOff>13039</xdr:rowOff>
    </xdr:to>
    <xdr:cxnSp macro="">
      <xdr:nvCxnSpPr>
        <xdr:cNvPr id="72" name="直線コネクタ 71"/>
        <xdr:cNvCxnSpPr/>
      </xdr:nvCxnSpPr>
      <xdr:spPr>
        <a:xfrm>
          <a:off x="1130300" y="6354093"/>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103057</xdr:rowOff>
    </xdr:from>
    <xdr:to>
      <xdr:col>24</xdr:col>
      <xdr:colOff>114300</xdr:colOff>
      <xdr:row>37</xdr:row>
      <xdr:rowOff>33207</xdr:rowOff>
    </xdr:to>
    <xdr:sp macro="" textlink="">
      <xdr:nvSpPr>
        <xdr:cNvPr id="82" name="楕円 81"/>
        <xdr:cNvSpPr/>
      </xdr:nvSpPr>
      <xdr:spPr>
        <a:xfrm>
          <a:off x="4584700" y="62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81484</xdr:rowOff>
    </xdr:from>
    <xdr:ext cx="534377" cy="259045"/>
    <xdr:sp macro="" textlink="">
      <xdr:nvSpPr>
        <xdr:cNvPr id="83" name="人件費該当値テキスト"/>
        <xdr:cNvSpPr txBox="1"/>
      </xdr:nvSpPr>
      <xdr:spPr>
        <a:xfrm>
          <a:off x="4686300" y="62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126897</xdr:rowOff>
    </xdr:from>
    <xdr:to>
      <xdr:col>20</xdr:col>
      <xdr:colOff>38100</xdr:colOff>
      <xdr:row>37</xdr:row>
      <xdr:rowOff>57047</xdr:rowOff>
    </xdr:to>
    <xdr:sp macro="" textlink="">
      <xdr:nvSpPr>
        <xdr:cNvPr id="84" name="楕円 83"/>
        <xdr:cNvSpPr/>
      </xdr:nvSpPr>
      <xdr:spPr>
        <a:xfrm>
          <a:off x="3746500" y="62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48174</xdr:rowOff>
    </xdr:from>
    <xdr:ext cx="534377" cy="259045"/>
    <xdr:sp macro="" textlink="">
      <xdr:nvSpPr>
        <xdr:cNvPr id="85" name="テキスト ボックス 84"/>
        <xdr:cNvSpPr txBox="1"/>
      </xdr:nvSpPr>
      <xdr:spPr>
        <a:xfrm>
          <a:off x="3530111" y="63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129917</xdr:rowOff>
    </xdr:from>
    <xdr:to>
      <xdr:col>15</xdr:col>
      <xdr:colOff>101600</xdr:colOff>
      <xdr:row>37</xdr:row>
      <xdr:rowOff>60067</xdr:rowOff>
    </xdr:to>
    <xdr:sp macro="" textlink="">
      <xdr:nvSpPr>
        <xdr:cNvPr id="86" name="楕円 85"/>
        <xdr:cNvSpPr/>
      </xdr:nvSpPr>
      <xdr:spPr>
        <a:xfrm>
          <a:off x="2857500" y="630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51194</xdr:rowOff>
    </xdr:from>
    <xdr:ext cx="534377" cy="259045"/>
    <xdr:sp macro="" textlink="">
      <xdr:nvSpPr>
        <xdr:cNvPr id="87" name="テキスト ボックス 86"/>
        <xdr:cNvSpPr txBox="1"/>
      </xdr:nvSpPr>
      <xdr:spPr>
        <a:xfrm>
          <a:off x="2641111" y="639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133689</xdr:rowOff>
    </xdr:from>
    <xdr:to>
      <xdr:col>10</xdr:col>
      <xdr:colOff>165100</xdr:colOff>
      <xdr:row>37</xdr:row>
      <xdr:rowOff>63839</xdr:rowOff>
    </xdr:to>
    <xdr:sp macro="" textlink="">
      <xdr:nvSpPr>
        <xdr:cNvPr id="88" name="楕円 87"/>
        <xdr:cNvSpPr/>
      </xdr:nvSpPr>
      <xdr:spPr>
        <a:xfrm>
          <a:off x="1968500" y="63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54966</xdr:rowOff>
    </xdr:from>
    <xdr:ext cx="534377" cy="259045"/>
    <xdr:sp macro="" textlink="">
      <xdr:nvSpPr>
        <xdr:cNvPr id="89" name="テキスト ボックス 88"/>
        <xdr:cNvSpPr txBox="1"/>
      </xdr:nvSpPr>
      <xdr:spPr>
        <a:xfrm>
          <a:off x="1752111" y="639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131093</xdr:rowOff>
    </xdr:from>
    <xdr:to>
      <xdr:col>6</xdr:col>
      <xdr:colOff>38100</xdr:colOff>
      <xdr:row>37</xdr:row>
      <xdr:rowOff>61243</xdr:rowOff>
    </xdr:to>
    <xdr:sp macro="" textlink="">
      <xdr:nvSpPr>
        <xdr:cNvPr id="90" name="楕円 89"/>
        <xdr:cNvSpPr/>
      </xdr:nvSpPr>
      <xdr:spPr>
        <a:xfrm>
          <a:off x="1079500" y="63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52370</xdr:rowOff>
    </xdr:from>
    <xdr:ext cx="534377" cy="259045"/>
    <xdr:sp macro="" textlink="">
      <xdr:nvSpPr>
        <xdr:cNvPr id="91" name="テキスト ボックス 90"/>
        <xdr:cNvSpPr txBox="1"/>
      </xdr:nvSpPr>
      <xdr:spPr>
        <a:xfrm>
          <a:off x="863111" y="639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28437</xdr:rowOff>
    </xdr:from>
    <xdr:to>
      <xdr:col>24</xdr:col>
      <xdr:colOff>63500</xdr:colOff>
      <xdr:row>57</xdr:row>
      <xdr:rowOff>41598</xdr:rowOff>
    </xdr:to>
    <xdr:cxnSp macro="">
      <xdr:nvCxnSpPr>
        <xdr:cNvPr id="123" name="直線コネクタ 122"/>
        <xdr:cNvCxnSpPr/>
      </xdr:nvCxnSpPr>
      <xdr:spPr>
        <a:xfrm>
          <a:off x="3797300" y="9801087"/>
          <a:ext cx="8382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28437</xdr:rowOff>
    </xdr:from>
    <xdr:to>
      <xdr:col>19</xdr:col>
      <xdr:colOff>177800</xdr:colOff>
      <xdr:row>57</xdr:row>
      <xdr:rowOff>98111</xdr:rowOff>
    </xdr:to>
    <xdr:cxnSp macro="">
      <xdr:nvCxnSpPr>
        <xdr:cNvPr id="126" name="直線コネクタ 125"/>
        <xdr:cNvCxnSpPr/>
      </xdr:nvCxnSpPr>
      <xdr:spPr>
        <a:xfrm flipV="1">
          <a:off x="2908300" y="9801087"/>
          <a:ext cx="889000" cy="6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98111</xdr:rowOff>
    </xdr:from>
    <xdr:to>
      <xdr:col>15</xdr:col>
      <xdr:colOff>50800</xdr:colOff>
      <xdr:row>57</xdr:row>
      <xdr:rowOff>138574</xdr:rowOff>
    </xdr:to>
    <xdr:cxnSp macro="">
      <xdr:nvCxnSpPr>
        <xdr:cNvPr id="129" name="直線コネクタ 128"/>
        <xdr:cNvCxnSpPr/>
      </xdr:nvCxnSpPr>
      <xdr:spPr>
        <a:xfrm flipV="1">
          <a:off x="2019300" y="9870761"/>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63543</xdr:rowOff>
    </xdr:from>
    <xdr:to>
      <xdr:col>10</xdr:col>
      <xdr:colOff>114300</xdr:colOff>
      <xdr:row>57</xdr:row>
      <xdr:rowOff>138574</xdr:rowOff>
    </xdr:to>
    <xdr:cxnSp macro="">
      <xdr:nvCxnSpPr>
        <xdr:cNvPr id="132" name="直線コネクタ 131"/>
        <xdr:cNvCxnSpPr/>
      </xdr:nvCxnSpPr>
      <xdr:spPr>
        <a:xfrm>
          <a:off x="1130300" y="9836193"/>
          <a:ext cx="889000" cy="7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162248</xdr:rowOff>
    </xdr:from>
    <xdr:to>
      <xdr:col>24</xdr:col>
      <xdr:colOff>114300</xdr:colOff>
      <xdr:row>57</xdr:row>
      <xdr:rowOff>92398</xdr:rowOff>
    </xdr:to>
    <xdr:sp macro="" textlink="">
      <xdr:nvSpPr>
        <xdr:cNvPr id="142" name="楕円 141"/>
        <xdr:cNvSpPr/>
      </xdr:nvSpPr>
      <xdr:spPr>
        <a:xfrm>
          <a:off x="4584700" y="97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140675</xdr:rowOff>
    </xdr:from>
    <xdr:ext cx="534377" cy="259045"/>
    <xdr:sp macro="" textlink="">
      <xdr:nvSpPr>
        <xdr:cNvPr id="143" name="物件費該当値テキスト"/>
        <xdr:cNvSpPr txBox="1"/>
      </xdr:nvSpPr>
      <xdr:spPr>
        <a:xfrm>
          <a:off x="4686300" y="974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149087</xdr:rowOff>
    </xdr:from>
    <xdr:to>
      <xdr:col>20</xdr:col>
      <xdr:colOff>38100</xdr:colOff>
      <xdr:row>57</xdr:row>
      <xdr:rowOff>79237</xdr:rowOff>
    </xdr:to>
    <xdr:sp macro="" textlink="">
      <xdr:nvSpPr>
        <xdr:cNvPr id="144" name="楕円 143"/>
        <xdr:cNvSpPr/>
      </xdr:nvSpPr>
      <xdr:spPr>
        <a:xfrm>
          <a:off x="3746500" y="97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70364</xdr:rowOff>
    </xdr:from>
    <xdr:ext cx="534377" cy="259045"/>
    <xdr:sp macro="" textlink="">
      <xdr:nvSpPr>
        <xdr:cNvPr id="145" name="テキスト ボックス 144"/>
        <xdr:cNvSpPr txBox="1"/>
      </xdr:nvSpPr>
      <xdr:spPr>
        <a:xfrm>
          <a:off x="3530111" y="98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47311</xdr:rowOff>
    </xdr:from>
    <xdr:to>
      <xdr:col>15</xdr:col>
      <xdr:colOff>101600</xdr:colOff>
      <xdr:row>57</xdr:row>
      <xdr:rowOff>148911</xdr:rowOff>
    </xdr:to>
    <xdr:sp macro="" textlink="">
      <xdr:nvSpPr>
        <xdr:cNvPr id="146" name="楕円 145"/>
        <xdr:cNvSpPr/>
      </xdr:nvSpPr>
      <xdr:spPr>
        <a:xfrm>
          <a:off x="2857500" y="98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140038</xdr:rowOff>
    </xdr:from>
    <xdr:ext cx="534377" cy="259045"/>
    <xdr:sp macro="" textlink="">
      <xdr:nvSpPr>
        <xdr:cNvPr id="147" name="テキスト ボックス 146"/>
        <xdr:cNvSpPr txBox="1"/>
      </xdr:nvSpPr>
      <xdr:spPr>
        <a:xfrm>
          <a:off x="2641111" y="991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87774</xdr:rowOff>
    </xdr:from>
    <xdr:to>
      <xdr:col>10</xdr:col>
      <xdr:colOff>165100</xdr:colOff>
      <xdr:row>58</xdr:row>
      <xdr:rowOff>17924</xdr:rowOff>
    </xdr:to>
    <xdr:sp macro="" textlink="">
      <xdr:nvSpPr>
        <xdr:cNvPr id="148" name="楕円 147"/>
        <xdr:cNvSpPr/>
      </xdr:nvSpPr>
      <xdr:spPr>
        <a:xfrm>
          <a:off x="1968500" y="986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9051</xdr:rowOff>
    </xdr:from>
    <xdr:ext cx="534377" cy="259045"/>
    <xdr:sp macro="" textlink="">
      <xdr:nvSpPr>
        <xdr:cNvPr id="149" name="テキスト ボックス 148"/>
        <xdr:cNvSpPr txBox="1"/>
      </xdr:nvSpPr>
      <xdr:spPr>
        <a:xfrm>
          <a:off x="1752111" y="995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12743</xdr:rowOff>
    </xdr:from>
    <xdr:to>
      <xdr:col>6</xdr:col>
      <xdr:colOff>38100</xdr:colOff>
      <xdr:row>57</xdr:row>
      <xdr:rowOff>114343</xdr:rowOff>
    </xdr:to>
    <xdr:sp macro="" textlink="">
      <xdr:nvSpPr>
        <xdr:cNvPr id="150" name="楕円 149"/>
        <xdr:cNvSpPr/>
      </xdr:nvSpPr>
      <xdr:spPr>
        <a:xfrm>
          <a:off x="1079500" y="978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105470</xdr:rowOff>
    </xdr:from>
    <xdr:ext cx="534377" cy="259045"/>
    <xdr:sp macro="" textlink="">
      <xdr:nvSpPr>
        <xdr:cNvPr id="151" name="テキスト ボックス 150"/>
        <xdr:cNvSpPr txBox="1"/>
      </xdr:nvSpPr>
      <xdr:spPr>
        <a:xfrm>
          <a:off x="863111" y="987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119393</xdr:rowOff>
    </xdr:from>
    <xdr:to>
      <xdr:col>24</xdr:col>
      <xdr:colOff>63500</xdr:colOff>
      <xdr:row>78</xdr:row>
      <xdr:rowOff>133375</xdr:rowOff>
    </xdr:to>
    <xdr:cxnSp macro="">
      <xdr:nvCxnSpPr>
        <xdr:cNvPr id="180" name="直線コネクタ 179"/>
        <xdr:cNvCxnSpPr/>
      </xdr:nvCxnSpPr>
      <xdr:spPr>
        <a:xfrm>
          <a:off x="3797300" y="13492493"/>
          <a:ext cx="8382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102439</xdr:rowOff>
    </xdr:from>
    <xdr:to>
      <xdr:col>19</xdr:col>
      <xdr:colOff>177800</xdr:colOff>
      <xdr:row>78</xdr:row>
      <xdr:rowOff>119393</xdr:rowOff>
    </xdr:to>
    <xdr:cxnSp macro="">
      <xdr:nvCxnSpPr>
        <xdr:cNvPr id="183" name="直線コネクタ 182"/>
        <xdr:cNvCxnSpPr/>
      </xdr:nvCxnSpPr>
      <xdr:spPr>
        <a:xfrm>
          <a:off x="2908300" y="13475539"/>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99809</xdr:rowOff>
    </xdr:from>
    <xdr:to>
      <xdr:col>15</xdr:col>
      <xdr:colOff>50800</xdr:colOff>
      <xdr:row>78</xdr:row>
      <xdr:rowOff>102439</xdr:rowOff>
    </xdr:to>
    <xdr:cxnSp macro="">
      <xdr:nvCxnSpPr>
        <xdr:cNvPr id="186" name="直線コネクタ 185"/>
        <xdr:cNvCxnSpPr/>
      </xdr:nvCxnSpPr>
      <xdr:spPr>
        <a:xfrm>
          <a:off x="2019300" y="13472909"/>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99809</xdr:rowOff>
    </xdr:from>
    <xdr:to>
      <xdr:col>10</xdr:col>
      <xdr:colOff>114300</xdr:colOff>
      <xdr:row>78</xdr:row>
      <xdr:rowOff>118287</xdr:rowOff>
    </xdr:to>
    <xdr:cxnSp macro="">
      <xdr:nvCxnSpPr>
        <xdr:cNvPr id="189" name="直線コネクタ 188"/>
        <xdr:cNvCxnSpPr/>
      </xdr:nvCxnSpPr>
      <xdr:spPr>
        <a:xfrm flipV="1">
          <a:off x="1130300" y="13472909"/>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82575</xdr:rowOff>
    </xdr:from>
    <xdr:to>
      <xdr:col>24</xdr:col>
      <xdr:colOff>114300</xdr:colOff>
      <xdr:row>79</xdr:row>
      <xdr:rowOff>12725</xdr:rowOff>
    </xdr:to>
    <xdr:sp macro="" textlink="">
      <xdr:nvSpPr>
        <xdr:cNvPr id="199" name="楕円 198"/>
        <xdr:cNvSpPr/>
      </xdr:nvSpPr>
      <xdr:spPr>
        <a:xfrm>
          <a:off x="4584700" y="134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168952</xdr:rowOff>
    </xdr:from>
    <xdr:ext cx="469744" cy="259045"/>
    <xdr:sp macro="" textlink="">
      <xdr:nvSpPr>
        <xdr:cNvPr id="200" name="維持補修費該当値テキスト"/>
        <xdr:cNvSpPr txBox="1"/>
      </xdr:nvSpPr>
      <xdr:spPr>
        <a:xfrm>
          <a:off x="4686300" y="1337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68593</xdr:rowOff>
    </xdr:from>
    <xdr:to>
      <xdr:col>20</xdr:col>
      <xdr:colOff>38100</xdr:colOff>
      <xdr:row>78</xdr:row>
      <xdr:rowOff>170193</xdr:rowOff>
    </xdr:to>
    <xdr:sp macro="" textlink="">
      <xdr:nvSpPr>
        <xdr:cNvPr id="201" name="楕円 200"/>
        <xdr:cNvSpPr/>
      </xdr:nvSpPr>
      <xdr:spPr>
        <a:xfrm>
          <a:off x="3746500" y="134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161320</xdr:rowOff>
    </xdr:from>
    <xdr:ext cx="469744" cy="259045"/>
    <xdr:sp macro="" textlink="">
      <xdr:nvSpPr>
        <xdr:cNvPr id="202" name="テキスト ボックス 201"/>
        <xdr:cNvSpPr txBox="1"/>
      </xdr:nvSpPr>
      <xdr:spPr>
        <a:xfrm>
          <a:off x="3562428" y="1353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51639</xdr:rowOff>
    </xdr:from>
    <xdr:to>
      <xdr:col>15</xdr:col>
      <xdr:colOff>101600</xdr:colOff>
      <xdr:row>78</xdr:row>
      <xdr:rowOff>153239</xdr:rowOff>
    </xdr:to>
    <xdr:sp macro="" textlink="">
      <xdr:nvSpPr>
        <xdr:cNvPr id="203" name="楕円 202"/>
        <xdr:cNvSpPr/>
      </xdr:nvSpPr>
      <xdr:spPr>
        <a:xfrm>
          <a:off x="28575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144366</xdr:rowOff>
    </xdr:from>
    <xdr:ext cx="469744" cy="259045"/>
    <xdr:sp macro="" textlink="">
      <xdr:nvSpPr>
        <xdr:cNvPr id="204" name="テキスト ボックス 203"/>
        <xdr:cNvSpPr txBox="1"/>
      </xdr:nvSpPr>
      <xdr:spPr>
        <a:xfrm>
          <a:off x="2673428" y="1351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49009</xdr:rowOff>
    </xdr:from>
    <xdr:to>
      <xdr:col>10</xdr:col>
      <xdr:colOff>165100</xdr:colOff>
      <xdr:row>78</xdr:row>
      <xdr:rowOff>150609</xdr:rowOff>
    </xdr:to>
    <xdr:sp macro="" textlink="">
      <xdr:nvSpPr>
        <xdr:cNvPr id="205" name="楕円 204"/>
        <xdr:cNvSpPr/>
      </xdr:nvSpPr>
      <xdr:spPr>
        <a:xfrm>
          <a:off x="1968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141736</xdr:rowOff>
    </xdr:from>
    <xdr:ext cx="469744" cy="259045"/>
    <xdr:sp macro="" textlink="">
      <xdr:nvSpPr>
        <xdr:cNvPr id="206" name="テキスト ボックス 205"/>
        <xdr:cNvSpPr txBox="1"/>
      </xdr:nvSpPr>
      <xdr:spPr>
        <a:xfrm>
          <a:off x="1784428" y="1351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67487</xdr:rowOff>
    </xdr:from>
    <xdr:to>
      <xdr:col>6</xdr:col>
      <xdr:colOff>38100</xdr:colOff>
      <xdr:row>78</xdr:row>
      <xdr:rowOff>169087</xdr:rowOff>
    </xdr:to>
    <xdr:sp macro="" textlink="">
      <xdr:nvSpPr>
        <xdr:cNvPr id="207" name="楕円 206"/>
        <xdr:cNvSpPr/>
      </xdr:nvSpPr>
      <xdr:spPr>
        <a:xfrm>
          <a:off x="1079500" y="134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160214</xdr:rowOff>
    </xdr:from>
    <xdr:ext cx="469744" cy="259045"/>
    <xdr:sp macro="" textlink="">
      <xdr:nvSpPr>
        <xdr:cNvPr id="208" name="テキスト ボックス 207"/>
        <xdr:cNvSpPr txBox="1"/>
      </xdr:nvSpPr>
      <xdr:spPr>
        <a:xfrm>
          <a:off x="895428" y="135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110930</xdr:rowOff>
    </xdr:from>
    <xdr:to>
      <xdr:col>24</xdr:col>
      <xdr:colOff>63500</xdr:colOff>
      <xdr:row>96</xdr:row>
      <xdr:rowOff>149431</xdr:rowOff>
    </xdr:to>
    <xdr:cxnSp macro="">
      <xdr:nvCxnSpPr>
        <xdr:cNvPr id="240" name="直線コネクタ 239"/>
        <xdr:cNvCxnSpPr/>
      </xdr:nvCxnSpPr>
      <xdr:spPr>
        <a:xfrm flipV="1">
          <a:off x="3797300" y="16570130"/>
          <a:ext cx="838200" cy="3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142362</xdr:rowOff>
    </xdr:from>
    <xdr:to>
      <xdr:col>19</xdr:col>
      <xdr:colOff>177800</xdr:colOff>
      <xdr:row>96</xdr:row>
      <xdr:rowOff>149431</xdr:rowOff>
    </xdr:to>
    <xdr:cxnSp macro="">
      <xdr:nvCxnSpPr>
        <xdr:cNvPr id="243" name="直線コネクタ 242"/>
        <xdr:cNvCxnSpPr/>
      </xdr:nvCxnSpPr>
      <xdr:spPr>
        <a:xfrm>
          <a:off x="2908300" y="16601562"/>
          <a:ext cx="8890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112545</xdr:rowOff>
    </xdr:from>
    <xdr:to>
      <xdr:col>15</xdr:col>
      <xdr:colOff>50800</xdr:colOff>
      <xdr:row>96</xdr:row>
      <xdr:rowOff>142362</xdr:rowOff>
    </xdr:to>
    <xdr:cxnSp macro="">
      <xdr:nvCxnSpPr>
        <xdr:cNvPr id="246" name="直線コネクタ 245"/>
        <xdr:cNvCxnSpPr/>
      </xdr:nvCxnSpPr>
      <xdr:spPr>
        <a:xfrm>
          <a:off x="2019300" y="16571745"/>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112545</xdr:rowOff>
    </xdr:from>
    <xdr:to>
      <xdr:col>10</xdr:col>
      <xdr:colOff>114300</xdr:colOff>
      <xdr:row>97</xdr:row>
      <xdr:rowOff>35736</xdr:rowOff>
    </xdr:to>
    <xdr:cxnSp macro="">
      <xdr:nvCxnSpPr>
        <xdr:cNvPr id="249" name="直線コネクタ 248"/>
        <xdr:cNvCxnSpPr/>
      </xdr:nvCxnSpPr>
      <xdr:spPr>
        <a:xfrm flipV="1">
          <a:off x="1130300" y="16571745"/>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60130</xdr:rowOff>
    </xdr:from>
    <xdr:to>
      <xdr:col>24</xdr:col>
      <xdr:colOff>114300</xdr:colOff>
      <xdr:row>96</xdr:row>
      <xdr:rowOff>161730</xdr:rowOff>
    </xdr:to>
    <xdr:sp macro="" textlink="">
      <xdr:nvSpPr>
        <xdr:cNvPr id="259" name="楕円 258"/>
        <xdr:cNvSpPr/>
      </xdr:nvSpPr>
      <xdr:spPr>
        <a:xfrm>
          <a:off x="4584700" y="165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38557</xdr:rowOff>
    </xdr:from>
    <xdr:ext cx="534377" cy="259045"/>
    <xdr:sp macro="" textlink="">
      <xdr:nvSpPr>
        <xdr:cNvPr id="260" name="扶助費該当値テキスト"/>
        <xdr:cNvSpPr txBox="1"/>
      </xdr:nvSpPr>
      <xdr:spPr>
        <a:xfrm>
          <a:off x="4686300" y="164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98631</xdr:rowOff>
    </xdr:from>
    <xdr:to>
      <xdr:col>20</xdr:col>
      <xdr:colOff>38100</xdr:colOff>
      <xdr:row>97</xdr:row>
      <xdr:rowOff>28781</xdr:rowOff>
    </xdr:to>
    <xdr:sp macro="" textlink="">
      <xdr:nvSpPr>
        <xdr:cNvPr id="261" name="楕円 260"/>
        <xdr:cNvSpPr/>
      </xdr:nvSpPr>
      <xdr:spPr>
        <a:xfrm>
          <a:off x="3746500" y="165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19908</xdr:rowOff>
    </xdr:from>
    <xdr:ext cx="534377" cy="259045"/>
    <xdr:sp macro="" textlink="">
      <xdr:nvSpPr>
        <xdr:cNvPr id="262" name="テキスト ボックス 261"/>
        <xdr:cNvSpPr txBox="1"/>
      </xdr:nvSpPr>
      <xdr:spPr>
        <a:xfrm>
          <a:off x="3530111" y="1665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91562</xdr:rowOff>
    </xdr:from>
    <xdr:to>
      <xdr:col>15</xdr:col>
      <xdr:colOff>101600</xdr:colOff>
      <xdr:row>97</xdr:row>
      <xdr:rowOff>21712</xdr:rowOff>
    </xdr:to>
    <xdr:sp macro="" textlink="">
      <xdr:nvSpPr>
        <xdr:cNvPr id="263" name="楕円 262"/>
        <xdr:cNvSpPr/>
      </xdr:nvSpPr>
      <xdr:spPr>
        <a:xfrm>
          <a:off x="2857500" y="16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12839</xdr:rowOff>
    </xdr:from>
    <xdr:ext cx="534377" cy="259045"/>
    <xdr:sp macro="" textlink="">
      <xdr:nvSpPr>
        <xdr:cNvPr id="264" name="テキスト ボックス 263"/>
        <xdr:cNvSpPr txBox="1"/>
      </xdr:nvSpPr>
      <xdr:spPr>
        <a:xfrm>
          <a:off x="2641111" y="166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61745</xdr:rowOff>
    </xdr:from>
    <xdr:to>
      <xdr:col>10</xdr:col>
      <xdr:colOff>165100</xdr:colOff>
      <xdr:row>96</xdr:row>
      <xdr:rowOff>163345</xdr:rowOff>
    </xdr:to>
    <xdr:sp macro="" textlink="">
      <xdr:nvSpPr>
        <xdr:cNvPr id="265" name="楕円 264"/>
        <xdr:cNvSpPr/>
      </xdr:nvSpPr>
      <xdr:spPr>
        <a:xfrm>
          <a:off x="1968500" y="165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154472</xdr:rowOff>
    </xdr:from>
    <xdr:ext cx="534377" cy="259045"/>
    <xdr:sp macro="" textlink="">
      <xdr:nvSpPr>
        <xdr:cNvPr id="266" name="テキスト ボックス 265"/>
        <xdr:cNvSpPr txBox="1"/>
      </xdr:nvSpPr>
      <xdr:spPr>
        <a:xfrm>
          <a:off x="1752111" y="1661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156386</xdr:rowOff>
    </xdr:from>
    <xdr:to>
      <xdr:col>6</xdr:col>
      <xdr:colOff>38100</xdr:colOff>
      <xdr:row>97</xdr:row>
      <xdr:rowOff>86536</xdr:rowOff>
    </xdr:to>
    <xdr:sp macro="" textlink="">
      <xdr:nvSpPr>
        <xdr:cNvPr id="267" name="楕円 266"/>
        <xdr:cNvSpPr/>
      </xdr:nvSpPr>
      <xdr:spPr>
        <a:xfrm>
          <a:off x="1079500" y="166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77663</xdr:rowOff>
    </xdr:from>
    <xdr:ext cx="534377" cy="259045"/>
    <xdr:sp macro="" textlink="">
      <xdr:nvSpPr>
        <xdr:cNvPr id="268" name="テキスト ボックス 267"/>
        <xdr:cNvSpPr txBox="1"/>
      </xdr:nvSpPr>
      <xdr:spPr>
        <a:xfrm>
          <a:off x="863111" y="1670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54973</xdr:rowOff>
    </xdr:from>
    <xdr:to>
      <xdr:col>54</xdr:col>
      <xdr:colOff>189865</xdr:colOff>
      <xdr:row>38</xdr:row>
      <xdr:rowOff>66769</xdr:rowOff>
    </xdr:to>
    <xdr:cxnSp macro="">
      <xdr:nvCxnSpPr>
        <xdr:cNvPr id="292" name="直線コネクタ 291"/>
        <xdr:cNvCxnSpPr/>
      </xdr:nvCxnSpPr>
      <xdr:spPr>
        <a:xfrm flipV="1">
          <a:off x="10475595" y="5541373"/>
          <a:ext cx="1270" cy="1040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70596</xdr:rowOff>
    </xdr:from>
    <xdr:ext cx="534377" cy="259045"/>
    <xdr:sp macro="" textlink="">
      <xdr:nvSpPr>
        <xdr:cNvPr id="293" name="補助費等最小値テキスト"/>
        <xdr:cNvSpPr txBox="1"/>
      </xdr:nvSpPr>
      <xdr:spPr>
        <a:xfrm>
          <a:off x="10528300" y="65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66769</xdr:rowOff>
    </xdr:from>
    <xdr:to>
      <xdr:col>55</xdr:col>
      <xdr:colOff>88900</xdr:colOff>
      <xdr:row>38</xdr:row>
      <xdr:rowOff>66769</xdr:rowOff>
    </xdr:to>
    <xdr:cxnSp macro="">
      <xdr:nvCxnSpPr>
        <xdr:cNvPr id="294" name="直線コネクタ 293"/>
        <xdr:cNvCxnSpPr/>
      </xdr:nvCxnSpPr>
      <xdr:spPr>
        <a:xfrm>
          <a:off x="10388600" y="65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1650</xdr:rowOff>
    </xdr:from>
    <xdr:ext cx="599010" cy="259045"/>
    <xdr:sp macro="" textlink="">
      <xdr:nvSpPr>
        <xdr:cNvPr id="295" name="補助費等最大値テキスト"/>
        <xdr:cNvSpPr txBox="1"/>
      </xdr:nvSpPr>
      <xdr:spPr>
        <a:xfrm>
          <a:off x="10528300" y="531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54973</xdr:rowOff>
    </xdr:from>
    <xdr:to>
      <xdr:col>55</xdr:col>
      <xdr:colOff>88900</xdr:colOff>
      <xdr:row>32</xdr:row>
      <xdr:rowOff>54973</xdr:rowOff>
    </xdr:to>
    <xdr:cxnSp macro="">
      <xdr:nvCxnSpPr>
        <xdr:cNvPr id="296" name="直線コネクタ 295"/>
        <xdr:cNvCxnSpPr/>
      </xdr:nvCxnSpPr>
      <xdr:spPr>
        <a:xfrm>
          <a:off x="10388600" y="5541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112916</xdr:rowOff>
    </xdr:from>
    <xdr:to>
      <xdr:col>55</xdr:col>
      <xdr:colOff>0</xdr:colOff>
      <xdr:row>36</xdr:row>
      <xdr:rowOff>169395</xdr:rowOff>
    </xdr:to>
    <xdr:cxnSp macro="">
      <xdr:nvCxnSpPr>
        <xdr:cNvPr id="297" name="直線コネクタ 296"/>
        <xdr:cNvCxnSpPr/>
      </xdr:nvCxnSpPr>
      <xdr:spPr>
        <a:xfrm>
          <a:off x="9639300" y="5427866"/>
          <a:ext cx="838200" cy="9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167845</xdr:rowOff>
    </xdr:from>
    <xdr:ext cx="534377" cy="259045"/>
    <xdr:sp macro="" textlink="">
      <xdr:nvSpPr>
        <xdr:cNvPr id="298" name="補助費等平均値テキスト"/>
        <xdr:cNvSpPr txBox="1"/>
      </xdr:nvSpPr>
      <xdr:spPr>
        <a:xfrm>
          <a:off x="10528300" y="5997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144968</xdr:rowOff>
    </xdr:from>
    <xdr:to>
      <xdr:col>55</xdr:col>
      <xdr:colOff>50800</xdr:colOff>
      <xdr:row>36</xdr:row>
      <xdr:rowOff>75118</xdr:rowOff>
    </xdr:to>
    <xdr:sp macro="" textlink="">
      <xdr:nvSpPr>
        <xdr:cNvPr id="299" name="フローチャート: 判断 298"/>
        <xdr:cNvSpPr/>
      </xdr:nvSpPr>
      <xdr:spPr>
        <a:xfrm>
          <a:off x="10426700" y="614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112916</xdr:rowOff>
    </xdr:from>
    <xdr:to>
      <xdr:col>50</xdr:col>
      <xdr:colOff>114300</xdr:colOff>
      <xdr:row>36</xdr:row>
      <xdr:rowOff>161874</xdr:rowOff>
    </xdr:to>
    <xdr:cxnSp macro="">
      <xdr:nvCxnSpPr>
        <xdr:cNvPr id="300" name="直線コネクタ 299"/>
        <xdr:cNvCxnSpPr/>
      </xdr:nvCxnSpPr>
      <xdr:spPr>
        <a:xfrm flipV="1">
          <a:off x="8750300" y="5427866"/>
          <a:ext cx="889000" cy="90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147848</xdr:rowOff>
    </xdr:from>
    <xdr:to>
      <xdr:col>50</xdr:col>
      <xdr:colOff>165100</xdr:colOff>
      <xdr:row>36</xdr:row>
      <xdr:rowOff>77998</xdr:rowOff>
    </xdr:to>
    <xdr:sp macro="" textlink="">
      <xdr:nvSpPr>
        <xdr:cNvPr id="301" name="フローチャート: 判断 300"/>
        <xdr:cNvSpPr/>
      </xdr:nvSpPr>
      <xdr:spPr>
        <a:xfrm>
          <a:off x="95885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69125</xdr:rowOff>
    </xdr:from>
    <xdr:ext cx="534377" cy="259045"/>
    <xdr:sp macro="" textlink="">
      <xdr:nvSpPr>
        <xdr:cNvPr id="302" name="テキスト ボックス 301"/>
        <xdr:cNvSpPr txBox="1"/>
      </xdr:nvSpPr>
      <xdr:spPr>
        <a:xfrm>
          <a:off x="9372111" y="62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128491</xdr:rowOff>
    </xdr:from>
    <xdr:to>
      <xdr:col>45</xdr:col>
      <xdr:colOff>177800</xdr:colOff>
      <xdr:row>36</xdr:row>
      <xdr:rowOff>161874</xdr:rowOff>
    </xdr:to>
    <xdr:cxnSp macro="">
      <xdr:nvCxnSpPr>
        <xdr:cNvPr id="303" name="直線コネクタ 302"/>
        <xdr:cNvCxnSpPr/>
      </xdr:nvCxnSpPr>
      <xdr:spPr>
        <a:xfrm>
          <a:off x="7861300" y="6300691"/>
          <a:ext cx="889000" cy="3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23825</xdr:rowOff>
    </xdr:from>
    <xdr:to>
      <xdr:col>46</xdr:col>
      <xdr:colOff>38100</xdr:colOff>
      <xdr:row>36</xdr:row>
      <xdr:rowOff>125425</xdr:rowOff>
    </xdr:to>
    <xdr:sp macro="" textlink="">
      <xdr:nvSpPr>
        <xdr:cNvPr id="304" name="フローチャート: 判断 303"/>
        <xdr:cNvSpPr/>
      </xdr:nvSpPr>
      <xdr:spPr>
        <a:xfrm>
          <a:off x="8699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141952</xdr:rowOff>
    </xdr:from>
    <xdr:ext cx="534377" cy="259045"/>
    <xdr:sp macro="" textlink="">
      <xdr:nvSpPr>
        <xdr:cNvPr id="305" name="テキスト ボックス 304"/>
        <xdr:cNvSpPr txBox="1"/>
      </xdr:nvSpPr>
      <xdr:spPr>
        <a:xfrm>
          <a:off x="8483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107780</xdr:rowOff>
    </xdr:from>
    <xdr:to>
      <xdr:col>41</xdr:col>
      <xdr:colOff>50800</xdr:colOff>
      <xdr:row>36</xdr:row>
      <xdr:rowOff>128491</xdr:rowOff>
    </xdr:to>
    <xdr:cxnSp macro="">
      <xdr:nvCxnSpPr>
        <xdr:cNvPr id="306" name="直線コネクタ 305"/>
        <xdr:cNvCxnSpPr/>
      </xdr:nvCxnSpPr>
      <xdr:spPr>
        <a:xfrm>
          <a:off x="6972300" y="6108530"/>
          <a:ext cx="889000" cy="19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27513</xdr:rowOff>
    </xdr:from>
    <xdr:to>
      <xdr:col>41</xdr:col>
      <xdr:colOff>101600</xdr:colOff>
      <xdr:row>36</xdr:row>
      <xdr:rowOff>129113</xdr:rowOff>
    </xdr:to>
    <xdr:sp macro="" textlink="">
      <xdr:nvSpPr>
        <xdr:cNvPr id="307" name="フローチャート: 判断 306"/>
        <xdr:cNvSpPr/>
      </xdr:nvSpPr>
      <xdr:spPr>
        <a:xfrm>
          <a:off x="7810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145640</xdr:rowOff>
    </xdr:from>
    <xdr:ext cx="534377" cy="259045"/>
    <xdr:sp macro="" textlink="">
      <xdr:nvSpPr>
        <xdr:cNvPr id="308" name="テキスト ボックス 307"/>
        <xdr:cNvSpPr txBox="1"/>
      </xdr:nvSpPr>
      <xdr:spPr>
        <a:xfrm>
          <a:off x="7594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44818</xdr:rowOff>
    </xdr:from>
    <xdr:to>
      <xdr:col>36</xdr:col>
      <xdr:colOff>165100</xdr:colOff>
      <xdr:row>36</xdr:row>
      <xdr:rowOff>146418</xdr:rowOff>
    </xdr:to>
    <xdr:sp macro="" textlink="">
      <xdr:nvSpPr>
        <xdr:cNvPr id="309" name="フローチャート: 判断 308"/>
        <xdr:cNvSpPr/>
      </xdr:nvSpPr>
      <xdr:spPr>
        <a:xfrm>
          <a:off x="6921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137545</xdr:rowOff>
    </xdr:from>
    <xdr:ext cx="534377" cy="259045"/>
    <xdr:sp macro="" textlink="">
      <xdr:nvSpPr>
        <xdr:cNvPr id="310" name="テキスト ボックス 309"/>
        <xdr:cNvSpPr txBox="1"/>
      </xdr:nvSpPr>
      <xdr:spPr>
        <a:xfrm>
          <a:off x="6705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118595</xdr:rowOff>
    </xdr:from>
    <xdr:to>
      <xdr:col>55</xdr:col>
      <xdr:colOff>50800</xdr:colOff>
      <xdr:row>37</xdr:row>
      <xdr:rowOff>48745</xdr:rowOff>
    </xdr:to>
    <xdr:sp macro="" textlink="">
      <xdr:nvSpPr>
        <xdr:cNvPr id="316" name="楕円 315"/>
        <xdr:cNvSpPr/>
      </xdr:nvSpPr>
      <xdr:spPr>
        <a:xfrm>
          <a:off x="10426700" y="62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97022</xdr:rowOff>
    </xdr:from>
    <xdr:ext cx="534377" cy="259045"/>
    <xdr:sp macro="" textlink="">
      <xdr:nvSpPr>
        <xdr:cNvPr id="317" name="補助費等該当値テキスト"/>
        <xdr:cNvSpPr txBox="1"/>
      </xdr:nvSpPr>
      <xdr:spPr>
        <a:xfrm>
          <a:off x="10528300" y="626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62116</xdr:rowOff>
    </xdr:from>
    <xdr:to>
      <xdr:col>50</xdr:col>
      <xdr:colOff>165100</xdr:colOff>
      <xdr:row>31</xdr:row>
      <xdr:rowOff>163716</xdr:rowOff>
    </xdr:to>
    <xdr:sp macro="" textlink="">
      <xdr:nvSpPr>
        <xdr:cNvPr id="318" name="楕円 317"/>
        <xdr:cNvSpPr/>
      </xdr:nvSpPr>
      <xdr:spPr>
        <a:xfrm>
          <a:off x="9588500" y="537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8793</xdr:rowOff>
    </xdr:from>
    <xdr:ext cx="599010" cy="259045"/>
    <xdr:sp macro="" textlink="">
      <xdr:nvSpPr>
        <xdr:cNvPr id="319" name="テキスト ボックス 318"/>
        <xdr:cNvSpPr txBox="1"/>
      </xdr:nvSpPr>
      <xdr:spPr>
        <a:xfrm>
          <a:off x="9339795" y="515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111074</xdr:rowOff>
    </xdr:from>
    <xdr:to>
      <xdr:col>46</xdr:col>
      <xdr:colOff>38100</xdr:colOff>
      <xdr:row>37</xdr:row>
      <xdr:rowOff>41224</xdr:rowOff>
    </xdr:to>
    <xdr:sp macro="" textlink="">
      <xdr:nvSpPr>
        <xdr:cNvPr id="320" name="楕円 319"/>
        <xdr:cNvSpPr/>
      </xdr:nvSpPr>
      <xdr:spPr>
        <a:xfrm>
          <a:off x="8699500" y="62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32351</xdr:rowOff>
    </xdr:from>
    <xdr:ext cx="534377" cy="259045"/>
    <xdr:sp macro="" textlink="">
      <xdr:nvSpPr>
        <xdr:cNvPr id="321" name="テキスト ボックス 320"/>
        <xdr:cNvSpPr txBox="1"/>
      </xdr:nvSpPr>
      <xdr:spPr>
        <a:xfrm>
          <a:off x="8483111" y="63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77691</xdr:rowOff>
    </xdr:from>
    <xdr:to>
      <xdr:col>41</xdr:col>
      <xdr:colOff>101600</xdr:colOff>
      <xdr:row>37</xdr:row>
      <xdr:rowOff>7841</xdr:rowOff>
    </xdr:to>
    <xdr:sp macro="" textlink="">
      <xdr:nvSpPr>
        <xdr:cNvPr id="322" name="楕円 321"/>
        <xdr:cNvSpPr/>
      </xdr:nvSpPr>
      <xdr:spPr>
        <a:xfrm>
          <a:off x="7810500" y="62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170418</xdr:rowOff>
    </xdr:from>
    <xdr:ext cx="534377" cy="259045"/>
    <xdr:sp macro="" textlink="">
      <xdr:nvSpPr>
        <xdr:cNvPr id="323" name="テキスト ボックス 322"/>
        <xdr:cNvSpPr txBox="1"/>
      </xdr:nvSpPr>
      <xdr:spPr>
        <a:xfrm>
          <a:off x="7594111" y="63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56980</xdr:rowOff>
    </xdr:from>
    <xdr:to>
      <xdr:col>36</xdr:col>
      <xdr:colOff>165100</xdr:colOff>
      <xdr:row>35</xdr:row>
      <xdr:rowOff>158580</xdr:rowOff>
    </xdr:to>
    <xdr:sp macro="" textlink="">
      <xdr:nvSpPr>
        <xdr:cNvPr id="324" name="楕円 323"/>
        <xdr:cNvSpPr/>
      </xdr:nvSpPr>
      <xdr:spPr>
        <a:xfrm>
          <a:off x="6921500" y="60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3657</xdr:rowOff>
    </xdr:from>
    <xdr:ext cx="534377" cy="259045"/>
    <xdr:sp macro="" textlink="">
      <xdr:nvSpPr>
        <xdr:cNvPr id="325" name="テキスト ボックス 324"/>
        <xdr:cNvSpPr txBox="1"/>
      </xdr:nvSpPr>
      <xdr:spPr>
        <a:xfrm>
          <a:off x="6705111" y="583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49" name="直線コネクタ 348"/>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0"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1" name="直線コネクタ 350"/>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2"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3" name="直線コネクタ 352"/>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103330</xdr:rowOff>
    </xdr:from>
    <xdr:to>
      <xdr:col>55</xdr:col>
      <xdr:colOff>0</xdr:colOff>
      <xdr:row>57</xdr:row>
      <xdr:rowOff>52394</xdr:rowOff>
    </xdr:to>
    <xdr:cxnSp macro="">
      <xdr:nvCxnSpPr>
        <xdr:cNvPr id="354" name="直線コネクタ 353"/>
        <xdr:cNvCxnSpPr/>
      </xdr:nvCxnSpPr>
      <xdr:spPr>
        <a:xfrm>
          <a:off x="9639300" y="9704530"/>
          <a:ext cx="838200" cy="1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5" name="普通建設事業費平均値テキスト"/>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6" name="フローチャート: 判断 355"/>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91671</xdr:rowOff>
    </xdr:from>
    <xdr:to>
      <xdr:col>50</xdr:col>
      <xdr:colOff>114300</xdr:colOff>
      <xdr:row>56</xdr:row>
      <xdr:rowOff>103330</xdr:rowOff>
    </xdr:to>
    <xdr:cxnSp macro="">
      <xdr:nvCxnSpPr>
        <xdr:cNvPr id="357" name="直線コネクタ 356"/>
        <xdr:cNvCxnSpPr/>
      </xdr:nvCxnSpPr>
      <xdr:spPr>
        <a:xfrm>
          <a:off x="8750300" y="9692871"/>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58" name="フローチャート: 判断 357"/>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59" name="テキスト ボックス 358"/>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71489</xdr:rowOff>
    </xdr:from>
    <xdr:to>
      <xdr:col>45</xdr:col>
      <xdr:colOff>177800</xdr:colOff>
      <xdr:row>56</xdr:row>
      <xdr:rowOff>91671</xdr:rowOff>
    </xdr:to>
    <xdr:cxnSp macro="">
      <xdr:nvCxnSpPr>
        <xdr:cNvPr id="360" name="直線コネクタ 359"/>
        <xdr:cNvCxnSpPr/>
      </xdr:nvCxnSpPr>
      <xdr:spPr>
        <a:xfrm>
          <a:off x="7861300" y="9501239"/>
          <a:ext cx="889000" cy="19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1" name="フローチャート: 判断 360"/>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2" name="テキスト ボックス 361"/>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61294</xdr:rowOff>
    </xdr:from>
    <xdr:to>
      <xdr:col>41</xdr:col>
      <xdr:colOff>50800</xdr:colOff>
      <xdr:row>55</xdr:row>
      <xdr:rowOff>71489</xdr:rowOff>
    </xdr:to>
    <xdr:cxnSp macro="">
      <xdr:nvCxnSpPr>
        <xdr:cNvPr id="363" name="直線コネクタ 362"/>
        <xdr:cNvCxnSpPr/>
      </xdr:nvCxnSpPr>
      <xdr:spPr>
        <a:xfrm>
          <a:off x="6972300" y="8633794"/>
          <a:ext cx="889000" cy="86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4" name="フローチャート: 判断 363"/>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5" name="テキスト ボックス 364"/>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6" name="フローチャート: 判断 365"/>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7" name="テキスト ボックス 366"/>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1594</xdr:rowOff>
    </xdr:from>
    <xdr:to>
      <xdr:col>55</xdr:col>
      <xdr:colOff>50800</xdr:colOff>
      <xdr:row>57</xdr:row>
      <xdr:rowOff>103194</xdr:rowOff>
    </xdr:to>
    <xdr:sp macro="" textlink="">
      <xdr:nvSpPr>
        <xdr:cNvPr id="373" name="楕円 372"/>
        <xdr:cNvSpPr/>
      </xdr:nvSpPr>
      <xdr:spPr>
        <a:xfrm>
          <a:off x="10426700" y="97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24471</xdr:rowOff>
    </xdr:from>
    <xdr:ext cx="534377" cy="259045"/>
    <xdr:sp macro="" textlink="">
      <xdr:nvSpPr>
        <xdr:cNvPr id="374" name="普通建設事業費該当値テキスト"/>
        <xdr:cNvSpPr txBox="1"/>
      </xdr:nvSpPr>
      <xdr:spPr>
        <a:xfrm>
          <a:off x="10528300" y="962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52530</xdr:rowOff>
    </xdr:from>
    <xdr:to>
      <xdr:col>50</xdr:col>
      <xdr:colOff>165100</xdr:colOff>
      <xdr:row>56</xdr:row>
      <xdr:rowOff>154130</xdr:rowOff>
    </xdr:to>
    <xdr:sp macro="" textlink="">
      <xdr:nvSpPr>
        <xdr:cNvPr id="375" name="楕円 374"/>
        <xdr:cNvSpPr/>
      </xdr:nvSpPr>
      <xdr:spPr>
        <a:xfrm>
          <a:off x="9588500" y="96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170657</xdr:rowOff>
    </xdr:from>
    <xdr:ext cx="599010" cy="259045"/>
    <xdr:sp macro="" textlink="">
      <xdr:nvSpPr>
        <xdr:cNvPr id="376" name="テキスト ボックス 375"/>
        <xdr:cNvSpPr txBox="1"/>
      </xdr:nvSpPr>
      <xdr:spPr>
        <a:xfrm>
          <a:off x="9339795" y="942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40871</xdr:rowOff>
    </xdr:from>
    <xdr:to>
      <xdr:col>46</xdr:col>
      <xdr:colOff>38100</xdr:colOff>
      <xdr:row>56</xdr:row>
      <xdr:rowOff>142471</xdr:rowOff>
    </xdr:to>
    <xdr:sp macro="" textlink="">
      <xdr:nvSpPr>
        <xdr:cNvPr id="377" name="楕円 376"/>
        <xdr:cNvSpPr/>
      </xdr:nvSpPr>
      <xdr:spPr>
        <a:xfrm>
          <a:off x="8699500" y="96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158998</xdr:rowOff>
    </xdr:from>
    <xdr:ext cx="599010" cy="259045"/>
    <xdr:sp macro="" textlink="">
      <xdr:nvSpPr>
        <xdr:cNvPr id="378" name="テキスト ボックス 377"/>
        <xdr:cNvSpPr txBox="1"/>
      </xdr:nvSpPr>
      <xdr:spPr>
        <a:xfrm>
          <a:off x="8450795" y="941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20689</xdr:rowOff>
    </xdr:from>
    <xdr:to>
      <xdr:col>41</xdr:col>
      <xdr:colOff>101600</xdr:colOff>
      <xdr:row>55</xdr:row>
      <xdr:rowOff>122289</xdr:rowOff>
    </xdr:to>
    <xdr:sp macro="" textlink="">
      <xdr:nvSpPr>
        <xdr:cNvPr id="379" name="楕円 378"/>
        <xdr:cNvSpPr/>
      </xdr:nvSpPr>
      <xdr:spPr>
        <a:xfrm>
          <a:off x="7810500" y="94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138816</xdr:rowOff>
    </xdr:from>
    <xdr:ext cx="599010" cy="259045"/>
    <xdr:sp macro="" textlink="">
      <xdr:nvSpPr>
        <xdr:cNvPr id="380" name="テキスト ボックス 379"/>
        <xdr:cNvSpPr txBox="1"/>
      </xdr:nvSpPr>
      <xdr:spPr>
        <a:xfrm>
          <a:off x="7561795" y="922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10494</xdr:rowOff>
    </xdr:from>
    <xdr:to>
      <xdr:col>36</xdr:col>
      <xdr:colOff>165100</xdr:colOff>
      <xdr:row>50</xdr:row>
      <xdr:rowOff>112094</xdr:rowOff>
    </xdr:to>
    <xdr:sp macro="" textlink="">
      <xdr:nvSpPr>
        <xdr:cNvPr id="381" name="楕円 380"/>
        <xdr:cNvSpPr/>
      </xdr:nvSpPr>
      <xdr:spPr>
        <a:xfrm>
          <a:off x="6921500" y="85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128621</xdr:rowOff>
    </xdr:from>
    <xdr:ext cx="599010" cy="259045"/>
    <xdr:sp macro="" textlink="">
      <xdr:nvSpPr>
        <xdr:cNvPr id="382" name="テキスト ボックス 381"/>
        <xdr:cNvSpPr txBox="1"/>
      </xdr:nvSpPr>
      <xdr:spPr>
        <a:xfrm>
          <a:off x="6672795" y="835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27054</xdr:rowOff>
    </xdr:from>
    <xdr:to>
      <xdr:col>54</xdr:col>
      <xdr:colOff>189865</xdr:colOff>
      <xdr:row>79</xdr:row>
      <xdr:rowOff>44450</xdr:rowOff>
    </xdr:to>
    <xdr:cxnSp macro="">
      <xdr:nvCxnSpPr>
        <xdr:cNvPr id="406" name="直線コネクタ 405"/>
        <xdr:cNvCxnSpPr/>
      </xdr:nvCxnSpPr>
      <xdr:spPr>
        <a:xfrm flipV="1">
          <a:off x="10475595" y="13057254"/>
          <a:ext cx="1270" cy="531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145180</xdr:rowOff>
    </xdr:from>
    <xdr:ext cx="599010" cy="259045"/>
    <xdr:sp macro="" textlink="">
      <xdr:nvSpPr>
        <xdr:cNvPr id="409" name="普通建設事業費 （ うち新規整備　）最大値テキスト"/>
        <xdr:cNvSpPr txBox="1"/>
      </xdr:nvSpPr>
      <xdr:spPr>
        <a:xfrm>
          <a:off x="10528300" y="1283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27054</xdr:rowOff>
    </xdr:from>
    <xdr:to>
      <xdr:col>55</xdr:col>
      <xdr:colOff>88900</xdr:colOff>
      <xdr:row>76</xdr:row>
      <xdr:rowOff>27054</xdr:rowOff>
    </xdr:to>
    <xdr:cxnSp macro="">
      <xdr:nvCxnSpPr>
        <xdr:cNvPr id="410" name="直線コネクタ 409"/>
        <xdr:cNvCxnSpPr/>
      </xdr:nvCxnSpPr>
      <xdr:spPr>
        <a:xfrm>
          <a:off x="10388600" y="1305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163547</xdr:rowOff>
    </xdr:from>
    <xdr:to>
      <xdr:col>55</xdr:col>
      <xdr:colOff>0</xdr:colOff>
      <xdr:row>78</xdr:row>
      <xdr:rowOff>40202</xdr:rowOff>
    </xdr:to>
    <xdr:cxnSp macro="">
      <xdr:nvCxnSpPr>
        <xdr:cNvPr id="411" name="直線コネクタ 410"/>
        <xdr:cNvCxnSpPr/>
      </xdr:nvCxnSpPr>
      <xdr:spPr>
        <a:xfrm>
          <a:off x="9639300" y="13365197"/>
          <a:ext cx="838200" cy="4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26114</xdr:rowOff>
    </xdr:from>
    <xdr:ext cx="534377" cy="259045"/>
    <xdr:sp macro="" textlink="">
      <xdr:nvSpPr>
        <xdr:cNvPr id="412" name="普通建設事業費 （ うち新規整備　）平均値テキスト"/>
        <xdr:cNvSpPr txBox="1"/>
      </xdr:nvSpPr>
      <xdr:spPr>
        <a:xfrm>
          <a:off x="10528300" y="13399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47687</xdr:rowOff>
    </xdr:from>
    <xdr:to>
      <xdr:col>55</xdr:col>
      <xdr:colOff>50800</xdr:colOff>
      <xdr:row>78</xdr:row>
      <xdr:rowOff>149287</xdr:rowOff>
    </xdr:to>
    <xdr:sp macro="" textlink="">
      <xdr:nvSpPr>
        <xdr:cNvPr id="413" name="フローチャート: 判断 412"/>
        <xdr:cNvSpPr/>
      </xdr:nvSpPr>
      <xdr:spPr>
        <a:xfrm>
          <a:off x="10426700" y="1342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143804</xdr:rowOff>
    </xdr:from>
    <xdr:to>
      <xdr:col>50</xdr:col>
      <xdr:colOff>114300</xdr:colOff>
      <xdr:row>77</xdr:row>
      <xdr:rowOff>163547</xdr:rowOff>
    </xdr:to>
    <xdr:cxnSp macro="">
      <xdr:nvCxnSpPr>
        <xdr:cNvPr id="414" name="直線コネクタ 413"/>
        <xdr:cNvCxnSpPr/>
      </xdr:nvCxnSpPr>
      <xdr:spPr>
        <a:xfrm>
          <a:off x="8750300" y="13345454"/>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82925</xdr:rowOff>
    </xdr:from>
    <xdr:to>
      <xdr:col>50</xdr:col>
      <xdr:colOff>165100</xdr:colOff>
      <xdr:row>79</xdr:row>
      <xdr:rowOff>13075</xdr:rowOff>
    </xdr:to>
    <xdr:sp macro="" textlink="">
      <xdr:nvSpPr>
        <xdr:cNvPr id="415" name="フローチャート: 判断 414"/>
        <xdr:cNvSpPr/>
      </xdr:nvSpPr>
      <xdr:spPr>
        <a:xfrm>
          <a:off x="9588500" y="13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4202</xdr:rowOff>
    </xdr:from>
    <xdr:ext cx="534377" cy="259045"/>
    <xdr:sp macro="" textlink="">
      <xdr:nvSpPr>
        <xdr:cNvPr id="416" name="テキスト ボックス 415"/>
        <xdr:cNvSpPr txBox="1"/>
      </xdr:nvSpPr>
      <xdr:spPr>
        <a:xfrm>
          <a:off x="9372111" y="135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49735</xdr:rowOff>
    </xdr:from>
    <xdr:to>
      <xdr:col>45</xdr:col>
      <xdr:colOff>177800</xdr:colOff>
      <xdr:row>77</xdr:row>
      <xdr:rowOff>143804</xdr:rowOff>
    </xdr:to>
    <xdr:cxnSp macro="">
      <xdr:nvCxnSpPr>
        <xdr:cNvPr id="417" name="直線コネクタ 416"/>
        <xdr:cNvCxnSpPr/>
      </xdr:nvCxnSpPr>
      <xdr:spPr>
        <a:xfrm>
          <a:off x="7861300" y="13251385"/>
          <a:ext cx="8890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90196</xdr:rowOff>
    </xdr:from>
    <xdr:to>
      <xdr:col>46</xdr:col>
      <xdr:colOff>38100</xdr:colOff>
      <xdr:row>79</xdr:row>
      <xdr:rowOff>20346</xdr:rowOff>
    </xdr:to>
    <xdr:sp macro="" textlink="">
      <xdr:nvSpPr>
        <xdr:cNvPr id="418" name="フローチャート: 判断 417"/>
        <xdr:cNvSpPr/>
      </xdr:nvSpPr>
      <xdr:spPr>
        <a:xfrm>
          <a:off x="8699500" y="13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11473</xdr:rowOff>
    </xdr:from>
    <xdr:ext cx="534377" cy="259045"/>
    <xdr:sp macro="" textlink="">
      <xdr:nvSpPr>
        <xdr:cNvPr id="419" name="テキスト ボックス 418"/>
        <xdr:cNvSpPr txBox="1"/>
      </xdr:nvSpPr>
      <xdr:spPr>
        <a:xfrm>
          <a:off x="8483111" y="13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95607</xdr:rowOff>
    </xdr:from>
    <xdr:to>
      <xdr:col>41</xdr:col>
      <xdr:colOff>50800</xdr:colOff>
      <xdr:row>77</xdr:row>
      <xdr:rowOff>49735</xdr:rowOff>
    </xdr:to>
    <xdr:cxnSp macro="">
      <xdr:nvCxnSpPr>
        <xdr:cNvPr id="420" name="直線コネクタ 419"/>
        <xdr:cNvCxnSpPr/>
      </xdr:nvCxnSpPr>
      <xdr:spPr>
        <a:xfrm>
          <a:off x="6972300" y="12268557"/>
          <a:ext cx="889000" cy="98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80797</xdr:rowOff>
    </xdr:from>
    <xdr:to>
      <xdr:col>41</xdr:col>
      <xdr:colOff>101600</xdr:colOff>
      <xdr:row>79</xdr:row>
      <xdr:rowOff>10947</xdr:rowOff>
    </xdr:to>
    <xdr:sp macro="" textlink="">
      <xdr:nvSpPr>
        <xdr:cNvPr id="421" name="フローチャート: 判断 420"/>
        <xdr:cNvSpPr/>
      </xdr:nvSpPr>
      <xdr:spPr>
        <a:xfrm>
          <a:off x="7810500" y="134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2074</xdr:rowOff>
    </xdr:from>
    <xdr:ext cx="534377" cy="259045"/>
    <xdr:sp macro="" textlink="">
      <xdr:nvSpPr>
        <xdr:cNvPr id="422" name="テキスト ボックス 421"/>
        <xdr:cNvSpPr txBox="1"/>
      </xdr:nvSpPr>
      <xdr:spPr>
        <a:xfrm>
          <a:off x="7594111" y="1354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48594</xdr:rowOff>
    </xdr:from>
    <xdr:to>
      <xdr:col>36</xdr:col>
      <xdr:colOff>165100</xdr:colOff>
      <xdr:row>78</xdr:row>
      <xdr:rowOff>150194</xdr:rowOff>
    </xdr:to>
    <xdr:sp macro="" textlink="">
      <xdr:nvSpPr>
        <xdr:cNvPr id="423" name="フローチャート: 判断 422"/>
        <xdr:cNvSpPr/>
      </xdr:nvSpPr>
      <xdr:spPr>
        <a:xfrm>
          <a:off x="69215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141321</xdr:rowOff>
    </xdr:from>
    <xdr:ext cx="534377" cy="259045"/>
    <xdr:sp macro="" textlink="">
      <xdr:nvSpPr>
        <xdr:cNvPr id="424" name="テキスト ボックス 423"/>
        <xdr:cNvSpPr txBox="1"/>
      </xdr:nvSpPr>
      <xdr:spPr>
        <a:xfrm>
          <a:off x="6705111" y="135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160852</xdr:rowOff>
    </xdr:from>
    <xdr:to>
      <xdr:col>55</xdr:col>
      <xdr:colOff>50800</xdr:colOff>
      <xdr:row>78</xdr:row>
      <xdr:rowOff>91002</xdr:rowOff>
    </xdr:to>
    <xdr:sp macro="" textlink="">
      <xdr:nvSpPr>
        <xdr:cNvPr id="430" name="楕円 429"/>
        <xdr:cNvSpPr/>
      </xdr:nvSpPr>
      <xdr:spPr>
        <a:xfrm>
          <a:off x="10426700" y="133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12279</xdr:rowOff>
    </xdr:from>
    <xdr:ext cx="534377" cy="259045"/>
    <xdr:sp macro="" textlink="">
      <xdr:nvSpPr>
        <xdr:cNvPr id="431" name="普通建設事業費 （ うち新規整備　）該当値テキスト"/>
        <xdr:cNvSpPr txBox="1"/>
      </xdr:nvSpPr>
      <xdr:spPr>
        <a:xfrm>
          <a:off x="10528300" y="132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112747</xdr:rowOff>
    </xdr:from>
    <xdr:to>
      <xdr:col>50</xdr:col>
      <xdr:colOff>165100</xdr:colOff>
      <xdr:row>78</xdr:row>
      <xdr:rowOff>42897</xdr:rowOff>
    </xdr:to>
    <xdr:sp macro="" textlink="">
      <xdr:nvSpPr>
        <xdr:cNvPr id="432" name="楕円 431"/>
        <xdr:cNvSpPr/>
      </xdr:nvSpPr>
      <xdr:spPr>
        <a:xfrm>
          <a:off x="9588500" y="133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59424</xdr:rowOff>
    </xdr:from>
    <xdr:ext cx="534377" cy="259045"/>
    <xdr:sp macro="" textlink="">
      <xdr:nvSpPr>
        <xdr:cNvPr id="433" name="テキスト ボックス 432"/>
        <xdr:cNvSpPr txBox="1"/>
      </xdr:nvSpPr>
      <xdr:spPr>
        <a:xfrm>
          <a:off x="9372111" y="1308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93004</xdr:rowOff>
    </xdr:from>
    <xdr:to>
      <xdr:col>46</xdr:col>
      <xdr:colOff>38100</xdr:colOff>
      <xdr:row>78</xdr:row>
      <xdr:rowOff>23154</xdr:rowOff>
    </xdr:to>
    <xdr:sp macro="" textlink="">
      <xdr:nvSpPr>
        <xdr:cNvPr id="434" name="楕円 433"/>
        <xdr:cNvSpPr/>
      </xdr:nvSpPr>
      <xdr:spPr>
        <a:xfrm>
          <a:off x="8699500" y="132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39681</xdr:rowOff>
    </xdr:from>
    <xdr:ext cx="534377" cy="259045"/>
    <xdr:sp macro="" textlink="">
      <xdr:nvSpPr>
        <xdr:cNvPr id="435" name="テキスト ボックス 434"/>
        <xdr:cNvSpPr txBox="1"/>
      </xdr:nvSpPr>
      <xdr:spPr>
        <a:xfrm>
          <a:off x="8483111" y="130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170385</xdr:rowOff>
    </xdr:from>
    <xdr:to>
      <xdr:col>41</xdr:col>
      <xdr:colOff>101600</xdr:colOff>
      <xdr:row>77</xdr:row>
      <xdr:rowOff>100535</xdr:rowOff>
    </xdr:to>
    <xdr:sp macro="" textlink="">
      <xdr:nvSpPr>
        <xdr:cNvPr id="436" name="楕円 435"/>
        <xdr:cNvSpPr/>
      </xdr:nvSpPr>
      <xdr:spPr>
        <a:xfrm>
          <a:off x="7810500" y="132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117062</xdr:rowOff>
    </xdr:from>
    <xdr:ext cx="534377" cy="259045"/>
    <xdr:sp macro="" textlink="">
      <xdr:nvSpPr>
        <xdr:cNvPr id="437" name="テキスト ボックス 436"/>
        <xdr:cNvSpPr txBox="1"/>
      </xdr:nvSpPr>
      <xdr:spPr>
        <a:xfrm>
          <a:off x="7594111" y="129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44807</xdr:rowOff>
    </xdr:from>
    <xdr:to>
      <xdr:col>36</xdr:col>
      <xdr:colOff>165100</xdr:colOff>
      <xdr:row>71</xdr:row>
      <xdr:rowOff>146407</xdr:rowOff>
    </xdr:to>
    <xdr:sp macro="" textlink="">
      <xdr:nvSpPr>
        <xdr:cNvPr id="438" name="楕円 437"/>
        <xdr:cNvSpPr/>
      </xdr:nvSpPr>
      <xdr:spPr>
        <a:xfrm>
          <a:off x="6921500" y="1221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162934</xdr:rowOff>
    </xdr:from>
    <xdr:ext cx="599010" cy="259045"/>
    <xdr:sp macro="" textlink="">
      <xdr:nvSpPr>
        <xdr:cNvPr id="439" name="テキスト ボックス 438"/>
        <xdr:cNvSpPr txBox="1"/>
      </xdr:nvSpPr>
      <xdr:spPr>
        <a:xfrm>
          <a:off x="6672795" y="1199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5" name="テキスト ボックス 45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1" name="直線コネクタ 460"/>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2"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3" name="直線コネクタ 462"/>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4"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5" name="直線コネクタ 464"/>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125947</xdr:rowOff>
    </xdr:from>
    <xdr:to>
      <xdr:col>55</xdr:col>
      <xdr:colOff>0</xdr:colOff>
      <xdr:row>98</xdr:row>
      <xdr:rowOff>4538</xdr:rowOff>
    </xdr:to>
    <xdr:cxnSp macro="">
      <xdr:nvCxnSpPr>
        <xdr:cNvPr id="466" name="直線コネクタ 465"/>
        <xdr:cNvCxnSpPr/>
      </xdr:nvCxnSpPr>
      <xdr:spPr>
        <a:xfrm>
          <a:off x="9639300" y="16756597"/>
          <a:ext cx="838200" cy="5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67"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68" name="フローチャート: 判断 467"/>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125947</xdr:rowOff>
    </xdr:from>
    <xdr:to>
      <xdr:col>50</xdr:col>
      <xdr:colOff>114300</xdr:colOff>
      <xdr:row>98</xdr:row>
      <xdr:rowOff>11227</xdr:rowOff>
    </xdr:to>
    <xdr:cxnSp macro="">
      <xdr:nvCxnSpPr>
        <xdr:cNvPr id="469" name="直線コネクタ 468"/>
        <xdr:cNvCxnSpPr/>
      </xdr:nvCxnSpPr>
      <xdr:spPr>
        <a:xfrm flipV="1">
          <a:off x="8750300" y="16756597"/>
          <a:ext cx="889000" cy="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0" name="フローチャート: 判断 469"/>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1" name="テキスト ボックス 470"/>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5228</xdr:rowOff>
    </xdr:from>
    <xdr:to>
      <xdr:col>45</xdr:col>
      <xdr:colOff>177800</xdr:colOff>
      <xdr:row>98</xdr:row>
      <xdr:rowOff>11227</xdr:rowOff>
    </xdr:to>
    <xdr:cxnSp macro="">
      <xdr:nvCxnSpPr>
        <xdr:cNvPr id="472" name="直線コネクタ 471"/>
        <xdr:cNvCxnSpPr/>
      </xdr:nvCxnSpPr>
      <xdr:spPr>
        <a:xfrm>
          <a:off x="7861300" y="16807328"/>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3" name="フローチャート: 判断 472"/>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4" name="テキスト ボックス 473"/>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5228</xdr:rowOff>
    </xdr:from>
    <xdr:to>
      <xdr:col>41</xdr:col>
      <xdr:colOff>50800</xdr:colOff>
      <xdr:row>98</xdr:row>
      <xdr:rowOff>69607</xdr:rowOff>
    </xdr:to>
    <xdr:cxnSp macro="">
      <xdr:nvCxnSpPr>
        <xdr:cNvPr id="475" name="直線コネクタ 474"/>
        <xdr:cNvCxnSpPr/>
      </xdr:nvCxnSpPr>
      <xdr:spPr>
        <a:xfrm flipV="1">
          <a:off x="6972300" y="16807328"/>
          <a:ext cx="889000" cy="6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76" name="フローチャート: 判断 475"/>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77" name="テキスト ボックス 476"/>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78" name="フローチャート: 判断 477"/>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79" name="テキスト ボックス 478"/>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125188</xdr:rowOff>
    </xdr:from>
    <xdr:to>
      <xdr:col>55</xdr:col>
      <xdr:colOff>50800</xdr:colOff>
      <xdr:row>98</xdr:row>
      <xdr:rowOff>55338</xdr:rowOff>
    </xdr:to>
    <xdr:sp macro="" textlink="">
      <xdr:nvSpPr>
        <xdr:cNvPr id="485" name="楕円 484"/>
        <xdr:cNvSpPr/>
      </xdr:nvSpPr>
      <xdr:spPr>
        <a:xfrm>
          <a:off x="10426700" y="167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40115</xdr:rowOff>
    </xdr:from>
    <xdr:ext cx="534377" cy="259045"/>
    <xdr:sp macro="" textlink="">
      <xdr:nvSpPr>
        <xdr:cNvPr id="486" name="普通建設事業費 （ うち更新整備　）該当値テキスト"/>
        <xdr:cNvSpPr txBox="1"/>
      </xdr:nvSpPr>
      <xdr:spPr>
        <a:xfrm>
          <a:off x="10528300" y="1667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75147</xdr:rowOff>
    </xdr:from>
    <xdr:to>
      <xdr:col>50</xdr:col>
      <xdr:colOff>165100</xdr:colOff>
      <xdr:row>98</xdr:row>
      <xdr:rowOff>5297</xdr:rowOff>
    </xdr:to>
    <xdr:sp macro="" textlink="">
      <xdr:nvSpPr>
        <xdr:cNvPr id="487" name="楕円 486"/>
        <xdr:cNvSpPr/>
      </xdr:nvSpPr>
      <xdr:spPr>
        <a:xfrm>
          <a:off x="9588500" y="167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21824</xdr:rowOff>
    </xdr:from>
    <xdr:ext cx="534377" cy="259045"/>
    <xdr:sp macro="" textlink="">
      <xdr:nvSpPr>
        <xdr:cNvPr id="488" name="テキスト ボックス 487"/>
        <xdr:cNvSpPr txBox="1"/>
      </xdr:nvSpPr>
      <xdr:spPr>
        <a:xfrm>
          <a:off x="9372111" y="164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131877</xdr:rowOff>
    </xdr:from>
    <xdr:to>
      <xdr:col>46</xdr:col>
      <xdr:colOff>38100</xdr:colOff>
      <xdr:row>98</xdr:row>
      <xdr:rowOff>62027</xdr:rowOff>
    </xdr:to>
    <xdr:sp macro="" textlink="">
      <xdr:nvSpPr>
        <xdr:cNvPr id="489" name="楕円 488"/>
        <xdr:cNvSpPr/>
      </xdr:nvSpPr>
      <xdr:spPr>
        <a:xfrm>
          <a:off x="8699500" y="167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53154</xdr:rowOff>
    </xdr:from>
    <xdr:ext cx="534377" cy="259045"/>
    <xdr:sp macro="" textlink="">
      <xdr:nvSpPr>
        <xdr:cNvPr id="490" name="テキスト ボックス 489"/>
        <xdr:cNvSpPr txBox="1"/>
      </xdr:nvSpPr>
      <xdr:spPr>
        <a:xfrm>
          <a:off x="8483111" y="168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125878</xdr:rowOff>
    </xdr:from>
    <xdr:to>
      <xdr:col>41</xdr:col>
      <xdr:colOff>101600</xdr:colOff>
      <xdr:row>98</xdr:row>
      <xdr:rowOff>56028</xdr:rowOff>
    </xdr:to>
    <xdr:sp macro="" textlink="">
      <xdr:nvSpPr>
        <xdr:cNvPr id="491" name="楕円 490"/>
        <xdr:cNvSpPr/>
      </xdr:nvSpPr>
      <xdr:spPr>
        <a:xfrm>
          <a:off x="7810500" y="167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47155</xdr:rowOff>
    </xdr:from>
    <xdr:ext cx="534377" cy="259045"/>
    <xdr:sp macro="" textlink="">
      <xdr:nvSpPr>
        <xdr:cNvPr id="492" name="テキスト ボックス 491"/>
        <xdr:cNvSpPr txBox="1"/>
      </xdr:nvSpPr>
      <xdr:spPr>
        <a:xfrm>
          <a:off x="7594111" y="168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18807</xdr:rowOff>
    </xdr:from>
    <xdr:to>
      <xdr:col>36</xdr:col>
      <xdr:colOff>165100</xdr:colOff>
      <xdr:row>98</xdr:row>
      <xdr:rowOff>120407</xdr:rowOff>
    </xdr:to>
    <xdr:sp macro="" textlink="">
      <xdr:nvSpPr>
        <xdr:cNvPr id="493" name="楕円 492"/>
        <xdr:cNvSpPr/>
      </xdr:nvSpPr>
      <xdr:spPr>
        <a:xfrm>
          <a:off x="6921500" y="168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111534</xdr:rowOff>
    </xdr:from>
    <xdr:ext cx="534377" cy="259045"/>
    <xdr:sp macro="" textlink="">
      <xdr:nvSpPr>
        <xdr:cNvPr id="494" name="テキスト ボックス 493"/>
        <xdr:cNvSpPr txBox="1"/>
      </xdr:nvSpPr>
      <xdr:spPr>
        <a:xfrm>
          <a:off x="6705111" y="1691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0" name="直線コネクタ 519"/>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3"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4" name="直線コネクタ 523"/>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84923</xdr:rowOff>
    </xdr:from>
    <xdr:to>
      <xdr:col>85</xdr:col>
      <xdr:colOff>127000</xdr:colOff>
      <xdr:row>39</xdr:row>
      <xdr:rowOff>92772</xdr:rowOff>
    </xdr:to>
    <xdr:cxnSp macro="">
      <xdr:nvCxnSpPr>
        <xdr:cNvPr id="525" name="直線コネクタ 524"/>
        <xdr:cNvCxnSpPr/>
      </xdr:nvCxnSpPr>
      <xdr:spPr>
        <a:xfrm flipV="1">
          <a:off x="15481300" y="6771473"/>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26"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27" name="フローチャート: 判断 526"/>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140288</xdr:rowOff>
    </xdr:from>
    <xdr:to>
      <xdr:col>81</xdr:col>
      <xdr:colOff>50800</xdr:colOff>
      <xdr:row>39</xdr:row>
      <xdr:rowOff>92772</xdr:rowOff>
    </xdr:to>
    <xdr:cxnSp macro="">
      <xdr:nvCxnSpPr>
        <xdr:cNvPr id="528" name="直線コネクタ 527"/>
        <xdr:cNvCxnSpPr/>
      </xdr:nvCxnSpPr>
      <xdr:spPr>
        <a:xfrm>
          <a:off x="14592300" y="6655388"/>
          <a:ext cx="889000" cy="1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29" name="フローチャート: 判断 528"/>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0" name="テキスト ボックス 529"/>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140288</xdr:rowOff>
    </xdr:from>
    <xdr:to>
      <xdr:col>76</xdr:col>
      <xdr:colOff>114300</xdr:colOff>
      <xdr:row>39</xdr:row>
      <xdr:rowOff>95210</xdr:rowOff>
    </xdr:to>
    <xdr:cxnSp macro="">
      <xdr:nvCxnSpPr>
        <xdr:cNvPr id="531" name="直線コネクタ 530"/>
        <xdr:cNvCxnSpPr/>
      </xdr:nvCxnSpPr>
      <xdr:spPr>
        <a:xfrm flipV="1">
          <a:off x="13703300" y="6655388"/>
          <a:ext cx="889000" cy="12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2" name="フローチャート: 判断 531"/>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3" name="テキスト ボックス 532"/>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92271</xdr:rowOff>
    </xdr:from>
    <xdr:to>
      <xdr:col>71</xdr:col>
      <xdr:colOff>177800</xdr:colOff>
      <xdr:row>39</xdr:row>
      <xdr:rowOff>95210</xdr:rowOff>
    </xdr:to>
    <xdr:cxnSp macro="">
      <xdr:nvCxnSpPr>
        <xdr:cNvPr id="534" name="直線コネクタ 533"/>
        <xdr:cNvCxnSpPr/>
      </xdr:nvCxnSpPr>
      <xdr:spPr>
        <a:xfrm>
          <a:off x="12814300" y="6607371"/>
          <a:ext cx="889000" cy="17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5" name="フローチャート: 判断 534"/>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36" name="テキスト ボックス 535"/>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37" name="フローチャート: 判断 536"/>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123312</xdr:rowOff>
    </xdr:from>
    <xdr:ext cx="469744" cy="259045"/>
    <xdr:sp macro="" textlink="">
      <xdr:nvSpPr>
        <xdr:cNvPr id="538" name="テキスト ボックス 537"/>
        <xdr:cNvSpPr txBox="1"/>
      </xdr:nvSpPr>
      <xdr:spPr>
        <a:xfrm>
          <a:off x="12579428" y="68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34123</xdr:rowOff>
    </xdr:from>
    <xdr:to>
      <xdr:col>85</xdr:col>
      <xdr:colOff>177800</xdr:colOff>
      <xdr:row>39</xdr:row>
      <xdr:rowOff>135723</xdr:rowOff>
    </xdr:to>
    <xdr:sp macro="" textlink="">
      <xdr:nvSpPr>
        <xdr:cNvPr id="544" name="楕円 543"/>
        <xdr:cNvSpPr/>
      </xdr:nvSpPr>
      <xdr:spPr>
        <a:xfrm>
          <a:off x="16268700" y="6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469744" cy="259045"/>
    <xdr:sp macro="" textlink="">
      <xdr:nvSpPr>
        <xdr:cNvPr id="545" name="災害復旧事業費該当値テキスト"/>
        <xdr:cNvSpPr txBox="1"/>
      </xdr:nvSpPr>
      <xdr:spPr>
        <a:xfrm>
          <a:off x="16370300" y="664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41972</xdr:rowOff>
    </xdr:from>
    <xdr:to>
      <xdr:col>81</xdr:col>
      <xdr:colOff>101600</xdr:colOff>
      <xdr:row>39</xdr:row>
      <xdr:rowOff>143572</xdr:rowOff>
    </xdr:to>
    <xdr:sp macro="" textlink="">
      <xdr:nvSpPr>
        <xdr:cNvPr id="546" name="楕円 545"/>
        <xdr:cNvSpPr/>
      </xdr:nvSpPr>
      <xdr:spPr>
        <a:xfrm>
          <a:off x="15430500" y="67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134699</xdr:rowOff>
    </xdr:from>
    <xdr:ext cx="378565" cy="259045"/>
    <xdr:sp macro="" textlink="">
      <xdr:nvSpPr>
        <xdr:cNvPr id="547" name="テキスト ボックス 546"/>
        <xdr:cNvSpPr txBox="1"/>
      </xdr:nvSpPr>
      <xdr:spPr>
        <a:xfrm>
          <a:off x="15292017" y="6821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89488</xdr:rowOff>
    </xdr:from>
    <xdr:to>
      <xdr:col>76</xdr:col>
      <xdr:colOff>165100</xdr:colOff>
      <xdr:row>39</xdr:row>
      <xdr:rowOff>19638</xdr:rowOff>
    </xdr:to>
    <xdr:sp macro="" textlink="">
      <xdr:nvSpPr>
        <xdr:cNvPr id="548" name="楕円 547"/>
        <xdr:cNvSpPr/>
      </xdr:nvSpPr>
      <xdr:spPr>
        <a:xfrm>
          <a:off x="14541500" y="660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36165</xdr:rowOff>
    </xdr:from>
    <xdr:ext cx="534377" cy="259045"/>
    <xdr:sp macro="" textlink="">
      <xdr:nvSpPr>
        <xdr:cNvPr id="549" name="テキスト ボックス 548"/>
        <xdr:cNvSpPr txBox="1"/>
      </xdr:nvSpPr>
      <xdr:spPr>
        <a:xfrm>
          <a:off x="14325111" y="637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44410</xdr:rowOff>
    </xdr:from>
    <xdr:to>
      <xdr:col>72</xdr:col>
      <xdr:colOff>38100</xdr:colOff>
      <xdr:row>39</xdr:row>
      <xdr:rowOff>146010</xdr:rowOff>
    </xdr:to>
    <xdr:sp macro="" textlink="">
      <xdr:nvSpPr>
        <xdr:cNvPr id="550" name="楕円 549"/>
        <xdr:cNvSpPr/>
      </xdr:nvSpPr>
      <xdr:spPr>
        <a:xfrm>
          <a:off x="13652500" y="67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137137</xdr:rowOff>
    </xdr:from>
    <xdr:ext cx="378565" cy="259045"/>
    <xdr:sp macro="" textlink="">
      <xdr:nvSpPr>
        <xdr:cNvPr id="551" name="テキスト ボックス 550"/>
        <xdr:cNvSpPr txBox="1"/>
      </xdr:nvSpPr>
      <xdr:spPr>
        <a:xfrm>
          <a:off x="13514017" y="682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41471</xdr:rowOff>
    </xdr:from>
    <xdr:to>
      <xdr:col>67</xdr:col>
      <xdr:colOff>101600</xdr:colOff>
      <xdr:row>38</xdr:row>
      <xdr:rowOff>143071</xdr:rowOff>
    </xdr:to>
    <xdr:sp macro="" textlink="">
      <xdr:nvSpPr>
        <xdr:cNvPr id="552" name="楕円 551"/>
        <xdr:cNvSpPr/>
      </xdr:nvSpPr>
      <xdr:spPr>
        <a:xfrm>
          <a:off x="12763500" y="65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159598</xdr:rowOff>
    </xdr:from>
    <xdr:ext cx="534377" cy="259045"/>
    <xdr:sp macro="" textlink="">
      <xdr:nvSpPr>
        <xdr:cNvPr id="553" name="テキスト ボックス 552"/>
        <xdr:cNvSpPr txBox="1"/>
      </xdr:nvSpPr>
      <xdr:spPr>
        <a:xfrm>
          <a:off x="12547111" y="633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5" name="テキスト ボックス 56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7" name="テキスト ボックス 56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1" name="テキスト ボックス 570"/>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3" name="テキスト ボックス 572"/>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7" name="直線コネクタ 576"/>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8"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9" name="直線コネクタ 57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0"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1" name="直線コネクタ 58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2" name="直線コネクタ 581"/>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3"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4" name="フローチャート: 判断 58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5" name="直線コネクタ 584"/>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86" name="フローチャート: 判断 585"/>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7" name="テキスト ボックス 586"/>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8" name="直線コネクタ 587"/>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9" name="フローチャート: 判断 588"/>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0" name="テキスト ボックス 589"/>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1" name="直線コネクタ 590"/>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2" name="フローチャート: 判断 591"/>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3" name="テキスト ボックス 592"/>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4" name="フローチャート: 判断 593"/>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5" name="テキスト ボックス 594"/>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1" name="楕円 60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2"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3" name="楕円 60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4" name="テキスト ボックス 603"/>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5" name="楕円 60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06" name="テキスト ボックス 605"/>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7" name="楕円 60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8" name="テキスト ボックス 607"/>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9" name="楕円 60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0" name="テキスト ボックス 609"/>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4" name="テキスト ボックス 62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6" name="テキスト ボックス 62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8" name="テキスト ボックス 62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2" name="直線コネクタ 631"/>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3"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4" name="直線コネクタ 633"/>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5"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36" name="直線コネクタ 635"/>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50679</xdr:rowOff>
    </xdr:from>
    <xdr:to>
      <xdr:col>85</xdr:col>
      <xdr:colOff>127000</xdr:colOff>
      <xdr:row>78</xdr:row>
      <xdr:rowOff>53225</xdr:rowOff>
    </xdr:to>
    <xdr:cxnSp macro="">
      <xdr:nvCxnSpPr>
        <xdr:cNvPr id="637" name="直線コネクタ 636"/>
        <xdr:cNvCxnSpPr/>
      </xdr:nvCxnSpPr>
      <xdr:spPr>
        <a:xfrm flipV="1">
          <a:off x="15481300" y="13423779"/>
          <a:ext cx="8382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38"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39" name="フローチャート: 判断 638"/>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41283</xdr:rowOff>
    </xdr:from>
    <xdr:to>
      <xdr:col>81</xdr:col>
      <xdr:colOff>50800</xdr:colOff>
      <xdr:row>78</xdr:row>
      <xdr:rowOff>53225</xdr:rowOff>
    </xdr:to>
    <xdr:cxnSp macro="">
      <xdr:nvCxnSpPr>
        <xdr:cNvPr id="640" name="直線コネクタ 639"/>
        <xdr:cNvCxnSpPr/>
      </xdr:nvCxnSpPr>
      <xdr:spPr>
        <a:xfrm>
          <a:off x="14592300" y="13414383"/>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1" name="フローチャート: 判断 640"/>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2" name="テキスト ボックス 641"/>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41283</xdr:rowOff>
    </xdr:from>
    <xdr:to>
      <xdr:col>76</xdr:col>
      <xdr:colOff>114300</xdr:colOff>
      <xdr:row>78</xdr:row>
      <xdr:rowOff>65432</xdr:rowOff>
    </xdr:to>
    <xdr:cxnSp macro="">
      <xdr:nvCxnSpPr>
        <xdr:cNvPr id="643" name="直線コネクタ 642"/>
        <xdr:cNvCxnSpPr/>
      </xdr:nvCxnSpPr>
      <xdr:spPr>
        <a:xfrm flipV="1">
          <a:off x="13703300" y="13414383"/>
          <a:ext cx="889000" cy="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4" name="フローチャート: 判断 643"/>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5" name="テキスト ボックス 644"/>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58406</xdr:rowOff>
    </xdr:from>
    <xdr:to>
      <xdr:col>71</xdr:col>
      <xdr:colOff>177800</xdr:colOff>
      <xdr:row>78</xdr:row>
      <xdr:rowOff>65432</xdr:rowOff>
    </xdr:to>
    <xdr:cxnSp macro="">
      <xdr:nvCxnSpPr>
        <xdr:cNvPr id="646" name="直線コネクタ 645"/>
        <xdr:cNvCxnSpPr/>
      </xdr:nvCxnSpPr>
      <xdr:spPr>
        <a:xfrm>
          <a:off x="12814300" y="13431506"/>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47" name="フローチャート: 判断 646"/>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48" name="テキスト ボックス 647"/>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49" name="フローチャート: 判断 648"/>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0" name="テキスト ボックス 649"/>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171329</xdr:rowOff>
    </xdr:from>
    <xdr:to>
      <xdr:col>85</xdr:col>
      <xdr:colOff>177800</xdr:colOff>
      <xdr:row>78</xdr:row>
      <xdr:rowOff>101479</xdr:rowOff>
    </xdr:to>
    <xdr:sp macro="" textlink="">
      <xdr:nvSpPr>
        <xdr:cNvPr id="656" name="楕円 655"/>
        <xdr:cNvSpPr/>
      </xdr:nvSpPr>
      <xdr:spPr>
        <a:xfrm>
          <a:off x="16268700" y="133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86256</xdr:rowOff>
    </xdr:from>
    <xdr:ext cx="534377" cy="259045"/>
    <xdr:sp macro="" textlink="">
      <xdr:nvSpPr>
        <xdr:cNvPr id="657" name="公債費該当値テキスト"/>
        <xdr:cNvSpPr txBox="1"/>
      </xdr:nvSpPr>
      <xdr:spPr>
        <a:xfrm>
          <a:off x="16370300" y="132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2425</xdr:rowOff>
    </xdr:from>
    <xdr:to>
      <xdr:col>81</xdr:col>
      <xdr:colOff>101600</xdr:colOff>
      <xdr:row>78</xdr:row>
      <xdr:rowOff>104025</xdr:rowOff>
    </xdr:to>
    <xdr:sp macro="" textlink="">
      <xdr:nvSpPr>
        <xdr:cNvPr id="658" name="楕円 657"/>
        <xdr:cNvSpPr/>
      </xdr:nvSpPr>
      <xdr:spPr>
        <a:xfrm>
          <a:off x="15430500" y="133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95152</xdr:rowOff>
    </xdr:from>
    <xdr:ext cx="534377" cy="259045"/>
    <xdr:sp macro="" textlink="">
      <xdr:nvSpPr>
        <xdr:cNvPr id="659" name="テキスト ボックス 658"/>
        <xdr:cNvSpPr txBox="1"/>
      </xdr:nvSpPr>
      <xdr:spPr>
        <a:xfrm>
          <a:off x="15214111" y="1346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161933</xdr:rowOff>
    </xdr:from>
    <xdr:to>
      <xdr:col>76</xdr:col>
      <xdr:colOff>165100</xdr:colOff>
      <xdr:row>78</xdr:row>
      <xdr:rowOff>92083</xdr:rowOff>
    </xdr:to>
    <xdr:sp macro="" textlink="">
      <xdr:nvSpPr>
        <xdr:cNvPr id="660" name="楕円 659"/>
        <xdr:cNvSpPr/>
      </xdr:nvSpPr>
      <xdr:spPr>
        <a:xfrm>
          <a:off x="14541500" y="1336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83210</xdr:rowOff>
    </xdr:from>
    <xdr:ext cx="534377" cy="259045"/>
    <xdr:sp macro="" textlink="">
      <xdr:nvSpPr>
        <xdr:cNvPr id="661" name="テキスト ボックス 660"/>
        <xdr:cNvSpPr txBox="1"/>
      </xdr:nvSpPr>
      <xdr:spPr>
        <a:xfrm>
          <a:off x="14325111" y="1345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14632</xdr:rowOff>
    </xdr:from>
    <xdr:to>
      <xdr:col>72</xdr:col>
      <xdr:colOff>38100</xdr:colOff>
      <xdr:row>78</xdr:row>
      <xdr:rowOff>116232</xdr:rowOff>
    </xdr:to>
    <xdr:sp macro="" textlink="">
      <xdr:nvSpPr>
        <xdr:cNvPr id="662" name="楕円 661"/>
        <xdr:cNvSpPr/>
      </xdr:nvSpPr>
      <xdr:spPr>
        <a:xfrm>
          <a:off x="13652500" y="133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107359</xdr:rowOff>
    </xdr:from>
    <xdr:ext cx="534377" cy="259045"/>
    <xdr:sp macro="" textlink="">
      <xdr:nvSpPr>
        <xdr:cNvPr id="663" name="テキスト ボックス 662"/>
        <xdr:cNvSpPr txBox="1"/>
      </xdr:nvSpPr>
      <xdr:spPr>
        <a:xfrm>
          <a:off x="13436111" y="1348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7606</xdr:rowOff>
    </xdr:from>
    <xdr:to>
      <xdr:col>67</xdr:col>
      <xdr:colOff>101600</xdr:colOff>
      <xdr:row>78</xdr:row>
      <xdr:rowOff>109206</xdr:rowOff>
    </xdr:to>
    <xdr:sp macro="" textlink="">
      <xdr:nvSpPr>
        <xdr:cNvPr id="664" name="楕円 663"/>
        <xdr:cNvSpPr/>
      </xdr:nvSpPr>
      <xdr:spPr>
        <a:xfrm>
          <a:off x="12763500" y="1338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100333</xdr:rowOff>
    </xdr:from>
    <xdr:ext cx="534377" cy="259045"/>
    <xdr:sp macro="" textlink="">
      <xdr:nvSpPr>
        <xdr:cNvPr id="665" name="テキスト ボックス 664"/>
        <xdr:cNvSpPr txBox="1"/>
      </xdr:nvSpPr>
      <xdr:spPr>
        <a:xfrm>
          <a:off x="12547111" y="1347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89" name="直線コネクタ 688"/>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0"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1" name="直線コネクタ 690"/>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2"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3" name="直線コネクタ 692"/>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40182</xdr:rowOff>
    </xdr:from>
    <xdr:to>
      <xdr:col>85</xdr:col>
      <xdr:colOff>127000</xdr:colOff>
      <xdr:row>96</xdr:row>
      <xdr:rowOff>108838</xdr:rowOff>
    </xdr:to>
    <xdr:cxnSp macro="">
      <xdr:nvCxnSpPr>
        <xdr:cNvPr id="694" name="直線コネクタ 693"/>
        <xdr:cNvCxnSpPr/>
      </xdr:nvCxnSpPr>
      <xdr:spPr>
        <a:xfrm flipV="1">
          <a:off x="15481300" y="16499382"/>
          <a:ext cx="8382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5" name="積立金平均値テキスト"/>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696" name="フローチャート: 判断 695"/>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91084</xdr:rowOff>
    </xdr:from>
    <xdr:to>
      <xdr:col>81</xdr:col>
      <xdr:colOff>50800</xdr:colOff>
      <xdr:row>96</xdr:row>
      <xdr:rowOff>108838</xdr:rowOff>
    </xdr:to>
    <xdr:cxnSp macro="">
      <xdr:nvCxnSpPr>
        <xdr:cNvPr id="697" name="直線コネクタ 696"/>
        <xdr:cNvCxnSpPr/>
      </xdr:nvCxnSpPr>
      <xdr:spPr>
        <a:xfrm>
          <a:off x="14592300" y="16550284"/>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698" name="フローチャート: 判断 697"/>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xdr:rowOff>
    </xdr:from>
    <xdr:ext cx="534377" cy="259045"/>
    <xdr:sp macro="" textlink="">
      <xdr:nvSpPr>
        <xdr:cNvPr id="699" name="テキスト ボックス 698"/>
        <xdr:cNvSpPr txBox="1"/>
      </xdr:nvSpPr>
      <xdr:spPr>
        <a:xfrm>
          <a:off x="15214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113537</xdr:rowOff>
    </xdr:from>
    <xdr:to>
      <xdr:col>76</xdr:col>
      <xdr:colOff>114300</xdr:colOff>
      <xdr:row>96</xdr:row>
      <xdr:rowOff>91084</xdr:rowOff>
    </xdr:to>
    <xdr:cxnSp macro="">
      <xdr:nvCxnSpPr>
        <xdr:cNvPr id="700" name="直線コネクタ 699"/>
        <xdr:cNvCxnSpPr/>
      </xdr:nvCxnSpPr>
      <xdr:spPr>
        <a:xfrm>
          <a:off x="13703300" y="16058387"/>
          <a:ext cx="889000" cy="4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1" name="フローチャート: 判断 700"/>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2" name="テキスト ボックス 701"/>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101625</xdr:rowOff>
    </xdr:from>
    <xdr:to>
      <xdr:col>71</xdr:col>
      <xdr:colOff>177800</xdr:colOff>
      <xdr:row>93</xdr:row>
      <xdr:rowOff>113537</xdr:rowOff>
    </xdr:to>
    <xdr:cxnSp macro="">
      <xdr:nvCxnSpPr>
        <xdr:cNvPr id="703" name="直線コネクタ 702"/>
        <xdr:cNvCxnSpPr/>
      </xdr:nvCxnSpPr>
      <xdr:spPr>
        <a:xfrm>
          <a:off x="12814300" y="16046475"/>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4" name="フローチャート: 判断 703"/>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5" name="テキスト ボックス 704"/>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06" name="フローチャート: 判断 705"/>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07" name="テキスト ボックス 706"/>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160832</xdr:rowOff>
    </xdr:from>
    <xdr:to>
      <xdr:col>85</xdr:col>
      <xdr:colOff>177800</xdr:colOff>
      <xdr:row>96</xdr:row>
      <xdr:rowOff>90982</xdr:rowOff>
    </xdr:to>
    <xdr:sp macro="" textlink="">
      <xdr:nvSpPr>
        <xdr:cNvPr id="713" name="楕円 712"/>
        <xdr:cNvSpPr/>
      </xdr:nvSpPr>
      <xdr:spPr>
        <a:xfrm>
          <a:off x="16268700" y="164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12259</xdr:rowOff>
    </xdr:from>
    <xdr:ext cx="534377" cy="259045"/>
    <xdr:sp macro="" textlink="">
      <xdr:nvSpPr>
        <xdr:cNvPr id="714" name="積立金該当値テキスト"/>
        <xdr:cNvSpPr txBox="1"/>
      </xdr:nvSpPr>
      <xdr:spPr>
        <a:xfrm>
          <a:off x="16370300" y="163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58038</xdr:rowOff>
    </xdr:from>
    <xdr:to>
      <xdr:col>81</xdr:col>
      <xdr:colOff>101600</xdr:colOff>
      <xdr:row>96</xdr:row>
      <xdr:rowOff>159638</xdr:rowOff>
    </xdr:to>
    <xdr:sp macro="" textlink="">
      <xdr:nvSpPr>
        <xdr:cNvPr id="715" name="楕円 714"/>
        <xdr:cNvSpPr/>
      </xdr:nvSpPr>
      <xdr:spPr>
        <a:xfrm>
          <a:off x="15430500" y="165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4715</xdr:rowOff>
    </xdr:from>
    <xdr:ext cx="534377" cy="259045"/>
    <xdr:sp macro="" textlink="">
      <xdr:nvSpPr>
        <xdr:cNvPr id="716" name="テキスト ボックス 715"/>
        <xdr:cNvSpPr txBox="1"/>
      </xdr:nvSpPr>
      <xdr:spPr>
        <a:xfrm>
          <a:off x="15214111" y="162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40284</xdr:rowOff>
    </xdr:from>
    <xdr:to>
      <xdr:col>76</xdr:col>
      <xdr:colOff>165100</xdr:colOff>
      <xdr:row>96</xdr:row>
      <xdr:rowOff>141884</xdr:rowOff>
    </xdr:to>
    <xdr:sp macro="" textlink="">
      <xdr:nvSpPr>
        <xdr:cNvPr id="717" name="楕円 716"/>
        <xdr:cNvSpPr/>
      </xdr:nvSpPr>
      <xdr:spPr>
        <a:xfrm>
          <a:off x="14541500" y="164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158411</xdr:rowOff>
    </xdr:from>
    <xdr:ext cx="534377" cy="259045"/>
    <xdr:sp macro="" textlink="">
      <xdr:nvSpPr>
        <xdr:cNvPr id="718" name="テキスト ボックス 717"/>
        <xdr:cNvSpPr txBox="1"/>
      </xdr:nvSpPr>
      <xdr:spPr>
        <a:xfrm>
          <a:off x="14325111" y="1627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62737</xdr:rowOff>
    </xdr:from>
    <xdr:to>
      <xdr:col>72</xdr:col>
      <xdr:colOff>38100</xdr:colOff>
      <xdr:row>93</xdr:row>
      <xdr:rowOff>164337</xdr:rowOff>
    </xdr:to>
    <xdr:sp macro="" textlink="">
      <xdr:nvSpPr>
        <xdr:cNvPr id="719" name="楕円 718"/>
        <xdr:cNvSpPr/>
      </xdr:nvSpPr>
      <xdr:spPr>
        <a:xfrm>
          <a:off x="13652500" y="1600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9414</xdr:rowOff>
    </xdr:from>
    <xdr:ext cx="534377" cy="259045"/>
    <xdr:sp macro="" textlink="">
      <xdr:nvSpPr>
        <xdr:cNvPr id="720" name="テキスト ボックス 719"/>
        <xdr:cNvSpPr txBox="1"/>
      </xdr:nvSpPr>
      <xdr:spPr>
        <a:xfrm>
          <a:off x="13436111" y="157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50825</xdr:rowOff>
    </xdr:from>
    <xdr:to>
      <xdr:col>67</xdr:col>
      <xdr:colOff>101600</xdr:colOff>
      <xdr:row>93</xdr:row>
      <xdr:rowOff>152425</xdr:rowOff>
    </xdr:to>
    <xdr:sp macro="" textlink="">
      <xdr:nvSpPr>
        <xdr:cNvPr id="721" name="楕円 720"/>
        <xdr:cNvSpPr/>
      </xdr:nvSpPr>
      <xdr:spPr>
        <a:xfrm>
          <a:off x="12763500" y="159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168952</xdr:rowOff>
    </xdr:from>
    <xdr:ext cx="534377" cy="259045"/>
    <xdr:sp macro="" textlink="">
      <xdr:nvSpPr>
        <xdr:cNvPr id="722" name="テキスト ボックス 721"/>
        <xdr:cNvSpPr txBox="1"/>
      </xdr:nvSpPr>
      <xdr:spPr>
        <a:xfrm>
          <a:off x="12547111" y="157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4" name="直線コネクタ 743"/>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47"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48" name="直線コネクタ 747"/>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0"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1" name="フローチャート: 判断 750"/>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3" name="フローチャート: 判断 752"/>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4" name="テキスト ボックス 753"/>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56" name="フローチャート: 判断 755"/>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57" name="テキスト ボックス 756"/>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59" name="フローチャート: 判断 758"/>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0" name="テキスト ボックス 759"/>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1" name="フローチャート: 判断 760"/>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2" name="テキスト ボックス 761"/>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1" name="直線コネクタ 800"/>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4"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5" name="直線コネクタ 804"/>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130861</xdr:rowOff>
    </xdr:from>
    <xdr:to>
      <xdr:col>116</xdr:col>
      <xdr:colOff>63500</xdr:colOff>
      <xdr:row>57</xdr:row>
      <xdr:rowOff>132461</xdr:rowOff>
    </xdr:to>
    <xdr:cxnSp macro="">
      <xdr:nvCxnSpPr>
        <xdr:cNvPr id="806" name="直線コネクタ 805"/>
        <xdr:cNvCxnSpPr/>
      </xdr:nvCxnSpPr>
      <xdr:spPr>
        <a:xfrm flipV="1">
          <a:off x="21323300" y="990351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07" name="貸付金平均値テキスト"/>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08" name="フローチャート: 判断 807"/>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132461</xdr:rowOff>
    </xdr:from>
    <xdr:to>
      <xdr:col>111</xdr:col>
      <xdr:colOff>177800</xdr:colOff>
      <xdr:row>57</xdr:row>
      <xdr:rowOff>134442</xdr:rowOff>
    </xdr:to>
    <xdr:cxnSp macro="">
      <xdr:nvCxnSpPr>
        <xdr:cNvPr id="809" name="直線コネクタ 808"/>
        <xdr:cNvCxnSpPr/>
      </xdr:nvCxnSpPr>
      <xdr:spPr>
        <a:xfrm flipV="1">
          <a:off x="20434300" y="990511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0" name="フローチャート: 判断 809"/>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86910</xdr:rowOff>
    </xdr:from>
    <xdr:ext cx="469744" cy="259045"/>
    <xdr:sp macro="" textlink="">
      <xdr:nvSpPr>
        <xdr:cNvPr id="811" name="テキスト ボックス 810"/>
        <xdr:cNvSpPr txBox="1"/>
      </xdr:nvSpPr>
      <xdr:spPr>
        <a:xfrm>
          <a:off x="21088428" y="1003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134442</xdr:rowOff>
    </xdr:from>
    <xdr:to>
      <xdr:col>107</xdr:col>
      <xdr:colOff>50800</xdr:colOff>
      <xdr:row>57</xdr:row>
      <xdr:rowOff>137261</xdr:rowOff>
    </xdr:to>
    <xdr:cxnSp macro="">
      <xdr:nvCxnSpPr>
        <xdr:cNvPr id="812" name="直線コネクタ 811"/>
        <xdr:cNvCxnSpPr/>
      </xdr:nvCxnSpPr>
      <xdr:spPr>
        <a:xfrm flipV="1">
          <a:off x="19545300" y="990709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3" name="フローチャート: 判断 812"/>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67556</xdr:rowOff>
    </xdr:from>
    <xdr:ext cx="469744" cy="259045"/>
    <xdr:sp macro="" textlink="">
      <xdr:nvSpPr>
        <xdr:cNvPr id="814" name="テキスト ボックス 813"/>
        <xdr:cNvSpPr txBox="1"/>
      </xdr:nvSpPr>
      <xdr:spPr>
        <a:xfrm>
          <a:off x="20199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131546</xdr:rowOff>
    </xdr:from>
    <xdr:to>
      <xdr:col>102</xdr:col>
      <xdr:colOff>114300</xdr:colOff>
      <xdr:row>57</xdr:row>
      <xdr:rowOff>137261</xdr:rowOff>
    </xdr:to>
    <xdr:cxnSp macro="">
      <xdr:nvCxnSpPr>
        <xdr:cNvPr id="815" name="直線コネクタ 814"/>
        <xdr:cNvCxnSpPr/>
      </xdr:nvCxnSpPr>
      <xdr:spPr>
        <a:xfrm>
          <a:off x="18656300" y="990419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16" name="フローチャート: 判断 815"/>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17" name="テキスト ボックス 816"/>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18" name="フローチャート: 判断 817"/>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19" name="テキスト ボックス 818"/>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80061</xdr:rowOff>
    </xdr:from>
    <xdr:to>
      <xdr:col>116</xdr:col>
      <xdr:colOff>114300</xdr:colOff>
      <xdr:row>58</xdr:row>
      <xdr:rowOff>10211</xdr:rowOff>
    </xdr:to>
    <xdr:sp macro="" textlink="">
      <xdr:nvSpPr>
        <xdr:cNvPr id="825" name="楕円 824"/>
        <xdr:cNvSpPr/>
      </xdr:nvSpPr>
      <xdr:spPr>
        <a:xfrm>
          <a:off x="22110700" y="98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102938</xdr:rowOff>
    </xdr:from>
    <xdr:ext cx="469744" cy="259045"/>
    <xdr:sp macro="" textlink="">
      <xdr:nvSpPr>
        <xdr:cNvPr id="826" name="貸付金該当値テキスト"/>
        <xdr:cNvSpPr txBox="1"/>
      </xdr:nvSpPr>
      <xdr:spPr>
        <a:xfrm>
          <a:off x="22212300" y="970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81661</xdr:rowOff>
    </xdr:from>
    <xdr:to>
      <xdr:col>112</xdr:col>
      <xdr:colOff>38100</xdr:colOff>
      <xdr:row>58</xdr:row>
      <xdr:rowOff>11811</xdr:rowOff>
    </xdr:to>
    <xdr:sp macro="" textlink="">
      <xdr:nvSpPr>
        <xdr:cNvPr id="827" name="楕円 826"/>
        <xdr:cNvSpPr/>
      </xdr:nvSpPr>
      <xdr:spPr>
        <a:xfrm>
          <a:off x="21272500" y="98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28338</xdr:rowOff>
    </xdr:from>
    <xdr:ext cx="469744" cy="259045"/>
    <xdr:sp macro="" textlink="">
      <xdr:nvSpPr>
        <xdr:cNvPr id="828" name="テキスト ボックス 827"/>
        <xdr:cNvSpPr txBox="1"/>
      </xdr:nvSpPr>
      <xdr:spPr>
        <a:xfrm>
          <a:off x="21088428" y="962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83642</xdr:rowOff>
    </xdr:from>
    <xdr:to>
      <xdr:col>107</xdr:col>
      <xdr:colOff>101600</xdr:colOff>
      <xdr:row>58</xdr:row>
      <xdr:rowOff>13792</xdr:rowOff>
    </xdr:to>
    <xdr:sp macro="" textlink="">
      <xdr:nvSpPr>
        <xdr:cNvPr id="829" name="楕円 828"/>
        <xdr:cNvSpPr/>
      </xdr:nvSpPr>
      <xdr:spPr>
        <a:xfrm>
          <a:off x="20383500" y="98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30319</xdr:rowOff>
    </xdr:from>
    <xdr:ext cx="469744" cy="259045"/>
    <xdr:sp macro="" textlink="">
      <xdr:nvSpPr>
        <xdr:cNvPr id="830" name="テキスト ボックス 829"/>
        <xdr:cNvSpPr txBox="1"/>
      </xdr:nvSpPr>
      <xdr:spPr>
        <a:xfrm>
          <a:off x="20199428"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86461</xdr:rowOff>
    </xdr:from>
    <xdr:to>
      <xdr:col>102</xdr:col>
      <xdr:colOff>165100</xdr:colOff>
      <xdr:row>58</xdr:row>
      <xdr:rowOff>16611</xdr:rowOff>
    </xdr:to>
    <xdr:sp macro="" textlink="">
      <xdr:nvSpPr>
        <xdr:cNvPr id="831" name="楕円 830"/>
        <xdr:cNvSpPr/>
      </xdr:nvSpPr>
      <xdr:spPr>
        <a:xfrm>
          <a:off x="19494500" y="985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33138</xdr:rowOff>
    </xdr:from>
    <xdr:ext cx="469744" cy="259045"/>
    <xdr:sp macro="" textlink="">
      <xdr:nvSpPr>
        <xdr:cNvPr id="832" name="テキスト ボックス 831"/>
        <xdr:cNvSpPr txBox="1"/>
      </xdr:nvSpPr>
      <xdr:spPr>
        <a:xfrm>
          <a:off x="19310428" y="963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80746</xdr:rowOff>
    </xdr:from>
    <xdr:to>
      <xdr:col>98</xdr:col>
      <xdr:colOff>38100</xdr:colOff>
      <xdr:row>58</xdr:row>
      <xdr:rowOff>10896</xdr:rowOff>
    </xdr:to>
    <xdr:sp macro="" textlink="">
      <xdr:nvSpPr>
        <xdr:cNvPr id="833" name="楕円 832"/>
        <xdr:cNvSpPr/>
      </xdr:nvSpPr>
      <xdr:spPr>
        <a:xfrm>
          <a:off x="18605500" y="98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27423</xdr:rowOff>
    </xdr:from>
    <xdr:ext cx="469744" cy="259045"/>
    <xdr:sp macro="" textlink="">
      <xdr:nvSpPr>
        <xdr:cNvPr id="834" name="テキスト ボックス 833"/>
        <xdr:cNvSpPr txBox="1"/>
      </xdr:nvSpPr>
      <xdr:spPr>
        <a:xfrm>
          <a:off x="18421428" y="962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3" name="テキスト ボックス 85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5" name="テキスト ボックス 85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7" name="テキスト ボックス 85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9" name="テキスト ボックス 85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1" name="直線コネクタ 860"/>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2"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3" name="直線コネクタ 862"/>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4"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5" name="直線コネクタ 864"/>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52189</xdr:rowOff>
    </xdr:from>
    <xdr:to>
      <xdr:col>116</xdr:col>
      <xdr:colOff>63500</xdr:colOff>
      <xdr:row>78</xdr:row>
      <xdr:rowOff>92543</xdr:rowOff>
    </xdr:to>
    <xdr:cxnSp macro="">
      <xdr:nvCxnSpPr>
        <xdr:cNvPr id="866" name="直線コネクタ 865"/>
        <xdr:cNvCxnSpPr/>
      </xdr:nvCxnSpPr>
      <xdr:spPr>
        <a:xfrm>
          <a:off x="21323300" y="13425289"/>
          <a:ext cx="838200" cy="4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67"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68" name="フローチャート: 判断 867"/>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52189</xdr:rowOff>
    </xdr:from>
    <xdr:to>
      <xdr:col>111</xdr:col>
      <xdr:colOff>177800</xdr:colOff>
      <xdr:row>78</xdr:row>
      <xdr:rowOff>99281</xdr:rowOff>
    </xdr:to>
    <xdr:cxnSp macro="">
      <xdr:nvCxnSpPr>
        <xdr:cNvPr id="869" name="直線コネクタ 868"/>
        <xdr:cNvCxnSpPr/>
      </xdr:nvCxnSpPr>
      <xdr:spPr>
        <a:xfrm flipV="1">
          <a:off x="20434300" y="13425289"/>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0" name="フローチャート: 判断 869"/>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1" name="テキスト ボックス 870"/>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99281</xdr:rowOff>
    </xdr:from>
    <xdr:to>
      <xdr:col>107</xdr:col>
      <xdr:colOff>50800</xdr:colOff>
      <xdr:row>78</xdr:row>
      <xdr:rowOff>122228</xdr:rowOff>
    </xdr:to>
    <xdr:cxnSp macro="">
      <xdr:nvCxnSpPr>
        <xdr:cNvPr id="872" name="直線コネクタ 871"/>
        <xdr:cNvCxnSpPr/>
      </xdr:nvCxnSpPr>
      <xdr:spPr>
        <a:xfrm flipV="1">
          <a:off x="19545300" y="13472381"/>
          <a:ext cx="88900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3" name="フローチャート: 判断 872"/>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4" name="テキスト ボックス 873"/>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72808</xdr:rowOff>
    </xdr:from>
    <xdr:to>
      <xdr:col>102</xdr:col>
      <xdr:colOff>114300</xdr:colOff>
      <xdr:row>78</xdr:row>
      <xdr:rowOff>122228</xdr:rowOff>
    </xdr:to>
    <xdr:cxnSp macro="">
      <xdr:nvCxnSpPr>
        <xdr:cNvPr id="875" name="直線コネクタ 874"/>
        <xdr:cNvCxnSpPr/>
      </xdr:nvCxnSpPr>
      <xdr:spPr>
        <a:xfrm>
          <a:off x="18656300" y="13445908"/>
          <a:ext cx="889000" cy="4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76" name="フローチャート: 判断 875"/>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77" name="テキスト ボックス 876"/>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78" name="フローチャート: 判断 877"/>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79" name="テキスト ボックス 878"/>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41743</xdr:rowOff>
    </xdr:from>
    <xdr:to>
      <xdr:col>116</xdr:col>
      <xdr:colOff>114300</xdr:colOff>
      <xdr:row>78</xdr:row>
      <xdr:rowOff>143343</xdr:rowOff>
    </xdr:to>
    <xdr:sp macro="" textlink="">
      <xdr:nvSpPr>
        <xdr:cNvPr id="885" name="楕円 884"/>
        <xdr:cNvSpPr/>
      </xdr:nvSpPr>
      <xdr:spPr>
        <a:xfrm>
          <a:off x="22110700" y="134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20170</xdr:rowOff>
    </xdr:from>
    <xdr:ext cx="534377" cy="259045"/>
    <xdr:sp macro="" textlink="">
      <xdr:nvSpPr>
        <xdr:cNvPr id="886" name="繰出金該当値テキスト"/>
        <xdr:cNvSpPr txBox="1"/>
      </xdr:nvSpPr>
      <xdr:spPr>
        <a:xfrm>
          <a:off x="22212300" y="1339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1389</xdr:rowOff>
    </xdr:from>
    <xdr:to>
      <xdr:col>112</xdr:col>
      <xdr:colOff>38100</xdr:colOff>
      <xdr:row>78</xdr:row>
      <xdr:rowOff>102989</xdr:rowOff>
    </xdr:to>
    <xdr:sp macro="" textlink="">
      <xdr:nvSpPr>
        <xdr:cNvPr id="887" name="楕円 886"/>
        <xdr:cNvSpPr/>
      </xdr:nvSpPr>
      <xdr:spPr>
        <a:xfrm>
          <a:off x="21272500" y="133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94116</xdr:rowOff>
    </xdr:from>
    <xdr:ext cx="534377" cy="259045"/>
    <xdr:sp macro="" textlink="">
      <xdr:nvSpPr>
        <xdr:cNvPr id="888" name="テキスト ボックス 887"/>
        <xdr:cNvSpPr txBox="1"/>
      </xdr:nvSpPr>
      <xdr:spPr>
        <a:xfrm>
          <a:off x="21056111" y="134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48481</xdr:rowOff>
    </xdr:from>
    <xdr:to>
      <xdr:col>107</xdr:col>
      <xdr:colOff>101600</xdr:colOff>
      <xdr:row>78</xdr:row>
      <xdr:rowOff>150081</xdr:rowOff>
    </xdr:to>
    <xdr:sp macro="" textlink="">
      <xdr:nvSpPr>
        <xdr:cNvPr id="889" name="楕円 888"/>
        <xdr:cNvSpPr/>
      </xdr:nvSpPr>
      <xdr:spPr>
        <a:xfrm>
          <a:off x="20383500" y="1342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141208</xdr:rowOff>
    </xdr:from>
    <xdr:ext cx="534377" cy="259045"/>
    <xdr:sp macro="" textlink="">
      <xdr:nvSpPr>
        <xdr:cNvPr id="890" name="テキスト ボックス 889"/>
        <xdr:cNvSpPr txBox="1"/>
      </xdr:nvSpPr>
      <xdr:spPr>
        <a:xfrm>
          <a:off x="20167111" y="1351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71428</xdr:rowOff>
    </xdr:from>
    <xdr:to>
      <xdr:col>102</xdr:col>
      <xdr:colOff>165100</xdr:colOff>
      <xdr:row>79</xdr:row>
      <xdr:rowOff>1578</xdr:rowOff>
    </xdr:to>
    <xdr:sp macro="" textlink="">
      <xdr:nvSpPr>
        <xdr:cNvPr id="891" name="楕円 890"/>
        <xdr:cNvSpPr/>
      </xdr:nvSpPr>
      <xdr:spPr>
        <a:xfrm>
          <a:off x="19494500" y="134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164155</xdr:rowOff>
    </xdr:from>
    <xdr:ext cx="534377" cy="259045"/>
    <xdr:sp macro="" textlink="">
      <xdr:nvSpPr>
        <xdr:cNvPr id="892" name="テキスト ボックス 891"/>
        <xdr:cNvSpPr txBox="1"/>
      </xdr:nvSpPr>
      <xdr:spPr>
        <a:xfrm>
          <a:off x="19278111" y="13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22008</xdr:rowOff>
    </xdr:from>
    <xdr:to>
      <xdr:col>98</xdr:col>
      <xdr:colOff>38100</xdr:colOff>
      <xdr:row>78</xdr:row>
      <xdr:rowOff>123608</xdr:rowOff>
    </xdr:to>
    <xdr:sp macro="" textlink="">
      <xdr:nvSpPr>
        <xdr:cNvPr id="893" name="楕円 892"/>
        <xdr:cNvSpPr/>
      </xdr:nvSpPr>
      <xdr:spPr>
        <a:xfrm>
          <a:off x="18605500" y="133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114735</xdr:rowOff>
    </xdr:from>
    <xdr:ext cx="534377" cy="259045"/>
    <xdr:sp macro="" textlink="">
      <xdr:nvSpPr>
        <xdr:cNvPr id="894" name="テキスト ボックス 893"/>
        <xdr:cNvSpPr txBox="1"/>
      </xdr:nvSpPr>
      <xdr:spPr>
        <a:xfrm>
          <a:off x="18389111" y="1348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人件費、物件費、維持補修費、扶助費、補助費等、公債費、繰出金の項目は、ほぼ類似団体内平均値を下回る結果となっている。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類似団体平均より上回っている普通建設事業費は、東日本大震災の復興事業の影響によるものである。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普通建設事業費は復旧復興事業が中心となっているため、うち単独事業費は類似団体平均より下回っている。</a:t>
          </a:r>
        </a:p>
        <a:p>
          <a:r>
            <a:rPr kumimoji="1" lang="ja-JP" altLang="en-US" sz="1300">
              <a:latin typeface="ＭＳ Ｐゴシック" panose="020B0600070205080204" pitchFamily="50" charset="-128"/>
              <a:ea typeface="ＭＳ Ｐゴシック" panose="020B0600070205080204" pitchFamily="50" charset="-128"/>
            </a:rPr>
            <a:t>　　また、普通建設事業費は高い水準で推移しているものの、公債費が類似団体平均より下回っており、低い水準になっていることも復旧復興事業を中心に行ってきたことと、事業内容等を精査し地方債に大きく頼ることのない財政運営に努め、比率の上昇を抑えてきた結果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18,716
18,629
13.19
8,601,804
8,157,852
362,000
4,098,330
5,136,275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19685</xdr:rowOff>
    </xdr:from>
    <xdr:to>
      <xdr:col>24</xdr:col>
      <xdr:colOff>63500</xdr:colOff>
      <xdr:row>37</xdr:row>
      <xdr:rowOff>34773</xdr:rowOff>
    </xdr:to>
    <xdr:cxnSp macro="">
      <xdr:nvCxnSpPr>
        <xdr:cNvPr id="59" name="直線コネクタ 58"/>
        <xdr:cNvCxnSpPr/>
      </xdr:nvCxnSpPr>
      <xdr:spPr>
        <a:xfrm>
          <a:off x="3797300" y="6363335"/>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19685</xdr:rowOff>
    </xdr:from>
    <xdr:to>
      <xdr:col>19</xdr:col>
      <xdr:colOff>177800</xdr:colOff>
      <xdr:row>37</xdr:row>
      <xdr:rowOff>31343</xdr:rowOff>
    </xdr:to>
    <xdr:cxnSp macro="">
      <xdr:nvCxnSpPr>
        <xdr:cNvPr id="62" name="直線コネクタ 61"/>
        <xdr:cNvCxnSpPr/>
      </xdr:nvCxnSpPr>
      <xdr:spPr>
        <a:xfrm flipV="1">
          <a:off x="2908300" y="6363335"/>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31343</xdr:rowOff>
    </xdr:from>
    <xdr:to>
      <xdr:col>15</xdr:col>
      <xdr:colOff>50800</xdr:colOff>
      <xdr:row>37</xdr:row>
      <xdr:rowOff>56032</xdr:rowOff>
    </xdr:to>
    <xdr:cxnSp macro="">
      <xdr:nvCxnSpPr>
        <xdr:cNvPr id="65" name="直線コネクタ 64"/>
        <xdr:cNvCxnSpPr/>
      </xdr:nvCxnSpPr>
      <xdr:spPr>
        <a:xfrm flipV="1">
          <a:off x="2019300" y="637499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96494</xdr:rowOff>
    </xdr:from>
    <xdr:to>
      <xdr:col>10</xdr:col>
      <xdr:colOff>114300</xdr:colOff>
      <xdr:row>37</xdr:row>
      <xdr:rowOff>56032</xdr:rowOff>
    </xdr:to>
    <xdr:cxnSp macro="">
      <xdr:nvCxnSpPr>
        <xdr:cNvPr id="68" name="直線コネクタ 67"/>
        <xdr:cNvCxnSpPr/>
      </xdr:nvCxnSpPr>
      <xdr:spPr>
        <a:xfrm>
          <a:off x="1130300" y="6268694"/>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155423</xdr:rowOff>
    </xdr:from>
    <xdr:to>
      <xdr:col>24</xdr:col>
      <xdr:colOff>114300</xdr:colOff>
      <xdr:row>37</xdr:row>
      <xdr:rowOff>85573</xdr:rowOff>
    </xdr:to>
    <xdr:sp macro="" textlink="">
      <xdr:nvSpPr>
        <xdr:cNvPr id="78" name="楕円 77"/>
        <xdr:cNvSpPr/>
      </xdr:nvSpPr>
      <xdr:spPr>
        <a:xfrm>
          <a:off x="4584700" y="63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133850</xdr:rowOff>
    </xdr:from>
    <xdr:ext cx="469744" cy="259045"/>
    <xdr:sp macro="" textlink="">
      <xdr:nvSpPr>
        <xdr:cNvPr id="79" name="議会費該当値テキスト"/>
        <xdr:cNvSpPr txBox="1"/>
      </xdr:nvSpPr>
      <xdr:spPr>
        <a:xfrm>
          <a:off x="4686300" y="630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140335</xdr:rowOff>
    </xdr:from>
    <xdr:to>
      <xdr:col>20</xdr:col>
      <xdr:colOff>38100</xdr:colOff>
      <xdr:row>37</xdr:row>
      <xdr:rowOff>70485</xdr:rowOff>
    </xdr:to>
    <xdr:sp macro="" textlink="">
      <xdr:nvSpPr>
        <xdr:cNvPr id="80" name="楕円 79"/>
        <xdr:cNvSpPr/>
      </xdr:nvSpPr>
      <xdr:spPr>
        <a:xfrm>
          <a:off x="3746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61612</xdr:rowOff>
    </xdr:from>
    <xdr:ext cx="469744" cy="259045"/>
    <xdr:sp macro="" textlink="">
      <xdr:nvSpPr>
        <xdr:cNvPr id="81" name="テキスト ボックス 80"/>
        <xdr:cNvSpPr txBox="1"/>
      </xdr:nvSpPr>
      <xdr:spPr>
        <a:xfrm>
          <a:off x="3562428" y="640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151993</xdr:rowOff>
    </xdr:from>
    <xdr:to>
      <xdr:col>15</xdr:col>
      <xdr:colOff>101600</xdr:colOff>
      <xdr:row>37</xdr:row>
      <xdr:rowOff>82143</xdr:rowOff>
    </xdr:to>
    <xdr:sp macro="" textlink="">
      <xdr:nvSpPr>
        <xdr:cNvPr id="82" name="楕円 81"/>
        <xdr:cNvSpPr/>
      </xdr:nvSpPr>
      <xdr:spPr>
        <a:xfrm>
          <a:off x="2857500" y="6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73270</xdr:rowOff>
    </xdr:from>
    <xdr:ext cx="469744" cy="259045"/>
    <xdr:sp macro="" textlink="">
      <xdr:nvSpPr>
        <xdr:cNvPr id="83" name="テキスト ボックス 82"/>
        <xdr:cNvSpPr txBox="1"/>
      </xdr:nvSpPr>
      <xdr:spPr>
        <a:xfrm>
          <a:off x="2673428" y="64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5232</xdr:rowOff>
    </xdr:from>
    <xdr:to>
      <xdr:col>10</xdr:col>
      <xdr:colOff>165100</xdr:colOff>
      <xdr:row>37</xdr:row>
      <xdr:rowOff>106832</xdr:rowOff>
    </xdr:to>
    <xdr:sp macro="" textlink="">
      <xdr:nvSpPr>
        <xdr:cNvPr id="84" name="楕円 83"/>
        <xdr:cNvSpPr/>
      </xdr:nvSpPr>
      <xdr:spPr>
        <a:xfrm>
          <a:off x="19685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97959</xdr:rowOff>
    </xdr:from>
    <xdr:ext cx="469744" cy="259045"/>
    <xdr:sp macro="" textlink="">
      <xdr:nvSpPr>
        <xdr:cNvPr id="85" name="テキスト ボックス 84"/>
        <xdr:cNvSpPr txBox="1"/>
      </xdr:nvSpPr>
      <xdr:spPr>
        <a:xfrm>
          <a:off x="1784428" y="644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45694</xdr:rowOff>
    </xdr:from>
    <xdr:to>
      <xdr:col>6</xdr:col>
      <xdr:colOff>38100</xdr:colOff>
      <xdr:row>36</xdr:row>
      <xdr:rowOff>147294</xdr:rowOff>
    </xdr:to>
    <xdr:sp macro="" textlink="">
      <xdr:nvSpPr>
        <xdr:cNvPr id="86" name="楕円 85"/>
        <xdr:cNvSpPr/>
      </xdr:nvSpPr>
      <xdr:spPr>
        <a:xfrm>
          <a:off x="1079500" y="62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138421</xdr:rowOff>
    </xdr:from>
    <xdr:ext cx="469744" cy="259045"/>
    <xdr:sp macro="" textlink="">
      <xdr:nvSpPr>
        <xdr:cNvPr id="87" name="テキスト ボックス 86"/>
        <xdr:cNvSpPr txBox="1"/>
      </xdr:nvSpPr>
      <xdr:spPr>
        <a:xfrm>
          <a:off x="895428" y="63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84992</xdr:rowOff>
    </xdr:from>
    <xdr:to>
      <xdr:col>24</xdr:col>
      <xdr:colOff>63500</xdr:colOff>
      <xdr:row>56</xdr:row>
      <xdr:rowOff>139151</xdr:rowOff>
    </xdr:to>
    <xdr:cxnSp macro="">
      <xdr:nvCxnSpPr>
        <xdr:cNvPr id="114" name="直線コネクタ 113"/>
        <xdr:cNvCxnSpPr/>
      </xdr:nvCxnSpPr>
      <xdr:spPr>
        <a:xfrm flipV="1">
          <a:off x="3797300" y="9686192"/>
          <a:ext cx="838200" cy="5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138722</xdr:rowOff>
    </xdr:from>
    <xdr:to>
      <xdr:col>19</xdr:col>
      <xdr:colOff>177800</xdr:colOff>
      <xdr:row>56</xdr:row>
      <xdr:rowOff>139151</xdr:rowOff>
    </xdr:to>
    <xdr:cxnSp macro="">
      <xdr:nvCxnSpPr>
        <xdr:cNvPr id="117" name="直線コネクタ 116"/>
        <xdr:cNvCxnSpPr/>
      </xdr:nvCxnSpPr>
      <xdr:spPr>
        <a:xfrm>
          <a:off x="2908300" y="9739922"/>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149827</xdr:rowOff>
    </xdr:from>
    <xdr:to>
      <xdr:col>15</xdr:col>
      <xdr:colOff>50800</xdr:colOff>
      <xdr:row>56</xdr:row>
      <xdr:rowOff>138722</xdr:rowOff>
    </xdr:to>
    <xdr:cxnSp macro="">
      <xdr:nvCxnSpPr>
        <xdr:cNvPr id="120" name="直線コネクタ 119"/>
        <xdr:cNvCxnSpPr/>
      </xdr:nvCxnSpPr>
      <xdr:spPr>
        <a:xfrm>
          <a:off x="2019300" y="9579577"/>
          <a:ext cx="889000" cy="16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5658</xdr:rowOff>
    </xdr:from>
    <xdr:to>
      <xdr:col>10</xdr:col>
      <xdr:colOff>114300</xdr:colOff>
      <xdr:row>55</xdr:row>
      <xdr:rowOff>149827</xdr:rowOff>
    </xdr:to>
    <xdr:cxnSp macro="">
      <xdr:nvCxnSpPr>
        <xdr:cNvPr id="123" name="直線コネクタ 122"/>
        <xdr:cNvCxnSpPr/>
      </xdr:nvCxnSpPr>
      <xdr:spPr>
        <a:xfrm>
          <a:off x="1130300" y="9435408"/>
          <a:ext cx="889000" cy="14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34192</xdr:rowOff>
    </xdr:from>
    <xdr:to>
      <xdr:col>24</xdr:col>
      <xdr:colOff>114300</xdr:colOff>
      <xdr:row>56</xdr:row>
      <xdr:rowOff>135792</xdr:rowOff>
    </xdr:to>
    <xdr:sp macro="" textlink="">
      <xdr:nvSpPr>
        <xdr:cNvPr id="133" name="楕円 132"/>
        <xdr:cNvSpPr/>
      </xdr:nvSpPr>
      <xdr:spPr>
        <a:xfrm>
          <a:off x="4584700" y="96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12619</xdr:rowOff>
    </xdr:from>
    <xdr:ext cx="534377" cy="259045"/>
    <xdr:sp macro="" textlink="">
      <xdr:nvSpPr>
        <xdr:cNvPr id="134" name="総務費該当値テキスト"/>
        <xdr:cNvSpPr txBox="1"/>
      </xdr:nvSpPr>
      <xdr:spPr>
        <a:xfrm>
          <a:off x="4686300" y="961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88351</xdr:rowOff>
    </xdr:from>
    <xdr:to>
      <xdr:col>20</xdr:col>
      <xdr:colOff>38100</xdr:colOff>
      <xdr:row>57</xdr:row>
      <xdr:rowOff>18501</xdr:rowOff>
    </xdr:to>
    <xdr:sp macro="" textlink="">
      <xdr:nvSpPr>
        <xdr:cNvPr id="135" name="楕円 134"/>
        <xdr:cNvSpPr/>
      </xdr:nvSpPr>
      <xdr:spPr>
        <a:xfrm>
          <a:off x="3746500" y="96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9628</xdr:rowOff>
    </xdr:from>
    <xdr:ext cx="534377" cy="259045"/>
    <xdr:sp macro="" textlink="">
      <xdr:nvSpPr>
        <xdr:cNvPr id="136" name="テキスト ボックス 135"/>
        <xdr:cNvSpPr txBox="1"/>
      </xdr:nvSpPr>
      <xdr:spPr>
        <a:xfrm>
          <a:off x="3530111" y="978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87922</xdr:rowOff>
    </xdr:from>
    <xdr:to>
      <xdr:col>15</xdr:col>
      <xdr:colOff>101600</xdr:colOff>
      <xdr:row>57</xdr:row>
      <xdr:rowOff>18072</xdr:rowOff>
    </xdr:to>
    <xdr:sp macro="" textlink="">
      <xdr:nvSpPr>
        <xdr:cNvPr id="137" name="楕円 136"/>
        <xdr:cNvSpPr/>
      </xdr:nvSpPr>
      <xdr:spPr>
        <a:xfrm>
          <a:off x="2857500" y="96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9199</xdr:rowOff>
    </xdr:from>
    <xdr:ext cx="534377" cy="259045"/>
    <xdr:sp macro="" textlink="">
      <xdr:nvSpPr>
        <xdr:cNvPr id="138" name="テキスト ボックス 137"/>
        <xdr:cNvSpPr txBox="1"/>
      </xdr:nvSpPr>
      <xdr:spPr>
        <a:xfrm>
          <a:off x="2641111" y="97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99027</xdr:rowOff>
    </xdr:from>
    <xdr:to>
      <xdr:col>10</xdr:col>
      <xdr:colOff>165100</xdr:colOff>
      <xdr:row>56</xdr:row>
      <xdr:rowOff>29177</xdr:rowOff>
    </xdr:to>
    <xdr:sp macro="" textlink="">
      <xdr:nvSpPr>
        <xdr:cNvPr id="139" name="楕円 138"/>
        <xdr:cNvSpPr/>
      </xdr:nvSpPr>
      <xdr:spPr>
        <a:xfrm>
          <a:off x="1968500" y="95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45704</xdr:rowOff>
    </xdr:from>
    <xdr:ext cx="599010" cy="259045"/>
    <xdr:sp macro="" textlink="">
      <xdr:nvSpPr>
        <xdr:cNvPr id="140" name="テキスト ボックス 139"/>
        <xdr:cNvSpPr txBox="1"/>
      </xdr:nvSpPr>
      <xdr:spPr>
        <a:xfrm>
          <a:off x="1719795" y="930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126308</xdr:rowOff>
    </xdr:from>
    <xdr:to>
      <xdr:col>6</xdr:col>
      <xdr:colOff>38100</xdr:colOff>
      <xdr:row>55</xdr:row>
      <xdr:rowOff>56458</xdr:rowOff>
    </xdr:to>
    <xdr:sp macro="" textlink="">
      <xdr:nvSpPr>
        <xdr:cNvPr id="141" name="楕円 140"/>
        <xdr:cNvSpPr/>
      </xdr:nvSpPr>
      <xdr:spPr>
        <a:xfrm>
          <a:off x="1079500" y="93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72985</xdr:rowOff>
    </xdr:from>
    <xdr:ext cx="599010" cy="259045"/>
    <xdr:sp macro="" textlink="">
      <xdr:nvSpPr>
        <xdr:cNvPr id="142" name="テキスト ボックス 141"/>
        <xdr:cNvSpPr txBox="1"/>
      </xdr:nvSpPr>
      <xdr:spPr>
        <a:xfrm>
          <a:off x="830795" y="915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137838</xdr:rowOff>
    </xdr:from>
    <xdr:to>
      <xdr:col>24</xdr:col>
      <xdr:colOff>63500</xdr:colOff>
      <xdr:row>78</xdr:row>
      <xdr:rowOff>167176</xdr:rowOff>
    </xdr:to>
    <xdr:cxnSp macro="">
      <xdr:nvCxnSpPr>
        <xdr:cNvPr id="174" name="直線コネクタ 173"/>
        <xdr:cNvCxnSpPr/>
      </xdr:nvCxnSpPr>
      <xdr:spPr>
        <a:xfrm flipV="1">
          <a:off x="3797300" y="13510938"/>
          <a:ext cx="8382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132820</xdr:rowOff>
    </xdr:from>
    <xdr:to>
      <xdr:col>19</xdr:col>
      <xdr:colOff>177800</xdr:colOff>
      <xdr:row>78</xdr:row>
      <xdr:rowOff>167176</xdr:rowOff>
    </xdr:to>
    <xdr:cxnSp macro="">
      <xdr:nvCxnSpPr>
        <xdr:cNvPr id="177" name="直線コネクタ 176"/>
        <xdr:cNvCxnSpPr/>
      </xdr:nvCxnSpPr>
      <xdr:spPr>
        <a:xfrm>
          <a:off x="2908300" y="13505920"/>
          <a:ext cx="8890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132820</xdr:rowOff>
    </xdr:from>
    <xdr:to>
      <xdr:col>15</xdr:col>
      <xdr:colOff>50800</xdr:colOff>
      <xdr:row>78</xdr:row>
      <xdr:rowOff>139809</xdr:rowOff>
    </xdr:to>
    <xdr:cxnSp macro="">
      <xdr:nvCxnSpPr>
        <xdr:cNvPr id="180" name="直線コネクタ 179"/>
        <xdr:cNvCxnSpPr/>
      </xdr:nvCxnSpPr>
      <xdr:spPr>
        <a:xfrm flipV="1">
          <a:off x="2019300" y="13505920"/>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139809</xdr:rowOff>
    </xdr:from>
    <xdr:to>
      <xdr:col>10</xdr:col>
      <xdr:colOff>114300</xdr:colOff>
      <xdr:row>79</xdr:row>
      <xdr:rowOff>62249</xdr:rowOff>
    </xdr:to>
    <xdr:cxnSp macro="">
      <xdr:nvCxnSpPr>
        <xdr:cNvPr id="183" name="直線コネクタ 182"/>
        <xdr:cNvCxnSpPr/>
      </xdr:nvCxnSpPr>
      <xdr:spPr>
        <a:xfrm flipV="1">
          <a:off x="1130300" y="13512909"/>
          <a:ext cx="8890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87038</xdr:rowOff>
    </xdr:from>
    <xdr:to>
      <xdr:col>24</xdr:col>
      <xdr:colOff>114300</xdr:colOff>
      <xdr:row>79</xdr:row>
      <xdr:rowOff>17188</xdr:rowOff>
    </xdr:to>
    <xdr:sp macro="" textlink="">
      <xdr:nvSpPr>
        <xdr:cNvPr id="193" name="楕円 192"/>
        <xdr:cNvSpPr/>
      </xdr:nvSpPr>
      <xdr:spPr>
        <a:xfrm>
          <a:off x="4584700" y="134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1965</xdr:rowOff>
    </xdr:from>
    <xdr:ext cx="599010" cy="259045"/>
    <xdr:sp macro="" textlink="">
      <xdr:nvSpPr>
        <xdr:cNvPr id="194" name="民生費該当値テキスト"/>
        <xdr:cNvSpPr txBox="1"/>
      </xdr:nvSpPr>
      <xdr:spPr>
        <a:xfrm>
          <a:off x="4686300" y="1337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116376</xdr:rowOff>
    </xdr:from>
    <xdr:to>
      <xdr:col>20</xdr:col>
      <xdr:colOff>38100</xdr:colOff>
      <xdr:row>79</xdr:row>
      <xdr:rowOff>46526</xdr:rowOff>
    </xdr:to>
    <xdr:sp macro="" textlink="">
      <xdr:nvSpPr>
        <xdr:cNvPr id="195" name="楕円 194"/>
        <xdr:cNvSpPr/>
      </xdr:nvSpPr>
      <xdr:spPr>
        <a:xfrm>
          <a:off x="3746500" y="1348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37653</xdr:rowOff>
    </xdr:from>
    <xdr:ext cx="534377" cy="259045"/>
    <xdr:sp macro="" textlink="">
      <xdr:nvSpPr>
        <xdr:cNvPr id="196" name="テキスト ボックス 195"/>
        <xdr:cNvSpPr txBox="1"/>
      </xdr:nvSpPr>
      <xdr:spPr>
        <a:xfrm>
          <a:off x="3530111" y="1358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82020</xdr:rowOff>
    </xdr:from>
    <xdr:to>
      <xdr:col>15</xdr:col>
      <xdr:colOff>101600</xdr:colOff>
      <xdr:row>79</xdr:row>
      <xdr:rowOff>12170</xdr:rowOff>
    </xdr:to>
    <xdr:sp macro="" textlink="">
      <xdr:nvSpPr>
        <xdr:cNvPr id="197" name="楕円 196"/>
        <xdr:cNvSpPr/>
      </xdr:nvSpPr>
      <xdr:spPr>
        <a:xfrm>
          <a:off x="2857500" y="134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3297</xdr:rowOff>
    </xdr:from>
    <xdr:ext cx="599010" cy="259045"/>
    <xdr:sp macro="" textlink="">
      <xdr:nvSpPr>
        <xdr:cNvPr id="198" name="テキスト ボックス 197"/>
        <xdr:cNvSpPr txBox="1"/>
      </xdr:nvSpPr>
      <xdr:spPr>
        <a:xfrm>
          <a:off x="2608795" y="1354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89009</xdr:rowOff>
    </xdr:from>
    <xdr:to>
      <xdr:col>10</xdr:col>
      <xdr:colOff>165100</xdr:colOff>
      <xdr:row>79</xdr:row>
      <xdr:rowOff>19159</xdr:rowOff>
    </xdr:to>
    <xdr:sp macro="" textlink="">
      <xdr:nvSpPr>
        <xdr:cNvPr id="199" name="楕円 198"/>
        <xdr:cNvSpPr/>
      </xdr:nvSpPr>
      <xdr:spPr>
        <a:xfrm>
          <a:off x="1968500" y="134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10286</xdr:rowOff>
    </xdr:from>
    <xdr:ext cx="599010" cy="259045"/>
    <xdr:sp macro="" textlink="">
      <xdr:nvSpPr>
        <xdr:cNvPr id="200" name="テキスト ボックス 199"/>
        <xdr:cNvSpPr txBox="1"/>
      </xdr:nvSpPr>
      <xdr:spPr>
        <a:xfrm>
          <a:off x="1719795" y="1355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11449</xdr:rowOff>
    </xdr:from>
    <xdr:to>
      <xdr:col>6</xdr:col>
      <xdr:colOff>38100</xdr:colOff>
      <xdr:row>79</xdr:row>
      <xdr:rowOff>113049</xdr:rowOff>
    </xdr:to>
    <xdr:sp macro="" textlink="">
      <xdr:nvSpPr>
        <xdr:cNvPr id="201" name="楕円 200"/>
        <xdr:cNvSpPr/>
      </xdr:nvSpPr>
      <xdr:spPr>
        <a:xfrm>
          <a:off x="1079500" y="1355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104176</xdr:rowOff>
    </xdr:from>
    <xdr:ext cx="534377" cy="259045"/>
    <xdr:sp macro="" textlink="">
      <xdr:nvSpPr>
        <xdr:cNvPr id="202" name="テキスト ボックス 201"/>
        <xdr:cNvSpPr txBox="1"/>
      </xdr:nvSpPr>
      <xdr:spPr>
        <a:xfrm>
          <a:off x="863111" y="1364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87971</xdr:rowOff>
    </xdr:from>
    <xdr:to>
      <xdr:col>24</xdr:col>
      <xdr:colOff>63500</xdr:colOff>
      <xdr:row>98</xdr:row>
      <xdr:rowOff>137675</xdr:rowOff>
    </xdr:to>
    <xdr:cxnSp macro="">
      <xdr:nvCxnSpPr>
        <xdr:cNvPr id="234" name="直線コネクタ 233"/>
        <xdr:cNvCxnSpPr/>
      </xdr:nvCxnSpPr>
      <xdr:spPr>
        <a:xfrm flipV="1">
          <a:off x="3797300" y="16890071"/>
          <a:ext cx="838200" cy="4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137675</xdr:rowOff>
    </xdr:from>
    <xdr:to>
      <xdr:col>19</xdr:col>
      <xdr:colOff>177800</xdr:colOff>
      <xdr:row>99</xdr:row>
      <xdr:rowOff>679</xdr:rowOff>
    </xdr:to>
    <xdr:cxnSp macro="">
      <xdr:nvCxnSpPr>
        <xdr:cNvPr id="237" name="直線コネクタ 236"/>
        <xdr:cNvCxnSpPr/>
      </xdr:nvCxnSpPr>
      <xdr:spPr>
        <a:xfrm flipV="1">
          <a:off x="2908300" y="16939775"/>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167638</xdr:rowOff>
    </xdr:from>
    <xdr:to>
      <xdr:col>15</xdr:col>
      <xdr:colOff>50800</xdr:colOff>
      <xdr:row>99</xdr:row>
      <xdr:rowOff>679</xdr:rowOff>
    </xdr:to>
    <xdr:cxnSp macro="">
      <xdr:nvCxnSpPr>
        <xdr:cNvPr id="240" name="直線コネクタ 239"/>
        <xdr:cNvCxnSpPr/>
      </xdr:nvCxnSpPr>
      <xdr:spPr>
        <a:xfrm>
          <a:off x="2019300" y="16969738"/>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116954</xdr:rowOff>
    </xdr:from>
    <xdr:to>
      <xdr:col>10</xdr:col>
      <xdr:colOff>114300</xdr:colOff>
      <xdr:row>98</xdr:row>
      <xdr:rowOff>167638</xdr:rowOff>
    </xdr:to>
    <xdr:cxnSp macro="">
      <xdr:nvCxnSpPr>
        <xdr:cNvPr id="243" name="直線コネクタ 242"/>
        <xdr:cNvCxnSpPr/>
      </xdr:nvCxnSpPr>
      <xdr:spPr>
        <a:xfrm>
          <a:off x="1130300" y="16919054"/>
          <a:ext cx="889000" cy="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37171</xdr:rowOff>
    </xdr:from>
    <xdr:to>
      <xdr:col>24</xdr:col>
      <xdr:colOff>114300</xdr:colOff>
      <xdr:row>98</xdr:row>
      <xdr:rowOff>138771</xdr:rowOff>
    </xdr:to>
    <xdr:sp macro="" textlink="">
      <xdr:nvSpPr>
        <xdr:cNvPr id="253" name="楕円 252"/>
        <xdr:cNvSpPr/>
      </xdr:nvSpPr>
      <xdr:spPr>
        <a:xfrm>
          <a:off x="4584700" y="1683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15598</xdr:rowOff>
    </xdr:from>
    <xdr:ext cx="534377" cy="259045"/>
    <xdr:sp macro="" textlink="">
      <xdr:nvSpPr>
        <xdr:cNvPr id="254" name="衛生費該当値テキスト"/>
        <xdr:cNvSpPr txBox="1"/>
      </xdr:nvSpPr>
      <xdr:spPr>
        <a:xfrm>
          <a:off x="4686300" y="1681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86875</xdr:rowOff>
    </xdr:from>
    <xdr:to>
      <xdr:col>20</xdr:col>
      <xdr:colOff>38100</xdr:colOff>
      <xdr:row>99</xdr:row>
      <xdr:rowOff>17025</xdr:rowOff>
    </xdr:to>
    <xdr:sp macro="" textlink="">
      <xdr:nvSpPr>
        <xdr:cNvPr id="255" name="楕円 254"/>
        <xdr:cNvSpPr/>
      </xdr:nvSpPr>
      <xdr:spPr>
        <a:xfrm>
          <a:off x="3746500" y="168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8152</xdr:rowOff>
    </xdr:from>
    <xdr:ext cx="534377" cy="259045"/>
    <xdr:sp macro="" textlink="">
      <xdr:nvSpPr>
        <xdr:cNvPr id="256" name="テキスト ボックス 255"/>
        <xdr:cNvSpPr txBox="1"/>
      </xdr:nvSpPr>
      <xdr:spPr>
        <a:xfrm>
          <a:off x="3530111" y="1698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121329</xdr:rowOff>
    </xdr:from>
    <xdr:to>
      <xdr:col>15</xdr:col>
      <xdr:colOff>101600</xdr:colOff>
      <xdr:row>99</xdr:row>
      <xdr:rowOff>51479</xdr:rowOff>
    </xdr:to>
    <xdr:sp macro="" textlink="">
      <xdr:nvSpPr>
        <xdr:cNvPr id="257" name="楕円 256"/>
        <xdr:cNvSpPr/>
      </xdr:nvSpPr>
      <xdr:spPr>
        <a:xfrm>
          <a:off x="2857500" y="169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42606</xdr:rowOff>
    </xdr:from>
    <xdr:ext cx="534377" cy="259045"/>
    <xdr:sp macro="" textlink="">
      <xdr:nvSpPr>
        <xdr:cNvPr id="258" name="テキスト ボックス 257"/>
        <xdr:cNvSpPr txBox="1"/>
      </xdr:nvSpPr>
      <xdr:spPr>
        <a:xfrm>
          <a:off x="2641111" y="1701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116838</xdr:rowOff>
    </xdr:from>
    <xdr:to>
      <xdr:col>10</xdr:col>
      <xdr:colOff>165100</xdr:colOff>
      <xdr:row>99</xdr:row>
      <xdr:rowOff>46988</xdr:rowOff>
    </xdr:to>
    <xdr:sp macro="" textlink="">
      <xdr:nvSpPr>
        <xdr:cNvPr id="259" name="楕円 258"/>
        <xdr:cNvSpPr/>
      </xdr:nvSpPr>
      <xdr:spPr>
        <a:xfrm>
          <a:off x="1968500" y="169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38115</xdr:rowOff>
    </xdr:from>
    <xdr:ext cx="534377" cy="259045"/>
    <xdr:sp macro="" textlink="">
      <xdr:nvSpPr>
        <xdr:cNvPr id="260" name="テキスト ボックス 259"/>
        <xdr:cNvSpPr txBox="1"/>
      </xdr:nvSpPr>
      <xdr:spPr>
        <a:xfrm>
          <a:off x="1752111" y="1701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66154</xdr:rowOff>
    </xdr:from>
    <xdr:to>
      <xdr:col>6</xdr:col>
      <xdr:colOff>38100</xdr:colOff>
      <xdr:row>98</xdr:row>
      <xdr:rowOff>167754</xdr:rowOff>
    </xdr:to>
    <xdr:sp macro="" textlink="">
      <xdr:nvSpPr>
        <xdr:cNvPr id="261" name="楕円 260"/>
        <xdr:cNvSpPr/>
      </xdr:nvSpPr>
      <xdr:spPr>
        <a:xfrm>
          <a:off x="1079500" y="168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158881</xdr:rowOff>
    </xdr:from>
    <xdr:ext cx="534377" cy="259045"/>
    <xdr:sp macro="" textlink="">
      <xdr:nvSpPr>
        <xdr:cNvPr id="262" name="テキスト ボックス 261"/>
        <xdr:cNvSpPr txBox="1"/>
      </xdr:nvSpPr>
      <xdr:spPr>
        <a:xfrm>
          <a:off x="863111" y="1696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79349</xdr:rowOff>
    </xdr:from>
    <xdr:to>
      <xdr:col>55</xdr:col>
      <xdr:colOff>0</xdr:colOff>
      <xdr:row>36</xdr:row>
      <xdr:rowOff>81864</xdr:rowOff>
    </xdr:to>
    <xdr:cxnSp macro="">
      <xdr:nvCxnSpPr>
        <xdr:cNvPr id="289" name="直線コネクタ 288"/>
        <xdr:cNvCxnSpPr/>
      </xdr:nvCxnSpPr>
      <xdr:spPr>
        <a:xfrm flipV="1">
          <a:off x="9639300" y="6251549"/>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126992</xdr:rowOff>
    </xdr:from>
    <xdr:ext cx="378565" cy="259045"/>
    <xdr:sp macro="" textlink="">
      <xdr:nvSpPr>
        <xdr:cNvPr id="290" name="労働費平均値テキスト"/>
        <xdr:cNvSpPr txBox="1"/>
      </xdr:nvSpPr>
      <xdr:spPr>
        <a:xfrm>
          <a:off x="10528300" y="64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81864</xdr:rowOff>
    </xdr:from>
    <xdr:to>
      <xdr:col>50</xdr:col>
      <xdr:colOff>114300</xdr:colOff>
      <xdr:row>36</xdr:row>
      <xdr:rowOff>85065</xdr:rowOff>
    </xdr:to>
    <xdr:cxnSp macro="">
      <xdr:nvCxnSpPr>
        <xdr:cNvPr id="292" name="直線コネクタ 291"/>
        <xdr:cNvCxnSpPr/>
      </xdr:nvCxnSpPr>
      <xdr:spPr>
        <a:xfrm flipV="1">
          <a:off x="8750300" y="625406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4" name="テキスト ボックス 293"/>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126441</xdr:rowOff>
    </xdr:from>
    <xdr:to>
      <xdr:col>45</xdr:col>
      <xdr:colOff>177800</xdr:colOff>
      <xdr:row>36</xdr:row>
      <xdr:rowOff>85065</xdr:rowOff>
    </xdr:to>
    <xdr:cxnSp macro="">
      <xdr:nvCxnSpPr>
        <xdr:cNvPr id="295" name="直線コネクタ 294"/>
        <xdr:cNvCxnSpPr/>
      </xdr:nvCxnSpPr>
      <xdr:spPr>
        <a:xfrm>
          <a:off x="7861300" y="6127191"/>
          <a:ext cx="889000" cy="1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7" name="テキスト ボックス 296"/>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72720</xdr:rowOff>
    </xdr:from>
    <xdr:to>
      <xdr:col>41</xdr:col>
      <xdr:colOff>50800</xdr:colOff>
      <xdr:row>35</xdr:row>
      <xdr:rowOff>126441</xdr:rowOff>
    </xdr:to>
    <xdr:cxnSp macro="">
      <xdr:nvCxnSpPr>
        <xdr:cNvPr id="298" name="直線コネクタ 297"/>
        <xdr:cNvCxnSpPr/>
      </xdr:nvCxnSpPr>
      <xdr:spPr>
        <a:xfrm>
          <a:off x="6972300" y="5730570"/>
          <a:ext cx="889000" cy="39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28549</xdr:rowOff>
    </xdr:from>
    <xdr:to>
      <xdr:col>55</xdr:col>
      <xdr:colOff>50800</xdr:colOff>
      <xdr:row>36</xdr:row>
      <xdr:rowOff>130149</xdr:rowOff>
    </xdr:to>
    <xdr:sp macro="" textlink="">
      <xdr:nvSpPr>
        <xdr:cNvPr id="308" name="楕円 307"/>
        <xdr:cNvSpPr/>
      </xdr:nvSpPr>
      <xdr:spPr>
        <a:xfrm>
          <a:off x="10426700" y="62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51426</xdr:rowOff>
    </xdr:from>
    <xdr:ext cx="469744" cy="259045"/>
    <xdr:sp macro="" textlink="">
      <xdr:nvSpPr>
        <xdr:cNvPr id="309" name="労働費該当値テキスト"/>
        <xdr:cNvSpPr txBox="1"/>
      </xdr:nvSpPr>
      <xdr:spPr>
        <a:xfrm>
          <a:off x="10528300" y="605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31064</xdr:rowOff>
    </xdr:from>
    <xdr:to>
      <xdr:col>50</xdr:col>
      <xdr:colOff>165100</xdr:colOff>
      <xdr:row>36</xdr:row>
      <xdr:rowOff>132664</xdr:rowOff>
    </xdr:to>
    <xdr:sp macro="" textlink="">
      <xdr:nvSpPr>
        <xdr:cNvPr id="310" name="楕円 309"/>
        <xdr:cNvSpPr/>
      </xdr:nvSpPr>
      <xdr:spPr>
        <a:xfrm>
          <a:off x="9588500" y="62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149191</xdr:rowOff>
    </xdr:from>
    <xdr:ext cx="469744" cy="259045"/>
    <xdr:sp macro="" textlink="">
      <xdr:nvSpPr>
        <xdr:cNvPr id="311" name="テキスト ボックス 310"/>
        <xdr:cNvSpPr txBox="1"/>
      </xdr:nvSpPr>
      <xdr:spPr>
        <a:xfrm>
          <a:off x="9404428" y="59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34265</xdr:rowOff>
    </xdr:from>
    <xdr:to>
      <xdr:col>46</xdr:col>
      <xdr:colOff>38100</xdr:colOff>
      <xdr:row>36</xdr:row>
      <xdr:rowOff>135865</xdr:rowOff>
    </xdr:to>
    <xdr:sp macro="" textlink="">
      <xdr:nvSpPr>
        <xdr:cNvPr id="312" name="楕円 311"/>
        <xdr:cNvSpPr/>
      </xdr:nvSpPr>
      <xdr:spPr>
        <a:xfrm>
          <a:off x="8699500" y="62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152392</xdr:rowOff>
    </xdr:from>
    <xdr:ext cx="469744" cy="259045"/>
    <xdr:sp macro="" textlink="">
      <xdr:nvSpPr>
        <xdr:cNvPr id="313" name="テキスト ボックス 312"/>
        <xdr:cNvSpPr txBox="1"/>
      </xdr:nvSpPr>
      <xdr:spPr>
        <a:xfrm>
          <a:off x="8515428" y="598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75641</xdr:rowOff>
    </xdr:from>
    <xdr:to>
      <xdr:col>41</xdr:col>
      <xdr:colOff>101600</xdr:colOff>
      <xdr:row>36</xdr:row>
      <xdr:rowOff>5791</xdr:rowOff>
    </xdr:to>
    <xdr:sp macro="" textlink="">
      <xdr:nvSpPr>
        <xdr:cNvPr id="314" name="楕円 313"/>
        <xdr:cNvSpPr/>
      </xdr:nvSpPr>
      <xdr:spPr>
        <a:xfrm>
          <a:off x="7810500" y="60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22318</xdr:rowOff>
    </xdr:from>
    <xdr:ext cx="469744" cy="259045"/>
    <xdr:sp macro="" textlink="">
      <xdr:nvSpPr>
        <xdr:cNvPr id="315" name="テキスト ボックス 314"/>
        <xdr:cNvSpPr txBox="1"/>
      </xdr:nvSpPr>
      <xdr:spPr>
        <a:xfrm>
          <a:off x="7626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21920</xdr:rowOff>
    </xdr:from>
    <xdr:to>
      <xdr:col>36</xdr:col>
      <xdr:colOff>165100</xdr:colOff>
      <xdr:row>33</xdr:row>
      <xdr:rowOff>123520</xdr:rowOff>
    </xdr:to>
    <xdr:sp macro="" textlink="">
      <xdr:nvSpPr>
        <xdr:cNvPr id="316" name="楕円 315"/>
        <xdr:cNvSpPr/>
      </xdr:nvSpPr>
      <xdr:spPr>
        <a:xfrm>
          <a:off x="6921500" y="56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140047</xdr:rowOff>
    </xdr:from>
    <xdr:ext cx="469744" cy="259045"/>
    <xdr:sp macro="" textlink="">
      <xdr:nvSpPr>
        <xdr:cNvPr id="317" name="テキスト ボックス 316"/>
        <xdr:cNvSpPr txBox="1"/>
      </xdr:nvSpPr>
      <xdr:spPr>
        <a:xfrm>
          <a:off x="6737428" y="54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67704</xdr:rowOff>
    </xdr:from>
    <xdr:to>
      <xdr:col>55</xdr:col>
      <xdr:colOff>0</xdr:colOff>
      <xdr:row>58</xdr:row>
      <xdr:rowOff>135992</xdr:rowOff>
    </xdr:to>
    <xdr:cxnSp macro="">
      <xdr:nvCxnSpPr>
        <xdr:cNvPr id="346" name="直線コネクタ 345"/>
        <xdr:cNvCxnSpPr/>
      </xdr:nvCxnSpPr>
      <xdr:spPr>
        <a:xfrm>
          <a:off x="9639300" y="10011804"/>
          <a:ext cx="838200" cy="6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67704</xdr:rowOff>
    </xdr:from>
    <xdr:to>
      <xdr:col>50</xdr:col>
      <xdr:colOff>114300</xdr:colOff>
      <xdr:row>58</xdr:row>
      <xdr:rowOff>122009</xdr:rowOff>
    </xdr:to>
    <xdr:cxnSp macro="">
      <xdr:nvCxnSpPr>
        <xdr:cNvPr id="349" name="直線コネクタ 348"/>
        <xdr:cNvCxnSpPr/>
      </xdr:nvCxnSpPr>
      <xdr:spPr>
        <a:xfrm flipV="1">
          <a:off x="8750300" y="10011804"/>
          <a:ext cx="889000" cy="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75857</xdr:rowOff>
    </xdr:from>
    <xdr:to>
      <xdr:col>45</xdr:col>
      <xdr:colOff>177800</xdr:colOff>
      <xdr:row>58</xdr:row>
      <xdr:rowOff>122009</xdr:rowOff>
    </xdr:to>
    <xdr:cxnSp macro="">
      <xdr:nvCxnSpPr>
        <xdr:cNvPr id="352" name="直線コネクタ 351"/>
        <xdr:cNvCxnSpPr/>
      </xdr:nvCxnSpPr>
      <xdr:spPr>
        <a:xfrm>
          <a:off x="7861300" y="9848507"/>
          <a:ext cx="889000" cy="2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75857</xdr:rowOff>
    </xdr:from>
    <xdr:to>
      <xdr:col>41</xdr:col>
      <xdr:colOff>50800</xdr:colOff>
      <xdr:row>58</xdr:row>
      <xdr:rowOff>13157</xdr:rowOff>
    </xdr:to>
    <xdr:cxnSp macro="">
      <xdr:nvCxnSpPr>
        <xdr:cNvPr id="355" name="直線コネクタ 354"/>
        <xdr:cNvCxnSpPr/>
      </xdr:nvCxnSpPr>
      <xdr:spPr>
        <a:xfrm flipV="1">
          <a:off x="6972300" y="9848507"/>
          <a:ext cx="889000" cy="10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85192</xdr:rowOff>
    </xdr:from>
    <xdr:to>
      <xdr:col>55</xdr:col>
      <xdr:colOff>50800</xdr:colOff>
      <xdr:row>59</xdr:row>
      <xdr:rowOff>15342</xdr:rowOff>
    </xdr:to>
    <xdr:sp macro="" textlink="">
      <xdr:nvSpPr>
        <xdr:cNvPr id="365" name="楕円 364"/>
        <xdr:cNvSpPr/>
      </xdr:nvSpPr>
      <xdr:spPr>
        <a:xfrm>
          <a:off x="10426700" y="100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119</xdr:rowOff>
    </xdr:from>
    <xdr:ext cx="469744" cy="259045"/>
    <xdr:sp macro="" textlink="">
      <xdr:nvSpPr>
        <xdr:cNvPr id="366" name="農林水産業費該当値テキスト"/>
        <xdr:cNvSpPr txBox="1"/>
      </xdr:nvSpPr>
      <xdr:spPr>
        <a:xfrm>
          <a:off x="10528300" y="99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16904</xdr:rowOff>
    </xdr:from>
    <xdr:to>
      <xdr:col>50</xdr:col>
      <xdr:colOff>165100</xdr:colOff>
      <xdr:row>58</xdr:row>
      <xdr:rowOff>118504</xdr:rowOff>
    </xdr:to>
    <xdr:sp macro="" textlink="">
      <xdr:nvSpPr>
        <xdr:cNvPr id="367" name="楕円 366"/>
        <xdr:cNvSpPr/>
      </xdr:nvSpPr>
      <xdr:spPr>
        <a:xfrm>
          <a:off x="9588500" y="99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109631</xdr:rowOff>
    </xdr:from>
    <xdr:ext cx="534377" cy="259045"/>
    <xdr:sp macro="" textlink="">
      <xdr:nvSpPr>
        <xdr:cNvPr id="368" name="テキスト ボックス 367"/>
        <xdr:cNvSpPr txBox="1"/>
      </xdr:nvSpPr>
      <xdr:spPr>
        <a:xfrm>
          <a:off x="9372111" y="1005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71209</xdr:rowOff>
    </xdr:from>
    <xdr:to>
      <xdr:col>46</xdr:col>
      <xdr:colOff>38100</xdr:colOff>
      <xdr:row>59</xdr:row>
      <xdr:rowOff>1359</xdr:rowOff>
    </xdr:to>
    <xdr:sp macro="" textlink="">
      <xdr:nvSpPr>
        <xdr:cNvPr id="369" name="楕円 368"/>
        <xdr:cNvSpPr/>
      </xdr:nvSpPr>
      <xdr:spPr>
        <a:xfrm>
          <a:off x="8699500" y="100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163936</xdr:rowOff>
    </xdr:from>
    <xdr:ext cx="469744" cy="259045"/>
    <xdr:sp macro="" textlink="">
      <xdr:nvSpPr>
        <xdr:cNvPr id="370" name="テキスト ボックス 369"/>
        <xdr:cNvSpPr txBox="1"/>
      </xdr:nvSpPr>
      <xdr:spPr>
        <a:xfrm>
          <a:off x="8515428" y="1010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25057</xdr:rowOff>
    </xdr:from>
    <xdr:to>
      <xdr:col>41</xdr:col>
      <xdr:colOff>101600</xdr:colOff>
      <xdr:row>57</xdr:row>
      <xdr:rowOff>126657</xdr:rowOff>
    </xdr:to>
    <xdr:sp macro="" textlink="">
      <xdr:nvSpPr>
        <xdr:cNvPr id="371" name="楕円 370"/>
        <xdr:cNvSpPr/>
      </xdr:nvSpPr>
      <xdr:spPr>
        <a:xfrm>
          <a:off x="7810500" y="97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143184</xdr:rowOff>
    </xdr:from>
    <xdr:ext cx="534377" cy="259045"/>
    <xdr:sp macro="" textlink="">
      <xdr:nvSpPr>
        <xdr:cNvPr id="372" name="テキスト ボックス 371"/>
        <xdr:cNvSpPr txBox="1"/>
      </xdr:nvSpPr>
      <xdr:spPr>
        <a:xfrm>
          <a:off x="7594111" y="957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133807</xdr:rowOff>
    </xdr:from>
    <xdr:to>
      <xdr:col>36</xdr:col>
      <xdr:colOff>165100</xdr:colOff>
      <xdr:row>58</xdr:row>
      <xdr:rowOff>63957</xdr:rowOff>
    </xdr:to>
    <xdr:sp macro="" textlink="">
      <xdr:nvSpPr>
        <xdr:cNvPr id="373" name="楕円 372"/>
        <xdr:cNvSpPr/>
      </xdr:nvSpPr>
      <xdr:spPr>
        <a:xfrm>
          <a:off x="6921500" y="99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55084</xdr:rowOff>
    </xdr:from>
    <xdr:ext cx="534377" cy="259045"/>
    <xdr:sp macro="" textlink="">
      <xdr:nvSpPr>
        <xdr:cNvPr id="374" name="テキスト ボックス 373"/>
        <xdr:cNvSpPr txBox="1"/>
      </xdr:nvSpPr>
      <xdr:spPr>
        <a:xfrm>
          <a:off x="6705111" y="99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7503</xdr:rowOff>
    </xdr:from>
    <xdr:to>
      <xdr:col>55</xdr:col>
      <xdr:colOff>0</xdr:colOff>
      <xdr:row>79</xdr:row>
      <xdr:rowOff>54738</xdr:rowOff>
    </xdr:to>
    <xdr:cxnSp macro="">
      <xdr:nvCxnSpPr>
        <xdr:cNvPr id="405" name="直線コネクタ 404"/>
        <xdr:cNvCxnSpPr/>
      </xdr:nvCxnSpPr>
      <xdr:spPr>
        <a:xfrm>
          <a:off x="9639300" y="13552053"/>
          <a:ext cx="838200" cy="4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7503</xdr:rowOff>
    </xdr:from>
    <xdr:to>
      <xdr:col>50</xdr:col>
      <xdr:colOff>114300</xdr:colOff>
      <xdr:row>79</xdr:row>
      <xdr:rowOff>45289</xdr:rowOff>
    </xdr:to>
    <xdr:cxnSp macro="">
      <xdr:nvCxnSpPr>
        <xdr:cNvPr id="408" name="直線コネクタ 407"/>
        <xdr:cNvCxnSpPr/>
      </xdr:nvCxnSpPr>
      <xdr:spPr>
        <a:xfrm flipV="1">
          <a:off x="8750300" y="13552053"/>
          <a:ext cx="889000" cy="3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16473</xdr:rowOff>
    </xdr:from>
    <xdr:to>
      <xdr:col>45</xdr:col>
      <xdr:colOff>177800</xdr:colOff>
      <xdr:row>79</xdr:row>
      <xdr:rowOff>45289</xdr:rowOff>
    </xdr:to>
    <xdr:cxnSp macro="">
      <xdr:nvCxnSpPr>
        <xdr:cNvPr id="411" name="直線コネクタ 410"/>
        <xdr:cNvCxnSpPr/>
      </xdr:nvCxnSpPr>
      <xdr:spPr>
        <a:xfrm>
          <a:off x="7861300" y="13561023"/>
          <a:ext cx="889000" cy="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16473</xdr:rowOff>
    </xdr:from>
    <xdr:to>
      <xdr:col>41</xdr:col>
      <xdr:colOff>50800</xdr:colOff>
      <xdr:row>79</xdr:row>
      <xdr:rowOff>59124</xdr:rowOff>
    </xdr:to>
    <xdr:cxnSp macro="">
      <xdr:nvCxnSpPr>
        <xdr:cNvPr id="414" name="直線コネクタ 413"/>
        <xdr:cNvCxnSpPr/>
      </xdr:nvCxnSpPr>
      <xdr:spPr>
        <a:xfrm flipV="1">
          <a:off x="6972300" y="13561023"/>
          <a:ext cx="889000" cy="4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3938</xdr:rowOff>
    </xdr:from>
    <xdr:to>
      <xdr:col>55</xdr:col>
      <xdr:colOff>50800</xdr:colOff>
      <xdr:row>79</xdr:row>
      <xdr:rowOff>105538</xdr:rowOff>
    </xdr:to>
    <xdr:sp macro="" textlink="">
      <xdr:nvSpPr>
        <xdr:cNvPr id="424" name="楕円 423"/>
        <xdr:cNvSpPr/>
      </xdr:nvSpPr>
      <xdr:spPr>
        <a:xfrm>
          <a:off x="10426700" y="135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90315</xdr:rowOff>
    </xdr:from>
    <xdr:ext cx="469744" cy="259045"/>
    <xdr:sp macro="" textlink="">
      <xdr:nvSpPr>
        <xdr:cNvPr id="425" name="商工費該当値テキスト"/>
        <xdr:cNvSpPr txBox="1"/>
      </xdr:nvSpPr>
      <xdr:spPr>
        <a:xfrm>
          <a:off x="10528300" y="134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128153</xdr:rowOff>
    </xdr:from>
    <xdr:to>
      <xdr:col>50</xdr:col>
      <xdr:colOff>165100</xdr:colOff>
      <xdr:row>79</xdr:row>
      <xdr:rowOff>58303</xdr:rowOff>
    </xdr:to>
    <xdr:sp macro="" textlink="">
      <xdr:nvSpPr>
        <xdr:cNvPr id="426" name="楕円 425"/>
        <xdr:cNvSpPr/>
      </xdr:nvSpPr>
      <xdr:spPr>
        <a:xfrm>
          <a:off x="9588500" y="135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49430</xdr:rowOff>
    </xdr:from>
    <xdr:ext cx="469744" cy="259045"/>
    <xdr:sp macro="" textlink="">
      <xdr:nvSpPr>
        <xdr:cNvPr id="427" name="テキスト ボックス 426"/>
        <xdr:cNvSpPr txBox="1"/>
      </xdr:nvSpPr>
      <xdr:spPr>
        <a:xfrm>
          <a:off x="9404428" y="1359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165939</xdr:rowOff>
    </xdr:from>
    <xdr:to>
      <xdr:col>46</xdr:col>
      <xdr:colOff>38100</xdr:colOff>
      <xdr:row>79</xdr:row>
      <xdr:rowOff>96089</xdr:rowOff>
    </xdr:to>
    <xdr:sp macro="" textlink="">
      <xdr:nvSpPr>
        <xdr:cNvPr id="428" name="楕円 427"/>
        <xdr:cNvSpPr/>
      </xdr:nvSpPr>
      <xdr:spPr>
        <a:xfrm>
          <a:off x="8699500" y="135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87216</xdr:rowOff>
    </xdr:from>
    <xdr:ext cx="469744" cy="259045"/>
    <xdr:sp macro="" textlink="">
      <xdr:nvSpPr>
        <xdr:cNvPr id="429" name="テキスト ボックス 428"/>
        <xdr:cNvSpPr txBox="1"/>
      </xdr:nvSpPr>
      <xdr:spPr>
        <a:xfrm>
          <a:off x="8515428" y="1363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137123</xdr:rowOff>
    </xdr:from>
    <xdr:to>
      <xdr:col>41</xdr:col>
      <xdr:colOff>101600</xdr:colOff>
      <xdr:row>79</xdr:row>
      <xdr:rowOff>67273</xdr:rowOff>
    </xdr:to>
    <xdr:sp macro="" textlink="">
      <xdr:nvSpPr>
        <xdr:cNvPr id="430" name="楕円 429"/>
        <xdr:cNvSpPr/>
      </xdr:nvSpPr>
      <xdr:spPr>
        <a:xfrm>
          <a:off x="7810500" y="135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58400</xdr:rowOff>
    </xdr:from>
    <xdr:ext cx="469744" cy="259045"/>
    <xdr:sp macro="" textlink="">
      <xdr:nvSpPr>
        <xdr:cNvPr id="431" name="テキスト ボックス 430"/>
        <xdr:cNvSpPr txBox="1"/>
      </xdr:nvSpPr>
      <xdr:spPr>
        <a:xfrm>
          <a:off x="7626428" y="1360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8324</xdr:rowOff>
    </xdr:from>
    <xdr:to>
      <xdr:col>36</xdr:col>
      <xdr:colOff>165100</xdr:colOff>
      <xdr:row>79</xdr:row>
      <xdr:rowOff>109924</xdr:rowOff>
    </xdr:to>
    <xdr:sp macro="" textlink="">
      <xdr:nvSpPr>
        <xdr:cNvPr id="432" name="楕円 431"/>
        <xdr:cNvSpPr/>
      </xdr:nvSpPr>
      <xdr:spPr>
        <a:xfrm>
          <a:off x="6921500" y="135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101051</xdr:rowOff>
    </xdr:from>
    <xdr:ext cx="469744" cy="259045"/>
    <xdr:sp macro="" textlink="">
      <xdr:nvSpPr>
        <xdr:cNvPr id="433" name="テキスト ボックス 432"/>
        <xdr:cNvSpPr txBox="1"/>
      </xdr:nvSpPr>
      <xdr:spPr>
        <a:xfrm>
          <a:off x="6737428" y="1364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66004</xdr:rowOff>
    </xdr:from>
    <xdr:to>
      <xdr:col>54</xdr:col>
      <xdr:colOff>189865</xdr:colOff>
      <xdr:row>98</xdr:row>
      <xdr:rowOff>164423</xdr:rowOff>
    </xdr:to>
    <xdr:cxnSp macro="">
      <xdr:nvCxnSpPr>
        <xdr:cNvPr id="457" name="直線コネクタ 456"/>
        <xdr:cNvCxnSpPr/>
      </xdr:nvCxnSpPr>
      <xdr:spPr>
        <a:xfrm flipV="1">
          <a:off x="10475595" y="16182304"/>
          <a:ext cx="1270" cy="7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168250</xdr:rowOff>
    </xdr:from>
    <xdr:ext cx="534377" cy="259045"/>
    <xdr:sp macro="" textlink="">
      <xdr:nvSpPr>
        <xdr:cNvPr id="458" name="土木費最小値テキスト"/>
        <xdr:cNvSpPr txBox="1"/>
      </xdr:nvSpPr>
      <xdr:spPr>
        <a:xfrm>
          <a:off x="10528300" y="1697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164423</xdr:rowOff>
    </xdr:from>
    <xdr:to>
      <xdr:col>55</xdr:col>
      <xdr:colOff>88900</xdr:colOff>
      <xdr:row>98</xdr:row>
      <xdr:rowOff>164423</xdr:rowOff>
    </xdr:to>
    <xdr:cxnSp macro="">
      <xdr:nvCxnSpPr>
        <xdr:cNvPr id="459" name="直線コネクタ 458"/>
        <xdr:cNvCxnSpPr/>
      </xdr:nvCxnSpPr>
      <xdr:spPr>
        <a:xfrm>
          <a:off x="10388600" y="1696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12681</xdr:rowOff>
    </xdr:from>
    <xdr:ext cx="599010" cy="259045"/>
    <xdr:sp macro="" textlink="">
      <xdr:nvSpPr>
        <xdr:cNvPr id="460" name="土木費最大値テキスト"/>
        <xdr:cNvSpPr txBox="1"/>
      </xdr:nvSpPr>
      <xdr:spPr>
        <a:xfrm>
          <a:off x="10528300" y="1595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66004</xdr:rowOff>
    </xdr:from>
    <xdr:to>
      <xdr:col>55</xdr:col>
      <xdr:colOff>88900</xdr:colOff>
      <xdr:row>94</xdr:row>
      <xdr:rowOff>66004</xdr:rowOff>
    </xdr:to>
    <xdr:cxnSp macro="">
      <xdr:nvCxnSpPr>
        <xdr:cNvPr id="461" name="直線コネクタ 460"/>
        <xdr:cNvCxnSpPr/>
      </xdr:nvCxnSpPr>
      <xdr:spPr>
        <a:xfrm>
          <a:off x="10388600" y="1618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155747</xdr:rowOff>
    </xdr:from>
    <xdr:to>
      <xdr:col>55</xdr:col>
      <xdr:colOff>0</xdr:colOff>
      <xdr:row>97</xdr:row>
      <xdr:rowOff>29514</xdr:rowOff>
    </xdr:to>
    <xdr:cxnSp macro="">
      <xdr:nvCxnSpPr>
        <xdr:cNvPr id="462" name="直線コネクタ 461"/>
        <xdr:cNvCxnSpPr/>
      </xdr:nvCxnSpPr>
      <xdr:spPr>
        <a:xfrm>
          <a:off x="9639300" y="16100597"/>
          <a:ext cx="838200" cy="5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87406</xdr:rowOff>
    </xdr:from>
    <xdr:ext cx="534377" cy="259045"/>
    <xdr:sp macro="" textlink="">
      <xdr:nvSpPr>
        <xdr:cNvPr id="463" name="土木費平均値テキスト"/>
        <xdr:cNvSpPr txBox="1"/>
      </xdr:nvSpPr>
      <xdr:spPr>
        <a:xfrm>
          <a:off x="10528300" y="1671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108979</xdr:rowOff>
    </xdr:from>
    <xdr:to>
      <xdr:col>55</xdr:col>
      <xdr:colOff>50800</xdr:colOff>
      <xdr:row>98</xdr:row>
      <xdr:rowOff>39129</xdr:rowOff>
    </xdr:to>
    <xdr:sp macro="" textlink="">
      <xdr:nvSpPr>
        <xdr:cNvPr id="464" name="フローチャート: 判断 463"/>
        <xdr:cNvSpPr/>
      </xdr:nvSpPr>
      <xdr:spPr>
        <a:xfrm>
          <a:off x="10426700" y="167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155747</xdr:rowOff>
    </xdr:from>
    <xdr:to>
      <xdr:col>50</xdr:col>
      <xdr:colOff>114300</xdr:colOff>
      <xdr:row>96</xdr:row>
      <xdr:rowOff>36692</xdr:rowOff>
    </xdr:to>
    <xdr:cxnSp macro="">
      <xdr:nvCxnSpPr>
        <xdr:cNvPr id="465" name="直線コネクタ 464"/>
        <xdr:cNvCxnSpPr/>
      </xdr:nvCxnSpPr>
      <xdr:spPr>
        <a:xfrm flipV="1">
          <a:off x="8750300" y="16100597"/>
          <a:ext cx="889000" cy="39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123681</xdr:rowOff>
    </xdr:from>
    <xdr:to>
      <xdr:col>50</xdr:col>
      <xdr:colOff>165100</xdr:colOff>
      <xdr:row>98</xdr:row>
      <xdr:rowOff>53831</xdr:rowOff>
    </xdr:to>
    <xdr:sp macro="" textlink="">
      <xdr:nvSpPr>
        <xdr:cNvPr id="466" name="フローチャート: 判断 465"/>
        <xdr:cNvSpPr/>
      </xdr:nvSpPr>
      <xdr:spPr>
        <a:xfrm>
          <a:off x="9588500" y="1675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44958</xdr:rowOff>
    </xdr:from>
    <xdr:ext cx="534377" cy="259045"/>
    <xdr:sp macro="" textlink="">
      <xdr:nvSpPr>
        <xdr:cNvPr id="467" name="テキスト ボックス 466"/>
        <xdr:cNvSpPr txBox="1"/>
      </xdr:nvSpPr>
      <xdr:spPr>
        <a:xfrm>
          <a:off x="9372111" y="1684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115038</xdr:rowOff>
    </xdr:from>
    <xdr:to>
      <xdr:col>45</xdr:col>
      <xdr:colOff>177800</xdr:colOff>
      <xdr:row>96</xdr:row>
      <xdr:rowOff>36692</xdr:rowOff>
    </xdr:to>
    <xdr:cxnSp macro="">
      <xdr:nvCxnSpPr>
        <xdr:cNvPr id="468" name="直線コネクタ 467"/>
        <xdr:cNvCxnSpPr/>
      </xdr:nvCxnSpPr>
      <xdr:spPr>
        <a:xfrm>
          <a:off x="7861300" y="16402788"/>
          <a:ext cx="889000" cy="9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122193</xdr:rowOff>
    </xdr:from>
    <xdr:to>
      <xdr:col>46</xdr:col>
      <xdr:colOff>38100</xdr:colOff>
      <xdr:row>98</xdr:row>
      <xdr:rowOff>52343</xdr:rowOff>
    </xdr:to>
    <xdr:sp macro="" textlink="">
      <xdr:nvSpPr>
        <xdr:cNvPr id="469" name="フローチャート: 判断 468"/>
        <xdr:cNvSpPr/>
      </xdr:nvSpPr>
      <xdr:spPr>
        <a:xfrm>
          <a:off x="8699500" y="1675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43470</xdr:rowOff>
    </xdr:from>
    <xdr:ext cx="534377" cy="259045"/>
    <xdr:sp macro="" textlink="">
      <xdr:nvSpPr>
        <xdr:cNvPr id="470" name="テキスト ボックス 469"/>
        <xdr:cNvSpPr txBox="1"/>
      </xdr:nvSpPr>
      <xdr:spPr>
        <a:xfrm>
          <a:off x="8483111" y="1684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133790</xdr:rowOff>
    </xdr:from>
    <xdr:to>
      <xdr:col>41</xdr:col>
      <xdr:colOff>50800</xdr:colOff>
      <xdr:row>95</xdr:row>
      <xdr:rowOff>115038</xdr:rowOff>
    </xdr:to>
    <xdr:cxnSp macro="">
      <xdr:nvCxnSpPr>
        <xdr:cNvPr id="471" name="直線コネクタ 470"/>
        <xdr:cNvCxnSpPr/>
      </xdr:nvCxnSpPr>
      <xdr:spPr>
        <a:xfrm>
          <a:off x="6972300" y="15564290"/>
          <a:ext cx="889000" cy="83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127446</xdr:rowOff>
    </xdr:from>
    <xdr:to>
      <xdr:col>41</xdr:col>
      <xdr:colOff>101600</xdr:colOff>
      <xdr:row>98</xdr:row>
      <xdr:rowOff>57596</xdr:rowOff>
    </xdr:to>
    <xdr:sp macro="" textlink="">
      <xdr:nvSpPr>
        <xdr:cNvPr id="472" name="フローチャート: 判断 471"/>
        <xdr:cNvSpPr/>
      </xdr:nvSpPr>
      <xdr:spPr>
        <a:xfrm>
          <a:off x="7810500" y="1675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48723</xdr:rowOff>
    </xdr:from>
    <xdr:ext cx="534377" cy="259045"/>
    <xdr:sp macro="" textlink="">
      <xdr:nvSpPr>
        <xdr:cNvPr id="473" name="テキスト ボックス 472"/>
        <xdr:cNvSpPr txBox="1"/>
      </xdr:nvSpPr>
      <xdr:spPr>
        <a:xfrm>
          <a:off x="7594111" y="168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149270</xdr:rowOff>
    </xdr:from>
    <xdr:to>
      <xdr:col>36</xdr:col>
      <xdr:colOff>165100</xdr:colOff>
      <xdr:row>98</xdr:row>
      <xdr:rowOff>79420</xdr:rowOff>
    </xdr:to>
    <xdr:sp macro="" textlink="">
      <xdr:nvSpPr>
        <xdr:cNvPr id="474" name="フローチャート: 判断 473"/>
        <xdr:cNvSpPr/>
      </xdr:nvSpPr>
      <xdr:spPr>
        <a:xfrm>
          <a:off x="69215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70547</xdr:rowOff>
    </xdr:from>
    <xdr:ext cx="534377" cy="259045"/>
    <xdr:sp macro="" textlink="">
      <xdr:nvSpPr>
        <xdr:cNvPr id="475" name="テキスト ボックス 474"/>
        <xdr:cNvSpPr txBox="1"/>
      </xdr:nvSpPr>
      <xdr:spPr>
        <a:xfrm>
          <a:off x="6705111" y="168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150164</xdr:rowOff>
    </xdr:from>
    <xdr:to>
      <xdr:col>55</xdr:col>
      <xdr:colOff>50800</xdr:colOff>
      <xdr:row>97</xdr:row>
      <xdr:rowOff>80314</xdr:rowOff>
    </xdr:to>
    <xdr:sp macro="" textlink="">
      <xdr:nvSpPr>
        <xdr:cNvPr id="481" name="楕円 480"/>
        <xdr:cNvSpPr/>
      </xdr:nvSpPr>
      <xdr:spPr>
        <a:xfrm>
          <a:off x="10426700" y="1660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1591</xdr:rowOff>
    </xdr:from>
    <xdr:ext cx="534377" cy="259045"/>
    <xdr:sp macro="" textlink="">
      <xdr:nvSpPr>
        <xdr:cNvPr id="482" name="土木費該当値テキスト"/>
        <xdr:cNvSpPr txBox="1"/>
      </xdr:nvSpPr>
      <xdr:spPr>
        <a:xfrm>
          <a:off x="10528300" y="1646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104947</xdr:rowOff>
    </xdr:from>
    <xdr:to>
      <xdr:col>50</xdr:col>
      <xdr:colOff>165100</xdr:colOff>
      <xdr:row>94</xdr:row>
      <xdr:rowOff>35097</xdr:rowOff>
    </xdr:to>
    <xdr:sp macro="" textlink="">
      <xdr:nvSpPr>
        <xdr:cNvPr id="483" name="楕円 482"/>
        <xdr:cNvSpPr/>
      </xdr:nvSpPr>
      <xdr:spPr>
        <a:xfrm>
          <a:off x="9588500" y="160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51624</xdr:rowOff>
    </xdr:from>
    <xdr:ext cx="599010" cy="259045"/>
    <xdr:sp macro="" textlink="">
      <xdr:nvSpPr>
        <xdr:cNvPr id="484" name="テキスト ボックス 483"/>
        <xdr:cNvSpPr txBox="1"/>
      </xdr:nvSpPr>
      <xdr:spPr>
        <a:xfrm>
          <a:off x="9339795" y="1582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157342</xdr:rowOff>
    </xdr:from>
    <xdr:to>
      <xdr:col>46</xdr:col>
      <xdr:colOff>38100</xdr:colOff>
      <xdr:row>96</xdr:row>
      <xdr:rowOff>87492</xdr:rowOff>
    </xdr:to>
    <xdr:sp macro="" textlink="">
      <xdr:nvSpPr>
        <xdr:cNvPr id="485" name="楕円 484"/>
        <xdr:cNvSpPr/>
      </xdr:nvSpPr>
      <xdr:spPr>
        <a:xfrm>
          <a:off x="8699500" y="164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104019</xdr:rowOff>
    </xdr:from>
    <xdr:ext cx="599010" cy="259045"/>
    <xdr:sp macro="" textlink="">
      <xdr:nvSpPr>
        <xdr:cNvPr id="486" name="テキスト ボックス 485"/>
        <xdr:cNvSpPr txBox="1"/>
      </xdr:nvSpPr>
      <xdr:spPr>
        <a:xfrm>
          <a:off x="8450795" y="1622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64238</xdr:rowOff>
    </xdr:from>
    <xdr:to>
      <xdr:col>41</xdr:col>
      <xdr:colOff>101600</xdr:colOff>
      <xdr:row>95</xdr:row>
      <xdr:rowOff>165838</xdr:rowOff>
    </xdr:to>
    <xdr:sp macro="" textlink="">
      <xdr:nvSpPr>
        <xdr:cNvPr id="487" name="楕円 486"/>
        <xdr:cNvSpPr/>
      </xdr:nvSpPr>
      <xdr:spPr>
        <a:xfrm>
          <a:off x="7810500" y="163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10915</xdr:rowOff>
    </xdr:from>
    <xdr:ext cx="599010" cy="259045"/>
    <xdr:sp macro="" textlink="">
      <xdr:nvSpPr>
        <xdr:cNvPr id="488" name="テキスト ボックス 487"/>
        <xdr:cNvSpPr txBox="1"/>
      </xdr:nvSpPr>
      <xdr:spPr>
        <a:xfrm>
          <a:off x="7561795" y="1612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82990</xdr:rowOff>
    </xdr:from>
    <xdr:to>
      <xdr:col>36</xdr:col>
      <xdr:colOff>165100</xdr:colOff>
      <xdr:row>91</xdr:row>
      <xdr:rowOff>13140</xdr:rowOff>
    </xdr:to>
    <xdr:sp macro="" textlink="">
      <xdr:nvSpPr>
        <xdr:cNvPr id="489" name="楕円 488"/>
        <xdr:cNvSpPr/>
      </xdr:nvSpPr>
      <xdr:spPr>
        <a:xfrm>
          <a:off x="6921500" y="155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29667</xdr:rowOff>
    </xdr:from>
    <xdr:ext cx="599010" cy="259045"/>
    <xdr:sp macro="" textlink="">
      <xdr:nvSpPr>
        <xdr:cNvPr id="490" name="テキスト ボックス 489"/>
        <xdr:cNvSpPr txBox="1"/>
      </xdr:nvSpPr>
      <xdr:spPr>
        <a:xfrm>
          <a:off x="6672795" y="1528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43299</xdr:rowOff>
    </xdr:from>
    <xdr:to>
      <xdr:col>85</xdr:col>
      <xdr:colOff>126364</xdr:colOff>
      <xdr:row>37</xdr:row>
      <xdr:rowOff>22222</xdr:rowOff>
    </xdr:to>
    <xdr:cxnSp macro="">
      <xdr:nvCxnSpPr>
        <xdr:cNvPr id="512" name="直線コネクタ 511"/>
        <xdr:cNvCxnSpPr/>
      </xdr:nvCxnSpPr>
      <xdr:spPr>
        <a:xfrm flipV="1">
          <a:off x="16317595" y="5358249"/>
          <a:ext cx="1269" cy="100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26049</xdr:rowOff>
    </xdr:from>
    <xdr:ext cx="534377" cy="259045"/>
    <xdr:sp macro="" textlink="">
      <xdr:nvSpPr>
        <xdr:cNvPr id="513" name="消防費最小値テキスト"/>
        <xdr:cNvSpPr txBox="1"/>
      </xdr:nvSpPr>
      <xdr:spPr>
        <a:xfrm>
          <a:off x="16370300" y="636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22222</xdr:rowOff>
    </xdr:from>
    <xdr:to>
      <xdr:col>86</xdr:col>
      <xdr:colOff>25400</xdr:colOff>
      <xdr:row>37</xdr:row>
      <xdr:rowOff>22222</xdr:rowOff>
    </xdr:to>
    <xdr:cxnSp macro="">
      <xdr:nvCxnSpPr>
        <xdr:cNvPr id="514" name="直線コネクタ 513"/>
        <xdr:cNvCxnSpPr/>
      </xdr:nvCxnSpPr>
      <xdr:spPr>
        <a:xfrm>
          <a:off x="16230600" y="636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161426</xdr:rowOff>
    </xdr:from>
    <xdr:ext cx="534377" cy="259045"/>
    <xdr:sp macro="" textlink="">
      <xdr:nvSpPr>
        <xdr:cNvPr id="515" name="消防費最大値テキスト"/>
        <xdr:cNvSpPr txBox="1"/>
      </xdr:nvSpPr>
      <xdr:spPr>
        <a:xfrm>
          <a:off x="16370300" y="513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43299</xdr:rowOff>
    </xdr:from>
    <xdr:to>
      <xdr:col>86</xdr:col>
      <xdr:colOff>25400</xdr:colOff>
      <xdr:row>31</xdr:row>
      <xdr:rowOff>43299</xdr:rowOff>
    </xdr:to>
    <xdr:cxnSp macro="">
      <xdr:nvCxnSpPr>
        <xdr:cNvPr id="516" name="直線コネクタ 515"/>
        <xdr:cNvCxnSpPr/>
      </xdr:nvCxnSpPr>
      <xdr:spPr>
        <a:xfrm>
          <a:off x="16230600" y="535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114805</xdr:rowOff>
    </xdr:from>
    <xdr:to>
      <xdr:col>85</xdr:col>
      <xdr:colOff>127000</xdr:colOff>
      <xdr:row>36</xdr:row>
      <xdr:rowOff>16622</xdr:rowOff>
    </xdr:to>
    <xdr:cxnSp macro="">
      <xdr:nvCxnSpPr>
        <xdr:cNvPr id="517" name="直線コネクタ 516"/>
        <xdr:cNvCxnSpPr/>
      </xdr:nvCxnSpPr>
      <xdr:spPr>
        <a:xfrm>
          <a:off x="15481300" y="6115555"/>
          <a:ext cx="8382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54764</xdr:rowOff>
    </xdr:from>
    <xdr:ext cx="534377" cy="259045"/>
    <xdr:sp macro="" textlink="">
      <xdr:nvSpPr>
        <xdr:cNvPr id="518" name="消防費平均値テキスト"/>
        <xdr:cNvSpPr txBox="1"/>
      </xdr:nvSpPr>
      <xdr:spPr>
        <a:xfrm>
          <a:off x="16370300" y="588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31887</xdr:rowOff>
    </xdr:from>
    <xdr:to>
      <xdr:col>85</xdr:col>
      <xdr:colOff>177800</xdr:colOff>
      <xdr:row>35</xdr:row>
      <xdr:rowOff>133487</xdr:rowOff>
    </xdr:to>
    <xdr:sp macro="" textlink="">
      <xdr:nvSpPr>
        <xdr:cNvPr id="519" name="フローチャート: 判断 518"/>
        <xdr:cNvSpPr/>
      </xdr:nvSpPr>
      <xdr:spPr>
        <a:xfrm>
          <a:off x="16268700" y="60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114805</xdr:rowOff>
    </xdr:from>
    <xdr:to>
      <xdr:col>81</xdr:col>
      <xdr:colOff>50800</xdr:colOff>
      <xdr:row>36</xdr:row>
      <xdr:rowOff>26909</xdr:rowOff>
    </xdr:to>
    <xdr:cxnSp macro="">
      <xdr:nvCxnSpPr>
        <xdr:cNvPr id="520" name="直線コネクタ 519"/>
        <xdr:cNvCxnSpPr/>
      </xdr:nvCxnSpPr>
      <xdr:spPr>
        <a:xfrm flipV="1">
          <a:off x="14592300" y="6115555"/>
          <a:ext cx="889000" cy="8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39088</xdr:rowOff>
    </xdr:from>
    <xdr:to>
      <xdr:col>81</xdr:col>
      <xdr:colOff>101600</xdr:colOff>
      <xdr:row>35</xdr:row>
      <xdr:rowOff>140688</xdr:rowOff>
    </xdr:to>
    <xdr:sp macro="" textlink="">
      <xdr:nvSpPr>
        <xdr:cNvPr id="521" name="フローチャート: 判断 520"/>
        <xdr:cNvSpPr/>
      </xdr:nvSpPr>
      <xdr:spPr>
        <a:xfrm>
          <a:off x="15430500" y="603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157215</xdr:rowOff>
    </xdr:from>
    <xdr:ext cx="534377" cy="259045"/>
    <xdr:sp macro="" textlink="">
      <xdr:nvSpPr>
        <xdr:cNvPr id="522" name="テキスト ボックス 521"/>
        <xdr:cNvSpPr txBox="1"/>
      </xdr:nvSpPr>
      <xdr:spPr>
        <a:xfrm>
          <a:off x="15214111" y="581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26909</xdr:rowOff>
    </xdr:from>
    <xdr:to>
      <xdr:col>76</xdr:col>
      <xdr:colOff>114300</xdr:colOff>
      <xdr:row>36</xdr:row>
      <xdr:rowOff>39344</xdr:rowOff>
    </xdr:to>
    <xdr:cxnSp macro="">
      <xdr:nvCxnSpPr>
        <xdr:cNvPr id="523" name="直線コネクタ 522"/>
        <xdr:cNvCxnSpPr/>
      </xdr:nvCxnSpPr>
      <xdr:spPr>
        <a:xfrm flipV="1">
          <a:off x="13703300" y="6199109"/>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61239</xdr:rowOff>
    </xdr:from>
    <xdr:to>
      <xdr:col>76</xdr:col>
      <xdr:colOff>165100</xdr:colOff>
      <xdr:row>35</xdr:row>
      <xdr:rowOff>162839</xdr:rowOff>
    </xdr:to>
    <xdr:sp macro="" textlink="">
      <xdr:nvSpPr>
        <xdr:cNvPr id="524" name="フローチャート: 判断 523"/>
        <xdr:cNvSpPr/>
      </xdr:nvSpPr>
      <xdr:spPr>
        <a:xfrm>
          <a:off x="14541500" y="606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7916</xdr:rowOff>
    </xdr:from>
    <xdr:ext cx="534377" cy="259045"/>
    <xdr:sp macro="" textlink="">
      <xdr:nvSpPr>
        <xdr:cNvPr id="525" name="テキスト ボックス 524"/>
        <xdr:cNvSpPr txBox="1"/>
      </xdr:nvSpPr>
      <xdr:spPr>
        <a:xfrm>
          <a:off x="14325111" y="58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14587</xdr:rowOff>
    </xdr:from>
    <xdr:to>
      <xdr:col>71</xdr:col>
      <xdr:colOff>177800</xdr:colOff>
      <xdr:row>36</xdr:row>
      <xdr:rowOff>39344</xdr:rowOff>
    </xdr:to>
    <xdr:cxnSp macro="">
      <xdr:nvCxnSpPr>
        <xdr:cNvPr id="526" name="直線コネクタ 525"/>
        <xdr:cNvCxnSpPr/>
      </xdr:nvCxnSpPr>
      <xdr:spPr>
        <a:xfrm>
          <a:off x="12814300" y="5158087"/>
          <a:ext cx="889000" cy="105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94295</xdr:rowOff>
    </xdr:from>
    <xdr:to>
      <xdr:col>72</xdr:col>
      <xdr:colOff>38100</xdr:colOff>
      <xdr:row>36</xdr:row>
      <xdr:rowOff>24445</xdr:rowOff>
    </xdr:to>
    <xdr:sp macro="" textlink="">
      <xdr:nvSpPr>
        <xdr:cNvPr id="527" name="フローチャート: 判断 526"/>
        <xdr:cNvSpPr/>
      </xdr:nvSpPr>
      <xdr:spPr>
        <a:xfrm>
          <a:off x="13652500" y="609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40972</xdr:rowOff>
    </xdr:from>
    <xdr:ext cx="534377" cy="259045"/>
    <xdr:sp macro="" textlink="">
      <xdr:nvSpPr>
        <xdr:cNvPr id="528" name="テキスト ボックス 527"/>
        <xdr:cNvSpPr txBox="1"/>
      </xdr:nvSpPr>
      <xdr:spPr>
        <a:xfrm>
          <a:off x="13436111" y="58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65994</xdr:rowOff>
    </xdr:from>
    <xdr:to>
      <xdr:col>67</xdr:col>
      <xdr:colOff>101600</xdr:colOff>
      <xdr:row>35</xdr:row>
      <xdr:rowOff>167594</xdr:rowOff>
    </xdr:to>
    <xdr:sp macro="" textlink="">
      <xdr:nvSpPr>
        <xdr:cNvPr id="529" name="フローチャート: 判断 528"/>
        <xdr:cNvSpPr/>
      </xdr:nvSpPr>
      <xdr:spPr>
        <a:xfrm>
          <a:off x="12763500" y="606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158721</xdr:rowOff>
    </xdr:from>
    <xdr:ext cx="534377" cy="259045"/>
    <xdr:sp macro="" textlink="">
      <xdr:nvSpPr>
        <xdr:cNvPr id="530" name="テキスト ボックス 529"/>
        <xdr:cNvSpPr txBox="1"/>
      </xdr:nvSpPr>
      <xdr:spPr>
        <a:xfrm>
          <a:off x="12547111" y="61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137272</xdr:rowOff>
    </xdr:from>
    <xdr:to>
      <xdr:col>85</xdr:col>
      <xdr:colOff>177800</xdr:colOff>
      <xdr:row>36</xdr:row>
      <xdr:rowOff>67422</xdr:rowOff>
    </xdr:to>
    <xdr:sp macro="" textlink="">
      <xdr:nvSpPr>
        <xdr:cNvPr id="536" name="楕円 535"/>
        <xdr:cNvSpPr/>
      </xdr:nvSpPr>
      <xdr:spPr>
        <a:xfrm>
          <a:off x="16268700" y="61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115699</xdr:rowOff>
    </xdr:from>
    <xdr:ext cx="534377" cy="259045"/>
    <xdr:sp macro="" textlink="">
      <xdr:nvSpPr>
        <xdr:cNvPr id="537" name="消防費該当値テキスト"/>
        <xdr:cNvSpPr txBox="1"/>
      </xdr:nvSpPr>
      <xdr:spPr>
        <a:xfrm>
          <a:off x="16370300" y="611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64005</xdr:rowOff>
    </xdr:from>
    <xdr:to>
      <xdr:col>81</xdr:col>
      <xdr:colOff>101600</xdr:colOff>
      <xdr:row>35</xdr:row>
      <xdr:rowOff>165605</xdr:rowOff>
    </xdr:to>
    <xdr:sp macro="" textlink="">
      <xdr:nvSpPr>
        <xdr:cNvPr id="538" name="楕円 537"/>
        <xdr:cNvSpPr/>
      </xdr:nvSpPr>
      <xdr:spPr>
        <a:xfrm>
          <a:off x="15430500" y="606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156732</xdr:rowOff>
    </xdr:from>
    <xdr:ext cx="534377" cy="259045"/>
    <xdr:sp macro="" textlink="">
      <xdr:nvSpPr>
        <xdr:cNvPr id="539" name="テキスト ボックス 538"/>
        <xdr:cNvSpPr txBox="1"/>
      </xdr:nvSpPr>
      <xdr:spPr>
        <a:xfrm>
          <a:off x="15214111" y="615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147559</xdr:rowOff>
    </xdr:from>
    <xdr:to>
      <xdr:col>76</xdr:col>
      <xdr:colOff>165100</xdr:colOff>
      <xdr:row>36</xdr:row>
      <xdr:rowOff>77709</xdr:rowOff>
    </xdr:to>
    <xdr:sp macro="" textlink="">
      <xdr:nvSpPr>
        <xdr:cNvPr id="540" name="楕円 539"/>
        <xdr:cNvSpPr/>
      </xdr:nvSpPr>
      <xdr:spPr>
        <a:xfrm>
          <a:off x="14541500" y="61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68836</xdr:rowOff>
    </xdr:from>
    <xdr:ext cx="534377" cy="259045"/>
    <xdr:sp macro="" textlink="">
      <xdr:nvSpPr>
        <xdr:cNvPr id="541" name="テキスト ボックス 540"/>
        <xdr:cNvSpPr txBox="1"/>
      </xdr:nvSpPr>
      <xdr:spPr>
        <a:xfrm>
          <a:off x="14325111" y="624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159994</xdr:rowOff>
    </xdr:from>
    <xdr:to>
      <xdr:col>72</xdr:col>
      <xdr:colOff>38100</xdr:colOff>
      <xdr:row>36</xdr:row>
      <xdr:rowOff>90144</xdr:rowOff>
    </xdr:to>
    <xdr:sp macro="" textlink="">
      <xdr:nvSpPr>
        <xdr:cNvPr id="542" name="楕円 541"/>
        <xdr:cNvSpPr/>
      </xdr:nvSpPr>
      <xdr:spPr>
        <a:xfrm>
          <a:off x="13652500" y="61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81271</xdr:rowOff>
    </xdr:from>
    <xdr:ext cx="534377" cy="259045"/>
    <xdr:sp macro="" textlink="">
      <xdr:nvSpPr>
        <xdr:cNvPr id="543" name="テキスト ボックス 542"/>
        <xdr:cNvSpPr txBox="1"/>
      </xdr:nvSpPr>
      <xdr:spPr>
        <a:xfrm>
          <a:off x="13436111" y="62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135237</xdr:rowOff>
    </xdr:from>
    <xdr:to>
      <xdr:col>67</xdr:col>
      <xdr:colOff>101600</xdr:colOff>
      <xdr:row>30</xdr:row>
      <xdr:rowOff>65387</xdr:rowOff>
    </xdr:to>
    <xdr:sp macro="" textlink="">
      <xdr:nvSpPr>
        <xdr:cNvPr id="544" name="楕円 543"/>
        <xdr:cNvSpPr/>
      </xdr:nvSpPr>
      <xdr:spPr>
        <a:xfrm>
          <a:off x="12763500" y="51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81914</xdr:rowOff>
    </xdr:from>
    <xdr:ext cx="534377" cy="259045"/>
    <xdr:sp macro="" textlink="">
      <xdr:nvSpPr>
        <xdr:cNvPr id="545" name="テキスト ボックス 544"/>
        <xdr:cNvSpPr txBox="1"/>
      </xdr:nvSpPr>
      <xdr:spPr>
        <a:xfrm>
          <a:off x="12547111" y="488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69" name="直線コネクタ 568"/>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0"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1" name="直線コネクタ 570"/>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2"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3" name="直線コネクタ 572"/>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39787</xdr:rowOff>
    </xdr:from>
    <xdr:to>
      <xdr:col>85</xdr:col>
      <xdr:colOff>127000</xdr:colOff>
      <xdr:row>56</xdr:row>
      <xdr:rowOff>77254</xdr:rowOff>
    </xdr:to>
    <xdr:cxnSp macro="">
      <xdr:nvCxnSpPr>
        <xdr:cNvPr id="574" name="直線コネクタ 573"/>
        <xdr:cNvCxnSpPr/>
      </xdr:nvCxnSpPr>
      <xdr:spPr>
        <a:xfrm>
          <a:off x="15481300" y="9640987"/>
          <a:ext cx="838200" cy="3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5" name="教育費平均値テキスト"/>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6" name="フローチャート: 判断 575"/>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39787</xdr:rowOff>
    </xdr:from>
    <xdr:to>
      <xdr:col>81</xdr:col>
      <xdr:colOff>50800</xdr:colOff>
      <xdr:row>56</xdr:row>
      <xdr:rowOff>105471</xdr:rowOff>
    </xdr:to>
    <xdr:cxnSp macro="">
      <xdr:nvCxnSpPr>
        <xdr:cNvPr id="577" name="直線コネクタ 576"/>
        <xdr:cNvCxnSpPr/>
      </xdr:nvCxnSpPr>
      <xdr:spPr>
        <a:xfrm flipV="1">
          <a:off x="14592300" y="9640987"/>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8" name="フローチャート: 判断 577"/>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79" name="テキスト ボックス 578"/>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17414</xdr:rowOff>
    </xdr:from>
    <xdr:to>
      <xdr:col>76</xdr:col>
      <xdr:colOff>114300</xdr:colOff>
      <xdr:row>56</xdr:row>
      <xdr:rowOff>105471</xdr:rowOff>
    </xdr:to>
    <xdr:cxnSp macro="">
      <xdr:nvCxnSpPr>
        <xdr:cNvPr id="580" name="直線コネクタ 579"/>
        <xdr:cNvCxnSpPr/>
      </xdr:nvCxnSpPr>
      <xdr:spPr>
        <a:xfrm>
          <a:off x="13703300" y="9618614"/>
          <a:ext cx="889000" cy="8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1" name="フローチャート: 判断 580"/>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2" name="テキスト ボックス 581"/>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17414</xdr:rowOff>
    </xdr:from>
    <xdr:to>
      <xdr:col>71</xdr:col>
      <xdr:colOff>177800</xdr:colOff>
      <xdr:row>57</xdr:row>
      <xdr:rowOff>38171</xdr:rowOff>
    </xdr:to>
    <xdr:cxnSp macro="">
      <xdr:nvCxnSpPr>
        <xdr:cNvPr id="583" name="直線コネクタ 582"/>
        <xdr:cNvCxnSpPr/>
      </xdr:nvCxnSpPr>
      <xdr:spPr>
        <a:xfrm flipV="1">
          <a:off x="12814300" y="9618614"/>
          <a:ext cx="889000" cy="19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4" name="フローチャート: 判断 583"/>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5" name="テキスト ボックス 584"/>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6" name="フローチャート: 判断 585"/>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7" name="テキスト ボックス 586"/>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26454</xdr:rowOff>
    </xdr:from>
    <xdr:to>
      <xdr:col>85</xdr:col>
      <xdr:colOff>177800</xdr:colOff>
      <xdr:row>56</xdr:row>
      <xdr:rowOff>128054</xdr:rowOff>
    </xdr:to>
    <xdr:sp macro="" textlink="">
      <xdr:nvSpPr>
        <xdr:cNvPr id="593" name="楕円 592"/>
        <xdr:cNvSpPr/>
      </xdr:nvSpPr>
      <xdr:spPr>
        <a:xfrm>
          <a:off x="16268700" y="962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49331</xdr:rowOff>
    </xdr:from>
    <xdr:ext cx="534377" cy="259045"/>
    <xdr:sp macro="" textlink="">
      <xdr:nvSpPr>
        <xdr:cNvPr id="594" name="教育費該当値テキスト"/>
        <xdr:cNvSpPr txBox="1"/>
      </xdr:nvSpPr>
      <xdr:spPr>
        <a:xfrm>
          <a:off x="16370300" y="94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160437</xdr:rowOff>
    </xdr:from>
    <xdr:to>
      <xdr:col>81</xdr:col>
      <xdr:colOff>101600</xdr:colOff>
      <xdr:row>56</xdr:row>
      <xdr:rowOff>90587</xdr:rowOff>
    </xdr:to>
    <xdr:sp macro="" textlink="">
      <xdr:nvSpPr>
        <xdr:cNvPr id="595" name="楕円 594"/>
        <xdr:cNvSpPr/>
      </xdr:nvSpPr>
      <xdr:spPr>
        <a:xfrm>
          <a:off x="15430500" y="95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107114</xdr:rowOff>
    </xdr:from>
    <xdr:ext cx="534377" cy="259045"/>
    <xdr:sp macro="" textlink="">
      <xdr:nvSpPr>
        <xdr:cNvPr id="596" name="テキスト ボックス 595"/>
        <xdr:cNvSpPr txBox="1"/>
      </xdr:nvSpPr>
      <xdr:spPr>
        <a:xfrm>
          <a:off x="15214111" y="936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54671</xdr:rowOff>
    </xdr:from>
    <xdr:to>
      <xdr:col>76</xdr:col>
      <xdr:colOff>165100</xdr:colOff>
      <xdr:row>56</xdr:row>
      <xdr:rowOff>156271</xdr:rowOff>
    </xdr:to>
    <xdr:sp macro="" textlink="">
      <xdr:nvSpPr>
        <xdr:cNvPr id="597" name="楕円 596"/>
        <xdr:cNvSpPr/>
      </xdr:nvSpPr>
      <xdr:spPr>
        <a:xfrm>
          <a:off x="14541500" y="96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1348</xdr:rowOff>
    </xdr:from>
    <xdr:ext cx="534377" cy="259045"/>
    <xdr:sp macro="" textlink="">
      <xdr:nvSpPr>
        <xdr:cNvPr id="598" name="テキスト ボックス 597"/>
        <xdr:cNvSpPr txBox="1"/>
      </xdr:nvSpPr>
      <xdr:spPr>
        <a:xfrm>
          <a:off x="14325111" y="943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138064</xdr:rowOff>
    </xdr:from>
    <xdr:to>
      <xdr:col>72</xdr:col>
      <xdr:colOff>38100</xdr:colOff>
      <xdr:row>56</xdr:row>
      <xdr:rowOff>68214</xdr:rowOff>
    </xdr:to>
    <xdr:sp macro="" textlink="">
      <xdr:nvSpPr>
        <xdr:cNvPr id="599" name="楕円 598"/>
        <xdr:cNvSpPr/>
      </xdr:nvSpPr>
      <xdr:spPr>
        <a:xfrm>
          <a:off x="13652500" y="956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84741</xdr:rowOff>
    </xdr:from>
    <xdr:ext cx="534377" cy="259045"/>
    <xdr:sp macro="" textlink="">
      <xdr:nvSpPr>
        <xdr:cNvPr id="600" name="テキスト ボックス 599"/>
        <xdr:cNvSpPr txBox="1"/>
      </xdr:nvSpPr>
      <xdr:spPr>
        <a:xfrm>
          <a:off x="13436111" y="934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158821</xdr:rowOff>
    </xdr:from>
    <xdr:to>
      <xdr:col>67</xdr:col>
      <xdr:colOff>101600</xdr:colOff>
      <xdr:row>57</xdr:row>
      <xdr:rowOff>88971</xdr:rowOff>
    </xdr:to>
    <xdr:sp macro="" textlink="">
      <xdr:nvSpPr>
        <xdr:cNvPr id="601" name="楕円 600"/>
        <xdr:cNvSpPr/>
      </xdr:nvSpPr>
      <xdr:spPr>
        <a:xfrm>
          <a:off x="12763500" y="976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80098</xdr:rowOff>
    </xdr:from>
    <xdr:ext cx="534377" cy="259045"/>
    <xdr:sp macro="" textlink="">
      <xdr:nvSpPr>
        <xdr:cNvPr id="602" name="テキスト ボックス 601"/>
        <xdr:cNvSpPr txBox="1"/>
      </xdr:nvSpPr>
      <xdr:spPr>
        <a:xfrm>
          <a:off x="12547111" y="985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8" name="直線コネクタ 627"/>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1"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2" name="直線コネクタ 631"/>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84923</xdr:rowOff>
    </xdr:from>
    <xdr:to>
      <xdr:col>85</xdr:col>
      <xdr:colOff>127000</xdr:colOff>
      <xdr:row>79</xdr:row>
      <xdr:rowOff>92771</xdr:rowOff>
    </xdr:to>
    <xdr:cxnSp macro="">
      <xdr:nvCxnSpPr>
        <xdr:cNvPr id="633" name="直線コネクタ 632"/>
        <xdr:cNvCxnSpPr/>
      </xdr:nvCxnSpPr>
      <xdr:spPr>
        <a:xfrm flipV="1">
          <a:off x="15481300" y="13629473"/>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4"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5" name="フローチャート: 判断 634"/>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136968</xdr:rowOff>
    </xdr:from>
    <xdr:to>
      <xdr:col>81</xdr:col>
      <xdr:colOff>50800</xdr:colOff>
      <xdr:row>79</xdr:row>
      <xdr:rowOff>92771</xdr:rowOff>
    </xdr:to>
    <xdr:cxnSp macro="">
      <xdr:nvCxnSpPr>
        <xdr:cNvPr id="636" name="直線コネクタ 635"/>
        <xdr:cNvCxnSpPr/>
      </xdr:nvCxnSpPr>
      <xdr:spPr>
        <a:xfrm>
          <a:off x="14592300" y="13510068"/>
          <a:ext cx="889000" cy="1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7" name="フローチャート: 判断 636"/>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8" name="テキスト ボックス 637"/>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136968</xdr:rowOff>
    </xdr:from>
    <xdr:to>
      <xdr:col>76</xdr:col>
      <xdr:colOff>114300</xdr:colOff>
      <xdr:row>79</xdr:row>
      <xdr:rowOff>91280</xdr:rowOff>
    </xdr:to>
    <xdr:cxnSp macro="">
      <xdr:nvCxnSpPr>
        <xdr:cNvPr id="639" name="直線コネクタ 638"/>
        <xdr:cNvCxnSpPr/>
      </xdr:nvCxnSpPr>
      <xdr:spPr>
        <a:xfrm flipV="1">
          <a:off x="13703300" y="13510068"/>
          <a:ext cx="889000" cy="1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0" name="フローチャート: 判断 639"/>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41" name="テキスト ボックス 640"/>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86762</xdr:rowOff>
    </xdr:from>
    <xdr:to>
      <xdr:col>71</xdr:col>
      <xdr:colOff>177800</xdr:colOff>
      <xdr:row>79</xdr:row>
      <xdr:rowOff>91280</xdr:rowOff>
    </xdr:to>
    <xdr:cxnSp macro="">
      <xdr:nvCxnSpPr>
        <xdr:cNvPr id="642" name="直線コネクタ 641"/>
        <xdr:cNvCxnSpPr/>
      </xdr:nvCxnSpPr>
      <xdr:spPr>
        <a:xfrm>
          <a:off x="12814300" y="13459862"/>
          <a:ext cx="889000" cy="17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3" name="フローチャート: 判断 642"/>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4" name="テキスト ボックス 643"/>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5" name="フローチャート: 判断 644"/>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123313</xdr:rowOff>
    </xdr:from>
    <xdr:ext cx="469744" cy="259045"/>
    <xdr:sp macro="" textlink="">
      <xdr:nvSpPr>
        <xdr:cNvPr id="646" name="テキスト ボックス 645"/>
        <xdr:cNvSpPr txBox="1"/>
      </xdr:nvSpPr>
      <xdr:spPr>
        <a:xfrm>
          <a:off x="12579428" y="1366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34123</xdr:rowOff>
    </xdr:from>
    <xdr:to>
      <xdr:col>85</xdr:col>
      <xdr:colOff>177800</xdr:colOff>
      <xdr:row>79</xdr:row>
      <xdr:rowOff>135723</xdr:rowOff>
    </xdr:to>
    <xdr:sp macro="" textlink="">
      <xdr:nvSpPr>
        <xdr:cNvPr id="652" name="楕円 651"/>
        <xdr:cNvSpPr/>
      </xdr:nvSpPr>
      <xdr:spPr>
        <a:xfrm>
          <a:off x="16268700" y="135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131890</xdr:rowOff>
    </xdr:from>
    <xdr:ext cx="469744" cy="259045"/>
    <xdr:sp macro="" textlink="">
      <xdr:nvSpPr>
        <xdr:cNvPr id="653" name="災害復旧費該当値テキスト"/>
        <xdr:cNvSpPr txBox="1"/>
      </xdr:nvSpPr>
      <xdr:spPr>
        <a:xfrm>
          <a:off x="16370300" y="135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41971</xdr:rowOff>
    </xdr:from>
    <xdr:to>
      <xdr:col>81</xdr:col>
      <xdr:colOff>101600</xdr:colOff>
      <xdr:row>79</xdr:row>
      <xdr:rowOff>143571</xdr:rowOff>
    </xdr:to>
    <xdr:sp macro="" textlink="">
      <xdr:nvSpPr>
        <xdr:cNvPr id="654" name="楕円 653"/>
        <xdr:cNvSpPr/>
      </xdr:nvSpPr>
      <xdr:spPr>
        <a:xfrm>
          <a:off x="15430500" y="135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134698</xdr:rowOff>
    </xdr:from>
    <xdr:ext cx="378565" cy="259045"/>
    <xdr:sp macro="" textlink="">
      <xdr:nvSpPr>
        <xdr:cNvPr id="655" name="テキスト ボックス 654"/>
        <xdr:cNvSpPr txBox="1"/>
      </xdr:nvSpPr>
      <xdr:spPr>
        <a:xfrm>
          <a:off x="15292017" y="13679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86168</xdr:rowOff>
    </xdr:from>
    <xdr:to>
      <xdr:col>76</xdr:col>
      <xdr:colOff>165100</xdr:colOff>
      <xdr:row>79</xdr:row>
      <xdr:rowOff>16318</xdr:rowOff>
    </xdr:to>
    <xdr:sp macro="" textlink="">
      <xdr:nvSpPr>
        <xdr:cNvPr id="656" name="楕円 655"/>
        <xdr:cNvSpPr/>
      </xdr:nvSpPr>
      <xdr:spPr>
        <a:xfrm>
          <a:off x="14541500" y="1345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32845</xdr:rowOff>
    </xdr:from>
    <xdr:ext cx="534377" cy="259045"/>
    <xdr:sp macro="" textlink="">
      <xdr:nvSpPr>
        <xdr:cNvPr id="657" name="テキスト ボックス 656"/>
        <xdr:cNvSpPr txBox="1"/>
      </xdr:nvSpPr>
      <xdr:spPr>
        <a:xfrm>
          <a:off x="14325111" y="1323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40480</xdr:rowOff>
    </xdr:from>
    <xdr:to>
      <xdr:col>72</xdr:col>
      <xdr:colOff>38100</xdr:colOff>
      <xdr:row>79</xdr:row>
      <xdr:rowOff>142080</xdr:rowOff>
    </xdr:to>
    <xdr:sp macro="" textlink="">
      <xdr:nvSpPr>
        <xdr:cNvPr id="658" name="楕円 657"/>
        <xdr:cNvSpPr/>
      </xdr:nvSpPr>
      <xdr:spPr>
        <a:xfrm>
          <a:off x="13652500" y="1358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133207</xdr:rowOff>
    </xdr:from>
    <xdr:ext cx="378565" cy="259045"/>
    <xdr:sp macro="" textlink="">
      <xdr:nvSpPr>
        <xdr:cNvPr id="659" name="テキスト ボックス 658"/>
        <xdr:cNvSpPr txBox="1"/>
      </xdr:nvSpPr>
      <xdr:spPr>
        <a:xfrm>
          <a:off x="13514017" y="1367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35962</xdr:rowOff>
    </xdr:from>
    <xdr:to>
      <xdr:col>67</xdr:col>
      <xdr:colOff>101600</xdr:colOff>
      <xdr:row>78</xdr:row>
      <xdr:rowOff>137562</xdr:rowOff>
    </xdr:to>
    <xdr:sp macro="" textlink="">
      <xdr:nvSpPr>
        <xdr:cNvPr id="660" name="楕円 659"/>
        <xdr:cNvSpPr/>
      </xdr:nvSpPr>
      <xdr:spPr>
        <a:xfrm>
          <a:off x="12763500" y="134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154089</xdr:rowOff>
    </xdr:from>
    <xdr:ext cx="534377" cy="259045"/>
    <xdr:sp macro="" textlink="">
      <xdr:nvSpPr>
        <xdr:cNvPr id="661" name="テキスト ボックス 660"/>
        <xdr:cNvSpPr txBox="1"/>
      </xdr:nvSpPr>
      <xdr:spPr>
        <a:xfrm>
          <a:off x="12547111" y="131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3" name="直線コネクタ 682"/>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4"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5" name="直線コネクタ 684"/>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6"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7" name="直線コネクタ 686"/>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50679</xdr:rowOff>
    </xdr:from>
    <xdr:to>
      <xdr:col>85</xdr:col>
      <xdr:colOff>127000</xdr:colOff>
      <xdr:row>98</xdr:row>
      <xdr:rowOff>53225</xdr:rowOff>
    </xdr:to>
    <xdr:cxnSp macro="">
      <xdr:nvCxnSpPr>
        <xdr:cNvPr id="688" name="直線コネクタ 687"/>
        <xdr:cNvCxnSpPr/>
      </xdr:nvCxnSpPr>
      <xdr:spPr>
        <a:xfrm flipV="1">
          <a:off x="15481300" y="16852779"/>
          <a:ext cx="8382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89"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0" name="フローチャート: 判断 689"/>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41283</xdr:rowOff>
    </xdr:from>
    <xdr:to>
      <xdr:col>81</xdr:col>
      <xdr:colOff>50800</xdr:colOff>
      <xdr:row>98</xdr:row>
      <xdr:rowOff>53225</xdr:rowOff>
    </xdr:to>
    <xdr:cxnSp macro="">
      <xdr:nvCxnSpPr>
        <xdr:cNvPr id="691" name="直線コネクタ 690"/>
        <xdr:cNvCxnSpPr/>
      </xdr:nvCxnSpPr>
      <xdr:spPr>
        <a:xfrm>
          <a:off x="14592300" y="16843383"/>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2" name="フローチャート: 判断 691"/>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3" name="テキスト ボックス 692"/>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41283</xdr:rowOff>
    </xdr:from>
    <xdr:to>
      <xdr:col>76</xdr:col>
      <xdr:colOff>114300</xdr:colOff>
      <xdr:row>98</xdr:row>
      <xdr:rowOff>65432</xdr:rowOff>
    </xdr:to>
    <xdr:cxnSp macro="">
      <xdr:nvCxnSpPr>
        <xdr:cNvPr id="694" name="直線コネクタ 693"/>
        <xdr:cNvCxnSpPr/>
      </xdr:nvCxnSpPr>
      <xdr:spPr>
        <a:xfrm flipV="1">
          <a:off x="13703300" y="16843383"/>
          <a:ext cx="889000" cy="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5" name="フローチャート: 判断 694"/>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6" name="テキスト ボックス 695"/>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58406</xdr:rowOff>
    </xdr:from>
    <xdr:to>
      <xdr:col>71</xdr:col>
      <xdr:colOff>177800</xdr:colOff>
      <xdr:row>98</xdr:row>
      <xdr:rowOff>65432</xdr:rowOff>
    </xdr:to>
    <xdr:cxnSp macro="">
      <xdr:nvCxnSpPr>
        <xdr:cNvPr id="697" name="直線コネクタ 696"/>
        <xdr:cNvCxnSpPr/>
      </xdr:nvCxnSpPr>
      <xdr:spPr>
        <a:xfrm>
          <a:off x="12814300" y="16860506"/>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8" name="フローチャート: 判断 697"/>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699" name="テキスト ボックス 698"/>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0" name="フローチャート: 判断 699"/>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1" name="テキスト ボックス 700"/>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171329</xdr:rowOff>
    </xdr:from>
    <xdr:to>
      <xdr:col>85</xdr:col>
      <xdr:colOff>177800</xdr:colOff>
      <xdr:row>98</xdr:row>
      <xdr:rowOff>101479</xdr:rowOff>
    </xdr:to>
    <xdr:sp macro="" textlink="">
      <xdr:nvSpPr>
        <xdr:cNvPr id="707" name="楕円 706"/>
        <xdr:cNvSpPr/>
      </xdr:nvSpPr>
      <xdr:spPr>
        <a:xfrm>
          <a:off x="16268700" y="168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86256</xdr:rowOff>
    </xdr:from>
    <xdr:ext cx="534377" cy="259045"/>
    <xdr:sp macro="" textlink="">
      <xdr:nvSpPr>
        <xdr:cNvPr id="708" name="公債費該当値テキスト"/>
        <xdr:cNvSpPr txBox="1"/>
      </xdr:nvSpPr>
      <xdr:spPr>
        <a:xfrm>
          <a:off x="16370300" y="167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2425</xdr:rowOff>
    </xdr:from>
    <xdr:to>
      <xdr:col>81</xdr:col>
      <xdr:colOff>101600</xdr:colOff>
      <xdr:row>98</xdr:row>
      <xdr:rowOff>104025</xdr:rowOff>
    </xdr:to>
    <xdr:sp macro="" textlink="">
      <xdr:nvSpPr>
        <xdr:cNvPr id="709" name="楕円 708"/>
        <xdr:cNvSpPr/>
      </xdr:nvSpPr>
      <xdr:spPr>
        <a:xfrm>
          <a:off x="15430500" y="16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95152</xdr:rowOff>
    </xdr:from>
    <xdr:ext cx="534377" cy="259045"/>
    <xdr:sp macro="" textlink="">
      <xdr:nvSpPr>
        <xdr:cNvPr id="710" name="テキスト ボックス 709"/>
        <xdr:cNvSpPr txBox="1"/>
      </xdr:nvSpPr>
      <xdr:spPr>
        <a:xfrm>
          <a:off x="15214111" y="1689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161933</xdr:rowOff>
    </xdr:from>
    <xdr:to>
      <xdr:col>76</xdr:col>
      <xdr:colOff>165100</xdr:colOff>
      <xdr:row>98</xdr:row>
      <xdr:rowOff>92083</xdr:rowOff>
    </xdr:to>
    <xdr:sp macro="" textlink="">
      <xdr:nvSpPr>
        <xdr:cNvPr id="711" name="楕円 710"/>
        <xdr:cNvSpPr/>
      </xdr:nvSpPr>
      <xdr:spPr>
        <a:xfrm>
          <a:off x="14541500" y="1679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83210</xdr:rowOff>
    </xdr:from>
    <xdr:ext cx="534377" cy="259045"/>
    <xdr:sp macro="" textlink="">
      <xdr:nvSpPr>
        <xdr:cNvPr id="712" name="テキスト ボックス 711"/>
        <xdr:cNvSpPr txBox="1"/>
      </xdr:nvSpPr>
      <xdr:spPr>
        <a:xfrm>
          <a:off x="14325111" y="1688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14632</xdr:rowOff>
    </xdr:from>
    <xdr:to>
      <xdr:col>72</xdr:col>
      <xdr:colOff>38100</xdr:colOff>
      <xdr:row>98</xdr:row>
      <xdr:rowOff>116232</xdr:rowOff>
    </xdr:to>
    <xdr:sp macro="" textlink="">
      <xdr:nvSpPr>
        <xdr:cNvPr id="713" name="楕円 712"/>
        <xdr:cNvSpPr/>
      </xdr:nvSpPr>
      <xdr:spPr>
        <a:xfrm>
          <a:off x="13652500" y="1681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107359</xdr:rowOff>
    </xdr:from>
    <xdr:ext cx="534377" cy="259045"/>
    <xdr:sp macro="" textlink="">
      <xdr:nvSpPr>
        <xdr:cNvPr id="714" name="テキスト ボックス 713"/>
        <xdr:cNvSpPr txBox="1"/>
      </xdr:nvSpPr>
      <xdr:spPr>
        <a:xfrm>
          <a:off x="13436111" y="169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7606</xdr:rowOff>
    </xdr:from>
    <xdr:to>
      <xdr:col>67</xdr:col>
      <xdr:colOff>101600</xdr:colOff>
      <xdr:row>98</xdr:row>
      <xdr:rowOff>109206</xdr:rowOff>
    </xdr:to>
    <xdr:sp macro="" textlink="">
      <xdr:nvSpPr>
        <xdr:cNvPr id="715" name="楕円 714"/>
        <xdr:cNvSpPr/>
      </xdr:nvSpPr>
      <xdr:spPr>
        <a:xfrm>
          <a:off x="12763500" y="16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100333</xdr:rowOff>
    </xdr:from>
    <xdr:ext cx="534377" cy="259045"/>
    <xdr:sp macro="" textlink="">
      <xdr:nvSpPr>
        <xdr:cNvPr id="716" name="テキスト ボックス 715"/>
        <xdr:cNvSpPr txBox="1"/>
      </xdr:nvSpPr>
      <xdr:spPr>
        <a:xfrm>
          <a:off x="12547111" y="1690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8" name="直線コネクタ 737"/>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9"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1"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2" name="直線コネクタ 741"/>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4"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5" name="フローチャート: 判断 744"/>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7" name="フローチャート: 判断 746"/>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8" name="テキスト ボックス 747"/>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0" name="フローチャート: 判断 749"/>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1" name="テキスト ボックス 750"/>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3" name="フローチャート: 判断 752"/>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4" name="テキスト ボックス 753"/>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5" name="フローチャート: 判断 754"/>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6" name="テキスト ボックス 755"/>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3"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が前年度に引き続き類似団体平均値より上回っているが、東日本大震災復興交付金の国に対する返還金の減により前年度より大きく減となっている。土木費の主な内容としては東日本大震災の被災地であり復興へ向けての事業によるもので、被災市街地復興土地区画整理事業や関連工事等などが主な内容となっている。</a:t>
          </a:r>
        </a:p>
        <a:p>
          <a:r>
            <a:rPr kumimoji="1" lang="ja-JP" altLang="en-US" sz="1300">
              <a:latin typeface="ＭＳ Ｐゴシック" panose="020B0600070205080204" pitchFamily="50" charset="-128"/>
              <a:ea typeface="ＭＳ Ｐゴシック" panose="020B0600070205080204" pitchFamily="50" charset="-128"/>
            </a:rPr>
            <a:t>　総務費は、七ヶ浜国際村改修事業、減債基金積立金、財政調整基金積立金等の増で前年度より増加となった。。</a:t>
          </a:r>
        </a:p>
        <a:p>
          <a:r>
            <a:rPr kumimoji="1" lang="ja-JP" altLang="en-US" sz="1300">
              <a:latin typeface="ＭＳ Ｐゴシック" panose="020B0600070205080204" pitchFamily="50" charset="-128"/>
              <a:ea typeface="ＭＳ Ｐゴシック" panose="020B0600070205080204" pitchFamily="50" charset="-128"/>
            </a:rPr>
            <a:t>　災害復旧費は、台風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号災害復旧事業により増となっている。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土地区画整備事業等の復興事業が続くが、今後は老朽化する施設の維持管理や修繕・改修等が主となってくる。このため、公共施設等総合管理計画などに基づき策定する適正管理方針をもとに事業内容の精査や取捨選択を徹底し、安定した財政運営を目指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財政調整基金残高については、財源不足を補うための取崩額が歳計剰余金積立金額を上回ったため、前年度比で微減となっており、標準財政規模比は</a:t>
          </a:r>
          <a:r>
            <a:rPr kumimoji="1" lang="en-US" altLang="ja-JP" sz="1100">
              <a:latin typeface="ＭＳ ゴシック" pitchFamily="49" charset="-128"/>
              <a:ea typeface="ＭＳ ゴシック" pitchFamily="49" charset="-128"/>
            </a:rPr>
            <a:t>32.3%</a:t>
          </a:r>
          <a:r>
            <a:rPr kumimoji="1" lang="ja-JP" altLang="en-US" sz="1100">
              <a:latin typeface="ＭＳ ゴシック" pitchFamily="49" charset="-128"/>
              <a:ea typeface="ＭＳ ゴシック" pitchFamily="49" charset="-128"/>
            </a:rPr>
            <a:t>となった。実質収支は黒字が続いており、比率は</a:t>
          </a:r>
          <a:r>
            <a:rPr kumimoji="1" lang="en-US" altLang="ja-JP" sz="1100">
              <a:latin typeface="ＭＳ ゴシック" pitchFamily="49" charset="-128"/>
              <a:ea typeface="ＭＳ ゴシック" pitchFamily="49" charset="-128"/>
            </a:rPr>
            <a:t>8.8%</a:t>
          </a:r>
          <a:r>
            <a:rPr kumimoji="1" lang="ja-JP" altLang="en-US" sz="1100">
              <a:latin typeface="ＭＳ ゴシック" pitchFamily="49" charset="-128"/>
              <a:ea typeface="ＭＳ ゴシック" pitchFamily="49" charset="-128"/>
            </a:rPr>
            <a:t>となっている。</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 </a:t>
          </a:r>
          <a:r>
            <a:rPr kumimoji="1" lang="en-US" altLang="ja-JP" sz="1100" baseline="0">
              <a:latin typeface="ＭＳ ゴシック" pitchFamily="49" charset="-128"/>
              <a:ea typeface="ＭＳ ゴシック" pitchFamily="49" charset="-128"/>
            </a:rPr>
            <a:t> </a:t>
          </a:r>
          <a:r>
            <a:rPr kumimoji="1" lang="ja-JP" altLang="en-US" sz="1100" baseline="0">
              <a:latin typeface="ＭＳ ゴシック" pitchFamily="49" charset="-128"/>
              <a:ea typeface="ＭＳ ゴシック" pitchFamily="49" charset="-128"/>
            </a:rPr>
            <a:t>実質単年度収支率は、繰越事業の不用額等の減により単年度収支が赤字になったことで、△</a:t>
          </a:r>
          <a:r>
            <a:rPr kumimoji="1" lang="en-US" altLang="ja-JP" sz="1100" baseline="0">
              <a:latin typeface="ＭＳ ゴシック" pitchFamily="49" charset="-128"/>
              <a:ea typeface="ＭＳ ゴシック" pitchFamily="49" charset="-128"/>
            </a:rPr>
            <a:t>2.42%</a:t>
          </a:r>
          <a:r>
            <a:rPr kumimoji="1" lang="ja-JP" altLang="en-US" sz="1100" baseline="0">
              <a:latin typeface="ＭＳ ゴシック" pitchFamily="49" charset="-128"/>
              <a:ea typeface="ＭＳ ゴシック" pitchFamily="49" charset="-128"/>
            </a:rPr>
            <a:t>となった。</a:t>
          </a:r>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引き続き、適切な財源確保と歳出の精査により、実質収支額の継続的な黒字に努めていく。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一般会計をはじめ、企業会計及びすべての特別会計において黒字となった。</a:t>
          </a:r>
        </a:p>
        <a:p>
          <a:r>
            <a:rPr kumimoji="1" lang="ja-JP" altLang="en-US" sz="1400">
              <a:solidFill>
                <a:sysClr val="windowText" lastClr="000000"/>
              </a:solidFill>
              <a:latin typeface="ＭＳ ゴシック" pitchFamily="49" charset="-128"/>
              <a:ea typeface="ＭＳ ゴシック" pitchFamily="49" charset="-128"/>
            </a:rPr>
            <a:t>　一般会計については、復興事業等に伴う繰越事業の不用額等により実質収支の割合が平成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年度以降大きくなっている。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水道事業会計については、平成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年度以前まで、収益と投資のバランスが良く経営出来ていたため、</a:t>
          </a:r>
          <a:r>
            <a:rPr kumimoji="1" lang="en-US" altLang="ja-JP" sz="1400">
              <a:solidFill>
                <a:sysClr val="windowText" lastClr="000000"/>
              </a:solidFill>
              <a:latin typeface="ＭＳ ゴシック" pitchFamily="49" charset="-128"/>
              <a:ea typeface="ＭＳ ゴシック" pitchFamily="49" charset="-128"/>
            </a:rPr>
            <a:t>17</a:t>
          </a:r>
          <a:r>
            <a:rPr kumimoji="1" lang="ja-JP" altLang="en-US" sz="1400">
              <a:solidFill>
                <a:sysClr val="windowText" lastClr="000000"/>
              </a:solidFill>
              <a:latin typeface="ＭＳ ゴシック" pitchFamily="49" charset="-128"/>
              <a:ea typeface="ＭＳ ゴシック" pitchFamily="49" charset="-128"/>
            </a:rPr>
            <a:t>％前後の比率で推移していた。 東日本大震災以後は、災害復旧事業が主たる事業となっており、単費を投じての事業が人員不足などの理由により実施出来なかったことから、結果的に剰余額が増加し、令和元年度では</a:t>
          </a:r>
          <a:r>
            <a:rPr kumimoji="1" lang="en-US" altLang="ja-JP" sz="1400">
              <a:solidFill>
                <a:sysClr val="windowText" lastClr="000000"/>
              </a:solidFill>
              <a:latin typeface="ＭＳ ゴシック" pitchFamily="49" charset="-128"/>
              <a:ea typeface="ＭＳ ゴシック" pitchFamily="49" charset="-128"/>
            </a:rPr>
            <a:t>41.04</a:t>
          </a:r>
          <a:r>
            <a:rPr kumimoji="1" lang="ja-JP" altLang="en-US" sz="1400">
              <a:solidFill>
                <a:sysClr val="windowText" lastClr="000000"/>
              </a:solidFill>
              <a:latin typeface="ＭＳ ゴシック" pitchFamily="49" charset="-128"/>
              <a:ea typeface="ＭＳ ゴシック" pitchFamily="49" charset="-128"/>
            </a:rPr>
            <a:t>％となった。</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　令和元年度で災害復旧事業が完了し、今後は水道ビジョンに基づいた老朽管更新等を実施するため減少を見込んでいる。</a:t>
          </a:r>
        </a:p>
        <a:p>
          <a:endParaRPr kumimoji="1" lang="ja-JP" altLang="en-US"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8601804</v>
      </c>
      <c r="BO4" s="431"/>
      <c r="BP4" s="431"/>
      <c r="BQ4" s="431"/>
      <c r="BR4" s="431"/>
      <c r="BS4" s="431"/>
      <c r="BT4" s="431"/>
      <c r="BU4" s="432"/>
      <c r="BV4" s="430">
        <v>11611211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8.8000000000000007</v>
      </c>
      <c r="CU4" s="437"/>
      <c r="CV4" s="437"/>
      <c r="CW4" s="437"/>
      <c r="CX4" s="437"/>
      <c r="CY4" s="437"/>
      <c r="CZ4" s="437"/>
      <c r="DA4" s="438"/>
      <c r="DB4" s="436">
        <v>11.1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8157852</v>
      </c>
      <c r="BO5" s="468"/>
      <c r="BP5" s="468"/>
      <c r="BQ5" s="468"/>
      <c r="BR5" s="468"/>
      <c r="BS5" s="468"/>
      <c r="BT5" s="468"/>
      <c r="BU5" s="469"/>
      <c r="BV5" s="467">
        <v>10957135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98.3</v>
      </c>
      <c r="CU5" s="465"/>
      <c r="CV5" s="465"/>
      <c r="CW5" s="465"/>
      <c r="CX5" s="465"/>
      <c r="CY5" s="465"/>
      <c r="CZ5" s="465"/>
      <c r="DA5" s="466"/>
      <c r="DB5" s="464">
        <v>97.3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443952</v>
      </c>
      <c r="BO6" s="468"/>
      <c r="BP6" s="468"/>
      <c r="BQ6" s="468"/>
      <c r="BR6" s="468"/>
      <c r="BS6" s="468"/>
      <c r="BT6" s="468"/>
      <c r="BU6" s="469"/>
      <c r="BV6" s="467">
        <v>654076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103.9</v>
      </c>
      <c r="CU6" s="505"/>
      <c r="CV6" s="505"/>
      <c r="CW6" s="505"/>
      <c r="CX6" s="505"/>
      <c r="CY6" s="505"/>
      <c r="CZ6" s="505"/>
      <c r="DA6" s="506"/>
      <c r="DB6" s="504">
        <v>104.5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81952</v>
      </c>
      <c r="BO7" s="468"/>
      <c r="BP7" s="468"/>
      <c r="BQ7" s="468"/>
      <c r="BR7" s="468"/>
      <c r="BS7" s="468"/>
      <c r="BT7" s="468"/>
      <c r="BU7" s="469"/>
      <c r="BV7" s="467">
        <v>195903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4098330</v>
      </c>
      <c r="CU7" s="468"/>
      <c r="CV7" s="468"/>
      <c r="CW7" s="468"/>
      <c r="CX7" s="468"/>
      <c r="CY7" s="468"/>
      <c r="CZ7" s="468"/>
      <c r="DA7" s="469"/>
      <c r="DB7" s="467">
        <v>4117600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102</v>
      </c>
      <c r="AV8" s="500"/>
      <c r="AW8" s="500"/>
      <c r="AX8" s="500"/>
      <c r="AY8" s="501" t="s">
        <v>109</v>
      </c>
      <c r="AZ8" s="502"/>
      <c r="BA8" s="502"/>
      <c r="BB8" s="502"/>
      <c r="BC8" s="502"/>
      <c r="BD8" s="502"/>
      <c r="BE8" s="502"/>
      <c r="BF8" s="502"/>
      <c r="BG8" s="502"/>
      <c r="BH8" s="502"/>
      <c r="BI8" s="502"/>
      <c r="BJ8" s="502"/>
      <c r="BK8" s="502"/>
      <c r="BL8" s="502"/>
      <c r="BM8" s="503"/>
      <c r="BN8" s="467">
        <v>362000</v>
      </c>
      <c r="BO8" s="468"/>
      <c r="BP8" s="468"/>
      <c r="BQ8" s="468"/>
      <c r="BR8" s="468"/>
      <c r="BS8" s="468"/>
      <c r="BT8" s="468"/>
      <c r="BU8" s="469"/>
      <c r="BV8" s="467">
        <v>458173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0.57999999999999996</v>
      </c>
      <c r="CU8" s="508"/>
      <c r="CV8" s="508"/>
      <c r="CW8" s="508"/>
      <c r="CX8" s="508"/>
      <c r="CY8" s="508"/>
      <c r="CZ8" s="508"/>
      <c r="DA8" s="509"/>
      <c r="DB8" s="507">
        <v>0.59</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18652</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102</v>
      </c>
      <c r="AV9" s="500"/>
      <c r="AW9" s="500"/>
      <c r="AX9" s="500"/>
      <c r="AY9" s="501" t="s">
        <v>115</v>
      </c>
      <c r="AZ9" s="502"/>
      <c r="BA9" s="502"/>
      <c r="BB9" s="502"/>
      <c r="BC9" s="502"/>
      <c r="BD9" s="502"/>
      <c r="BE9" s="502"/>
      <c r="BF9" s="502"/>
      <c r="BG9" s="502"/>
      <c r="BH9" s="502"/>
      <c r="BI9" s="502"/>
      <c r="BJ9" s="502"/>
      <c r="BK9" s="502"/>
      <c r="BL9" s="502"/>
      <c r="BM9" s="503"/>
      <c r="BN9" s="467">
        <v>-96173</v>
      </c>
      <c r="BO9" s="468"/>
      <c r="BP9" s="468"/>
      <c r="BQ9" s="468"/>
      <c r="BR9" s="468"/>
      <c r="BS9" s="468"/>
      <c r="BT9" s="468"/>
      <c r="BU9" s="469"/>
      <c r="BV9" s="467">
        <v>143452</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5.8</v>
      </c>
      <c r="CU9" s="465"/>
      <c r="CV9" s="465"/>
      <c r="CW9" s="465"/>
      <c r="CX9" s="465"/>
      <c r="CY9" s="465"/>
      <c r="CZ9" s="465"/>
      <c r="DA9" s="466"/>
      <c r="DB9" s="464">
        <v>5.6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20416</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234000</v>
      </c>
      <c r="BO10" s="468"/>
      <c r="BP10" s="468"/>
      <c r="BQ10" s="468"/>
      <c r="BR10" s="468"/>
      <c r="BS10" s="468"/>
      <c r="BT10" s="468"/>
      <c r="BU10" s="469"/>
      <c r="BV10" s="467">
        <v>158559</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18716</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119</v>
      </c>
      <c r="AV12" s="500"/>
      <c r="AW12" s="500"/>
      <c r="AX12" s="500"/>
      <c r="AY12" s="501" t="s">
        <v>134</v>
      </c>
      <c r="AZ12" s="502"/>
      <c r="BA12" s="502"/>
      <c r="BB12" s="502"/>
      <c r="BC12" s="502"/>
      <c r="BD12" s="502"/>
      <c r="BE12" s="502"/>
      <c r="BF12" s="502"/>
      <c r="BG12" s="502"/>
      <c r="BH12" s="502"/>
      <c r="BI12" s="502"/>
      <c r="BJ12" s="502"/>
      <c r="BK12" s="502"/>
      <c r="BL12" s="502"/>
      <c r="BM12" s="503"/>
      <c r="BN12" s="467">
        <v>236900</v>
      </c>
      <c r="BO12" s="468"/>
      <c r="BP12" s="468"/>
      <c r="BQ12" s="468"/>
      <c r="BR12" s="468"/>
      <c r="BS12" s="468"/>
      <c r="BT12" s="468"/>
      <c r="BU12" s="469"/>
      <c r="BV12" s="467">
        <v>213009</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18629</v>
      </c>
      <c r="S13" s="552"/>
      <c r="T13" s="552"/>
      <c r="U13" s="552"/>
      <c r="V13" s="553"/>
      <c r="W13" s="483" t="s">
        <v>138</v>
      </c>
      <c r="X13" s="484"/>
      <c r="Y13" s="484"/>
      <c r="Z13" s="484"/>
      <c r="AA13" s="484"/>
      <c r="AB13" s="474"/>
      <c r="AC13" s="518">
        <v>256</v>
      </c>
      <c r="AD13" s="519"/>
      <c r="AE13" s="519"/>
      <c r="AF13" s="519"/>
      <c r="AG13" s="561"/>
      <c r="AH13" s="518">
        <v>304</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-99073</v>
      </c>
      <c r="BO13" s="468"/>
      <c r="BP13" s="468"/>
      <c r="BQ13" s="468"/>
      <c r="BR13" s="468"/>
      <c r="BS13" s="468"/>
      <c r="BT13" s="468"/>
      <c r="BU13" s="469"/>
      <c r="BV13" s="467">
        <v>89002</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0.5</v>
      </c>
      <c r="CU13" s="465"/>
      <c r="CV13" s="465"/>
      <c r="CW13" s="465"/>
      <c r="CX13" s="465"/>
      <c r="CY13" s="465"/>
      <c r="CZ13" s="465"/>
      <c r="DA13" s="466"/>
      <c r="DB13" s="464">
        <v>0.7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18834</v>
      </c>
      <c r="S14" s="552"/>
      <c r="T14" s="552"/>
      <c r="U14" s="552"/>
      <c r="V14" s="553"/>
      <c r="W14" s="457"/>
      <c r="X14" s="458"/>
      <c r="Y14" s="458"/>
      <c r="Z14" s="458"/>
      <c r="AA14" s="458"/>
      <c r="AB14" s="447"/>
      <c r="AC14" s="554">
        <v>3</v>
      </c>
      <c r="AD14" s="555"/>
      <c r="AE14" s="555"/>
      <c r="AF14" s="555"/>
      <c r="AG14" s="556"/>
      <c r="AH14" s="554">
        <v>3.3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136</v>
      </c>
      <c r="CU14" s="566"/>
      <c r="CV14" s="566"/>
      <c r="CW14" s="566"/>
      <c r="CX14" s="566"/>
      <c r="CY14" s="566"/>
      <c r="CZ14" s="566"/>
      <c r="DA14" s="567"/>
      <c r="DB14" s="565" t="s">
        <v>136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18757</v>
      </c>
      <c r="S15" s="552"/>
      <c r="T15" s="552"/>
      <c r="U15" s="552"/>
      <c r="V15" s="553"/>
      <c r="W15" s="483" t="s">
        <v>146</v>
      </c>
      <c r="X15" s="484"/>
      <c r="Y15" s="484"/>
      <c r="Z15" s="484"/>
      <c r="AA15" s="484"/>
      <c r="AB15" s="474"/>
      <c r="AC15" s="518">
        <v>2321</v>
      </c>
      <c r="AD15" s="519"/>
      <c r="AE15" s="519"/>
      <c r="AF15" s="519"/>
      <c r="AG15" s="561"/>
      <c r="AH15" s="518">
        <v>2418</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1931185</v>
      </c>
      <c r="BO15" s="431"/>
      <c r="BP15" s="431"/>
      <c r="BQ15" s="431"/>
      <c r="BR15" s="431"/>
      <c r="BS15" s="431"/>
      <c r="BT15" s="431"/>
      <c r="BU15" s="432"/>
      <c r="BV15" s="430">
        <v>1917903</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27</v>
      </c>
      <c r="AD16" s="555"/>
      <c r="AE16" s="555"/>
      <c r="AF16" s="555"/>
      <c r="AG16" s="556"/>
      <c r="AH16" s="554">
        <v>26</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3347778</v>
      </c>
      <c r="BO16" s="468"/>
      <c r="BP16" s="468"/>
      <c r="BQ16" s="468"/>
      <c r="BR16" s="468"/>
      <c r="BS16" s="468"/>
      <c r="BT16" s="468"/>
      <c r="BU16" s="469"/>
      <c r="BV16" s="467">
        <v>3320199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6016</v>
      </c>
      <c r="AD17" s="519"/>
      <c r="AE17" s="519"/>
      <c r="AF17" s="519"/>
      <c r="AG17" s="561"/>
      <c r="AH17" s="518">
        <v>6564</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2452534</v>
      </c>
      <c r="BO17" s="468"/>
      <c r="BP17" s="468"/>
      <c r="BQ17" s="468"/>
      <c r="BR17" s="468"/>
      <c r="BS17" s="468"/>
      <c r="BT17" s="468"/>
      <c r="BU17" s="469"/>
      <c r="BV17" s="467">
        <v>2430459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13.19</v>
      </c>
      <c r="M18" s="583"/>
      <c r="N18" s="583"/>
      <c r="O18" s="583"/>
      <c r="P18" s="583"/>
      <c r="Q18" s="583"/>
      <c r="R18" s="584"/>
      <c r="S18" s="584"/>
      <c r="T18" s="584"/>
      <c r="U18" s="584"/>
      <c r="V18" s="585"/>
      <c r="W18" s="485"/>
      <c r="X18" s="486"/>
      <c r="Y18" s="486"/>
      <c r="Z18" s="486"/>
      <c r="AA18" s="486"/>
      <c r="AB18" s="477"/>
      <c r="AC18" s="586">
        <v>70</v>
      </c>
      <c r="AD18" s="587"/>
      <c r="AE18" s="587"/>
      <c r="AF18" s="587"/>
      <c r="AG18" s="588"/>
      <c r="AH18" s="586">
        <v>70.7</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4015266</v>
      </c>
      <c r="BO18" s="468"/>
      <c r="BP18" s="468"/>
      <c r="BQ18" s="468"/>
      <c r="BR18" s="468"/>
      <c r="BS18" s="468"/>
      <c r="BT18" s="468"/>
      <c r="BU18" s="469"/>
      <c r="BV18" s="467">
        <v>4041539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1414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5855174</v>
      </c>
      <c r="BO19" s="468"/>
      <c r="BP19" s="468"/>
      <c r="BQ19" s="468"/>
      <c r="BR19" s="468"/>
      <c r="BS19" s="468"/>
      <c r="BT19" s="468"/>
      <c r="BU19" s="469"/>
      <c r="BV19" s="467">
        <v>6005080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6167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5136275</v>
      </c>
      <c r="BO23" s="468"/>
      <c r="BP23" s="468"/>
      <c r="BQ23" s="468"/>
      <c r="BR23" s="468"/>
      <c r="BS23" s="468"/>
      <c r="BT23" s="468"/>
      <c r="BU23" s="469"/>
      <c r="BV23" s="467">
        <v>4974298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8050</v>
      </c>
      <c r="R24" s="519"/>
      <c r="S24" s="519"/>
      <c r="T24" s="519"/>
      <c r="U24" s="519"/>
      <c r="V24" s="561"/>
      <c r="W24" s="620"/>
      <c r="X24" s="608"/>
      <c r="Y24" s="609"/>
      <c r="Z24" s="517" t="s">
        <v>170</v>
      </c>
      <c r="AA24" s="497"/>
      <c r="AB24" s="497"/>
      <c r="AC24" s="497"/>
      <c r="AD24" s="497"/>
      <c r="AE24" s="497"/>
      <c r="AF24" s="497"/>
      <c r="AG24" s="498"/>
      <c r="AH24" s="518">
        <v>146</v>
      </c>
      <c r="AI24" s="519"/>
      <c r="AJ24" s="519"/>
      <c r="AK24" s="519"/>
      <c r="AL24" s="561"/>
      <c r="AM24" s="518">
        <v>441066</v>
      </c>
      <c r="AN24" s="519"/>
      <c r="AO24" s="519"/>
      <c r="AP24" s="519"/>
      <c r="AQ24" s="519"/>
      <c r="AR24" s="561"/>
      <c r="AS24" s="518">
        <v>3021</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4382190</v>
      </c>
      <c r="BO24" s="468"/>
      <c r="BP24" s="468"/>
      <c r="BQ24" s="468"/>
      <c r="BR24" s="468"/>
      <c r="BS24" s="468"/>
      <c r="BT24" s="468"/>
      <c r="BU24" s="469"/>
      <c r="BV24" s="467">
        <v>4265538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6230</v>
      </c>
      <c r="R25" s="519"/>
      <c r="S25" s="519"/>
      <c r="T25" s="519"/>
      <c r="U25" s="519"/>
      <c r="V25" s="561"/>
      <c r="W25" s="620"/>
      <c r="X25" s="608"/>
      <c r="Y25" s="609"/>
      <c r="Z25" s="517" t="s">
        <v>173</v>
      </c>
      <c r="AA25" s="497"/>
      <c r="AB25" s="497"/>
      <c r="AC25" s="497"/>
      <c r="AD25" s="497"/>
      <c r="AE25" s="497"/>
      <c r="AF25" s="497"/>
      <c r="AG25" s="498"/>
      <c r="AH25" s="518" t="s">
        <v>128</v>
      </c>
      <c r="AI25" s="519"/>
      <c r="AJ25" s="519"/>
      <c r="AK25" s="519"/>
      <c r="AL25" s="561"/>
      <c r="AM25" s="518" t="s">
        <v>174</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1368761</v>
      </c>
      <c r="BO25" s="431"/>
      <c r="BP25" s="431"/>
      <c r="BQ25" s="431"/>
      <c r="BR25" s="431"/>
      <c r="BS25" s="431"/>
      <c r="BT25" s="431"/>
      <c r="BU25" s="432"/>
      <c r="BV25" s="430">
        <v>562059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5350</v>
      </c>
      <c r="R26" s="519"/>
      <c r="S26" s="519"/>
      <c r="T26" s="519"/>
      <c r="U26" s="519"/>
      <c r="V26" s="561"/>
      <c r="W26" s="620"/>
      <c r="X26" s="608"/>
      <c r="Y26" s="609"/>
      <c r="Z26" s="517" t="s">
        <v>178</v>
      </c>
      <c r="AA26" s="630"/>
      <c r="AB26" s="630"/>
      <c r="AC26" s="630"/>
      <c r="AD26" s="630"/>
      <c r="AE26" s="630"/>
      <c r="AF26" s="630"/>
      <c r="AG26" s="631"/>
      <c r="AH26" s="518">
        <v>3</v>
      </c>
      <c r="AI26" s="519"/>
      <c r="AJ26" s="519"/>
      <c r="AK26" s="519"/>
      <c r="AL26" s="561"/>
      <c r="AM26" s="518">
        <v>8775</v>
      </c>
      <c r="AN26" s="519"/>
      <c r="AO26" s="519"/>
      <c r="AP26" s="519"/>
      <c r="AQ26" s="519"/>
      <c r="AR26" s="561"/>
      <c r="AS26" s="518">
        <v>2925</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3020</v>
      </c>
      <c r="R27" s="519"/>
      <c r="S27" s="519"/>
      <c r="T27" s="519"/>
      <c r="U27" s="519"/>
      <c r="V27" s="561"/>
      <c r="W27" s="620"/>
      <c r="X27" s="608"/>
      <c r="Y27" s="609"/>
      <c r="Z27" s="517" t="s">
        <v>181</v>
      </c>
      <c r="AA27" s="497"/>
      <c r="AB27" s="497"/>
      <c r="AC27" s="497"/>
      <c r="AD27" s="497"/>
      <c r="AE27" s="497"/>
      <c r="AF27" s="497"/>
      <c r="AG27" s="498"/>
      <c r="AH27" s="518">
        <v>1</v>
      </c>
      <c r="AI27" s="519"/>
      <c r="AJ27" s="519"/>
      <c r="AK27" s="519"/>
      <c r="AL27" s="561"/>
      <c r="AM27" s="518" t="s">
        <v>182</v>
      </c>
      <c r="AN27" s="519"/>
      <c r="AO27" s="519"/>
      <c r="AP27" s="519"/>
      <c r="AQ27" s="519"/>
      <c r="AR27" s="561"/>
      <c r="AS27" s="518" t="s">
        <v>183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219000</v>
      </c>
      <c r="BO27" s="644"/>
      <c r="BP27" s="644"/>
      <c r="BQ27" s="644"/>
      <c r="BR27" s="644"/>
      <c r="BS27" s="644"/>
      <c r="BT27" s="644"/>
      <c r="BU27" s="645"/>
      <c r="BV27" s="643">
        <v>218900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2490</v>
      </c>
      <c r="R28" s="519"/>
      <c r="S28" s="519"/>
      <c r="T28" s="519"/>
      <c r="U28" s="519"/>
      <c r="V28" s="561"/>
      <c r="W28" s="620"/>
      <c r="X28" s="608"/>
      <c r="Y28" s="609"/>
      <c r="Z28" s="517" t="s">
        <v>186</v>
      </c>
      <c r="AA28" s="497"/>
      <c r="AB28" s="497"/>
      <c r="AC28" s="497"/>
      <c r="AD28" s="497"/>
      <c r="AE28" s="497"/>
      <c r="AF28" s="497"/>
      <c r="AG28" s="498"/>
      <c r="AH28" s="518" t="s">
        <v>175</v>
      </c>
      <c r="AI28" s="519"/>
      <c r="AJ28" s="519"/>
      <c r="AK28" s="519"/>
      <c r="AL28" s="561"/>
      <c r="AM28" s="518" t="s">
        <v>175</v>
      </c>
      <c r="AN28" s="519"/>
      <c r="AO28" s="519"/>
      <c r="AP28" s="519"/>
      <c r="AQ28" s="519"/>
      <c r="AR28" s="561"/>
      <c r="AS28" s="518" t="s">
        <v>128</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1323600</v>
      </c>
      <c r="BO28" s="431"/>
      <c r="BP28" s="431"/>
      <c r="BQ28" s="431"/>
      <c r="BR28" s="431"/>
      <c r="BS28" s="431"/>
      <c r="BT28" s="431"/>
      <c r="BU28" s="432"/>
      <c r="BV28" s="430">
        <v>1326500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12</v>
      </c>
      <c r="M29" s="519"/>
      <c r="N29" s="519"/>
      <c r="O29" s="519"/>
      <c r="P29" s="561"/>
      <c r="Q29" s="518">
        <v>2350</v>
      </c>
      <c r="R29" s="519"/>
      <c r="S29" s="519"/>
      <c r="T29" s="519"/>
      <c r="U29" s="519"/>
      <c r="V29" s="561"/>
      <c r="W29" s="621"/>
      <c r="X29" s="622"/>
      <c r="Y29" s="623"/>
      <c r="Z29" s="517" t="s">
        <v>189</v>
      </c>
      <c r="AA29" s="497"/>
      <c r="AB29" s="497"/>
      <c r="AC29" s="497"/>
      <c r="AD29" s="497"/>
      <c r="AE29" s="497"/>
      <c r="AF29" s="497"/>
      <c r="AG29" s="498"/>
      <c r="AH29" s="518">
        <v>147</v>
      </c>
      <c r="AI29" s="519"/>
      <c r="AJ29" s="519"/>
      <c r="AK29" s="519"/>
      <c r="AL29" s="561"/>
      <c r="AM29" s="518">
        <v>444768</v>
      </c>
      <c r="AN29" s="519"/>
      <c r="AO29" s="519"/>
      <c r="AP29" s="519"/>
      <c r="AQ29" s="519"/>
      <c r="AR29" s="561"/>
      <c r="AS29" s="518">
        <v>3026</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217000</v>
      </c>
      <c r="BO29" s="468"/>
      <c r="BP29" s="468"/>
      <c r="BQ29" s="468"/>
      <c r="BR29" s="468"/>
      <c r="BS29" s="468"/>
      <c r="BT29" s="468"/>
      <c r="BU29" s="469"/>
      <c r="BV29" s="467">
        <v>24900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93.1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5358001</v>
      </c>
      <c r="BO30" s="644"/>
      <c r="BP30" s="644"/>
      <c r="BQ30" s="644"/>
      <c r="BR30" s="644"/>
      <c r="BS30" s="644"/>
      <c r="BT30" s="644"/>
      <c r="BU30" s="645"/>
      <c r="BV30" s="643">
        <v>6035808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205</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塩釜地区消防事務組合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公園墓地事業特別会計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宮城東部衛生処理組合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宮城県市町村退職手当組合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宮城県市町村非常勤消防団員補償報償組合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宮城県市町村振興センター</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宮城県後期高齢者医療広域連合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宮城県後期高齢者医療事業会計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LRMIMyp+RZxeyr63l/cZ59acFPw9M/LYBxN11ijk3ZhROTma0+aTVDAl2SqJRkMn92R4Ylum/jqfj0R/25Wmew==" saltValue="sDicyajmV2fR/HAliCBf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562</v>
      </c>
      <c r="D34" s="1248"/>
      <c r="E34" s="1249"/>
      <c r="F34" s="32">
        <v>34.76</v>
      </c>
      <c r="G34" s="33">
        <v>38.64</v>
      </c>
      <c r="H34" s="33">
        <v>40.39</v>
      </c>
      <c r="I34" s="33">
        <v>40.159999999999997</v>
      </c>
      <c r="J34" s="34">
        <v>41.04</v>
      </c>
      <c r="K34" s="22"/>
      <c r="L34" s="22"/>
      <c r="M34" s="22"/>
      <c r="N34" s="22"/>
      <c r="O34" s="22"/>
      <c r="P34" s="22"/>
    </row>
    <row r="35" spans="1:16" ht="39" customHeight="1" x14ac:dyDescent="0.15">
      <c r="A35" s="22"/>
      <c r="B35" s="35"/>
      <c r="C35" s="1242" t="s">
        <v>563</v>
      </c>
      <c r="D35" s="1243"/>
      <c r="E35" s="1244"/>
      <c r="F35" s="36">
        <v>14.19</v>
      </c>
      <c r="G35" s="37">
        <v>14.1</v>
      </c>
      <c r="H35" s="37">
        <v>7.64</v>
      </c>
      <c r="I35" s="37">
        <v>11.11</v>
      </c>
      <c r="J35" s="38">
        <v>8.8000000000000007</v>
      </c>
      <c r="K35" s="22"/>
      <c r="L35" s="22"/>
      <c r="M35" s="22"/>
      <c r="N35" s="22"/>
      <c r="O35" s="22"/>
      <c r="P35" s="22"/>
    </row>
    <row r="36" spans="1:16" ht="39" customHeight="1" x14ac:dyDescent="0.15">
      <c r="A36" s="22"/>
      <c r="B36" s="35"/>
      <c r="C36" s="1242" t="s">
        <v>564</v>
      </c>
      <c r="D36" s="1243"/>
      <c r="E36" s="1244"/>
      <c r="F36" s="36">
        <v>3.17</v>
      </c>
      <c r="G36" s="37">
        <v>2.54</v>
      </c>
      <c r="H36" s="37">
        <v>3.33</v>
      </c>
      <c r="I36" s="37">
        <v>0.86</v>
      </c>
      <c r="J36" s="38">
        <v>1.6</v>
      </c>
      <c r="K36" s="22"/>
      <c r="L36" s="22"/>
      <c r="M36" s="22"/>
      <c r="N36" s="22"/>
      <c r="O36" s="22"/>
      <c r="P36" s="22"/>
    </row>
    <row r="37" spans="1:16" ht="39" customHeight="1" x14ac:dyDescent="0.15">
      <c r="A37" s="22"/>
      <c r="B37" s="35"/>
      <c r="C37" s="1242" t="s">
        <v>565</v>
      </c>
      <c r="D37" s="1243"/>
      <c r="E37" s="1244"/>
      <c r="F37" s="36">
        <v>2.31</v>
      </c>
      <c r="G37" s="37">
        <v>2.2999999999999998</v>
      </c>
      <c r="H37" s="37">
        <v>2.57</v>
      </c>
      <c r="I37" s="37">
        <v>1.38</v>
      </c>
      <c r="J37" s="38">
        <v>1</v>
      </c>
      <c r="K37" s="22"/>
      <c r="L37" s="22"/>
      <c r="M37" s="22"/>
      <c r="N37" s="22"/>
      <c r="O37" s="22"/>
      <c r="P37" s="22"/>
    </row>
    <row r="38" spans="1:16" ht="39" customHeight="1" x14ac:dyDescent="0.15">
      <c r="A38" s="22"/>
      <c r="B38" s="35"/>
      <c r="C38" s="1242" t="s">
        <v>566</v>
      </c>
      <c r="D38" s="1243"/>
      <c r="E38" s="1244"/>
      <c r="F38" s="36">
        <v>0.24</v>
      </c>
      <c r="G38" s="37">
        <v>0.25</v>
      </c>
      <c r="H38" s="37">
        <v>0.24</v>
      </c>
      <c r="I38" s="37">
        <v>0.36</v>
      </c>
      <c r="J38" s="38">
        <v>0.37</v>
      </c>
      <c r="K38" s="22"/>
      <c r="L38" s="22"/>
      <c r="M38" s="22"/>
      <c r="N38" s="22"/>
      <c r="O38" s="22"/>
      <c r="P38" s="22"/>
    </row>
    <row r="39" spans="1:16" ht="39" customHeight="1" x14ac:dyDescent="0.15">
      <c r="A39" s="22"/>
      <c r="B39" s="35"/>
      <c r="C39" s="1242" t="s">
        <v>567</v>
      </c>
      <c r="D39" s="1243"/>
      <c r="E39" s="1244"/>
      <c r="F39" s="36">
        <v>0.05</v>
      </c>
      <c r="G39" s="37">
        <v>0.06</v>
      </c>
      <c r="H39" s="37">
        <v>0.09</v>
      </c>
      <c r="I39" s="37">
        <v>0.11</v>
      </c>
      <c r="J39" s="38">
        <v>0.04</v>
      </c>
      <c r="K39" s="22"/>
      <c r="L39" s="22"/>
      <c r="M39" s="22"/>
      <c r="N39" s="22"/>
      <c r="O39" s="22"/>
      <c r="P39" s="22"/>
    </row>
    <row r="40" spans="1:16" ht="39" customHeight="1" x14ac:dyDescent="0.15">
      <c r="A40" s="22"/>
      <c r="B40" s="35"/>
      <c r="C40" s="1242" t="s">
        <v>568</v>
      </c>
      <c r="D40" s="1243"/>
      <c r="E40" s="1244"/>
      <c r="F40" s="36">
        <v>0.01</v>
      </c>
      <c r="G40" s="37">
        <v>0.01</v>
      </c>
      <c r="H40" s="37">
        <v>0.05</v>
      </c>
      <c r="I40" s="37">
        <v>0.01</v>
      </c>
      <c r="J40" s="38">
        <v>0.02</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569</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570</v>
      </c>
      <c r="D43" s="1246"/>
      <c r="E43" s="1247"/>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S84IfWveAsuQWiSmrKXQHyjz9BvLdy21tAlcwPgX7jCoGmJVJoroCE8YxN3f9gE6bZAO4tLYUFXwA7wK2UF8g==" saltValue="Bps/f1/boYqVPsWTKWcp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343</v>
      </c>
      <c r="L45" s="60">
        <v>312</v>
      </c>
      <c r="M45" s="60">
        <v>326</v>
      </c>
      <c r="N45" s="60">
        <v>356</v>
      </c>
      <c r="O45" s="61">
        <v>364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15">
      <c r="A48" s="48"/>
      <c r="B48" s="1252"/>
      <c r="C48" s="1253"/>
      <c r="D48" s="62"/>
      <c r="E48" s="1258" t="s">
        <v>15</v>
      </c>
      <c r="F48" s="1258"/>
      <c r="G48" s="1258"/>
      <c r="H48" s="1258"/>
      <c r="I48" s="1258"/>
      <c r="J48" s="1259"/>
      <c r="K48" s="63">
        <v>300</v>
      </c>
      <c r="L48" s="64">
        <v>233</v>
      </c>
      <c r="M48" s="64">
        <v>244</v>
      </c>
      <c r="N48" s="64">
        <v>225</v>
      </c>
      <c r="O48" s="65">
        <v>208</v>
      </c>
      <c r="P48" s="48"/>
      <c r="Q48" s="48"/>
      <c r="R48" s="48"/>
      <c r="S48" s="48"/>
      <c r="T48" s="48"/>
      <c r="U48" s="48"/>
    </row>
    <row r="49" spans="1:21" ht="30.75" customHeight="1" x14ac:dyDescent="0.15">
      <c r="A49" s="48"/>
      <c r="B49" s="1252"/>
      <c r="C49" s="1253"/>
      <c r="D49" s="62"/>
      <c r="E49" s="1258" t="s">
        <v>16</v>
      </c>
      <c r="F49" s="1258"/>
      <c r="G49" s="1258"/>
      <c r="H49" s="1258"/>
      <c r="I49" s="1258"/>
      <c r="J49" s="1259"/>
      <c r="K49" s="63">
        <v>18</v>
      </c>
      <c r="L49" s="64">
        <v>18</v>
      </c>
      <c r="M49" s="64">
        <v>9</v>
      </c>
      <c r="N49" s="64">
        <v>6</v>
      </c>
      <c r="O49" s="65">
        <v>6</v>
      </c>
      <c r="P49" s="48"/>
      <c r="Q49" s="48"/>
      <c r="R49" s="48"/>
      <c r="S49" s="48"/>
      <c r="T49" s="48"/>
      <c r="U49" s="48"/>
    </row>
    <row r="50" spans="1:21" ht="30.75" customHeight="1" x14ac:dyDescent="0.15">
      <c r="A50" s="48"/>
      <c r="B50" s="1252"/>
      <c r="C50" s="1253"/>
      <c r="D50" s="62"/>
      <c r="E50" s="1258" t="s">
        <v>17</v>
      </c>
      <c r="F50" s="1258"/>
      <c r="G50" s="1258"/>
      <c r="H50" s="1258"/>
      <c r="I50" s="1258"/>
      <c r="J50" s="1259"/>
      <c r="K50" s="63">
        <v>1</v>
      </c>
      <c r="L50" s="64">
        <v>1</v>
      </c>
      <c r="M50" s="64">
        <v>1</v>
      </c>
      <c r="N50" s="64">
        <v>1</v>
      </c>
      <c r="O50" s="65">
        <v>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512</v>
      </c>
      <c r="L51" s="64" t="s">
        <v>512</v>
      </c>
      <c r="M51" s="64" t="s">
        <v>512</v>
      </c>
      <c r="N51" s="64" t="s">
        <v>512</v>
      </c>
      <c r="O51" s="65" t="s">
        <v>512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537</v>
      </c>
      <c r="L52" s="64">
        <v>528</v>
      </c>
      <c r="M52" s="64">
        <v>558</v>
      </c>
      <c r="N52" s="64">
        <v>565</v>
      </c>
      <c r="O52" s="65">
        <v>567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125</v>
      </c>
      <c r="L53" s="69">
        <v>36</v>
      </c>
      <c r="M53" s="69">
        <v>22</v>
      </c>
      <c r="N53" s="69">
        <v>23</v>
      </c>
      <c r="O53" s="70">
        <v>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596</v>
      </c>
      <c r="L57" s="84" t="s">
        <v>596</v>
      </c>
      <c r="M57" s="84" t="s">
        <v>596</v>
      </c>
      <c r="N57" s="84" t="s">
        <v>596</v>
      </c>
      <c r="O57" s="85" t="s">
        <v>596</v>
      </c>
    </row>
    <row r="58" spans="1:21" ht="31.5" customHeight="1" thickBot="1" x14ac:dyDescent="0.2">
      <c r="B58" s="1268"/>
      <c r="C58" s="1269"/>
      <c r="D58" s="1273" t="s">
        <v>27</v>
      </c>
      <c r="E58" s="1274"/>
      <c r="F58" s="1274"/>
      <c r="G58" s="1274"/>
      <c r="H58" s="1274"/>
      <c r="I58" s="1274"/>
      <c r="J58" s="1275"/>
      <c r="K58" s="86" t="s">
        <v>596</v>
      </c>
      <c r="L58" s="87" t="s">
        <v>596</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wQoiw3UI9NmD8adbkwLciSk6OxaGqqFwSpQNJPVVXwLXJeRkREHyUXE5dgXZhNJeGZyOAQ/9GQNrIDgksBViQ==" saltValue="Tcc3n+0WMeO1MuNHlhjP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6" t="s">
        <v>30</v>
      </c>
      <c r="C41" s="1277"/>
      <c r="D41" s="102"/>
      <c r="E41" s="1282" t="s">
        <v>31</v>
      </c>
      <c r="F41" s="1282"/>
      <c r="G41" s="1282"/>
      <c r="H41" s="1283"/>
      <c r="I41" s="103">
        <v>4829</v>
      </c>
      <c r="J41" s="104">
        <v>4950</v>
      </c>
      <c r="K41" s="104">
        <v>4866</v>
      </c>
      <c r="L41" s="104">
        <v>4974</v>
      </c>
      <c r="M41" s="105">
        <v>5136</v>
      </c>
    </row>
    <row r="42" spans="2:13" ht="27.75" customHeight="1" x14ac:dyDescent="0.15">
      <c r="B42" s="1278"/>
      <c r="C42" s="1279"/>
      <c r="D42" s="106"/>
      <c r="E42" s="1284" t="s">
        <v>32</v>
      </c>
      <c r="F42" s="1284"/>
      <c r="G42" s="1284"/>
      <c r="H42" s="1285"/>
      <c r="I42" s="107">
        <v>10</v>
      </c>
      <c r="J42" s="108">
        <v>5</v>
      </c>
      <c r="K42" s="108">
        <v>4</v>
      </c>
      <c r="L42" s="108">
        <v>2</v>
      </c>
      <c r="M42" s="109">
        <v>1</v>
      </c>
    </row>
    <row r="43" spans="2:13" ht="27.75" customHeight="1" x14ac:dyDescent="0.15">
      <c r="B43" s="1278"/>
      <c r="C43" s="1279"/>
      <c r="D43" s="106"/>
      <c r="E43" s="1284" t="s">
        <v>33</v>
      </c>
      <c r="F43" s="1284"/>
      <c r="G43" s="1284"/>
      <c r="H43" s="1285"/>
      <c r="I43" s="107">
        <v>3300</v>
      </c>
      <c r="J43" s="108">
        <v>3139</v>
      </c>
      <c r="K43" s="108">
        <v>2967</v>
      </c>
      <c r="L43" s="108">
        <v>2758</v>
      </c>
      <c r="M43" s="109">
        <v>2623</v>
      </c>
    </row>
    <row r="44" spans="2:13" ht="27.75" customHeight="1" x14ac:dyDescent="0.15">
      <c r="B44" s="1278"/>
      <c r="C44" s="1279"/>
      <c r="D44" s="106"/>
      <c r="E44" s="1284" t="s">
        <v>34</v>
      </c>
      <c r="F44" s="1284"/>
      <c r="G44" s="1284"/>
      <c r="H44" s="1285"/>
      <c r="I44" s="107">
        <v>48</v>
      </c>
      <c r="J44" s="108">
        <v>32</v>
      </c>
      <c r="K44" s="108">
        <v>46</v>
      </c>
      <c r="L44" s="108">
        <v>49</v>
      </c>
      <c r="M44" s="109">
        <v>95</v>
      </c>
    </row>
    <row r="45" spans="2:13" ht="27.75" customHeight="1" x14ac:dyDescent="0.15">
      <c r="B45" s="1278"/>
      <c r="C45" s="1279"/>
      <c r="D45" s="106"/>
      <c r="E45" s="1284" t="s">
        <v>35</v>
      </c>
      <c r="F45" s="1284"/>
      <c r="G45" s="1284"/>
      <c r="H45" s="1285"/>
      <c r="I45" s="107">
        <v>655</v>
      </c>
      <c r="J45" s="108">
        <v>660</v>
      </c>
      <c r="K45" s="108">
        <v>1307</v>
      </c>
      <c r="L45" s="108">
        <v>583</v>
      </c>
      <c r="M45" s="109">
        <v>518</v>
      </c>
    </row>
    <row r="46" spans="2:13" ht="27.75" customHeight="1" x14ac:dyDescent="0.15">
      <c r="B46" s="1278"/>
      <c r="C46" s="1279"/>
      <c r="D46" s="110"/>
      <c r="E46" s="1284" t="s">
        <v>36</v>
      </c>
      <c r="F46" s="1284"/>
      <c r="G46" s="1284"/>
      <c r="H46" s="1285"/>
      <c r="I46" s="107">
        <v>4</v>
      </c>
      <c r="J46" s="108">
        <v>5</v>
      </c>
      <c r="K46" s="108" t="s">
        <v>512</v>
      </c>
      <c r="L46" s="108" t="s">
        <v>512</v>
      </c>
      <c r="M46" s="109" t="s">
        <v>512</v>
      </c>
    </row>
    <row r="47" spans="2:13" ht="27.75" customHeight="1" x14ac:dyDescent="0.15">
      <c r="B47" s="1278"/>
      <c r="C47" s="1279"/>
      <c r="D47" s="111"/>
      <c r="E47" s="1286" t="s">
        <v>37</v>
      </c>
      <c r="F47" s="1287"/>
      <c r="G47" s="1287"/>
      <c r="H47" s="1288"/>
      <c r="I47" s="107" t="s">
        <v>512</v>
      </c>
      <c r="J47" s="108" t="s">
        <v>512</v>
      </c>
      <c r="K47" s="108" t="s">
        <v>512</v>
      </c>
      <c r="L47" s="108" t="s">
        <v>512</v>
      </c>
      <c r="M47" s="109" t="s">
        <v>512</v>
      </c>
    </row>
    <row r="48" spans="2:13" ht="27.75" customHeight="1" x14ac:dyDescent="0.15">
      <c r="B48" s="1278"/>
      <c r="C48" s="1279"/>
      <c r="D48" s="106"/>
      <c r="E48" s="1284" t="s">
        <v>38</v>
      </c>
      <c r="F48" s="1284"/>
      <c r="G48" s="1284"/>
      <c r="H48" s="1285"/>
      <c r="I48" s="107" t="s">
        <v>512</v>
      </c>
      <c r="J48" s="108" t="s">
        <v>512</v>
      </c>
      <c r="K48" s="108" t="s">
        <v>512</v>
      </c>
      <c r="L48" s="108" t="s">
        <v>512</v>
      </c>
      <c r="M48" s="109" t="s">
        <v>512</v>
      </c>
    </row>
    <row r="49" spans="2:13" ht="27.75" customHeight="1" x14ac:dyDescent="0.15">
      <c r="B49" s="1280"/>
      <c r="C49" s="1281"/>
      <c r="D49" s="106"/>
      <c r="E49" s="1284" t="s">
        <v>39</v>
      </c>
      <c r="F49" s="1284"/>
      <c r="G49" s="1284"/>
      <c r="H49" s="1285"/>
      <c r="I49" s="107" t="s">
        <v>512</v>
      </c>
      <c r="J49" s="108" t="s">
        <v>512</v>
      </c>
      <c r="K49" s="108" t="s">
        <v>512</v>
      </c>
      <c r="L49" s="108" t="s">
        <v>512</v>
      </c>
      <c r="M49" s="109" t="s">
        <v>512</v>
      </c>
    </row>
    <row r="50" spans="2:13" ht="27.75" customHeight="1" x14ac:dyDescent="0.15">
      <c r="B50" s="1289" t="s">
        <v>40</v>
      </c>
      <c r="C50" s="1290"/>
      <c r="D50" s="112"/>
      <c r="E50" s="1284" t="s">
        <v>41</v>
      </c>
      <c r="F50" s="1284"/>
      <c r="G50" s="1284"/>
      <c r="H50" s="1285"/>
      <c r="I50" s="107">
        <v>3123</v>
      </c>
      <c r="J50" s="108">
        <v>3271</v>
      </c>
      <c r="K50" s="108">
        <v>3600</v>
      </c>
      <c r="L50" s="108">
        <v>4080</v>
      </c>
      <c r="M50" s="109">
        <v>7216</v>
      </c>
    </row>
    <row r="51" spans="2:13" ht="27.75" customHeight="1" x14ac:dyDescent="0.15">
      <c r="B51" s="1278"/>
      <c r="C51" s="1279"/>
      <c r="D51" s="106"/>
      <c r="E51" s="1284" t="s">
        <v>42</v>
      </c>
      <c r="F51" s="1284"/>
      <c r="G51" s="1284"/>
      <c r="H51" s="1285"/>
      <c r="I51" s="107">
        <v>1099</v>
      </c>
      <c r="J51" s="108">
        <v>1096</v>
      </c>
      <c r="K51" s="108">
        <v>1040</v>
      </c>
      <c r="L51" s="108">
        <v>1256</v>
      </c>
      <c r="M51" s="109">
        <v>1250</v>
      </c>
    </row>
    <row r="52" spans="2:13" ht="27.75" customHeight="1" x14ac:dyDescent="0.15">
      <c r="B52" s="1280"/>
      <c r="C52" s="1281"/>
      <c r="D52" s="106"/>
      <c r="E52" s="1284" t="s">
        <v>43</v>
      </c>
      <c r="F52" s="1284"/>
      <c r="G52" s="1284"/>
      <c r="H52" s="1285"/>
      <c r="I52" s="107">
        <v>6232</v>
      </c>
      <c r="J52" s="108">
        <v>6249</v>
      </c>
      <c r="K52" s="108">
        <v>6147</v>
      </c>
      <c r="L52" s="108">
        <v>6187</v>
      </c>
      <c r="M52" s="109">
        <v>6078</v>
      </c>
    </row>
    <row r="53" spans="2:13" ht="27.75" customHeight="1" thickBot="1" x14ac:dyDescent="0.2">
      <c r="B53" s="1291" t="s">
        <v>44</v>
      </c>
      <c r="C53" s="1292"/>
      <c r="D53" s="113"/>
      <c r="E53" s="1293" t="s">
        <v>45</v>
      </c>
      <c r="F53" s="1293"/>
      <c r="G53" s="1293"/>
      <c r="H53" s="1294"/>
      <c r="I53" s="114">
        <v>-1608</v>
      </c>
      <c r="J53" s="115">
        <v>-1825</v>
      </c>
      <c r="K53" s="115">
        <v>-1598</v>
      </c>
      <c r="L53" s="115">
        <v>-3155</v>
      </c>
      <c r="M53" s="116">
        <v>-6171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e6H/ecdnCegzv5mfxI67G7qwpxnyluftdvNmwDjumuKsQHbcfeQWB9WcfI6KtdmapIiTya2JDljOa2BvciVVA==" saltValue="Wl3NHgumYSPbXkLK5UZq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48</v>
      </c>
      <c r="D55" s="1303"/>
      <c r="E55" s="1304"/>
      <c r="F55" s="128">
        <v>1381</v>
      </c>
      <c r="G55" s="128">
        <v>1327</v>
      </c>
      <c r="H55" s="129">
        <v>1324</v>
      </c>
    </row>
    <row r="56" spans="2:8" ht="52.5" customHeight="1" x14ac:dyDescent="0.15">
      <c r="B56" s="130"/>
      <c r="C56" s="1305" t="s">
        <v>49</v>
      </c>
      <c r="D56" s="1305"/>
      <c r="E56" s="1306"/>
      <c r="F56" s="131">
        <v>25</v>
      </c>
      <c r="G56" s="131">
        <v>25</v>
      </c>
      <c r="H56" s="132">
        <v>217</v>
      </c>
    </row>
    <row r="57" spans="2:8" ht="53.25" customHeight="1" x14ac:dyDescent="0.15">
      <c r="B57" s="130"/>
      <c r="C57" s="1307" t="s">
        <v>50</v>
      </c>
      <c r="D57" s="1307"/>
      <c r="E57" s="1308"/>
      <c r="F57" s="133">
        <v>9359</v>
      </c>
      <c r="G57" s="133">
        <v>6036</v>
      </c>
      <c r="H57" s="134">
        <v>5358</v>
      </c>
    </row>
    <row r="58" spans="2:8" ht="45.75" customHeight="1" x14ac:dyDescent="0.15">
      <c r="B58" s="135"/>
      <c r="C58" s="1295" t="s">
        <v>587</v>
      </c>
      <c r="D58" s="1296"/>
      <c r="E58" s="1297"/>
      <c r="F58" s="136">
        <v>7254</v>
      </c>
      <c r="G58" s="136">
        <v>3661</v>
      </c>
      <c r="H58" s="137">
        <v>2759</v>
      </c>
    </row>
    <row r="59" spans="2:8" ht="45.75" customHeight="1" x14ac:dyDescent="0.15">
      <c r="B59" s="135"/>
      <c r="C59" s="1295" t="s">
        <v>588</v>
      </c>
      <c r="D59" s="1296"/>
      <c r="E59" s="1297"/>
      <c r="F59" s="136">
        <v>475</v>
      </c>
      <c r="G59" s="136">
        <v>777</v>
      </c>
      <c r="H59" s="137">
        <v>1037</v>
      </c>
    </row>
    <row r="60" spans="2:8" ht="45.75" customHeight="1" x14ac:dyDescent="0.15">
      <c r="B60" s="135"/>
      <c r="C60" s="1295" t="s">
        <v>589</v>
      </c>
      <c r="D60" s="1296"/>
      <c r="E60" s="1297"/>
      <c r="F60" s="136">
        <v>530</v>
      </c>
      <c r="G60" s="136">
        <v>620</v>
      </c>
      <c r="H60" s="137">
        <v>671</v>
      </c>
    </row>
    <row r="61" spans="2:8" ht="45.75" customHeight="1" x14ac:dyDescent="0.15">
      <c r="B61" s="135"/>
      <c r="C61" s="1295" t="s">
        <v>590</v>
      </c>
      <c r="D61" s="1296"/>
      <c r="E61" s="1297"/>
      <c r="F61" s="136">
        <v>606</v>
      </c>
      <c r="G61" s="136">
        <v>545</v>
      </c>
      <c r="H61" s="137">
        <v>482</v>
      </c>
    </row>
    <row r="62" spans="2:8" ht="45.75" customHeight="1" thickBot="1" x14ac:dyDescent="0.2">
      <c r="B62" s="138"/>
      <c r="C62" s="1298" t="s">
        <v>591</v>
      </c>
      <c r="D62" s="1299"/>
      <c r="E62" s="1300"/>
      <c r="F62" s="139">
        <v>93</v>
      </c>
      <c r="G62" s="139">
        <v>93</v>
      </c>
      <c r="H62" s="140">
        <v>93</v>
      </c>
    </row>
    <row r="63" spans="2:8" ht="52.5" customHeight="1" thickBot="1" x14ac:dyDescent="0.2">
      <c r="B63" s="141"/>
      <c r="C63" s="1301" t="s">
        <v>51</v>
      </c>
      <c r="D63" s="1301"/>
      <c r="E63" s="1302"/>
      <c r="F63" s="142">
        <v>10765</v>
      </c>
      <c r="G63" s="142">
        <v>7387</v>
      </c>
      <c r="H63" s="143">
        <v>6899</v>
      </c>
    </row>
    <row r="64" spans="2:8" ht="15" customHeight="1" x14ac:dyDescent="0.15"/>
  </sheetData>
  <sheetProtection algorithmName="SHA-512" hashValue="qAtuYEpR0GXWASGhLFav7FXKskcevwycOwd0A3F9xmKbd7NDj78f4H9qtmFTEabXT3NFlVvSD0aF+ibpVX9RHQ==" saltValue="wrjDrltfLQp53NS2BMd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O19" zoomScale="85" zoomScaleNormal="85" zoomScaleSheetLayoutView="55" workbookViewId="0">
      <selection activeCell="BE60" sqref="BE60"/>
    </sheetView>
  </sheetViews>
  <sheetFormatPr defaultColWidth="0" defaultRowHeight="13.5" customHeight="1" zeroHeight="1" x14ac:dyDescent="0.15"/>
  <cols>
    <col min="1" max="1" width="6.375" style="388" customWidth="1"/>
    <col min="2" max="107" width="2.37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600</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554</v>
      </c>
      <c r="BQ50" s="1314"/>
      <c r="BR50" s="1314"/>
      <c r="BS50" s="1314"/>
      <c r="BT50" s="1314"/>
      <c r="BU50" s="1314"/>
      <c r="BV50" s="1314"/>
      <c r="BW50" s="1314"/>
      <c r="BX50" s="1314" t="s">
        <v>555</v>
      </c>
      <c r="BY50" s="1314"/>
      <c r="BZ50" s="1314"/>
      <c r="CA50" s="1314"/>
      <c r="CB50" s="1314"/>
      <c r="CC50" s="1314"/>
      <c r="CD50" s="1314"/>
      <c r="CE50" s="1314"/>
      <c r="CF50" s="1314" t="s">
        <v>556</v>
      </c>
      <c r="CG50" s="1314"/>
      <c r="CH50" s="1314"/>
      <c r="CI50" s="1314"/>
      <c r="CJ50" s="1314"/>
      <c r="CK50" s="1314"/>
      <c r="CL50" s="1314"/>
      <c r="CM50" s="1314"/>
      <c r="CN50" s="1314" t="s">
        <v>557</v>
      </c>
      <c r="CO50" s="1314"/>
      <c r="CP50" s="1314"/>
      <c r="CQ50" s="1314"/>
      <c r="CR50" s="1314"/>
      <c r="CS50" s="1314"/>
      <c r="CT50" s="1314"/>
      <c r="CU50" s="1314"/>
      <c r="CV50" s="1314" t="s">
        <v>558</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602</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09">
        <v>43.3</v>
      </c>
      <c r="BQ53" s="1309"/>
      <c r="BR53" s="1309"/>
      <c r="BS53" s="1309"/>
      <c r="BT53" s="1309"/>
      <c r="BU53" s="1309"/>
      <c r="BV53" s="1309"/>
      <c r="BW53" s="1309"/>
      <c r="BX53" s="1309">
        <v>44.1</v>
      </c>
      <c r="BY53" s="1309"/>
      <c r="BZ53" s="1309"/>
      <c r="CA53" s="1309"/>
      <c r="CB53" s="1309"/>
      <c r="CC53" s="1309"/>
      <c r="CD53" s="1309"/>
      <c r="CE53" s="1309"/>
      <c r="CF53" s="1309">
        <v>40.700000000000003</v>
      </c>
      <c r="CG53" s="1309"/>
      <c r="CH53" s="1309"/>
      <c r="CI53" s="1309"/>
      <c r="CJ53" s="1309"/>
      <c r="CK53" s="1309"/>
      <c r="CL53" s="1309"/>
      <c r="CM53" s="1309"/>
      <c r="CN53" s="1309">
        <v>58.4</v>
      </c>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605</v>
      </c>
      <c r="AO55" s="1314"/>
      <c r="AP55" s="1314"/>
      <c r="AQ55" s="1314"/>
      <c r="AR55" s="1314"/>
      <c r="AS55" s="1314"/>
      <c r="AT55" s="1314"/>
      <c r="AU55" s="1314"/>
      <c r="AV55" s="1314"/>
      <c r="AW55" s="1314"/>
      <c r="AX55" s="1314"/>
      <c r="AY55" s="1314"/>
      <c r="AZ55" s="1314"/>
      <c r="BA55" s="1314"/>
      <c r="BB55" s="1312" t="s">
        <v>603</v>
      </c>
      <c r="BC55" s="1312"/>
      <c r="BD55" s="1312"/>
      <c r="BE55" s="1312"/>
      <c r="BF55" s="1312"/>
      <c r="BG55" s="1312"/>
      <c r="BH55" s="1312"/>
      <c r="BI55" s="1312"/>
      <c r="BJ55" s="1312"/>
      <c r="BK55" s="1312"/>
      <c r="BL55" s="1312"/>
      <c r="BM55" s="1312"/>
      <c r="BN55" s="1312"/>
      <c r="BO55" s="1312"/>
      <c r="BP55" s="1309">
        <v>36.5</v>
      </c>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09">
        <v>20.5</v>
      </c>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604</v>
      </c>
      <c r="BC57" s="1312"/>
      <c r="BD57" s="1312"/>
      <c r="BE57" s="1312"/>
      <c r="BF57" s="1312"/>
      <c r="BG57" s="1312"/>
      <c r="BH57" s="1312"/>
      <c r="BI57" s="1312"/>
      <c r="BJ57" s="1312"/>
      <c r="BK57" s="1312"/>
      <c r="BL57" s="1312"/>
      <c r="BM57" s="1312"/>
      <c r="BN57" s="1312"/>
      <c r="BO57" s="1312"/>
      <c r="BP57" s="1309">
        <v>54.1</v>
      </c>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09">
        <v>60</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554</v>
      </c>
      <c r="BQ72" s="1314"/>
      <c r="BR72" s="1314"/>
      <c r="BS72" s="1314"/>
      <c r="BT72" s="1314"/>
      <c r="BU72" s="1314"/>
      <c r="BV72" s="1314"/>
      <c r="BW72" s="1314"/>
      <c r="BX72" s="1314" t="s">
        <v>555</v>
      </c>
      <c r="BY72" s="1314"/>
      <c r="BZ72" s="1314"/>
      <c r="CA72" s="1314"/>
      <c r="CB72" s="1314"/>
      <c r="CC72" s="1314"/>
      <c r="CD72" s="1314"/>
      <c r="CE72" s="1314"/>
      <c r="CF72" s="1314" t="s">
        <v>556</v>
      </c>
      <c r="CG72" s="1314"/>
      <c r="CH72" s="1314"/>
      <c r="CI72" s="1314"/>
      <c r="CJ72" s="1314"/>
      <c r="CK72" s="1314"/>
      <c r="CL72" s="1314"/>
      <c r="CM72" s="1314"/>
      <c r="CN72" s="1314" t="s">
        <v>557</v>
      </c>
      <c r="CO72" s="1314"/>
      <c r="CP72" s="1314"/>
      <c r="CQ72" s="1314"/>
      <c r="CR72" s="1314"/>
      <c r="CS72" s="1314"/>
      <c r="CT72" s="1314"/>
      <c r="CU72" s="1314"/>
      <c r="CV72" s="1314" t="s">
        <v>558</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602</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608</v>
      </c>
      <c r="BC75" s="1312"/>
      <c r="BD75" s="1312"/>
      <c r="BE75" s="1312"/>
      <c r="BF75" s="1312"/>
      <c r="BG75" s="1312"/>
      <c r="BH75" s="1312"/>
      <c r="BI75" s="1312"/>
      <c r="BJ75" s="1312"/>
      <c r="BK75" s="1312"/>
      <c r="BL75" s="1312"/>
      <c r="BM75" s="1312"/>
      <c r="BN75" s="1312"/>
      <c r="BO75" s="1312"/>
      <c r="BP75" s="1309">
        <v>2.6</v>
      </c>
      <c r="BQ75" s="1309"/>
      <c r="BR75" s="1309"/>
      <c r="BS75" s="1309"/>
      <c r="BT75" s="1309"/>
      <c r="BU75" s="1309"/>
      <c r="BV75" s="1309"/>
      <c r="BW75" s="1309"/>
      <c r="BX75" s="1309">
        <v>2.1</v>
      </c>
      <c r="BY75" s="1309"/>
      <c r="BZ75" s="1309"/>
      <c r="CA75" s="1309"/>
      <c r="CB75" s="1309"/>
      <c r="CC75" s="1309"/>
      <c r="CD75" s="1309"/>
      <c r="CE75" s="1309"/>
      <c r="CF75" s="1309">
        <v>1.6</v>
      </c>
      <c r="CG75" s="1309"/>
      <c r="CH75" s="1309"/>
      <c r="CI75" s="1309"/>
      <c r="CJ75" s="1309"/>
      <c r="CK75" s="1309"/>
      <c r="CL75" s="1309"/>
      <c r="CM75" s="1309"/>
      <c r="CN75" s="1309">
        <v>0.7</v>
      </c>
      <c r="CO75" s="1309"/>
      <c r="CP75" s="1309"/>
      <c r="CQ75" s="1309"/>
      <c r="CR75" s="1309"/>
      <c r="CS75" s="1309"/>
      <c r="CT75" s="1309"/>
      <c r="CU75" s="1309"/>
      <c r="CV75" s="1309">
        <v>0.5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605</v>
      </c>
      <c r="AO77" s="1314"/>
      <c r="AP77" s="1314"/>
      <c r="AQ77" s="1314"/>
      <c r="AR77" s="1314"/>
      <c r="AS77" s="1314"/>
      <c r="AT77" s="1314"/>
      <c r="AU77" s="1314"/>
      <c r="AV77" s="1314"/>
      <c r="AW77" s="1314"/>
      <c r="AX77" s="1314"/>
      <c r="AY77" s="1314"/>
      <c r="AZ77" s="1314"/>
      <c r="BA77" s="1314"/>
      <c r="BB77" s="1312" t="s">
        <v>603</v>
      </c>
      <c r="BC77" s="1312"/>
      <c r="BD77" s="1312"/>
      <c r="BE77" s="1312"/>
      <c r="BF77" s="1312"/>
      <c r="BG77" s="1312"/>
      <c r="BH77" s="1312"/>
      <c r="BI77" s="1312"/>
      <c r="BJ77" s="1312"/>
      <c r="BK77" s="1312"/>
      <c r="BL77" s="1312"/>
      <c r="BM77" s="1312"/>
      <c r="BN77" s="1312"/>
      <c r="BO77" s="1312"/>
      <c r="BP77" s="1309">
        <v>36.5</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608</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hH5kVumdyynl/IgSYOIZsPCd41sNrgqkUJRXngsHNlBnkKBMNPOAoAtjxh465sc6dkuVze72beiPPULSyDm5Q==" saltValue="ODEE76EwcpDc1iC76leRs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G97" zoomScale="85" zoomScaleNormal="85" zoomScaleSheetLayoutView="70" workbookViewId="0">
      <selection activeCell="BE60" sqref="BE60"/>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Z9lR7iqq1CdWBaN+pSFgW8b+CLowvMD7Qt7Z7dOzIwZPj1jDmdJU124QQ5UudN2O8rQ7J6jblKjpTxOdlzydJQ==" saltValue="QG9A7IhzHZVVVJGNJ/qW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D100" zoomScaleNormal="100" zoomScaleSheetLayoutView="55" workbookViewId="0">
      <selection activeCell="BE60" sqref="BE60"/>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BP5fSmkaADZDt3HMx18XlDuZElUObAwMjNsy7I5xGLp7ApoDWQZMuC2SksUB3t8Yoo3atIatsvBC1AQ0AFZgeA==" saltValue="BSZfpXqAx3vOz7bbNk0U3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400579</v>
      </c>
      <c r="E3" s="162"/>
      <c r="F3" s="163">
        <v>69469</v>
      </c>
      <c r="G3" s="164"/>
      <c r="H3" s="165"/>
    </row>
    <row r="4" spans="1:8" x14ac:dyDescent="0.15">
      <c r="A4" s="166"/>
      <c r="B4" s="167"/>
      <c r="C4" s="168"/>
      <c r="D4" s="169">
        <v>8759</v>
      </c>
      <c r="E4" s="170"/>
      <c r="F4" s="171">
        <v>38215</v>
      </c>
      <c r="G4" s="172"/>
      <c r="H4" s="173"/>
    </row>
    <row r="5" spans="1:8" x14ac:dyDescent="0.15">
      <c r="A5" s="154" t="s">
        <v>546</v>
      </c>
      <c r="B5" s="159"/>
      <c r="C5" s="160"/>
      <c r="D5" s="161">
        <v>172903</v>
      </c>
      <c r="E5" s="162"/>
      <c r="F5" s="163">
        <v>67293</v>
      </c>
      <c r="G5" s="164"/>
      <c r="H5" s="165"/>
    </row>
    <row r="6" spans="1:8" x14ac:dyDescent="0.15">
      <c r="A6" s="166"/>
      <c r="B6" s="167"/>
      <c r="C6" s="168"/>
      <c r="D6" s="169">
        <v>38657</v>
      </c>
      <c r="E6" s="170"/>
      <c r="F6" s="171">
        <v>35076</v>
      </c>
      <c r="G6" s="172"/>
      <c r="H6" s="173"/>
    </row>
    <row r="7" spans="1:8" x14ac:dyDescent="0.15">
      <c r="A7" s="154" t="s">
        <v>547</v>
      </c>
      <c r="B7" s="159"/>
      <c r="C7" s="160"/>
      <c r="D7" s="161">
        <v>122606</v>
      </c>
      <c r="E7" s="162"/>
      <c r="F7" s="163">
        <v>67343</v>
      </c>
      <c r="G7" s="164"/>
      <c r="H7" s="165"/>
    </row>
    <row r="8" spans="1:8" x14ac:dyDescent="0.15">
      <c r="A8" s="166"/>
      <c r="B8" s="167"/>
      <c r="C8" s="168"/>
      <c r="D8" s="169">
        <v>28708</v>
      </c>
      <c r="E8" s="170"/>
      <c r="F8" s="171">
        <v>32865</v>
      </c>
      <c r="G8" s="172"/>
      <c r="H8" s="173"/>
    </row>
    <row r="9" spans="1:8" x14ac:dyDescent="0.15">
      <c r="A9" s="154" t="s">
        <v>548</v>
      </c>
      <c r="B9" s="159"/>
      <c r="C9" s="160"/>
      <c r="D9" s="161">
        <v>119546</v>
      </c>
      <c r="E9" s="162"/>
      <c r="F9" s="163">
        <v>73475</v>
      </c>
      <c r="G9" s="164"/>
      <c r="H9" s="165"/>
    </row>
    <row r="10" spans="1:8" x14ac:dyDescent="0.15">
      <c r="A10" s="166"/>
      <c r="B10" s="167"/>
      <c r="C10" s="168"/>
      <c r="D10" s="169">
        <v>31223</v>
      </c>
      <c r="E10" s="170"/>
      <c r="F10" s="171">
        <v>43072</v>
      </c>
      <c r="G10" s="172"/>
      <c r="H10" s="173"/>
    </row>
    <row r="11" spans="1:8" x14ac:dyDescent="0.15">
      <c r="A11" s="154" t="s">
        <v>549</v>
      </c>
      <c r="B11" s="159"/>
      <c r="C11" s="160"/>
      <c r="D11" s="161">
        <v>87915</v>
      </c>
      <c r="E11" s="162"/>
      <c r="F11" s="163">
        <v>87464</v>
      </c>
      <c r="G11" s="164"/>
      <c r="H11" s="165"/>
    </row>
    <row r="12" spans="1:8" x14ac:dyDescent="0.15">
      <c r="A12" s="166"/>
      <c r="B12" s="167"/>
      <c r="C12" s="174"/>
      <c r="D12" s="169">
        <v>29718</v>
      </c>
      <c r="E12" s="170"/>
      <c r="F12" s="171">
        <v>47479</v>
      </c>
      <c r="G12" s="172"/>
      <c r="H12" s="173"/>
    </row>
    <row r="13" spans="1:8" x14ac:dyDescent="0.15">
      <c r="A13" s="154"/>
      <c r="B13" s="159"/>
      <c r="C13" s="175"/>
      <c r="D13" s="176">
        <v>180710</v>
      </c>
      <c r="E13" s="177"/>
      <c r="F13" s="178">
        <v>73009</v>
      </c>
      <c r="G13" s="179"/>
      <c r="H13" s="165"/>
    </row>
    <row r="14" spans="1:8" x14ac:dyDescent="0.15">
      <c r="A14" s="166"/>
      <c r="B14" s="167"/>
      <c r="C14" s="168"/>
      <c r="D14" s="169">
        <v>27413</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14.22</v>
      </c>
      <c r="C19" s="180">
        <f>ROUND(VALUE(SUBSTITUTE(実質収支比率等に係る経年分析!G$48,"▲","-")),2)</f>
        <v>14.11</v>
      </c>
      <c r="D19" s="180">
        <f>ROUND(VALUE(SUBSTITUTE(実質収支比率等に係る経年分析!H$48,"▲","-")),2)</f>
        <v>7.7</v>
      </c>
      <c r="E19" s="180">
        <f>ROUND(VALUE(SUBSTITUTE(実質収支比率等に係る経年分析!I$48,"▲","-")),2)</f>
        <v>11.13</v>
      </c>
      <c r="F19" s="180">
        <f>ROUND(VALUE(SUBSTITUTE(実質収支比率等に係る経年分析!J$48,"▲","-")),2)</f>
        <v>8.83</v>
      </c>
    </row>
    <row r="20" spans="1:11" x14ac:dyDescent="0.15">
      <c r="A20" s="180" t="s">
        <v>55</v>
      </c>
      <c r="B20" s="180">
        <f>ROUND(VALUE(SUBSTITUTE(実質収支比率等に係る経年分析!F$47,"▲","-")),2)</f>
        <v>39.56</v>
      </c>
      <c r="C20" s="180">
        <f>ROUND(VALUE(SUBSTITUTE(実質収支比率等に係る経年分析!G$47,"▲","-")),2)</f>
        <v>35.89</v>
      </c>
      <c r="D20" s="180">
        <f>ROUND(VALUE(SUBSTITUTE(実質収支比率等に係る経年分析!H$47,"▲","-")),2)</f>
        <v>33.78</v>
      </c>
      <c r="E20" s="180">
        <f>ROUND(VALUE(SUBSTITUTE(実質収支比率等に係る経年分析!I$47,"▲","-")),2)</f>
        <v>32.22</v>
      </c>
      <c r="F20" s="180">
        <f>ROUND(VALUE(SUBSTITUTE(実質収支比率等に係る経年分析!J$47,"▲","-")),2)</f>
        <v>32.299999999999997</v>
      </c>
    </row>
    <row r="21" spans="1:11" x14ac:dyDescent="0.15">
      <c r="A21" s="180" t="s">
        <v>56</v>
      </c>
      <c r="B21" s="180">
        <f>IF(ISNUMBER(VALUE(SUBSTITUTE(実質収支比率等に係る経年分析!F$49,"▲","-"))),ROUND(VALUE(SUBSTITUTE(実質収支比率等に係る経年分析!F$49,"▲","-")),2),NA())</f>
        <v>0.59</v>
      </c>
      <c r="C21" s="180">
        <f>IF(ISNUMBER(VALUE(SUBSTITUTE(実質収支比率等に係る経年分析!G$49,"▲","-"))),ROUND(VALUE(SUBSTITUTE(実質収支比率等に係る経年分析!G$49,"▲","-")),2),NA())</f>
        <v>-4.72</v>
      </c>
      <c r="D21" s="180">
        <f>IF(ISNUMBER(VALUE(SUBSTITUTE(実質収支比率等に係る経年分析!H$49,"▲","-"))),ROUND(VALUE(SUBSTITUTE(実質収支比率等に係る経年分析!H$49,"▲","-")),2),NA())</f>
        <v>-8.7899999999999991</v>
      </c>
      <c r="E21" s="180">
        <f>IF(ISNUMBER(VALUE(SUBSTITUTE(実質収支比率等に係る経年分析!I$49,"▲","-"))),ROUND(VALUE(SUBSTITUTE(実質収支比率等に係る経年分析!I$49,"▲","-")),2),NA())</f>
        <v>2.16</v>
      </c>
      <c r="F21" s="180">
        <f>IF(ISNUMBER(VALUE(SUBSTITUTE(実質収支比率等に係る経年分析!J$49,"▲","-"))),ROUND(VALUE(SUBSTITUTE(実質収支比率等に係る経年分析!J$49,"▲","-")),2),NA())</f>
        <v>-2.42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公園墓地事業特別会計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14.19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8.8000000000000007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40.159999999999997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41.04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537</v>
      </c>
      <c r="E42" s="182"/>
      <c r="F42" s="182"/>
      <c r="G42" s="182">
        <f>'実質公債費比率（分子）の構造'!L$52</f>
        <v>528</v>
      </c>
      <c r="H42" s="182"/>
      <c r="I42" s="182"/>
      <c r="J42" s="182">
        <f>'実質公債費比率（分子）の構造'!M$52</f>
        <v>558</v>
      </c>
      <c r="K42" s="182"/>
      <c r="L42" s="182"/>
      <c r="M42" s="182">
        <f>'実質公債費比率（分子）の構造'!N$52</f>
        <v>565</v>
      </c>
      <c r="N42" s="182"/>
      <c r="O42" s="182"/>
      <c r="P42" s="182">
        <f>'実質公債費比率（分子）の構造'!O$52</f>
        <v>567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18</v>
      </c>
      <c r="C45" s="182"/>
      <c r="D45" s="182"/>
      <c r="E45" s="182">
        <f>'実質公債費比率（分子）の構造'!L$49</f>
        <v>18</v>
      </c>
      <c r="F45" s="182"/>
      <c r="G45" s="182"/>
      <c r="H45" s="182">
        <f>'実質公債費比率（分子）の構造'!M$49</f>
        <v>9</v>
      </c>
      <c r="I45" s="182"/>
      <c r="J45" s="182"/>
      <c r="K45" s="182">
        <f>'実質公債費比率（分子）の構造'!N$49</f>
        <v>6</v>
      </c>
      <c r="L45" s="182"/>
      <c r="M45" s="182"/>
      <c r="N45" s="182">
        <f>'実質公債費比率（分子）の構造'!O$49</f>
        <v>6</v>
      </c>
      <c r="O45" s="182"/>
      <c r="P45" s="182"/>
    </row>
    <row r="46" spans="1:16" x14ac:dyDescent="0.15">
      <c r="A46" s="182" t="s">
        <v>67</v>
      </c>
      <c r="B46" s="182">
        <f>'実質公債費比率（分子）の構造'!K$48</f>
        <v>300</v>
      </c>
      <c r="C46" s="182"/>
      <c r="D46" s="182"/>
      <c r="E46" s="182">
        <f>'実質公債費比率（分子）の構造'!L$48</f>
        <v>233</v>
      </c>
      <c r="F46" s="182"/>
      <c r="G46" s="182"/>
      <c r="H46" s="182">
        <f>'実質公債費比率（分子）の構造'!M$48</f>
        <v>244</v>
      </c>
      <c r="I46" s="182"/>
      <c r="J46" s="182"/>
      <c r="K46" s="182">
        <f>'実質公債費比率（分子）の構造'!N$48</f>
        <v>225</v>
      </c>
      <c r="L46" s="182"/>
      <c r="M46" s="182"/>
      <c r="N46" s="182">
        <f>'実質公債費比率（分子）の構造'!O$48</f>
        <v>208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343</v>
      </c>
      <c r="C49" s="182"/>
      <c r="D49" s="182"/>
      <c r="E49" s="182">
        <f>'実質公債費比率（分子）の構造'!L$45</f>
        <v>312</v>
      </c>
      <c r="F49" s="182"/>
      <c r="G49" s="182"/>
      <c r="H49" s="182">
        <f>'実質公債費比率（分子）の構造'!M$45</f>
        <v>326</v>
      </c>
      <c r="I49" s="182"/>
      <c r="J49" s="182"/>
      <c r="K49" s="182">
        <f>'実質公債費比率（分子）の構造'!N$45</f>
        <v>356</v>
      </c>
      <c r="L49" s="182"/>
      <c r="M49" s="182"/>
      <c r="N49" s="182">
        <f>'実質公債費比率（分子）の構造'!O$45</f>
        <v>364</v>
      </c>
      <c r="O49" s="182"/>
      <c r="P49" s="182"/>
    </row>
    <row r="50" spans="1:16" x14ac:dyDescent="0.15">
      <c r="A50" s="182" t="s">
        <v>71</v>
      </c>
      <c r="B50" s="182" t="e">
        <f>NA()</f>
        <v>#N/A</v>
      </c>
      <c r="C50" s="182">
        <f>IF(ISNUMBER('実質公債費比率（分子）の構造'!K$53),'実質公債費比率（分子）の構造'!K$53,NA())</f>
        <v>125</v>
      </c>
      <c r="D50" s="182" t="e">
        <f>NA()</f>
        <v>#N/A</v>
      </c>
      <c r="E50" s="182" t="e">
        <f>NA()</f>
        <v>#N/A</v>
      </c>
      <c r="F50" s="182">
        <f>IF(ISNUMBER('実質公債費比率（分子）の構造'!L$53),'実質公債費比率（分子）の構造'!L$53,NA())</f>
        <v>36</v>
      </c>
      <c r="G50" s="182" t="e">
        <f>NA()</f>
        <v>#N/A</v>
      </c>
      <c r="H50" s="182" t="e">
        <f>NA()</f>
        <v>#N/A</v>
      </c>
      <c r="I50" s="182">
        <f>IF(ISNUMBER('実質公債費比率（分子）の構造'!M$53),'実質公債費比率（分子）の構造'!M$53,NA())</f>
        <v>22</v>
      </c>
      <c r="J50" s="182" t="e">
        <f>NA()</f>
        <v>#N/A</v>
      </c>
      <c r="K50" s="182" t="e">
        <f>NA()</f>
        <v>#N/A</v>
      </c>
      <c r="L50" s="182">
        <f>IF(ISNUMBER('実質公債費比率（分子）の構造'!N$53),'実質公債費比率（分子）の構造'!N$53,NA())</f>
        <v>23</v>
      </c>
      <c r="M50" s="182" t="e">
        <f>NA()</f>
        <v>#N/A</v>
      </c>
      <c r="N50" s="182" t="e">
        <f>NA()</f>
        <v>#N/A</v>
      </c>
      <c r="O50" s="182">
        <f>IF(ISNUMBER('実質公債費比率（分子）の構造'!O$53),'実質公債費比率（分子）の構造'!O$53,NA())</f>
        <v>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6232</v>
      </c>
      <c r="E56" s="181"/>
      <c r="F56" s="181"/>
      <c r="G56" s="181">
        <f>'将来負担比率（分子）の構造'!J$52</f>
        <v>6249</v>
      </c>
      <c r="H56" s="181"/>
      <c r="I56" s="181"/>
      <c r="J56" s="181">
        <f>'将来負担比率（分子）の構造'!K$52</f>
        <v>6147</v>
      </c>
      <c r="K56" s="181"/>
      <c r="L56" s="181"/>
      <c r="M56" s="181">
        <f>'将来負担比率（分子）の構造'!L$52</f>
        <v>6187</v>
      </c>
      <c r="N56" s="181"/>
      <c r="O56" s="181"/>
      <c r="P56" s="181">
        <f>'将来負担比率（分子）の構造'!M$52</f>
        <v>6078</v>
      </c>
    </row>
    <row r="57" spans="1:16" x14ac:dyDescent="0.15">
      <c r="A57" s="181" t="s">
        <v>42</v>
      </c>
      <c r="B57" s="181"/>
      <c r="C57" s="181"/>
      <c r="D57" s="181">
        <f>'将来負担比率（分子）の構造'!I$51</f>
        <v>1099</v>
      </c>
      <c r="E57" s="181"/>
      <c r="F57" s="181"/>
      <c r="G57" s="181">
        <f>'将来負担比率（分子）の構造'!J$51</f>
        <v>1096</v>
      </c>
      <c r="H57" s="181"/>
      <c r="I57" s="181"/>
      <c r="J57" s="181">
        <f>'将来負担比率（分子）の構造'!K$51</f>
        <v>1040</v>
      </c>
      <c r="K57" s="181"/>
      <c r="L57" s="181"/>
      <c r="M57" s="181">
        <f>'将来負担比率（分子）の構造'!L$51</f>
        <v>1256</v>
      </c>
      <c r="N57" s="181"/>
      <c r="O57" s="181"/>
      <c r="P57" s="181">
        <f>'将来負担比率（分子）の構造'!M$51</f>
        <v>1250</v>
      </c>
    </row>
    <row r="58" spans="1:16" x14ac:dyDescent="0.15">
      <c r="A58" s="181" t="s">
        <v>41</v>
      </c>
      <c r="B58" s="181"/>
      <c r="C58" s="181"/>
      <c r="D58" s="181">
        <f>'将来負担比率（分子）の構造'!I$50</f>
        <v>3123</v>
      </c>
      <c r="E58" s="181"/>
      <c r="F58" s="181"/>
      <c r="G58" s="181">
        <f>'将来負担比率（分子）の構造'!J$50</f>
        <v>3271</v>
      </c>
      <c r="H58" s="181"/>
      <c r="I58" s="181"/>
      <c r="J58" s="181">
        <f>'将来負担比率（分子）の構造'!K$50</f>
        <v>3600</v>
      </c>
      <c r="K58" s="181"/>
      <c r="L58" s="181"/>
      <c r="M58" s="181">
        <f>'将来負担比率（分子）の構造'!L$50</f>
        <v>4080</v>
      </c>
      <c r="N58" s="181"/>
      <c r="O58" s="181"/>
      <c r="P58" s="181">
        <f>'将来負担比率（分子）の構造'!M$50</f>
        <v>7216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v>
      </c>
      <c r="C61" s="181"/>
      <c r="D61" s="181"/>
      <c r="E61" s="181">
        <f>'将来負担比率（分子）の構造'!J$46</f>
        <v>5</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655</v>
      </c>
      <c r="C62" s="181"/>
      <c r="D62" s="181"/>
      <c r="E62" s="181">
        <f>'将来負担比率（分子）の構造'!J$45</f>
        <v>660</v>
      </c>
      <c r="F62" s="181"/>
      <c r="G62" s="181"/>
      <c r="H62" s="181">
        <f>'将来負担比率（分子）の構造'!K$45</f>
        <v>1307</v>
      </c>
      <c r="I62" s="181"/>
      <c r="J62" s="181"/>
      <c r="K62" s="181">
        <f>'将来負担比率（分子）の構造'!L$45</f>
        <v>583</v>
      </c>
      <c r="L62" s="181"/>
      <c r="M62" s="181"/>
      <c r="N62" s="181">
        <f>'将来負担比率（分子）の構造'!M$45</f>
        <v>518</v>
      </c>
      <c r="O62" s="181"/>
      <c r="P62" s="181"/>
    </row>
    <row r="63" spans="1:16" x14ac:dyDescent="0.15">
      <c r="A63" s="181" t="s">
        <v>34</v>
      </c>
      <c r="B63" s="181">
        <f>'将来負担比率（分子）の構造'!I$44</f>
        <v>48</v>
      </c>
      <c r="C63" s="181"/>
      <c r="D63" s="181"/>
      <c r="E63" s="181">
        <f>'将来負担比率（分子）の構造'!J$44</f>
        <v>32</v>
      </c>
      <c r="F63" s="181"/>
      <c r="G63" s="181"/>
      <c r="H63" s="181">
        <f>'将来負担比率（分子）の構造'!K$44</f>
        <v>46</v>
      </c>
      <c r="I63" s="181"/>
      <c r="J63" s="181"/>
      <c r="K63" s="181">
        <f>'将来負担比率（分子）の構造'!L$44</f>
        <v>49</v>
      </c>
      <c r="L63" s="181"/>
      <c r="M63" s="181"/>
      <c r="N63" s="181">
        <f>'将来負担比率（分子）の構造'!M$44</f>
        <v>95</v>
      </c>
      <c r="O63" s="181"/>
      <c r="P63" s="181"/>
    </row>
    <row r="64" spans="1:16" x14ac:dyDescent="0.15">
      <c r="A64" s="181" t="s">
        <v>33</v>
      </c>
      <c r="B64" s="181">
        <f>'将来負担比率（分子）の構造'!I$43</f>
        <v>3300</v>
      </c>
      <c r="C64" s="181"/>
      <c r="D64" s="181"/>
      <c r="E64" s="181">
        <f>'将来負担比率（分子）の構造'!J$43</f>
        <v>3139</v>
      </c>
      <c r="F64" s="181"/>
      <c r="G64" s="181"/>
      <c r="H64" s="181">
        <f>'将来負担比率（分子）の構造'!K$43</f>
        <v>2967</v>
      </c>
      <c r="I64" s="181"/>
      <c r="J64" s="181"/>
      <c r="K64" s="181">
        <f>'将来負担比率（分子）の構造'!L$43</f>
        <v>2758</v>
      </c>
      <c r="L64" s="181"/>
      <c r="M64" s="181"/>
      <c r="N64" s="181">
        <f>'将来負担比率（分子）の構造'!M$43</f>
        <v>2623</v>
      </c>
      <c r="O64" s="181"/>
      <c r="P64" s="181"/>
    </row>
    <row r="65" spans="1:16" x14ac:dyDescent="0.15">
      <c r="A65" s="181" t="s">
        <v>32</v>
      </c>
      <c r="B65" s="181">
        <f>'将来負担比率（分子）の構造'!I$42</f>
        <v>10</v>
      </c>
      <c r="C65" s="181"/>
      <c r="D65" s="181"/>
      <c r="E65" s="181">
        <f>'将来負担比率（分子）の構造'!J$42</f>
        <v>5</v>
      </c>
      <c r="F65" s="181"/>
      <c r="G65" s="181"/>
      <c r="H65" s="181">
        <f>'将来負担比率（分子）の構造'!K$42</f>
        <v>4</v>
      </c>
      <c r="I65" s="181"/>
      <c r="J65" s="181"/>
      <c r="K65" s="181">
        <f>'将来負担比率（分子）の構造'!L$42</f>
        <v>2</v>
      </c>
      <c r="L65" s="181"/>
      <c r="M65" s="181"/>
      <c r="N65" s="181">
        <f>'将来負担比率（分子）の構造'!M$42</f>
        <v>1</v>
      </c>
      <c r="O65" s="181"/>
      <c r="P65" s="181"/>
    </row>
    <row r="66" spans="1:16" x14ac:dyDescent="0.15">
      <c r="A66" s="181" t="s">
        <v>31</v>
      </c>
      <c r="B66" s="181">
        <f>'将来負担比率（分子）の構造'!I$41</f>
        <v>4829</v>
      </c>
      <c r="C66" s="181"/>
      <c r="D66" s="181"/>
      <c r="E66" s="181">
        <f>'将来負担比率（分子）の構造'!J$41</f>
        <v>4950</v>
      </c>
      <c r="F66" s="181"/>
      <c r="G66" s="181"/>
      <c r="H66" s="181">
        <f>'将来負担比率（分子）の構造'!K$41</f>
        <v>4866</v>
      </c>
      <c r="I66" s="181"/>
      <c r="J66" s="181"/>
      <c r="K66" s="181">
        <f>'将来負担比率（分子）の構造'!L$41</f>
        <v>4974</v>
      </c>
      <c r="L66" s="181"/>
      <c r="M66" s="181"/>
      <c r="N66" s="181">
        <f>'将来負担比率（分子）の構造'!M$41</f>
        <v>5136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1381</v>
      </c>
      <c r="C72" s="185">
        <f>基金残高に係る経年分析!G55</f>
        <v>1327</v>
      </c>
      <c r="D72" s="185">
        <f>基金残高に係る経年分析!H55</f>
        <v>1324</v>
      </c>
    </row>
    <row r="73" spans="1:16" x14ac:dyDescent="0.15">
      <c r="A73" s="184" t="s">
        <v>78</v>
      </c>
      <c r="B73" s="185">
        <f>基金残高に係る経年分析!F56</f>
        <v>25</v>
      </c>
      <c r="C73" s="185">
        <f>基金残高に係る経年分析!G56</f>
        <v>25</v>
      </c>
      <c r="D73" s="185">
        <f>基金残高に係る経年分析!H56</f>
        <v>217</v>
      </c>
    </row>
    <row r="74" spans="1:16" x14ac:dyDescent="0.15">
      <c r="A74" s="184" t="s">
        <v>79</v>
      </c>
      <c r="B74" s="185">
        <f>基金残高に係る経年分析!F57</f>
        <v>9359</v>
      </c>
      <c r="C74" s="185">
        <f>基金残高に係る経年分析!G57</f>
        <v>6036</v>
      </c>
      <c r="D74" s="185">
        <f>基金残高に係る経年分析!H57</f>
        <v>5358</v>
      </c>
    </row>
  </sheetData>
  <sheetProtection algorithmName="SHA-512" hashValue="UqtJWquHhaNhIzDlE8fH/AW9s57pUTXXuniplmF1Pzw0o8W0WM1SgdEWitXTGKF4cJKorZvURfLO2JmtYBjCow==" saltValue="/Wooz1mbcU0z5vNp5qbZ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2119138</v>
      </c>
      <c r="S5" s="673"/>
      <c r="T5" s="673"/>
      <c r="U5" s="673"/>
      <c r="V5" s="673"/>
      <c r="W5" s="673"/>
      <c r="X5" s="673"/>
      <c r="Y5" s="674"/>
      <c r="Z5" s="675">
        <v>24.6</v>
      </c>
      <c r="AA5" s="675"/>
      <c r="AB5" s="675"/>
      <c r="AC5" s="675"/>
      <c r="AD5" s="676">
        <v>2038054</v>
      </c>
      <c r="AE5" s="676"/>
      <c r="AF5" s="676"/>
      <c r="AG5" s="676"/>
      <c r="AH5" s="676"/>
      <c r="AI5" s="676"/>
      <c r="AJ5" s="676"/>
      <c r="AK5" s="676"/>
      <c r="AL5" s="677">
        <v>52.8</v>
      </c>
      <c r="AM5" s="678"/>
      <c r="AN5" s="678"/>
      <c r="AO5" s="679"/>
      <c r="AP5" s="669" t="s">
        <v>230</v>
      </c>
      <c r="AQ5" s="670"/>
      <c r="AR5" s="670"/>
      <c r="AS5" s="670"/>
      <c r="AT5" s="670"/>
      <c r="AU5" s="670"/>
      <c r="AV5" s="670"/>
      <c r="AW5" s="670"/>
      <c r="AX5" s="670"/>
      <c r="AY5" s="670"/>
      <c r="AZ5" s="670"/>
      <c r="BA5" s="670"/>
      <c r="BB5" s="670"/>
      <c r="BC5" s="670"/>
      <c r="BD5" s="670"/>
      <c r="BE5" s="670"/>
      <c r="BF5" s="671"/>
      <c r="BG5" s="683">
        <v>2038054</v>
      </c>
      <c r="BH5" s="684"/>
      <c r="BI5" s="684"/>
      <c r="BJ5" s="684"/>
      <c r="BK5" s="684"/>
      <c r="BL5" s="684"/>
      <c r="BM5" s="684"/>
      <c r="BN5" s="685"/>
      <c r="BO5" s="686">
        <v>96.2</v>
      </c>
      <c r="BP5" s="686"/>
      <c r="BQ5" s="686"/>
      <c r="BR5" s="686"/>
      <c r="BS5" s="687" t="s">
        <v>175</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50568</v>
      </c>
      <c r="S6" s="684"/>
      <c r="T6" s="684"/>
      <c r="U6" s="684"/>
      <c r="V6" s="684"/>
      <c r="W6" s="684"/>
      <c r="X6" s="684"/>
      <c r="Y6" s="685"/>
      <c r="Z6" s="686">
        <v>0.6</v>
      </c>
      <c r="AA6" s="686"/>
      <c r="AB6" s="686"/>
      <c r="AC6" s="686"/>
      <c r="AD6" s="687">
        <v>50568</v>
      </c>
      <c r="AE6" s="687"/>
      <c r="AF6" s="687"/>
      <c r="AG6" s="687"/>
      <c r="AH6" s="687"/>
      <c r="AI6" s="687"/>
      <c r="AJ6" s="687"/>
      <c r="AK6" s="687"/>
      <c r="AL6" s="688">
        <v>1.3</v>
      </c>
      <c r="AM6" s="689"/>
      <c r="AN6" s="689"/>
      <c r="AO6" s="690"/>
      <c r="AP6" s="680" t="s">
        <v>235</v>
      </c>
      <c r="AQ6" s="681"/>
      <c r="AR6" s="681"/>
      <c r="AS6" s="681"/>
      <c r="AT6" s="681"/>
      <c r="AU6" s="681"/>
      <c r="AV6" s="681"/>
      <c r="AW6" s="681"/>
      <c r="AX6" s="681"/>
      <c r="AY6" s="681"/>
      <c r="AZ6" s="681"/>
      <c r="BA6" s="681"/>
      <c r="BB6" s="681"/>
      <c r="BC6" s="681"/>
      <c r="BD6" s="681"/>
      <c r="BE6" s="681"/>
      <c r="BF6" s="682"/>
      <c r="BG6" s="683">
        <v>2038054</v>
      </c>
      <c r="BH6" s="684"/>
      <c r="BI6" s="684"/>
      <c r="BJ6" s="684"/>
      <c r="BK6" s="684"/>
      <c r="BL6" s="684"/>
      <c r="BM6" s="684"/>
      <c r="BN6" s="685"/>
      <c r="BO6" s="686">
        <v>96.2</v>
      </c>
      <c r="BP6" s="686"/>
      <c r="BQ6" s="686"/>
      <c r="BR6" s="686"/>
      <c r="BS6" s="687" t="s">
        <v>175</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97483</v>
      </c>
      <c r="CS6" s="684"/>
      <c r="CT6" s="684"/>
      <c r="CU6" s="684"/>
      <c r="CV6" s="684"/>
      <c r="CW6" s="684"/>
      <c r="CX6" s="684"/>
      <c r="CY6" s="685"/>
      <c r="CZ6" s="677">
        <v>1.2</v>
      </c>
      <c r="DA6" s="678"/>
      <c r="DB6" s="678"/>
      <c r="DC6" s="697"/>
      <c r="DD6" s="692" t="s">
        <v>136</v>
      </c>
      <c r="DE6" s="684"/>
      <c r="DF6" s="684"/>
      <c r="DG6" s="684"/>
      <c r="DH6" s="684"/>
      <c r="DI6" s="684"/>
      <c r="DJ6" s="684"/>
      <c r="DK6" s="684"/>
      <c r="DL6" s="684"/>
      <c r="DM6" s="684"/>
      <c r="DN6" s="684"/>
      <c r="DO6" s="684"/>
      <c r="DP6" s="685"/>
      <c r="DQ6" s="692">
        <v>97483</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1207</v>
      </c>
      <c r="S7" s="684"/>
      <c r="T7" s="684"/>
      <c r="U7" s="684"/>
      <c r="V7" s="684"/>
      <c r="W7" s="684"/>
      <c r="X7" s="684"/>
      <c r="Y7" s="685"/>
      <c r="Z7" s="686">
        <v>0</v>
      </c>
      <c r="AA7" s="686"/>
      <c r="AB7" s="686"/>
      <c r="AC7" s="686"/>
      <c r="AD7" s="687">
        <v>1207</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871857</v>
      </c>
      <c r="BH7" s="684"/>
      <c r="BI7" s="684"/>
      <c r="BJ7" s="684"/>
      <c r="BK7" s="684"/>
      <c r="BL7" s="684"/>
      <c r="BM7" s="684"/>
      <c r="BN7" s="685"/>
      <c r="BO7" s="686">
        <v>41.1</v>
      </c>
      <c r="BP7" s="686"/>
      <c r="BQ7" s="686"/>
      <c r="BR7" s="686"/>
      <c r="BS7" s="687" t="s">
        <v>136</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1627654</v>
      </c>
      <c r="CS7" s="684"/>
      <c r="CT7" s="684"/>
      <c r="CU7" s="684"/>
      <c r="CV7" s="684"/>
      <c r="CW7" s="684"/>
      <c r="CX7" s="684"/>
      <c r="CY7" s="685"/>
      <c r="CZ7" s="686">
        <v>20</v>
      </c>
      <c r="DA7" s="686"/>
      <c r="DB7" s="686"/>
      <c r="DC7" s="686"/>
      <c r="DD7" s="692">
        <v>123969</v>
      </c>
      <c r="DE7" s="684"/>
      <c r="DF7" s="684"/>
      <c r="DG7" s="684"/>
      <c r="DH7" s="684"/>
      <c r="DI7" s="684"/>
      <c r="DJ7" s="684"/>
      <c r="DK7" s="684"/>
      <c r="DL7" s="684"/>
      <c r="DM7" s="684"/>
      <c r="DN7" s="684"/>
      <c r="DO7" s="684"/>
      <c r="DP7" s="685"/>
      <c r="DQ7" s="692">
        <v>1430983</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5794</v>
      </c>
      <c r="S8" s="684"/>
      <c r="T8" s="684"/>
      <c r="U8" s="684"/>
      <c r="V8" s="684"/>
      <c r="W8" s="684"/>
      <c r="X8" s="684"/>
      <c r="Y8" s="685"/>
      <c r="Z8" s="686">
        <v>0.1</v>
      </c>
      <c r="AA8" s="686"/>
      <c r="AB8" s="686"/>
      <c r="AC8" s="686"/>
      <c r="AD8" s="687">
        <v>5794</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32682</v>
      </c>
      <c r="BH8" s="684"/>
      <c r="BI8" s="684"/>
      <c r="BJ8" s="684"/>
      <c r="BK8" s="684"/>
      <c r="BL8" s="684"/>
      <c r="BM8" s="684"/>
      <c r="BN8" s="685"/>
      <c r="BO8" s="686">
        <v>1.5</v>
      </c>
      <c r="BP8" s="686"/>
      <c r="BQ8" s="686"/>
      <c r="BR8" s="686"/>
      <c r="BS8" s="692" t="s">
        <v>136</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1912232</v>
      </c>
      <c r="CS8" s="684"/>
      <c r="CT8" s="684"/>
      <c r="CU8" s="684"/>
      <c r="CV8" s="684"/>
      <c r="CW8" s="684"/>
      <c r="CX8" s="684"/>
      <c r="CY8" s="685"/>
      <c r="CZ8" s="686">
        <v>23.4</v>
      </c>
      <c r="DA8" s="686"/>
      <c r="DB8" s="686"/>
      <c r="DC8" s="686"/>
      <c r="DD8" s="692">
        <v>1663</v>
      </c>
      <c r="DE8" s="684"/>
      <c r="DF8" s="684"/>
      <c r="DG8" s="684"/>
      <c r="DH8" s="684"/>
      <c r="DI8" s="684"/>
      <c r="DJ8" s="684"/>
      <c r="DK8" s="684"/>
      <c r="DL8" s="684"/>
      <c r="DM8" s="684"/>
      <c r="DN8" s="684"/>
      <c r="DO8" s="684"/>
      <c r="DP8" s="685"/>
      <c r="DQ8" s="692">
        <v>1120224</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3542</v>
      </c>
      <c r="S9" s="684"/>
      <c r="T9" s="684"/>
      <c r="U9" s="684"/>
      <c r="V9" s="684"/>
      <c r="W9" s="684"/>
      <c r="X9" s="684"/>
      <c r="Y9" s="685"/>
      <c r="Z9" s="686">
        <v>0</v>
      </c>
      <c r="AA9" s="686"/>
      <c r="AB9" s="686"/>
      <c r="AC9" s="686"/>
      <c r="AD9" s="687">
        <v>3542</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788468</v>
      </c>
      <c r="BH9" s="684"/>
      <c r="BI9" s="684"/>
      <c r="BJ9" s="684"/>
      <c r="BK9" s="684"/>
      <c r="BL9" s="684"/>
      <c r="BM9" s="684"/>
      <c r="BN9" s="685"/>
      <c r="BO9" s="686">
        <v>37.200000000000003</v>
      </c>
      <c r="BP9" s="686"/>
      <c r="BQ9" s="686"/>
      <c r="BR9" s="686"/>
      <c r="BS9" s="692" t="s">
        <v>136</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583337</v>
      </c>
      <c r="CS9" s="684"/>
      <c r="CT9" s="684"/>
      <c r="CU9" s="684"/>
      <c r="CV9" s="684"/>
      <c r="CW9" s="684"/>
      <c r="CX9" s="684"/>
      <c r="CY9" s="685"/>
      <c r="CZ9" s="686">
        <v>7.2</v>
      </c>
      <c r="DA9" s="686"/>
      <c r="DB9" s="686"/>
      <c r="DC9" s="686"/>
      <c r="DD9" s="692">
        <v>6972</v>
      </c>
      <c r="DE9" s="684"/>
      <c r="DF9" s="684"/>
      <c r="DG9" s="684"/>
      <c r="DH9" s="684"/>
      <c r="DI9" s="684"/>
      <c r="DJ9" s="684"/>
      <c r="DK9" s="684"/>
      <c r="DL9" s="684"/>
      <c r="DM9" s="684"/>
      <c r="DN9" s="684"/>
      <c r="DO9" s="684"/>
      <c r="DP9" s="685"/>
      <c r="DQ9" s="692">
        <v>537175</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136</v>
      </c>
      <c r="S10" s="684"/>
      <c r="T10" s="684"/>
      <c r="U10" s="684"/>
      <c r="V10" s="684"/>
      <c r="W10" s="684"/>
      <c r="X10" s="684"/>
      <c r="Y10" s="685"/>
      <c r="Z10" s="686" t="s">
        <v>175</v>
      </c>
      <c r="AA10" s="686"/>
      <c r="AB10" s="686"/>
      <c r="AC10" s="686"/>
      <c r="AD10" s="687" t="s">
        <v>136</v>
      </c>
      <c r="AE10" s="687"/>
      <c r="AF10" s="687"/>
      <c r="AG10" s="687"/>
      <c r="AH10" s="687"/>
      <c r="AI10" s="687"/>
      <c r="AJ10" s="687"/>
      <c r="AK10" s="687"/>
      <c r="AL10" s="688" t="s">
        <v>136</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26807</v>
      </c>
      <c r="BH10" s="684"/>
      <c r="BI10" s="684"/>
      <c r="BJ10" s="684"/>
      <c r="BK10" s="684"/>
      <c r="BL10" s="684"/>
      <c r="BM10" s="684"/>
      <c r="BN10" s="685"/>
      <c r="BO10" s="686">
        <v>1.3</v>
      </c>
      <c r="BP10" s="686"/>
      <c r="BQ10" s="686"/>
      <c r="BR10" s="686"/>
      <c r="BS10" s="692" t="s">
        <v>136</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33010</v>
      </c>
      <c r="CS10" s="684"/>
      <c r="CT10" s="684"/>
      <c r="CU10" s="684"/>
      <c r="CV10" s="684"/>
      <c r="CW10" s="684"/>
      <c r="CX10" s="684"/>
      <c r="CY10" s="685"/>
      <c r="CZ10" s="686">
        <v>0.4</v>
      </c>
      <c r="DA10" s="686"/>
      <c r="DB10" s="686"/>
      <c r="DC10" s="686"/>
      <c r="DD10" s="692" t="s">
        <v>175</v>
      </c>
      <c r="DE10" s="684"/>
      <c r="DF10" s="684"/>
      <c r="DG10" s="684"/>
      <c r="DH10" s="684"/>
      <c r="DI10" s="684"/>
      <c r="DJ10" s="684"/>
      <c r="DK10" s="684"/>
      <c r="DL10" s="684"/>
      <c r="DM10" s="684"/>
      <c r="DN10" s="684"/>
      <c r="DO10" s="684"/>
      <c r="DP10" s="685"/>
      <c r="DQ10" s="692">
        <v>10</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271724</v>
      </c>
      <c r="S11" s="684"/>
      <c r="T11" s="684"/>
      <c r="U11" s="684"/>
      <c r="V11" s="684"/>
      <c r="W11" s="684"/>
      <c r="X11" s="684"/>
      <c r="Y11" s="685"/>
      <c r="Z11" s="688">
        <v>3.2</v>
      </c>
      <c r="AA11" s="689"/>
      <c r="AB11" s="689"/>
      <c r="AC11" s="701"/>
      <c r="AD11" s="692">
        <v>271724</v>
      </c>
      <c r="AE11" s="684"/>
      <c r="AF11" s="684"/>
      <c r="AG11" s="684"/>
      <c r="AH11" s="684"/>
      <c r="AI11" s="684"/>
      <c r="AJ11" s="684"/>
      <c r="AK11" s="685"/>
      <c r="AL11" s="688">
        <v>7</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23900</v>
      </c>
      <c r="BH11" s="684"/>
      <c r="BI11" s="684"/>
      <c r="BJ11" s="684"/>
      <c r="BK11" s="684"/>
      <c r="BL11" s="684"/>
      <c r="BM11" s="684"/>
      <c r="BN11" s="685"/>
      <c r="BO11" s="686">
        <v>1.1000000000000001</v>
      </c>
      <c r="BP11" s="686"/>
      <c r="BQ11" s="686"/>
      <c r="BR11" s="686"/>
      <c r="BS11" s="692" t="s">
        <v>136</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117765</v>
      </c>
      <c r="CS11" s="684"/>
      <c r="CT11" s="684"/>
      <c r="CU11" s="684"/>
      <c r="CV11" s="684"/>
      <c r="CW11" s="684"/>
      <c r="CX11" s="684"/>
      <c r="CY11" s="685"/>
      <c r="CZ11" s="686">
        <v>1.4</v>
      </c>
      <c r="DA11" s="686"/>
      <c r="DB11" s="686"/>
      <c r="DC11" s="686"/>
      <c r="DD11" s="692">
        <v>26587</v>
      </c>
      <c r="DE11" s="684"/>
      <c r="DF11" s="684"/>
      <c r="DG11" s="684"/>
      <c r="DH11" s="684"/>
      <c r="DI11" s="684"/>
      <c r="DJ11" s="684"/>
      <c r="DK11" s="684"/>
      <c r="DL11" s="684"/>
      <c r="DM11" s="684"/>
      <c r="DN11" s="684"/>
      <c r="DO11" s="684"/>
      <c r="DP11" s="685"/>
      <c r="DQ11" s="692">
        <v>105007</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175</v>
      </c>
      <c r="S12" s="684"/>
      <c r="T12" s="684"/>
      <c r="U12" s="684"/>
      <c r="V12" s="684"/>
      <c r="W12" s="684"/>
      <c r="X12" s="684"/>
      <c r="Y12" s="685"/>
      <c r="Z12" s="686" t="s">
        <v>136</v>
      </c>
      <c r="AA12" s="686"/>
      <c r="AB12" s="686"/>
      <c r="AC12" s="686"/>
      <c r="AD12" s="687" t="s">
        <v>136</v>
      </c>
      <c r="AE12" s="687"/>
      <c r="AF12" s="687"/>
      <c r="AG12" s="687"/>
      <c r="AH12" s="687"/>
      <c r="AI12" s="687"/>
      <c r="AJ12" s="687"/>
      <c r="AK12" s="687"/>
      <c r="AL12" s="688" t="s">
        <v>175</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1034798</v>
      </c>
      <c r="BH12" s="684"/>
      <c r="BI12" s="684"/>
      <c r="BJ12" s="684"/>
      <c r="BK12" s="684"/>
      <c r="BL12" s="684"/>
      <c r="BM12" s="684"/>
      <c r="BN12" s="685"/>
      <c r="BO12" s="686">
        <v>48.8</v>
      </c>
      <c r="BP12" s="686"/>
      <c r="BQ12" s="686"/>
      <c r="BR12" s="686"/>
      <c r="BS12" s="692" t="s">
        <v>136</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75888</v>
      </c>
      <c r="CS12" s="684"/>
      <c r="CT12" s="684"/>
      <c r="CU12" s="684"/>
      <c r="CV12" s="684"/>
      <c r="CW12" s="684"/>
      <c r="CX12" s="684"/>
      <c r="CY12" s="685"/>
      <c r="CZ12" s="686">
        <v>0.9</v>
      </c>
      <c r="DA12" s="686"/>
      <c r="DB12" s="686"/>
      <c r="DC12" s="686"/>
      <c r="DD12" s="692" t="s">
        <v>136</v>
      </c>
      <c r="DE12" s="684"/>
      <c r="DF12" s="684"/>
      <c r="DG12" s="684"/>
      <c r="DH12" s="684"/>
      <c r="DI12" s="684"/>
      <c r="DJ12" s="684"/>
      <c r="DK12" s="684"/>
      <c r="DL12" s="684"/>
      <c r="DM12" s="684"/>
      <c r="DN12" s="684"/>
      <c r="DO12" s="684"/>
      <c r="DP12" s="685"/>
      <c r="DQ12" s="692">
        <v>35477</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175</v>
      </c>
      <c r="S13" s="684"/>
      <c r="T13" s="684"/>
      <c r="U13" s="684"/>
      <c r="V13" s="684"/>
      <c r="W13" s="684"/>
      <c r="X13" s="684"/>
      <c r="Y13" s="685"/>
      <c r="Z13" s="686" t="s">
        <v>136</v>
      </c>
      <c r="AA13" s="686"/>
      <c r="AB13" s="686"/>
      <c r="AC13" s="686"/>
      <c r="AD13" s="687" t="s">
        <v>136</v>
      </c>
      <c r="AE13" s="687"/>
      <c r="AF13" s="687"/>
      <c r="AG13" s="687"/>
      <c r="AH13" s="687"/>
      <c r="AI13" s="687"/>
      <c r="AJ13" s="687"/>
      <c r="AK13" s="687"/>
      <c r="AL13" s="688" t="s">
        <v>136</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1031463</v>
      </c>
      <c r="BH13" s="684"/>
      <c r="BI13" s="684"/>
      <c r="BJ13" s="684"/>
      <c r="BK13" s="684"/>
      <c r="BL13" s="684"/>
      <c r="BM13" s="684"/>
      <c r="BN13" s="685"/>
      <c r="BO13" s="686">
        <v>48.7</v>
      </c>
      <c r="BP13" s="686"/>
      <c r="BQ13" s="686"/>
      <c r="BR13" s="686"/>
      <c r="BS13" s="692" t="s">
        <v>136</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1757798</v>
      </c>
      <c r="CS13" s="684"/>
      <c r="CT13" s="684"/>
      <c r="CU13" s="684"/>
      <c r="CV13" s="684"/>
      <c r="CW13" s="684"/>
      <c r="CX13" s="684"/>
      <c r="CY13" s="685"/>
      <c r="CZ13" s="686">
        <v>21.5</v>
      </c>
      <c r="DA13" s="686"/>
      <c r="DB13" s="686"/>
      <c r="DC13" s="686"/>
      <c r="DD13" s="692">
        <v>1040209</v>
      </c>
      <c r="DE13" s="684"/>
      <c r="DF13" s="684"/>
      <c r="DG13" s="684"/>
      <c r="DH13" s="684"/>
      <c r="DI13" s="684"/>
      <c r="DJ13" s="684"/>
      <c r="DK13" s="684"/>
      <c r="DL13" s="684"/>
      <c r="DM13" s="684"/>
      <c r="DN13" s="684"/>
      <c r="DO13" s="684"/>
      <c r="DP13" s="685"/>
      <c r="DQ13" s="692">
        <v>689380</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7412</v>
      </c>
      <c r="S14" s="684"/>
      <c r="T14" s="684"/>
      <c r="U14" s="684"/>
      <c r="V14" s="684"/>
      <c r="W14" s="684"/>
      <c r="X14" s="684"/>
      <c r="Y14" s="685"/>
      <c r="Z14" s="686">
        <v>0.1</v>
      </c>
      <c r="AA14" s="686"/>
      <c r="AB14" s="686"/>
      <c r="AC14" s="686"/>
      <c r="AD14" s="687">
        <v>7412</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51459</v>
      </c>
      <c r="BH14" s="684"/>
      <c r="BI14" s="684"/>
      <c r="BJ14" s="684"/>
      <c r="BK14" s="684"/>
      <c r="BL14" s="684"/>
      <c r="BM14" s="684"/>
      <c r="BN14" s="685"/>
      <c r="BO14" s="686">
        <v>2.4</v>
      </c>
      <c r="BP14" s="686"/>
      <c r="BQ14" s="686"/>
      <c r="BR14" s="686"/>
      <c r="BS14" s="692" t="s">
        <v>136</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381503</v>
      </c>
      <c r="CS14" s="684"/>
      <c r="CT14" s="684"/>
      <c r="CU14" s="684"/>
      <c r="CV14" s="684"/>
      <c r="CW14" s="684"/>
      <c r="CX14" s="684"/>
      <c r="CY14" s="685"/>
      <c r="CZ14" s="686">
        <v>4.7</v>
      </c>
      <c r="DA14" s="686"/>
      <c r="DB14" s="686"/>
      <c r="DC14" s="686"/>
      <c r="DD14" s="692">
        <v>33213</v>
      </c>
      <c r="DE14" s="684"/>
      <c r="DF14" s="684"/>
      <c r="DG14" s="684"/>
      <c r="DH14" s="684"/>
      <c r="DI14" s="684"/>
      <c r="DJ14" s="684"/>
      <c r="DK14" s="684"/>
      <c r="DL14" s="684"/>
      <c r="DM14" s="684"/>
      <c r="DN14" s="684"/>
      <c r="DO14" s="684"/>
      <c r="DP14" s="685"/>
      <c r="DQ14" s="692">
        <v>368436</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136</v>
      </c>
      <c r="S15" s="684"/>
      <c r="T15" s="684"/>
      <c r="U15" s="684"/>
      <c r="V15" s="684"/>
      <c r="W15" s="684"/>
      <c r="X15" s="684"/>
      <c r="Y15" s="685"/>
      <c r="Z15" s="686" t="s">
        <v>136</v>
      </c>
      <c r="AA15" s="686"/>
      <c r="AB15" s="686"/>
      <c r="AC15" s="686"/>
      <c r="AD15" s="687" t="s">
        <v>175</v>
      </c>
      <c r="AE15" s="687"/>
      <c r="AF15" s="687"/>
      <c r="AG15" s="687"/>
      <c r="AH15" s="687"/>
      <c r="AI15" s="687"/>
      <c r="AJ15" s="687"/>
      <c r="AK15" s="687"/>
      <c r="AL15" s="688" t="s">
        <v>136</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79940</v>
      </c>
      <c r="BH15" s="684"/>
      <c r="BI15" s="684"/>
      <c r="BJ15" s="684"/>
      <c r="BK15" s="684"/>
      <c r="BL15" s="684"/>
      <c r="BM15" s="684"/>
      <c r="BN15" s="685"/>
      <c r="BO15" s="686">
        <v>3.8</v>
      </c>
      <c r="BP15" s="686"/>
      <c r="BQ15" s="686"/>
      <c r="BR15" s="686"/>
      <c r="BS15" s="692" t="s">
        <v>175</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1182762</v>
      </c>
      <c r="CS15" s="684"/>
      <c r="CT15" s="684"/>
      <c r="CU15" s="684"/>
      <c r="CV15" s="684"/>
      <c r="CW15" s="684"/>
      <c r="CX15" s="684"/>
      <c r="CY15" s="685"/>
      <c r="CZ15" s="686">
        <v>14.5</v>
      </c>
      <c r="DA15" s="686"/>
      <c r="DB15" s="686"/>
      <c r="DC15" s="686"/>
      <c r="DD15" s="692">
        <v>412810</v>
      </c>
      <c r="DE15" s="684"/>
      <c r="DF15" s="684"/>
      <c r="DG15" s="684"/>
      <c r="DH15" s="684"/>
      <c r="DI15" s="684"/>
      <c r="DJ15" s="684"/>
      <c r="DK15" s="684"/>
      <c r="DL15" s="684"/>
      <c r="DM15" s="684"/>
      <c r="DN15" s="684"/>
      <c r="DO15" s="684"/>
      <c r="DP15" s="685"/>
      <c r="DQ15" s="692">
        <v>672922</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1921</v>
      </c>
      <c r="S16" s="684"/>
      <c r="T16" s="684"/>
      <c r="U16" s="684"/>
      <c r="V16" s="684"/>
      <c r="W16" s="684"/>
      <c r="X16" s="684"/>
      <c r="Y16" s="685"/>
      <c r="Z16" s="686">
        <v>0</v>
      </c>
      <c r="AA16" s="686"/>
      <c r="AB16" s="686"/>
      <c r="AC16" s="686"/>
      <c r="AD16" s="687">
        <v>1921</v>
      </c>
      <c r="AE16" s="687"/>
      <c r="AF16" s="687"/>
      <c r="AG16" s="687"/>
      <c r="AH16" s="687"/>
      <c r="AI16" s="687"/>
      <c r="AJ16" s="687"/>
      <c r="AK16" s="687"/>
      <c r="AL16" s="688">
        <v>0</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136</v>
      </c>
      <c r="BH16" s="684"/>
      <c r="BI16" s="684"/>
      <c r="BJ16" s="684"/>
      <c r="BK16" s="684"/>
      <c r="BL16" s="684"/>
      <c r="BM16" s="684"/>
      <c r="BN16" s="685"/>
      <c r="BO16" s="686" t="s">
        <v>136</v>
      </c>
      <c r="BP16" s="686"/>
      <c r="BQ16" s="686"/>
      <c r="BR16" s="686"/>
      <c r="BS16" s="692" t="s">
        <v>136</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23993</v>
      </c>
      <c r="CS16" s="684"/>
      <c r="CT16" s="684"/>
      <c r="CU16" s="684"/>
      <c r="CV16" s="684"/>
      <c r="CW16" s="684"/>
      <c r="CX16" s="684"/>
      <c r="CY16" s="685"/>
      <c r="CZ16" s="686">
        <v>0.3</v>
      </c>
      <c r="DA16" s="686"/>
      <c r="DB16" s="686"/>
      <c r="DC16" s="686"/>
      <c r="DD16" s="692" t="s">
        <v>136</v>
      </c>
      <c r="DE16" s="684"/>
      <c r="DF16" s="684"/>
      <c r="DG16" s="684"/>
      <c r="DH16" s="684"/>
      <c r="DI16" s="684"/>
      <c r="DJ16" s="684"/>
      <c r="DK16" s="684"/>
      <c r="DL16" s="684"/>
      <c r="DM16" s="684"/>
      <c r="DN16" s="684"/>
      <c r="DO16" s="684"/>
      <c r="DP16" s="685"/>
      <c r="DQ16" s="692">
        <v>17452</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40620</v>
      </c>
      <c r="S17" s="684"/>
      <c r="T17" s="684"/>
      <c r="U17" s="684"/>
      <c r="V17" s="684"/>
      <c r="W17" s="684"/>
      <c r="X17" s="684"/>
      <c r="Y17" s="685"/>
      <c r="Z17" s="686">
        <v>0.5</v>
      </c>
      <c r="AA17" s="686"/>
      <c r="AB17" s="686"/>
      <c r="AC17" s="686"/>
      <c r="AD17" s="687">
        <v>40620</v>
      </c>
      <c r="AE17" s="687"/>
      <c r="AF17" s="687"/>
      <c r="AG17" s="687"/>
      <c r="AH17" s="687"/>
      <c r="AI17" s="687"/>
      <c r="AJ17" s="687"/>
      <c r="AK17" s="687"/>
      <c r="AL17" s="688">
        <v>1.1000000000000001</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175</v>
      </c>
      <c r="BH17" s="684"/>
      <c r="BI17" s="684"/>
      <c r="BJ17" s="684"/>
      <c r="BK17" s="684"/>
      <c r="BL17" s="684"/>
      <c r="BM17" s="684"/>
      <c r="BN17" s="685"/>
      <c r="BO17" s="686" t="s">
        <v>136</v>
      </c>
      <c r="BP17" s="686"/>
      <c r="BQ17" s="686"/>
      <c r="BR17" s="686"/>
      <c r="BS17" s="692" t="s">
        <v>136</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364427</v>
      </c>
      <c r="CS17" s="684"/>
      <c r="CT17" s="684"/>
      <c r="CU17" s="684"/>
      <c r="CV17" s="684"/>
      <c r="CW17" s="684"/>
      <c r="CX17" s="684"/>
      <c r="CY17" s="685"/>
      <c r="CZ17" s="686">
        <v>4.5</v>
      </c>
      <c r="DA17" s="686"/>
      <c r="DB17" s="686"/>
      <c r="DC17" s="686"/>
      <c r="DD17" s="692" t="s">
        <v>175</v>
      </c>
      <c r="DE17" s="684"/>
      <c r="DF17" s="684"/>
      <c r="DG17" s="684"/>
      <c r="DH17" s="684"/>
      <c r="DI17" s="684"/>
      <c r="DJ17" s="684"/>
      <c r="DK17" s="684"/>
      <c r="DL17" s="684"/>
      <c r="DM17" s="684"/>
      <c r="DN17" s="684"/>
      <c r="DO17" s="684"/>
      <c r="DP17" s="685"/>
      <c r="DQ17" s="692">
        <v>336673</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21033</v>
      </c>
      <c r="S18" s="684"/>
      <c r="T18" s="684"/>
      <c r="U18" s="684"/>
      <c r="V18" s="684"/>
      <c r="W18" s="684"/>
      <c r="X18" s="684"/>
      <c r="Y18" s="685"/>
      <c r="Z18" s="686">
        <v>0.2</v>
      </c>
      <c r="AA18" s="686"/>
      <c r="AB18" s="686"/>
      <c r="AC18" s="686"/>
      <c r="AD18" s="687">
        <v>21033</v>
      </c>
      <c r="AE18" s="687"/>
      <c r="AF18" s="687"/>
      <c r="AG18" s="687"/>
      <c r="AH18" s="687"/>
      <c r="AI18" s="687"/>
      <c r="AJ18" s="687"/>
      <c r="AK18" s="687"/>
      <c r="AL18" s="688">
        <v>0.5</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136</v>
      </c>
      <c r="BH18" s="684"/>
      <c r="BI18" s="684"/>
      <c r="BJ18" s="684"/>
      <c r="BK18" s="684"/>
      <c r="BL18" s="684"/>
      <c r="BM18" s="684"/>
      <c r="BN18" s="685"/>
      <c r="BO18" s="686" t="s">
        <v>175</v>
      </c>
      <c r="BP18" s="686"/>
      <c r="BQ18" s="686"/>
      <c r="BR18" s="686"/>
      <c r="BS18" s="692" t="s">
        <v>136</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175</v>
      </c>
      <c r="CS18" s="684"/>
      <c r="CT18" s="684"/>
      <c r="CU18" s="684"/>
      <c r="CV18" s="684"/>
      <c r="CW18" s="684"/>
      <c r="CX18" s="684"/>
      <c r="CY18" s="685"/>
      <c r="CZ18" s="686" t="s">
        <v>175</v>
      </c>
      <c r="DA18" s="686"/>
      <c r="DB18" s="686"/>
      <c r="DC18" s="686"/>
      <c r="DD18" s="692" t="s">
        <v>136</v>
      </c>
      <c r="DE18" s="684"/>
      <c r="DF18" s="684"/>
      <c r="DG18" s="684"/>
      <c r="DH18" s="684"/>
      <c r="DI18" s="684"/>
      <c r="DJ18" s="684"/>
      <c r="DK18" s="684"/>
      <c r="DL18" s="684"/>
      <c r="DM18" s="684"/>
      <c r="DN18" s="684"/>
      <c r="DO18" s="684"/>
      <c r="DP18" s="685"/>
      <c r="DQ18" s="692" t="s">
        <v>136</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997</v>
      </c>
      <c r="S19" s="684"/>
      <c r="T19" s="684"/>
      <c r="U19" s="684"/>
      <c r="V19" s="684"/>
      <c r="W19" s="684"/>
      <c r="X19" s="684"/>
      <c r="Y19" s="685"/>
      <c r="Z19" s="686">
        <v>0</v>
      </c>
      <c r="AA19" s="686"/>
      <c r="AB19" s="686"/>
      <c r="AC19" s="686"/>
      <c r="AD19" s="687">
        <v>997</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81084</v>
      </c>
      <c r="BH19" s="684"/>
      <c r="BI19" s="684"/>
      <c r="BJ19" s="684"/>
      <c r="BK19" s="684"/>
      <c r="BL19" s="684"/>
      <c r="BM19" s="684"/>
      <c r="BN19" s="685"/>
      <c r="BO19" s="686">
        <v>3.8</v>
      </c>
      <c r="BP19" s="686"/>
      <c r="BQ19" s="686"/>
      <c r="BR19" s="686"/>
      <c r="BS19" s="692" t="s">
        <v>175</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175</v>
      </c>
      <c r="CS19" s="684"/>
      <c r="CT19" s="684"/>
      <c r="CU19" s="684"/>
      <c r="CV19" s="684"/>
      <c r="CW19" s="684"/>
      <c r="CX19" s="684"/>
      <c r="CY19" s="685"/>
      <c r="CZ19" s="686" t="s">
        <v>175</v>
      </c>
      <c r="DA19" s="686"/>
      <c r="DB19" s="686"/>
      <c r="DC19" s="686"/>
      <c r="DD19" s="692" t="s">
        <v>175</v>
      </c>
      <c r="DE19" s="684"/>
      <c r="DF19" s="684"/>
      <c r="DG19" s="684"/>
      <c r="DH19" s="684"/>
      <c r="DI19" s="684"/>
      <c r="DJ19" s="684"/>
      <c r="DK19" s="684"/>
      <c r="DL19" s="684"/>
      <c r="DM19" s="684"/>
      <c r="DN19" s="684"/>
      <c r="DO19" s="684"/>
      <c r="DP19" s="685"/>
      <c r="DQ19" s="692" t="s">
        <v>136</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366</v>
      </c>
      <c r="S20" s="684"/>
      <c r="T20" s="684"/>
      <c r="U20" s="684"/>
      <c r="V20" s="684"/>
      <c r="W20" s="684"/>
      <c r="X20" s="684"/>
      <c r="Y20" s="685"/>
      <c r="Z20" s="686">
        <v>0</v>
      </c>
      <c r="AA20" s="686"/>
      <c r="AB20" s="686"/>
      <c r="AC20" s="686"/>
      <c r="AD20" s="687">
        <v>366</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81084</v>
      </c>
      <c r="BH20" s="684"/>
      <c r="BI20" s="684"/>
      <c r="BJ20" s="684"/>
      <c r="BK20" s="684"/>
      <c r="BL20" s="684"/>
      <c r="BM20" s="684"/>
      <c r="BN20" s="685"/>
      <c r="BO20" s="686">
        <v>3.8</v>
      </c>
      <c r="BP20" s="686"/>
      <c r="BQ20" s="686"/>
      <c r="BR20" s="686"/>
      <c r="BS20" s="692" t="s">
        <v>175</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8157852</v>
      </c>
      <c r="CS20" s="684"/>
      <c r="CT20" s="684"/>
      <c r="CU20" s="684"/>
      <c r="CV20" s="684"/>
      <c r="CW20" s="684"/>
      <c r="CX20" s="684"/>
      <c r="CY20" s="685"/>
      <c r="CZ20" s="686">
        <v>100</v>
      </c>
      <c r="DA20" s="686"/>
      <c r="DB20" s="686"/>
      <c r="DC20" s="686"/>
      <c r="DD20" s="692">
        <v>1645423</v>
      </c>
      <c r="DE20" s="684"/>
      <c r="DF20" s="684"/>
      <c r="DG20" s="684"/>
      <c r="DH20" s="684"/>
      <c r="DI20" s="684"/>
      <c r="DJ20" s="684"/>
      <c r="DK20" s="684"/>
      <c r="DL20" s="684"/>
      <c r="DM20" s="684"/>
      <c r="DN20" s="684"/>
      <c r="DO20" s="684"/>
      <c r="DP20" s="685"/>
      <c r="DQ20" s="692">
        <v>5411222</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18224</v>
      </c>
      <c r="S21" s="684"/>
      <c r="T21" s="684"/>
      <c r="U21" s="684"/>
      <c r="V21" s="684"/>
      <c r="W21" s="684"/>
      <c r="X21" s="684"/>
      <c r="Y21" s="685"/>
      <c r="Z21" s="686">
        <v>0.2</v>
      </c>
      <c r="AA21" s="686"/>
      <c r="AB21" s="686"/>
      <c r="AC21" s="686"/>
      <c r="AD21" s="687">
        <v>18224</v>
      </c>
      <c r="AE21" s="687"/>
      <c r="AF21" s="687"/>
      <c r="AG21" s="687"/>
      <c r="AH21" s="687"/>
      <c r="AI21" s="687"/>
      <c r="AJ21" s="687"/>
      <c r="AK21" s="687"/>
      <c r="AL21" s="688">
        <v>0.5</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175</v>
      </c>
      <c r="BH21" s="684"/>
      <c r="BI21" s="684"/>
      <c r="BJ21" s="684"/>
      <c r="BK21" s="684"/>
      <c r="BL21" s="684"/>
      <c r="BM21" s="684"/>
      <c r="BN21" s="685"/>
      <c r="BO21" s="686" t="s">
        <v>136</v>
      </c>
      <c r="BP21" s="686"/>
      <c r="BQ21" s="686"/>
      <c r="BR21" s="686"/>
      <c r="BS21" s="692" t="s">
        <v>175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2110036</v>
      </c>
      <c r="S22" s="684"/>
      <c r="T22" s="684"/>
      <c r="U22" s="684"/>
      <c r="V22" s="684"/>
      <c r="W22" s="684"/>
      <c r="X22" s="684"/>
      <c r="Y22" s="685"/>
      <c r="Z22" s="686">
        <v>24.5</v>
      </c>
      <c r="AA22" s="686"/>
      <c r="AB22" s="686"/>
      <c r="AC22" s="686"/>
      <c r="AD22" s="687">
        <v>1423336</v>
      </c>
      <c r="AE22" s="687"/>
      <c r="AF22" s="687"/>
      <c r="AG22" s="687"/>
      <c r="AH22" s="687"/>
      <c r="AI22" s="687"/>
      <c r="AJ22" s="687"/>
      <c r="AK22" s="687"/>
      <c r="AL22" s="688">
        <v>36.799999999999997</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136</v>
      </c>
      <c r="BH22" s="684"/>
      <c r="BI22" s="684"/>
      <c r="BJ22" s="684"/>
      <c r="BK22" s="684"/>
      <c r="BL22" s="684"/>
      <c r="BM22" s="684"/>
      <c r="BN22" s="685"/>
      <c r="BO22" s="686" t="s">
        <v>136</v>
      </c>
      <c r="BP22" s="686"/>
      <c r="BQ22" s="686"/>
      <c r="BR22" s="686"/>
      <c r="BS22" s="692" t="s">
        <v>136</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1423336</v>
      </c>
      <c r="S23" s="684"/>
      <c r="T23" s="684"/>
      <c r="U23" s="684"/>
      <c r="V23" s="684"/>
      <c r="W23" s="684"/>
      <c r="X23" s="684"/>
      <c r="Y23" s="685"/>
      <c r="Z23" s="686">
        <v>16.5</v>
      </c>
      <c r="AA23" s="686"/>
      <c r="AB23" s="686"/>
      <c r="AC23" s="686"/>
      <c r="AD23" s="687">
        <v>1423336</v>
      </c>
      <c r="AE23" s="687"/>
      <c r="AF23" s="687"/>
      <c r="AG23" s="687"/>
      <c r="AH23" s="687"/>
      <c r="AI23" s="687"/>
      <c r="AJ23" s="687"/>
      <c r="AK23" s="687"/>
      <c r="AL23" s="688">
        <v>36.799999999999997</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81084</v>
      </c>
      <c r="BH23" s="684"/>
      <c r="BI23" s="684"/>
      <c r="BJ23" s="684"/>
      <c r="BK23" s="684"/>
      <c r="BL23" s="684"/>
      <c r="BM23" s="684"/>
      <c r="BN23" s="685"/>
      <c r="BO23" s="686">
        <v>3.8</v>
      </c>
      <c r="BP23" s="686"/>
      <c r="BQ23" s="686"/>
      <c r="BR23" s="686"/>
      <c r="BS23" s="692" t="s">
        <v>136</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140377</v>
      </c>
      <c r="S24" s="684"/>
      <c r="T24" s="684"/>
      <c r="U24" s="684"/>
      <c r="V24" s="684"/>
      <c r="W24" s="684"/>
      <c r="X24" s="684"/>
      <c r="Y24" s="685"/>
      <c r="Z24" s="686">
        <v>1.6</v>
      </c>
      <c r="AA24" s="686"/>
      <c r="AB24" s="686"/>
      <c r="AC24" s="686"/>
      <c r="AD24" s="687" t="s">
        <v>136</v>
      </c>
      <c r="AE24" s="687"/>
      <c r="AF24" s="687"/>
      <c r="AG24" s="687"/>
      <c r="AH24" s="687"/>
      <c r="AI24" s="687"/>
      <c r="AJ24" s="687"/>
      <c r="AK24" s="687"/>
      <c r="AL24" s="688" t="s">
        <v>136</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136</v>
      </c>
      <c r="BH24" s="684"/>
      <c r="BI24" s="684"/>
      <c r="BJ24" s="684"/>
      <c r="BK24" s="684"/>
      <c r="BL24" s="684"/>
      <c r="BM24" s="684"/>
      <c r="BN24" s="685"/>
      <c r="BO24" s="686" t="s">
        <v>136</v>
      </c>
      <c r="BP24" s="686"/>
      <c r="BQ24" s="686"/>
      <c r="BR24" s="686"/>
      <c r="BS24" s="692" t="s">
        <v>293</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2589669</v>
      </c>
      <c r="CS24" s="673"/>
      <c r="CT24" s="673"/>
      <c r="CU24" s="673"/>
      <c r="CV24" s="673"/>
      <c r="CW24" s="673"/>
      <c r="CX24" s="673"/>
      <c r="CY24" s="674"/>
      <c r="CZ24" s="677">
        <v>31.7</v>
      </c>
      <c r="DA24" s="678"/>
      <c r="DB24" s="678"/>
      <c r="DC24" s="697"/>
      <c r="DD24" s="722">
        <v>1787252</v>
      </c>
      <c r="DE24" s="673"/>
      <c r="DF24" s="673"/>
      <c r="DG24" s="673"/>
      <c r="DH24" s="673"/>
      <c r="DI24" s="673"/>
      <c r="DJ24" s="673"/>
      <c r="DK24" s="674"/>
      <c r="DL24" s="722">
        <v>1761004</v>
      </c>
      <c r="DM24" s="673"/>
      <c r="DN24" s="673"/>
      <c r="DO24" s="673"/>
      <c r="DP24" s="673"/>
      <c r="DQ24" s="673"/>
      <c r="DR24" s="673"/>
      <c r="DS24" s="673"/>
      <c r="DT24" s="673"/>
      <c r="DU24" s="673"/>
      <c r="DV24" s="674"/>
      <c r="DW24" s="677">
        <v>43.1</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v>546323</v>
      </c>
      <c r="S25" s="684"/>
      <c r="T25" s="684"/>
      <c r="U25" s="684"/>
      <c r="V25" s="684"/>
      <c r="W25" s="684"/>
      <c r="X25" s="684"/>
      <c r="Y25" s="685"/>
      <c r="Z25" s="686">
        <v>6.4</v>
      </c>
      <c r="AA25" s="686"/>
      <c r="AB25" s="686"/>
      <c r="AC25" s="686"/>
      <c r="AD25" s="687" t="s">
        <v>136</v>
      </c>
      <c r="AE25" s="687"/>
      <c r="AF25" s="687"/>
      <c r="AG25" s="687"/>
      <c r="AH25" s="687"/>
      <c r="AI25" s="687"/>
      <c r="AJ25" s="687"/>
      <c r="AK25" s="687"/>
      <c r="AL25" s="688" t="s">
        <v>136</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175</v>
      </c>
      <c r="BH25" s="684"/>
      <c r="BI25" s="684"/>
      <c r="BJ25" s="684"/>
      <c r="BK25" s="684"/>
      <c r="BL25" s="684"/>
      <c r="BM25" s="684"/>
      <c r="BN25" s="685"/>
      <c r="BO25" s="686" t="s">
        <v>136</v>
      </c>
      <c r="BP25" s="686"/>
      <c r="BQ25" s="686"/>
      <c r="BR25" s="686"/>
      <c r="BS25" s="692" t="s">
        <v>136</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1275175</v>
      </c>
      <c r="CS25" s="719"/>
      <c r="CT25" s="719"/>
      <c r="CU25" s="719"/>
      <c r="CV25" s="719"/>
      <c r="CW25" s="719"/>
      <c r="CX25" s="719"/>
      <c r="CY25" s="720"/>
      <c r="CZ25" s="688">
        <v>15.6</v>
      </c>
      <c r="DA25" s="717"/>
      <c r="DB25" s="717"/>
      <c r="DC25" s="721"/>
      <c r="DD25" s="692">
        <v>1150373</v>
      </c>
      <c r="DE25" s="719"/>
      <c r="DF25" s="719"/>
      <c r="DG25" s="719"/>
      <c r="DH25" s="719"/>
      <c r="DI25" s="719"/>
      <c r="DJ25" s="719"/>
      <c r="DK25" s="720"/>
      <c r="DL25" s="692">
        <v>1124690</v>
      </c>
      <c r="DM25" s="719"/>
      <c r="DN25" s="719"/>
      <c r="DO25" s="719"/>
      <c r="DP25" s="719"/>
      <c r="DQ25" s="719"/>
      <c r="DR25" s="719"/>
      <c r="DS25" s="719"/>
      <c r="DT25" s="719"/>
      <c r="DU25" s="719"/>
      <c r="DV25" s="720"/>
      <c r="DW25" s="688">
        <v>27.5</v>
      </c>
      <c r="DX25" s="717"/>
      <c r="DY25" s="717"/>
      <c r="DZ25" s="717"/>
      <c r="EA25" s="717"/>
      <c r="EB25" s="717"/>
      <c r="EC25" s="718"/>
    </row>
    <row r="26" spans="2:133" ht="11.25" customHeight="1" x14ac:dyDescent="0.15">
      <c r="B26" s="680" t="s">
        <v>298</v>
      </c>
      <c r="C26" s="681"/>
      <c r="D26" s="681"/>
      <c r="E26" s="681"/>
      <c r="F26" s="681"/>
      <c r="G26" s="681"/>
      <c r="H26" s="681"/>
      <c r="I26" s="681"/>
      <c r="J26" s="681"/>
      <c r="K26" s="681"/>
      <c r="L26" s="681"/>
      <c r="M26" s="681"/>
      <c r="N26" s="681"/>
      <c r="O26" s="681"/>
      <c r="P26" s="681"/>
      <c r="Q26" s="682"/>
      <c r="R26" s="683">
        <v>4611962</v>
      </c>
      <c r="S26" s="684"/>
      <c r="T26" s="684"/>
      <c r="U26" s="684"/>
      <c r="V26" s="684"/>
      <c r="W26" s="684"/>
      <c r="X26" s="684"/>
      <c r="Y26" s="685"/>
      <c r="Z26" s="686">
        <v>53.6</v>
      </c>
      <c r="AA26" s="686"/>
      <c r="AB26" s="686"/>
      <c r="AC26" s="686"/>
      <c r="AD26" s="687">
        <v>3844178</v>
      </c>
      <c r="AE26" s="687"/>
      <c r="AF26" s="687"/>
      <c r="AG26" s="687"/>
      <c r="AH26" s="687"/>
      <c r="AI26" s="687"/>
      <c r="AJ26" s="687"/>
      <c r="AK26" s="687"/>
      <c r="AL26" s="688">
        <v>99.5</v>
      </c>
      <c r="AM26" s="689"/>
      <c r="AN26" s="689"/>
      <c r="AO26" s="690"/>
      <c r="AP26" s="702" t="s">
        <v>299</v>
      </c>
      <c r="AQ26" s="732"/>
      <c r="AR26" s="732"/>
      <c r="AS26" s="732"/>
      <c r="AT26" s="732"/>
      <c r="AU26" s="732"/>
      <c r="AV26" s="732"/>
      <c r="AW26" s="732"/>
      <c r="AX26" s="732"/>
      <c r="AY26" s="732"/>
      <c r="AZ26" s="732"/>
      <c r="BA26" s="732"/>
      <c r="BB26" s="732"/>
      <c r="BC26" s="732"/>
      <c r="BD26" s="732"/>
      <c r="BE26" s="732"/>
      <c r="BF26" s="704"/>
      <c r="BG26" s="683" t="s">
        <v>136</v>
      </c>
      <c r="BH26" s="684"/>
      <c r="BI26" s="684"/>
      <c r="BJ26" s="684"/>
      <c r="BK26" s="684"/>
      <c r="BL26" s="684"/>
      <c r="BM26" s="684"/>
      <c r="BN26" s="685"/>
      <c r="BO26" s="686" t="s">
        <v>136</v>
      </c>
      <c r="BP26" s="686"/>
      <c r="BQ26" s="686"/>
      <c r="BR26" s="686"/>
      <c r="BS26" s="692" t="s">
        <v>136</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779140</v>
      </c>
      <c r="CS26" s="684"/>
      <c r="CT26" s="684"/>
      <c r="CU26" s="684"/>
      <c r="CV26" s="684"/>
      <c r="CW26" s="684"/>
      <c r="CX26" s="684"/>
      <c r="CY26" s="685"/>
      <c r="CZ26" s="688">
        <v>9.6</v>
      </c>
      <c r="DA26" s="717"/>
      <c r="DB26" s="717"/>
      <c r="DC26" s="721"/>
      <c r="DD26" s="692">
        <v>694067</v>
      </c>
      <c r="DE26" s="684"/>
      <c r="DF26" s="684"/>
      <c r="DG26" s="684"/>
      <c r="DH26" s="684"/>
      <c r="DI26" s="684"/>
      <c r="DJ26" s="684"/>
      <c r="DK26" s="685"/>
      <c r="DL26" s="692" t="s">
        <v>136</v>
      </c>
      <c r="DM26" s="684"/>
      <c r="DN26" s="684"/>
      <c r="DO26" s="684"/>
      <c r="DP26" s="684"/>
      <c r="DQ26" s="684"/>
      <c r="DR26" s="684"/>
      <c r="DS26" s="684"/>
      <c r="DT26" s="684"/>
      <c r="DU26" s="684"/>
      <c r="DV26" s="685"/>
      <c r="DW26" s="688" t="s">
        <v>175</v>
      </c>
      <c r="DX26" s="717"/>
      <c r="DY26" s="717"/>
      <c r="DZ26" s="717"/>
      <c r="EA26" s="717"/>
      <c r="EB26" s="717"/>
      <c r="EC26" s="718"/>
    </row>
    <row r="27" spans="2:133" ht="11.25" customHeight="1" x14ac:dyDescent="0.15">
      <c r="B27" s="680" t="s">
        <v>301</v>
      </c>
      <c r="C27" s="681"/>
      <c r="D27" s="681"/>
      <c r="E27" s="681"/>
      <c r="F27" s="681"/>
      <c r="G27" s="681"/>
      <c r="H27" s="681"/>
      <c r="I27" s="681"/>
      <c r="J27" s="681"/>
      <c r="K27" s="681"/>
      <c r="L27" s="681"/>
      <c r="M27" s="681"/>
      <c r="N27" s="681"/>
      <c r="O27" s="681"/>
      <c r="P27" s="681"/>
      <c r="Q27" s="682"/>
      <c r="R27" s="683">
        <v>1315</v>
      </c>
      <c r="S27" s="684"/>
      <c r="T27" s="684"/>
      <c r="U27" s="684"/>
      <c r="V27" s="684"/>
      <c r="W27" s="684"/>
      <c r="X27" s="684"/>
      <c r="Y27" s="685"/>
      <c r="Z27" s="686">
        <v>0</v>
      </c>
      <c r="AA27" s="686"/>
      <c r="AB27" s="686"/>
      <c r="AC27" s="686"/>
      <c r="AD27" s="687">
        <v>1315</v>
      </c>
      <c r="AE27" s="687"/>
      <c r="AF27" s="687"/>
      <c r="AG27" s="687"/>
      <c r="AH27" s="687"/>
      <c r="AI27" s="687"/>
      <c r="AJ27" s="687"/>
      <c r="AK27" s="687"/>
      <c r="AL27" s="688">
        <v>0</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2119138</v>
      </c>
      <c r="BH27" s="684"/>
      <c r="BI27" s="684"/>
      <c r="BJ27" s="684"/>
      <c r="BK27" s="684"/>
      <c r="BL27" s="684"/>
      <c r="BM27" s="684"/>
      <c r="BN27" s="685"/>
      <c r="BO27" s="686">
        <v>100</v>
      </c>
      <c r="BP27" s="686"/>
      <c r="BQ27" s="686"/>
      <c r="BR27" s="686"/>
      <c r="BS27" s="692" t="s">
        <v>136</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950067</v>
      </c>
      <c r="CS27" s="719"/>
      <c r="CT27" s="719"/>
      <c r="CU27" s="719"/>
      <c r="CV27" s="719"/>
      <c r="CW27" s="719"/>
      <c r="CX27" s="719"/>
      <c r="CY27" s="720"/>
      <c r="CZ27" s="688">
        <v>11.6</v>
      </c>
      <c r="DA27" s="717"/>
      <c r="DB27" s="717"/>
      <c r="DC27" s="721"/>
      <c r="DD27" s="692">
        <v>300206</v>
      </c>
      <c r="DE27" s="719"/>
      <c r="DF27" s="719"/>
      <c r="DG27" s="719"/>
      <c r="DH27" s="719"/>
      <c r="DI27" s="719"/>
      <c r="DJ27" s="719"/>
      <c r="DK27" s="720"/>
      <c r="DL27" s="692">
        <v>299641</v>
      </c>
      <c r="DM27" s="719"/>
      <c r="DN27" s="719"/>
      <c r="DO27" s="719"/>
      <c r="DP27" s="719"/>
      <c r="DQ27" s="719"/>
      <c r="DR27" s="719"/>
      <c r="DS27" s="719"/>
      <c r="DT27" s="719"/>
      <c r="DU27" s="719"/>
      <c r="DV27" s="720"/>
      <c r="DW27" s="688">
        <v>7.3</v>
      </c>
      <c r="DX27" s="717"/>
      <c r="DY27" s="717"/>
      <c r="DZ27" s="717"/>
      <c r="EA27" s="717"/>
      <c r="EB27" s="717"/>
      <c r="EC27" s="718"/>
    </row>
    <row r="28" spans="2:133" ht="11.25" customHeight="1" x14ac:dyDescent="0.15">
      <c r="B28" s="680" t="s">
        <v>304</v>
      </c>
      <c r="C28" s="681"/>
      <c r="D28" s="681"/>
      <c r="E28" s="681"/>
      <c r="F28" s="681"/>
      <c r="G28" s="681"/>
      <c r="H28" s="681"/>
      <c r="I28" s="681"/>
      <c r="J28" s="681"/>
      <c r="K28" s="681"/>
      <c r="L28" s="681"/>
      <c r="M28" s="681"/>
      <c r="N28" s="681"/>
      <c r="O28" s="681"/>
      <c r="P28" s="681"/>
      <c r="Q28" s="682"/>
      <c r="R28" s="683" t="s">
        <v>136</v>
      </c>
      <c r="S28" s="684"/>
      <c r="T28" s="684"/>
      <c r="U28" s="684"/>
      <c r="V28" s="684"/>
      <c r="W28" s="684"/>
      <c r="X28" s="684"/>
      <c r="Y28" s="685"/>
      <c r="Z28" s="686" t="s">
        <v>175</v>
      </c>
      <c r="AA28" s="686"/>
      <c r="AB28" s="686"/>
      <c r="AC28" s="686"/>
      <c r="AD28" s="687" t="s">
        <v>175</v>
      </c>
      <c r="AE28" s="687"/>
      <c r="AF28" s="687"/>
      <c r="AG28" s="687"/>
      <c r="AH28" s="687"/>
      <c r="AI28" s="687"/>
      <c r="AJ28" s="687"/>
      <c r="AK28" s="687"/>
      <c r="AL28" s="688" t="s">
        <v>136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364427</v>
      </c>
      <c r="CS28" s="684"/>
      <c r="CT28" s="684"/>
      <c r="CU28" s="684"/>
      <c r="CV28" s="684"/>
      <c r="CW28" s="684"/>
      <c r="CX28" s="684"/>
      <c r="CY28" s="685"/>
      <c r="CZ28" s="688">
        <v>4.5</v>
      </c>
      <c r="DA28" s="717"/>
      <c r="DB28" s="717"/>
      <c r="DC28" s="721"/>
      <c r="DD28" s="692">
        <v>336673</v>
      </c>
      <c r="DE28" s="684"/>
      <c r="DF28" s="684"/>
      <c r="DG28" s="684"/>
      <c r="DH28" s="684"/>
      <c r="DI28" s="684"/>
      <c r="DJ28" s="684"/>
      <c r="DK28" s="685"/>
      <c r="DL28" s="692">
        <v>336673</v>
      </c>
      <c r="DM28" s="684"/>
      <c r="DN28" s="684"/>
      <c r="DO28" s="684"/>
      <c r="DP28" s="684"/>
      <c r="DQ28" s="684"/>
      <c r="DR28" s="684"/>
      <c r="DS28" s="684"/>
      <c r="DT28" s="684"/>
      <c r="DU28" s="684"/>
      <c r="DV28" s="685"/>
      <c r="DW28" s="688">
        <v>8.1999999999999993</v>
      </c>
      <c r="DX28" s="717"/>
      <c r="DY28" s="717"/>
      <c r="DZ28" s="717"/>
      <c r="EA28" s="717"/>
      <c r="EB28" s="717"/>
      <c r="EC28" s="718"/>
    </row>
    <row r="29" spans="2:133" ht="11.25" customHeight="1" x14ac:dyDescent="0.15">
      <c r="B29" s="680" t="s">
        <v>306</v>
      </c>
      <c r="C29" s="681"/>
      <c r="D29" s="681"/>
      <c r="E29" s="681"/>
      <c r="F29" s="681"/>
      <c r="G29" s="681"/>
      <c r="H29" s="681"/>
      <c r="I29" s="681"/>
      <c r="J29" s="681"/>
      <c r="K29" s="681"/>
      <c r="L29" s="681"/>
      <c r="M29" s="681"/>
      <c r="N29" s="681"/>
      <c r="O29" s="681"/>
      <c r="P29" s="681"/>
      <c r="Q29" s="682"/>
      <c r="R29" s="683">
        <v>115287</v>
      </c>
      <c r="S29" s="684"/>
      <c r="T29" s="684"/>
      <c r="U29" s="684"/>
      <c r="V29" s="684"/>
      <c r="W29" s="684"/>
      <c r="X29" s="684"/>
      <c r="Y29" s="685"/>
      <c r="Z29" s="686">
        <v>1.3</v>
      </c>
      <c r="AA29" s="686"/>
      <c r="AB29" s="686"/>
      <c r="AC29" s="686"/>
      <c r="AD29" s="687">
        <v>7685</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307</v>
      </c>
      <c r="CE29" s="724"/>
      <c r="CF29" s="698" t="s">
        <v>70</v>
      </c>
      <c r="CG29" s="699"/>
      <c r="CH29" s="699"/>
      <c r="CI29" s="699"/>
      <c r="CJ29" s="699"/>
      <c r="CK29" s="699"/>
      <c r="CL29" s="699"/>
      <c r="CM29" s="699"/>
      <c r="CN29" s="699"/>
      <c r="CO29" s="699"/>
      <c r="CP29" s="699"/>
      <c r="CQ29" s="700"/>
      <c r="CR29" s="683">
        <v>364427</v>
      </c>
      <c r="CS29" s="719"/>
      <c r="CT29" s="719"/>
      <c r="CU29" s="719"/>
      <c r="CV29" s="719"/>
      <c r="CW29" s="719"/>
      <c r="CX29" s="719"/>
      <c r="CY29" s="720"/>
      <c r="CZ29" s="688">
        <v>4.5</v>
      </c>
      <c r="DA29" s="717"/>
      <c r="DB29" s="717"/>
      <c r="DC29" s="721"/>
      <c r="DD29" s="692">
        <v>336673</v>
      </c>
      <c r="DE29" s="719"/>
      <c r="DF29" s="719"/>
      <c r="DG29" s="719"/>
      <c r="DH29" s="719"/>
      <c r="DI29" s="719"/>
      <c r="DJ29" s="719"/>
      <c r="DK29" s="720"/>
      <c r="DL29" s="692">
        <v>336673</v>
      </c>
      <c r="DM29" s="719"/>
      <c r="DN29" s="719"/>
      <c r="DO29" s="719"/>
      <c r="DP29" s="719"/>
      <c r="DQ29" s="719"/>
      <c r="DR29" s="719"/>
      <c r="DS29" s="719"/>
      <c r="DT29" s="719"/>
      <c r="DU29" s="719"/>
      <c r="DV29" s="720"/>
      <c r="DW29" s="688">
        <v>8.1999999999999993</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20149</v>
      </c>
      <c r="S30" s="684"/>
      <c r="T30" s="684"/>
      <c r="U30" s="684"/>
      <c r="V30" s="684"/>
      <c r="W30" s="684"/>
      <c r="X30" s="684"/>
      <c r="Y30" s="685"/>
      <c r="Z30" s="686">
        <v>0.2</v>
      </c>
      <c r="AA30" s="686"/>
      <c r="AB30" s="686"/>
      <c r="AC30" s="686"/>
      <c r="AD30" s="687" t="s">
        <v>136</v>
      </c>
      <c r="AE30" s="687"/>
      <c r="AF30" s="687"/>
      <c r="AG30" s="687"/>
      <c r="AH30" s="687"/>
      <c r="AI30" s="687"/>
      <c r="AJ30" s="687"/>
      <c r="AK30" s="687"/>
      <c r="AL30" s="688" t="s">
        <v>136</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344083</v>
      </c>
      <c r="CS30" s="684"/>
      <c r="CT30" s="684"/>
      <c r="CU30" s="684"/>
      <c r="CV30" s="684"/>
      <c r="CW30" s="684"/>
      <c r="CX30" s="684"/>
      <c r="CY30" s="685"/>
      <c r="CZ30" s="688">
        <v>4.2</v>
      </c>
      <c r="DA30" s="717"/>
      <c r="DB30" s="717"/>
      <c r="DC30" s="721"/>
      <c r="DD30" s="692">
        <v>318581</v>
      </c>
      <c r="DE30" s="684"/>
      <c r="DF30" s="684"/>
      <c r="DG30" s="684"/>
      <c r="DH30" s="684"/>
      <c r="DI30" s="684"/>
      <c r="DJ30" s="684"/>
      <c r="DK30" s="685"/>
      <c r="DL30" s="692">
        <v>318581</v>
      </c>
      <c r="DM30" s="684"/>
      <c r="DN30" s="684"/>
      <c r="DO30" s="684"/>
      <c r="DP30" s="684"/>
      <c r="DQ30" s="684"/>
      <c r="DR30" s="684"/>
      <c r="DS30" s="684"/>
      <c r="DT30" s="684"/>
      <c r="DU30" s="684"/>
      <c r="DV30" s="685"/>
      <c r="DW30" s="688">
        <v>7.8</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641742</v>
      </c>
      <c r="S31" s="684"/>
      <c r="T31" s="684"/>
      <c r="U31" s="684"/>
      <c r="V31" s="684"/>
      <c r="W31" s="684"/>
      <c r="X31" s="684"/>
      <c r="Y31" s="685"/>
      <c r="Z31" s="686">
        <v>7.5</v>
      </c>
      <c r="AA31" s="686"/>
      <c r="AB31" s="686"/>
      <c r="AC31" s="686"/>
      <c r="AD31" s="687" t="s">
        <v>136</v>
      </c>
      <c r="AE31" s="687"/>
      <c r="AF31" s="687"/>
      <c r="AG31" s="687"/>
      <c r="AH31" s="687"/>
      <c r="AI31" s="687"/>
      <c r="AJ31" s="687"/>
      <c r="AK31" s="687"/>
      <c r="AL31" s="688" t="s">
        <v>136</v>
      </c>
      <c r="AM31" s="689"/>
      <c r="AN31" s="689"/>
      <c r="AO31" s="690"/>
      <c r="AP31" s="740" t="s">
        <v>313</v>
      </c>
      <c r="AQ31" s="741"/>
      <c r="AR31" s="741"/>
      <c r="AS31" s="741"/>
      <c r="AT31" s="746" t="s">
        <v>314</v>
      </c>
      <c r="AU31" s="231"/>
      <c r="AV31" s="231"/>
      <c r="AW31" s="231"/>
      <c r="AX31" s="669" t="s">
        <v>189</v>
      </c>
      <c r="AY31" s="670"/>
      <c r="AZ31" s="670"/>
      <c r="BA31" s="670"/>
      <c r="BB31" s="670"/>
      <c r="BC31" s="670"/>
      <c r="BD31" s="670"/>
      <c r="BE31" s="670"/>
      <c r="BF31" s="671"/>
      <c r="BG31" s="751">
        <v>99.1</v>
      </c>
      <c r="BH31" s="738"/>
      <c r="BI31" s="738"/>
      <c r="BJ31" s="738"/>
      <c r="BK31" s="738"/>
      <c r="BL31" s="738"/>
      <c r="BM31" s="678">
        <v>96.8</v>
      </c>
      <c r="BN31" s="738"/>
      <c r="BO31" s="738"/>
      <c r="BP31" s="738"/>
      <c r="BQ31" s="739"/>
      <c r="BR31" s="751">
        <v>99.3</v>
      </c>
      <c r="BS31" s="738"/>
      <c r="BT31" s="738"/>
      <c r="BU31" s="738"/>
      <c r="BV31" s="738"/>
      <c r="BW31" s="738"/>
      <c r="BX31" s="678">
        <v>97</v>
      </c>
      <c r="BY31" s="738"/>
      <c r="BZ31" s="738"/>
      <c r="CA31" s="738"/>
      <c r="CB31" s="739"/>
      <c r="CD31" s="725"/>
      <c r="CE31" s="726"/>
      <c r="CF31" s="698" t="s">
        <v>315</v>
      </c>
      <c r="CG31" s="699"/>
      <c r="CH31" s="699"/>
      <c r="CI31" s="699"/>
      <c r="CJ31" s="699"/>
      <c r="CK31" s="699"/>
      <c r="CL31" s="699"/>
      <c r="CM31" s="699"/>
      <c r="CN31" s="699"/>
      <c r="CO31" s="699"/>
      <c r="CP31" s="699"/>
      <c r="CQ31" s="700"/>
      <c r="CR31" s="683">
        <v>20344</v>
      </c>
      <c r="CS31" s="719"/>
      <c r="CT31" s="719"/>
      <c r="CU31" s="719"/>
      <c r="CV31" s="719"/>
      <c r="CW31" s="719"/>
      <c r="CX31" s="719"/>
      <c r="CY31" s="720"/>
      <c r="CZ31" s="688">
        <v>0.2</v>
      </c>
      <c r="DA31" s="717"/>
      <c r="DB31" s="717"/>
      <c r="DC31" s="721"/>
      <c r="DD31" s="692">
        <v>18092</v>
      </c>
      <c r="DE31" s="719"/>
      <c r="DF31" s="719"/>
      <c r="DG31" s="719"/>
      <c r="DH31" s="719"/>
      <c r="DI31" s="719"/>
      <c r="DJ31" s="719"/>
      <c r="DK31" s="720"/>
      <c r="DL31" s="692">
        <v>18092</v>
      </c>
      <c r="DM31" s="719"/>
      <c r="DN31" s="719"/>
      <c r="DO31" s="719"/>
      <c r="DP31" s="719"/>
      <c r="DQ31" s="719"/>
      <c r="DR31" s="719"/>
      <c r="DS31" s="719"/>
      <c r="DT31" s="719"/>
      <c r="DU31" s="719"/>
      <c r="DV31" s="720"/>
      <c r="DW31" s="688">
        <v>0.4</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t="s">
        <v>136</v>
      </c>
      <c r="S32" s="684"/>
      <c r="T32" s="684"/>
      <c r="U32" s="684"/>
      <c r="V32" s="684"/>
      <c r="W32" s="684"/>
      <c r="X32" s="684"/>
      <c r="Y32" s="685"/>
      <c r="Z32" s="686" t="s">
        <v>175</v>
      </c>
      <c r="AA32" s="686"/>
      <c r="AB32" s="686"/>
      <c r="AC32" s="686"/>
      <c r="AD32" s="687" t="s">
        <v>175</v>
      </c>
      <c r="AE32" s="687"/>
      <c r="AF32" s="687"/>
      <c r="AG32" s="687"/>
      <c r="AH32" s="687"/>
      <c r="AI32" s="687"/>
      <c r="AJ32" s="687"/>
      <c r="AK32" s="687"/>
      <c r="AL32" s="688" t="s">
        <v>136</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98.6</v>
      </c>
      <c r="BH32" s="719"/>
      <c r="BI32" s="719"/>
      <c r="BJ32" s="719"/>
      <c r="BK32" s="719"/>
      <c r="BL32" s="719"/>
      <c r="BM32" s="689">
        <v>95.2</v>
      </c>
      <c r="BN32" s="749"/>
      <c r="BO32" s="749"/>
      <c r="BP32" s="749"/>
      <c r="BQ32" s="750"/>
      <c r="BR32" s="752">
        <v>98.8</v>
      </c>
      <c r="BS32" s="719"/>
      <c r="BT32" s="719"/>
      <c r="BU32" s="719"/>
      <c r="BV32" s="719"/>
      <c r="BW32" s="719"/>
      <c r="BX32" s="689">
        <v>95.7</v>
      </c>
      <c r="BY32" s="749"/>
      <c r="BZ32" s="749"/>
      <c r="CA32" s="749"/>
      <c r="CB32" s="750"/>
      <c r="CD32" s="727"/>
      <c r="CE32" s="728"/>
      <c r="CF32" s="698" t="s">
        <v>319</v>
      </c>
      <c r="CG32" s="699"/>
      <c r="CH32" s="699"/>
      <c r="CI32" s="699"/>
      <c r="CJ32" s="699"/>
      <c r="CK32" s="699"/>
      <c r="CL32" s="699"/>
      <c r="CM32" s="699"/>
      <c r="CN32" s="699"/>
      <c r="CO32" s="699"/>
      <c r="CP32" s="699"/>
      <c r="CQ32" s="700"/>
      <c r="CR32" s="683" t="s">
        <v>175</v>
      </c>
      <c r="CS32" s="684"/>
      <c r="CT32" s="684"/>
      <c r="CU32" s="684"/>
      <c r="CV32" s="684"/>
      <c r="CW32" s="684"/>
      <c r="CX32" s="684"/>
      <c r="CY32" s="685"/>
      <c r="CZ32" s="688" t="s">
        <v>175</v>
      </c>
      <c r="DA32" s="717"/>
      <c r="DB32" s="717"/>
      <c r="DC32" s="721"/>
      <c r="DD32" s="692" t="s">
        <v>136</v>
      </c>
      <c r="DE32" s="684"/>
      <c r="DF32" s="684"/>
      <c r="DG32" s="684"/>
      <c r="DH32" s="684"/>
      <c r="DI32" s="684"/>
      <c r="DJ32" s="684"/>
      <c r="DK32" s="685"/>
      <c r="DL32" s="692" t="s">
        <v>136</v>
      </c>
      <c r="DM32" s="684"/>
      <c r="DN32" s="684"/>
      <c r="DO32" s="684"/>
      <c r="DP32" s="684"/>
      <c r="DQ32" s="684"/>
      <c r="DR32" s="684"/>
      <c r="DS32" s="684"/>
      <c r="DT32" s="684"/>
      <c r="DU32" s="684"/>
      <c r="DV32" s="685"/>
      <c r="DW32" s="688" t="s">
        <v>293</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472683</v>
      </c>
      <c r="S33" s="684"/>
      <c r="T33" s="684"/>
      <c r="U33" s="684"/>
      <c r="V33" s="684"/>
      <c r="W33" s="684"/>
      <c r="X33" s="684"/>
      <c r="Y33" s="685"/>
      <c r="Z33" s="686">
        <v>5.5</v>
      </c>
      <c r="AA33" s="686"/>
      <c r="AB33" s="686"/>
      <c r="AC33" s="686"/>
      <c r="AD33" s="687" t="s">
        <v>175</v>
      </c>
      <c r="AE33" s="687"/>
      <c r="AF33" s="687"/>
      <c r="AG33" s="687"/>
      <c r="AH33" s="687"/>
      <c r="AI33" s="687"/>
      <c r="AJ33" s="687"/>
      <c r="AK33" s="687"/>
      <c r="AL33" s="688" t="s">
        <v>175</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99.5</v>
      </c>
      <c r="BH33" s="754"/>
      <c r="BI33" s="754"/>
      <c r="BJ33" s="754"/>
      <c r="BK33" s="754"/>
      <c r="BL33" s="754"/>
      <c r="BM33" s="755">
        <v>97.5</v>
      </c>
      <c r="BN33" s="754"/>
      <c r="BO33" s="754"/>
      <c r="BP33" s="754"/>
      <c r="BQ33" s="756"/>
      <c r="BR33" s="753">
        <v>99.6</v>
      </c>
      <c r="BS33" s="754"/>
      <c r="BT33" s="754"/>
      <c r="BU33" s="754"/>
      <c r="BV33" s="754"/>
      <c r="BW33" s="754"/>
      <c r="BX33" s="755">
        <v>97.7</v>
      </c>
      <c r="BY33" s="754"/>
      <c r="BZ33" s="754"/>
      <c r="CA33" s="754"/>
      <c r="CB33" s="756"/>
      <c r="CD33" s="698" t="s">
        <v>322</v>
      </c>
      <c r="CE33" s="699"/>
      <c r="CF33" s="699"/>
      <c r="CG33" s="699"/>
      <c r="CH33" s="699"/>
      <c r="CI33" s="699"/>
      <c r="CJ33" s="699"/>
      <c r="CK33" s="699"/>
      <c r="CL33" s="699"/>
      <c r="CM33" s="699"/>
      <c r="CN33" s="699"/>
      <c r="CO33" s="699"/>
      <c r="CP33" s="699"/>
      <c r="CQ33" s="700"/>
      <c r="CR33" s="683">
        <v>3898767</v>
      </c>
      <c r="CS33" s="719"/>
      <c r="CT33" s="719"/>
      <c r="CU33" s="719"/>
      <c r="CV33" s="719"/>
      <c r="CW33" s="719"/>
      <c r="CX33" s="719"/>
      <c r="CY33" s="720"/>
      <c r="CZ33" s="688">
        <v>47.8</v>
      </c>
      <c r="DA33" s="717"/>
      <c r="DB33" s="717"/>
      <c r="DC33" s="721"/>
      <c r="DD33" s="692">
        <v>3186832</v>
      </c>
      <c r="DE33" s="719"/>
      <c r="DF33" s="719"/>
      <c r="DG33" s="719"/>
      <c r="DH33" s="719"/>
      <c r="DI33" s="719"/>
      <c r="DJ33" s="719"/>
      <c r="DK33" s="720"/>
      <c r="DL33" s="692">
        <v>2254262</v>
      </c>
      <c r="DM33" s="719"/>
      <c r="DN33" s="719"/>
      <c r="DO33" s="719"/>
      <c r="DP33" s="719"/>
      <c r="DQ33" s="719"/>
      <c r="DR33" s="719"/>
      <c r="DS33" s="719"/>
      <c r="DT33" s="719"/>
      <c r="DU33" s="719"/>
      <c r="DV33" s="720"/>
      <c r="DW33" s="688">
        <v>55.2</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91919</v>
      </c>
      <c r="S34" s="684"/>
      <c r="T34" s="684"/>
      <c r="U34" s="684"/>
      <c r="V34" s="684"/>
      <c r="W34" s="684"/>
      <c r="X34" s="684"/>
      <c r="Y34" s="685"/>
      <c r="Z34" s="686">
        <v>1.1000000000000001</v>
      </c>
      <c r="AA34" s="686"/>
      <c r="AB34" s="686"/>
      <c r="AC34" s="686"/>
      <c r="AD34" s="687">
        <v>9644</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1207331</v>
      </c>
      <c r="CS34" s="684"/>
      <c r="CT34" s="684"/>
      <c r="CU34" s="684"/>
      <c r="CV34" s="684"/>
      <c r="CW34" s="684"/>
      <c r="CX34" s="684"/>
      <c r="CY34" s="685"/>
      <c r="CZ34" s="688">
        <v>14.8</v>
      </c>
      <c r="DA34" s="717"/>
      <c r="DB34" s="717"/>
      <c r="DC34" s="721"/>
      <c r="DD34" s="692">
        <v>966677</v>
      </c>
      <c r="DE34" s="684"/>
      <c r="DF34" s="684"/>
      <c r="DG34" s="684"/>
      <c r="DH34" s="684"/>
      <c r="DI34" s="684"/>
      <c r="DJ34" s="684"/>
      <c r="DK34" s="685"/>
      <c r="DL34" s="692">
        <v>875175</v>
      </c>
      <c r="DM34" s="684"/>
      <c r="DN34" s="684"/>
      <c r="DO34" s="684"/>
      <c r="DP34" s="684"/>
      <c r="DQ34" s="684"/>
      <c r="DR34" s="684"/>
      <c r="DS34" s="684"/>
      <c r="DT34" s="684"/>
      <c r="DU34" s="684"/>
      <c r="DV34" s="685"/>
      <c r="DW34" s="688">
        <v>21.4</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10915</v>
      </c>
      <c r="S35" s="684"/>
      <c r="T35" s="684"/>
      <c r="U35" s="684"/>
      <c r="V35" s="684"/>
      <c r="W35" s="684"/>
      <c r="X35" s="684"/>
      <c r="Y35" s="685"/>
      <c r="Z35" s="686">
        <v>0.1</v>
      </c>
      <c r="AA35" s="686"/>
      <c r="AB35" s="686"/>
      <c r="AC35" s="686"/>
      <c r="AD35" s="687" t="s">
        <v>136</v>
      </c>
      <c r="AE35" s="687"/>
      <c r="AF35" s="687"/>
      <c r="AG35" s="687"/>
      <c r="AH35" s="687"/>
      <c r="AI35" s="687"/>
      <c r="AJ35" s="687"/>
      <c r="AK35" s="687"/>
      <c r="AL35" s="688" t="s">
        <v>136</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40541</v>
      </c>
      <c r="CS35" s="719"/>
      <c r="CT35" s="719"/>
      <c r="CU35" s="719"/>
      <c r="CV35" s="719"/>
      <c r="CW35" s="719"/>
      <c r="CX35" s="719"/>
      <c r="CY35" s="720"/>
      <c r="CZ35" s="688">
        <v>0.5</v>
      </c>
      <c r="DA35" s="717"/>
      <c r="DB35" s="717"/>
      <c r="DC35" s="721"/>
      <c r="DD35" s="692">
        <v>40428</v>
      </c>
      <c r="DE35" s="719"/>
      <c r="DF35" s="719"/>
      <c r="DG35" s="719"/>
      <c r="DH35" s="719"/>
      <c r="DI35" s="719"/>
      <c r="DJ35" s="719"/>
      <c r="DK35" s="720"/>
      <c r="DL35" s="692">
        <v>37454</v>
      </c>
      <c r="DM35" s="719"/>
      <c r="DN35" s="719"/>
      <c r="DO35" s="719"/>
      <c r="DP35" s="719"/>
      <c r="DQ35" s="719"/>
      <c r="DR35" s="719"/>
      <c r="DS35" s="719"/>
      <c r="DT35" s="719"/>
      <c r="DU35" s="719"/>
      <c r="DV35" s="720"/>
      <c r="DW35" s="688">
        <v>0.9</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1266486</v>
      </c>
      <c r="S36" s="684"/>
      <c r="T36" s="684"/>
      <c r="U36" s="684"/>
      <c r="V36" s="684"/>
      <c r="W36" s="684"/>
      <c r="X36" s="684"/>
      <c r="Y36" s="685"/>
      <c r="Z36" s="686">
        <v>14.7</v>
      </c>
      <c r="AA36" s="686"/>
      <c r="AB36" s="686"/>
      <c r="AC36" s="686"/>
      <c r="AD36" s="687" t="s">
        <v>136</v>
      </c>
      <c r="AE36" s="687"/>
      <c r="AF36" s="687"/>
      <c r="AG36" s="687"/>
      <c r="AH36" s="687"/>
      <c r="AI36" s="687"/>
      <c r="AJ36" s="687"/>
      <c r="AK36" s="687"/>
      <c r="AL36" s="688" t="s">
        <v>136</v>
      </c>
      <c r="AM36" s="689"/>
      <c r="AN36" s="689"/>
      <c r="AO36" s="690"/>
      <c r="AP36" s="235"/>
      <c r="AQ36" s="757" t="s">
        <v>330</v>
      </c>
      <c r="AR36" s="758"/>
      <c r="AS36" s="758"/>
      <c r="AT36" s="758"/>
      <c r="AU36" s="758"/>
      <c r="AV36" s="758"/>
      <c r="AW36" s="758"/>
      <c r="AX36" s="758"/>
      <c r="AY36" s="759"/>
      <c r="AZ36" s="672">
        <v>891918</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65875</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956451</v>
      </c>
      <c r="CS36" s="684"/>
      <c r="CT36" s="684"/>
      <c r="CU36" s="684"/>
      <c r="CV36" s="684"/>
      <c r="CW36" s="684"/>
      <c r="CX36" s="684"/>
      <c r="CY36" s="685"/>
      <c r="CZ36" s="688">
        <v>11.7</v>
      </c>
      <c r="DA36" s="717"/>
      <c r="DB36" s="717"/>
      <c r="DC36" s="721"/>
      <c r="DD36" s="692">
        <v>881835</v>
      </c>
      <c r="DE36" s="684"/>
      <c r="DF36" s="684"/>
      <c r="DG36" s="684"/>
      <c r="DH36" s="684"/>
      <c r="DI36" s="684"/>
      <c r="DJ36" s="684"/>
      <c r="DK36" s="685"/>
      <c r="DL36" s="692">
        <v>587078</v>
      </c>
      <c r="DM36" s="684"/>
      <c r="DN36" s="684"/>
      <c r="DO36" s="684"/>
      <c r="DP36" s="684"/>
      <c r="DQ36" s="684"/>
      <c r="DR36" s="684"/>
      <c r="DS36" s="684"/>
      <c r="DT36" s="684"/>
      <c r="DU36" s="684"/>
      <c r="DV36" s="685"/>
      <c r="DW36" s="688">
        <v>14.4</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654076</v>
      </c>
      <c r="S37" s="684"/>
      <c r="T37" s="684"/>
      <c r="U37" s="684"/>
      <c r="V37" s="684"/>
      <c r="W37" s="684"/>
      <c r="X37" s="684"/>
      <c r="Y37" s="685"/>
      <c r="Z37" s="686">
        <v>7.6</v>
      </c>
      <c r="AA37" s="686"/>
      <c r="AB37" s="686"/>
      <c r="AC37" s="686"/>
      <c r="AD37" s="687" t="s">
        <v>175</v>
      </c>
      <c r="AE37" s="687"/>
      <c r="AF37" s="687"/>
      <c r="AG37" s="687"/>
      <c r="AH37" s="687"/>
      <c r="AI37" s="687"/>
      <c r="AJ37" s="687"/>
      <c r="AK37" s="687"/>
      <c r="AL37" s="688" t="s">
        <v>175</v>
      </c>
      <c r="AM37" s="689"/>
      <c r="AN37" s="689"/>
      <c r="AO37" s="690"/>
      <c r="AQ37" s="761" t="s">
        <v>334</v>
      </c>
      <c r="AR37" s="762"/>
      <c r="AS37" s="762"/>
      <c r="AT37" s="762"/>
      <c r="AU37" s="762"/>
      <c r="AV37" s="762"/>
      <c r="AW37" s="762"/>
      <c r="AX37" s="762"/>
      <c r="AY37" s="763"/>
      <c r="AZ37" s="683">
        <v>222000</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60681</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557252</v>
      </c>
      <c r="CS37" s="719"/>
      <c r="CT37" s="719"/>
      <c r="CU37" s="719"/>
      <c r="CV37" s="719"/>
      <c r="CW37" s="719"/>
      <c r="CX37" s="719"/>
      <c r="CY37" s="720"/>
      <c r="CZ37" s="688">
        <v>6.8</v>
      </c>
      <c r="DA37" s="717"/>
      <c r="DB37" s="717"/>
      <c r="DC37" s="721"/>
      <c r="DD37" s="692">
        <v>544794</v>
      </c>
      <c r="DE37" s="719"/>
      <c r="DF37" s="719"/>
      <c r="DG37" s="719"/>
      <c r="DH37" s="719"/>
      <c r="DI37" s="719"/>
      <c r="DJ37" s="719"/>
      <c r="DK37" s="720"/>
      <c r="DL37" s="692">
        <v>359771</v>
      </c>
      <c r="DM37" s="719"/>
      <c r="DN37" s="719"/>
      <c r="DO37" s="719"/>
      <c r="DP37" s="719"/>
      <c r="DQ37" s="719"/>
      <c r="DR37" s="719"/>
      <c r="DS37" s="719"/>
      <c r="DT37" s="719"/>
      <c r="DU37" s="719"/>
      <c r="DV37" s="720"/>
      <c r="DW37" s="688">
        <v>8.8000000000000007</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209210</v>
      </c>
      <c r="S38" s="684"/>
      <c r="T38" s="684"/>
      <c r="U38" s="684"/>
      <c r="V38" s="684"/>
      <c r="W38" s="684"/>
      <c r="X38" s="684"/>
      <c r="Y38" s="685"/>
      <c r="Z38" s="686">
        <v>2.4</v>
      </c>
      <c r="AA38" s="686"/>
      <c r="AB38" s="686"/>
      <c r="AC38" s="686"/>
      <c r="AD38" s="687">
        <v>74</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24761</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2316</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867157</v>
      </c>
      <c r="CS38" s="684"/>
      <c r="CT38" s="684"/>
      <c r="CU38" s="684"/>
      <c r="CV38" s="684"/>
      <c r="CW38" s="684"/>
      <c r="CX38" s="684"/>
      <c r="CY38" s="685"/>
      <c r="CZ38" s="688">
        <v>10.6</v>
      </c>
      <c r="DA38" s="717"/>
      <c r="DB38" s="717"/>
      <c r="DC38" s="721"/>
      <c r="DD38" s="692">
        <v>767652</v>
      </c>
      <c r="DE38" s="684"/>
      <c r="DF38" s="684"/>
      <c r="DG38" s="684"/>
      <c r="DH38" s="684"/>
      <c r="DI38" s="684"/>
      <c r="DJ38" s="684"/>
      <c r="DK38" s="685"/>
      <c r="DL38" s="692">
        <v>754555</v>
      </c>
      <c r="DM38" s="684"/>
      <c r="DN38" s="684"/>
      <c r="DO38" s="684"/>
      <c r="DP38" s="684"/>
      <c r="DQ38" s="684"/>
      <c r="DR38" s="684"/>
      <c r="DS38" s="684"/>
      <c r="DT38" s="684"/>
      <c r="DU38" s="684"/>
      <c r="DV38" s="685"/>
      <c r="DW38" s="688">
        <v>18.5</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506060</v>
      </c>
      <c r="S39" s="684"/>
      <c r="T39" s="684"/>
      <c r="U39" s="684"/>
      <c r="V39" s="684"/>
      <c r="W39" s="684"/>
      <c r="X39" s="684"/>
      <c r="Y39" s="685"/>
      <c r="Z39" s="686">
        <v>5.9</v>
      </c>
      <c r="AA39" s="686"/>
      <c r="AB39" s="686"/>
      <c r="AC39" s="686"/>
      <c r="AD39" s="687" t="s">
        <v>136</v>
      </c>
      <c r="AE39" s="687"/>
      <c r="AF39" s="687"/>
      <c r="AG39" s="687"/>
      <c r="AH39" s="687"/>
      <c r="AI39" s="687"/>
      <c r="AJ39" s="687"/>
      <c r="AK39" s="687"/>
      <c r="AL39" s="688" t="s">
        <v>136</v>
      </c>
      <c r="AM39" s="689"/>
      <c r="AN39" s="689"/>
      <c r="AO39" s="690"/>
      <c r="AQ39" s="761" t="s">
        <v>342</v>
      </c>
      <c r="AR39" s="762"/>
      <c r="AS39" s="762"/>
      <c r="AT39" s="762"/>
      <c r="AU39" s="762"/>
      <c r="AV39" s="762"/>
      <c r="AW39" s="762"/>
      <c r="AX39" s="762"/>
      <c r="AY39" s="763"/>
      <c r="AZ39" s="683" t="s">
        <v>136</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4012</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764287</v>
      </c>
      <c r="CS39" s="719"/>
      <c r="CT39" s="719"/>
      <c r="CU39" s="719"/>
      <c r="CV39" s="719"/>
      <c r="CW39" s="719"/>
      <c r="CX39" s="719"/>
      <c r="CY39" s="720"/>
      <c r="CZ39" s="688">
        <v>9.4</v>
      </c>
      <c r="DA39" s="717"/>
      <c r="DB39" s="717"/>
      <c r="DC39" s="721"/>
      <c r="DD39" s="692">
        <v>530240</v>
      </c>
      <c r="DE39" s="719"/>
      <c r="DF39" s="719"/>
      <c r="DG39" s="719"/>
      <c r="DH39" s="719"/>
      <c r="DI39" s="719"/>
      <c r="DJ39" s="719"/>
      <c r="DK39" s="720"/>
      <c r="DL39" s="692" t="s">
        <v>175</v>
      </c>
      <c r="DM39" s="719"/>
      <c r="DN39" s="719"/>
      <c r="DO39" s="719"/>
      <c r="DP39" s="719"/>
      <c r="DQ39" s="719"/>
      <c r="DR39" s="719"/>
      <c r="DS39" s="719"/>
      <c r="DT39" s="719"/>
      <c r="DU39" s="719"/>
      <c r="DV39" s="720"/>
      <c r="DW39" s="688" t="s">
        <v>136</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136</v>
      </c>
      <c r="S40" s="684"/>
      <c r="T40" s="684"/>
      <c r="U40" s="684"/>
      <c r="V40" s="684"/>
      <c r="W40" s="684"/>
      <c r="X40" s="684"/>
      <c r="Y40" s="685"/>
      <c r="Z40" s="686" t="s">
        <v>136</v>
      </c>
      <c r="AA40" s="686"/>
      <c r="AB40" s="686"/>
      <c r="AC40" s="686"/>
      <c r="AD40" s="687" t="s">
        <v>175</v>
      </c>
      <c r="AE40" s="687"/>
      <c r="AF40" s="687"/>
      <c r="AG40" s="687"/>
      <c r="AH40" s="687"/>
      <c r="AI40" s="687"/>
      <c r="AJ40" s="687"/>
      <c r="AK40" s="687"/>
      <c r="AL40" s="688" t="s">
        <v>136</v>
      </c>
      <c r="AM40" s="689"/>
      <c r="AN40" s="689"/>
      <c r="AO40" s="690"/>
      <c r="AQ40" s="761" t="s">
        <v>346</v>
      </c>
      <c r="AR40" s="762"/>
      <c r="AS40" s="762"/>
      <c r="AT40" s="762"/>
      <c r="AU40" s="762"/>
      <c r="AV40" s="762"/>
      <c r="AW40" s="762"/>
      <c r="AX40" s="762"/>
      <c r="AY40" s="763"/>
      <c r="AZ40" s="683" t="s">
        <v>136</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90</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63000</v>
      </c>
      <c r="CS40" s="684"/>
      <c r="CT40" s="684"/>
      <c r="CU40" s="684"/>
      <c r="CV40" s="684"/>
      <c r="CW40" s="684"/>
      <c r="CX40" s="684"/>
      <c r="CY40" s="685"/>
      <c r="CZ40" s="688">
        <v>0.8</v>
      </c>
      <c r="DA40" s="717"/>
      <c r="DB40" s="717"/>
      <c r="DC40" s="721"/>
      <c r="DD40" s="692" t="s">
        <v>175</v>
      </c>
      <c r="DE40" s="684"/>
      <c r="DF40" s="684"/>
      <c r="DG40" s="684"/>
      <c r="DH40" s="684"/>
      <c r="DI40" s="684"/>
      <c r="DJ40" s="684"/>
      <c r="DK40" s="685"/>
      <c r="DL40" s="692" t="s">
        <v>136</v>
      </c>
      <c r="DM40" s="684"/>
      <c r="DN40" s="684"/>
      <c r="DO40" s="684"/>
      <c r="DP40" s="684"/>
      <c r="DQ40" s="684"/>
      <c r="DR40" s="684"/>
      <c r="DS40" s="684"/>
      <c r="DT40" s="684"/>
      <c r="DU40" s="684"/>
      <c r="DV40" s="685"/>
      <c r="DW40" s="688" t="s">
        <v>136</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222460</v>
      </c>
      <c r="S41" s="684"/>
      <c r="T41" s="684"/>
      <c r="U41" s="684"/>
      <c r="V41" s="684"/>
      <c r="W41" s="684"/>
      <c r="X41" s="684"/>
      <c r="Y41" s="685"/>
      <c r="Z41" s="686">
        <v>2.6</v>
      </c>
      <c r="AA41" s="686"/>
      <c r="AB41" s="686"/>
      <c r="AC41" s="686"/>
      <c r="AD41" s="687" t="s">
        <v>136</v>
      </c>
      <c r="AE41" s="687"/>
      <c r="AF41" s="687"/>
      <c r="AG41" s="687"/>
      <c r="AH41" s="687"/>
      <c r="AI41" s="687"/>
      <c r="AJ41" s="687"/>
      <c r="AK41" s="687"/>
      <c r="AL41" s="688" t="s">
        <v>175</v>
      </c>
      <c r="AM41" s="689"/>
      <c r="AN41" s="689"/>
      <c r="AO41" s="690"/>
      <c r="AQ41" s="761" t="s">
        <v>351</v>
      </c>
      <c r="AR41" s="762"/>
      <c r="AS41" s="762"/>
      <c r="AT41" s="762"/>
      <c r="AU41" s="762"/>
      <c r="AV41" s="762"/>
      <c r="AW41" s="762"/>
      <c r="AX41" s="762"/>
      <c r="AY41" s="763"/>
      <c r="AZ41" s="683">
        <v>158730</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136</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136</v>
      </c>
      <c r="CS41" s="719"/>
      <c r="CT41" s="719"/>
      <c r="CU41" s="719"/>
      <c r="CV41" s="719"/>
      <c r="CW41" s="719"/>
      <c r="CX41" s="719"/>
      <c r="CY41" s="720"/>
      <c r="CZ41" s="688" t="s">
        <v>136</v>
      </c>
      <c r="DA41" s="717"/>
      <c r="DB41" s="717"/>
      <c r="DC41" s="721"/>
      <c r="DD41" s="692" t="s">
        <v>136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8601804</v>
      </c>
      <c r="S42" s="769"/>
      <c r="T42" s="769"/>
      <c r="U42" s="769"/>
      <c r="V42" s="769"/>
      <c r="W42" s="769"/>
      <c r="X42" s="769"/>
      <c r="Y42" s="777"/>
      <c r="Z42" s="778">
        <v>100</v>
      </c>
      <c r="AA42" s="778"/>
      <c r="AB42" s="778"/>
      <c r="AC42" s="778"/>
      <c r="AD42" s="779">
        <v>3862896</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486427</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370</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1669416</v>
      </c>
      <c r="CS42" s="684"/>
      <c r="CT42" s="684"/>
      <c r="CU42" s="684"/>
      <c r="CV42" s="684"/>
      <c r="CW42" s="684"/>
      <c r="CX42" s="684"/>
      <c r="CY42" s="685"/>
      <c r="CZ42" s="688">
        <v>20.5</v>
      </c>
      <c r="DA42" s="689"/>
      <c r="DB42" s="689"/>
      <c r="DC42" s="701"/>
      <c r="DD42" s="692">
        <v>437138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59964</v>
      </c>
      <c r="CS43" s="719"/>
      <c r="CT43" s="719"/>
      <c r="CU43" s="719"/>
      <c r="CV43" s="719"/>
      <c r="CW43" s="719"/>
      <c r="CX43" s="719"/>
      <c r="CY43" s="720"/>
      <c r="CZ43" s="688">
        <v>0.7</v>
      </c>
      <c r="DA43" s="717"/>
      <c r="DB43" s="717"/>
      <c r="DC43" s="721"/>
      <c r="DD43" s="692">
        <v>59964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359</v>
      </c>
      <c r="CG44" s="681"/>
      <c r="CH44" s="681"/>
      <c r="CI44" s="681"/>
      <c r="CJ44" s="681"/>
      <c r="CK44" s="681"/>
      <c r="CL44" s="681"/>
      <c r="CM44" s="681"/>
      <c r="CN44" s="681"/>
      <c r="CO44" s="681"/>
      <c r="CP44" s="681"/>
      <c r="CQ44" s="682"/>
      <c r="CR44" s="683">
        <v>1645423</v>
      </c>
      <c r="CS44" s="684"/>
      <c r="CT44" s="684"/>
      <c r="CU44" s="684"/>
      <c r="CV44" s="684"/>
      <c r="CW44" s="684"/>
      <c r="CX44" s="684"/>
      <c r="CY44" s="685"/>
      <c r="CZ44" s="688">
        <v>20.2</v>
      </c>
      <c r="DA44" s="689"/>
      <c r="DB44" s="689"/>
      <c r="DC44" s="701"/>
      <c r="DD44" s="692">
        <v>419686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1060897</v>
      </c>
      <c r="CS45" s="719"/>
      <c r="CT45" s="719"/>
      <c r="CU45" s="719"/>
      <c r="CV45" s="719"/>
      <c r="CW45" s="719"/>
      <c r="CX45" s="719"/>
      <c r="CY45" s="720"/>
      <c r="CZ45" s="688">
        <v>13</v>
      </c>
      <c r="DA45" s="717"/>
      <c r="DB45" s="717"/>
      <c r="DC45" s="721"/>
      <c r="DD45" s="692">
        <v>157929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556206</v>
      </c>
      <c r="CS46" s="684"/>
      <c r="CT46" s="684"/>
      <c r="CU46" s="684"/>
      <c r="CV46" s="684"/>
      <c r="CW46" s="684"/>
      <c r="CX46" s="684"/>
      <c r="CY46" s="685"/>
      <c r="CZ46" s="688">
        <v>6.8</v>
      </c>
      <c r="DA46" s="689"/>
      <c r="DB46" s="689"/>
      <c r="DC46" s="701"/>
      <c r="DD46" s="692">
        <v>237837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23993</v>
      </c>
      <c r="CS47" s="719"/>
      <c r="CT47" s="719"/>
      <c r="CU47" s="719"/>
      <c r="CV47" s="719"/>
      <c r="CW47" s="719"/>
      <c r="CX47" s="719"/>
      <c r="CY47" s="720"/>
      <c r="CZ47" s="688">
        <v>0.3</v>
      </c>
      <c r="DA47" s="717"/>
      <c r="DB47" s="717"/>
      <c r="DC47" s="721"/>
      <c r="DD47" s="692">
        <v>17452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293</v>
      </c>
      <c r="CS48" s="684"/>
      <c r="CT48" s="684"/>
      <c r="CU48" s="684"/>
      <c r="CV48" s="684"/>
      <c r="CW48" s="684"/>
      <c r="CX48" s="684"/>
      <c r="CY48" s="685"/>
      <c r="CZ48" s="688" t="s">
        <v>293</v>
      </c>
      <c r="DA48" s="689"/>
      <c r="DB48" s="689"/>
      <c r="DC48" s="701"/>
      <c r="DD48" s="692" t="s">
        <v>136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8157852</v>
      </c>
      <c r="CS49" s="754"/>
      <c r="CT49" s="754"/>
      <c r="CU49" s="754"/>
      <c r="CV49" s="754"/>
      <c r="CW49" s="754"/>
      <c r="CX49" s="754"/>
      <c r="CY49" s="785"/>
      <c r="CZ49" s="780">
        <v>100</v>
      </c>
      <c r="DA49" s="786"/>
      <c r="DB49" s="786"/>
      <c r="DC49" s="787"/>
      <c r="DD49" s="788">
        <v>5411222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9/+PDBsNs1/2XbWnyD0WxKCLbBpOgHpBBtyeJhg4cxjrdNnvrjh63cIt4nv3tQV5RJ3J8R6seeHwx69+AZRh8A==" saltValue="zNxk9eN7Qsmy2BcZMOjd4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8590</v>
      </c>
      <c r="R7" s="819"/>
      <c r="S7" s="819"/>
      <c r="T7" s="819"/>
      <c r="U7" s="819"/>
      <c r="V7" s="819">
        <v>8147</v>
      </c>
      <c r="W7" s="819"/>
      <c r="X7" s="819"/>
      <c r="Y7" s="819"/>
      <c r="Z7" s="819"/>
      <c r="AA7" s="819">
        <v>443</v>
      </c>
      <c r="AB7" s="819"/>
      <c r="AC7" s="819"/>
      <c r="AD7" s="819"/>
      <c r="AE7" s="820"/>
      <c r="AF7" s="821">
        <v>361</v>
      </c>
      <c r="AG7" s="822"/>
      <c r="AH7" s="822"/>
      <c r="AI7" s="822"/>
      <c r="AJ7" s="823"/>
      <c r="AK7" s="858">
        <v>1295</v>
      </c>
      <c r="AL7" s="859"/>
      <c r="AM7" s="859"/>
      <c r="AN7" s="859"/>
      <c r="AO7" s="859"/>
      <c r="AP7" s="859">
        <v>5136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46</v>
      </c>
      <c r="R8" s="843"/>
      <c r="S8" s="843"/>
      <c r="T8" s="843"/>
      <c r="U8" s="843"/>
      <c r="V8" s="843">
        <v>45</v>
      </c>
      <c r="W8" s="843"/>
      <c r="X8" s="843"/>
      <c r="Y8" s="843"/>
      <c r="Z8" s="843"/>
      <c r="AA8" s="843">
        <v>1</v>
      </c>
      <c r="AB8" s="843"/>
      <c r="AC8" s="843"/>
      <c r="AD8" s="843"/>
      <c r="AE8" s="844"/>
      <c r="AF8" s="845">
        <v>1</v>
      </c>
      <c r="AG8" s="846"/>
      <c r="AH8" s="846"/>
      <c r="AI8" s="846"/>
      <c r="AJ8" s="847"/>
      <c r="AK8" s="848">
        <v>5</v>
      </c>
      <c r="AL8" s="849"/>
      <c r="AM8" s="849"/>
      <c r="AN8" s="849"/>
      <c r="AO8" s="849"/>
      <c r="AP8" s="849" t="s">
        <v>594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8602</v>
      </c>
      <c r="R23" s="878"/>
      <c r="S23" s="878"/>
      <c r="T23" s="878"/>
      <c r="U23" s="878"/>
      <c r="V23" s="878">
        <v>8158</v>
      </c>
      <c r="W23" s="878"/>
      <c r="X23" s="878"/>
      <c r="Y23" s="878"/>
      <c r="Z23" s="878"/>
      <c r="AA23" s="878">
        <v>444</v>
      </c>
      <c r="AB23" s="878"/>
      <c r="AC23" s="878"/>
      <c r="AD23" s="878"/>
      <c r="AE23" s="879"/>
      <c r="AF23" s="880">
        <v>362</v>
      </c>
      <c r="AG23" s="878"/>
      <c r="AH23" s="878"/>
      <c r="AI23" s="878"/>
      <c r="AJ23" s="881"/>
      <c r="AK23" s="882"/>
      <c r="AL23" s="883"/>
      <c r="AM23" s="883"/>
      <c r="AN23" s="883"/>
      <c r="AO23" s="883"/>
      <c r="AP23" s="878">
        <v>5136</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2164</v>
      </c>
      <c r="R28" s="907"/>
      <c r="S28" s="907"/>
      <c r="T28" s="907"/>
      <c r="U28" s="907"/>
      <c r="V28" s="907">
        <v>2098</v>
      </c>
      <c r="W28" s="907"/>
      <c r="X28" s="907"/>
      <c r="Y28" s="907"/>
      <c r="Z28" s="907"/>
      <c r="AA28" s="907">
        <v>66</v>
      </c>
      <c r="AB28" s="907"/>
      <c r="AC28" s="907"/>
      <c r="AD28" s="907"/>
      <c r="AE28" s="908"/>
      <c r="AF28" s="909">
        <v>66</v>
      </c>
      <c r="AG28" s="907"/>
      <c r="AH28" s="907"/>
      <c r="AI28" s="907"/>
      <c r="AJ28" s="910"/>
      <c r="AK28" s="911">
        <v>195</v>
      </c>
      <c r="AL28" s="902"/>
      <c r="AM28" s="902"/>
      <c r="AN28" s="902"/>
      <c r="AO28" s="902"/>
      <c r="AP28" s="902" t="s">
        <v>577</v>
      </c>
      <c r="AQ28" s="902"/>
      <c r="AR28" s="902"/>
      <c r="AS28" s="902"/>
      <c r="AT28" s="902"/>
      <c r="AU28" s="902" t="s">
        <v>577</v>
      </c>
      <c r="AV28" s="902"/>
      <c r="AW28" s="902"/>
      <c r="AX28" s="902"/>
      <c r="AY28" s="902"/>
      <c r="AZ28" s="903" t="s">
        <v>577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1733</v>
      </c>
      <c r="R29" s="843"/>
      <c r="S29" s="843"/>
      <c r="T29" s="843"/>
      <c r="U29" s="843"/>
      <c r="V29" s="843">
        <v>1692</v>
      </c>
      <c r="W29" s="843"/>
      <c r="X29" s="843"/>
      <c r="Y29" s="843"/>
      <c r="Z29" s="843"/>
      <c r="AA29" s="843">
        <v>41</v>
      </c>
      <c r="AB29" s="843"/>
      <c r="AC29" s="843"/>
      <c r="AD29" s="843"/>
      <c r="AE29" s="844"/>
      <c r="AF29" s="845">
        <v>41</v>
      </c>
      <c r="AG29" s="846"/>
      <c r="AH29" s="846"/>
      <c r="AI29" s="846"/>
      <c r="AJ29" s="847"/>
      <c r="AK29" s="914">
        <v>289</v>
      </c>
      <c r="AL29" s="915"/>
      <c r="AM29" s="915"/>
      <c r="AN29" s="915"/>
      <c r="AO29" s="915"/>
      <c r="AP29" s="915" t="s">
        <v>578</v>
      </c>
      <c r="AQ29" s="915"/>
      <c r="AR29" s="915"/>
      <c r="AS29" s="915"/>
      <c r="AT29" s="915"/>
      <c r="AU29" s="915" t="s">
        <v>577</v>
      </c>
      <c r="AV29" s="915"/>
      <c r="AW29" s="915"/>
      <c r="AX29" s="915"/>
      <c r="AY29" s="915"/>
      <c r="AZ29" s="916" t="s">
        <v>577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192</v>
      </c>
      <c r="R30" s="843"/>
      <c r="S30" s="843"/>
      <c r="T30" s="843"/>
      <c r="U30" s="843"/>
      <c r="V30" s="843">
        <v>190</v>
      </c>
      <c r="W30" s="843"/>
      <c r="X30" s="843"/>
      <c r="Y30" s="843"/>
      <c r="Z30" s="843"/>
      <c r="AA30" s="843">
        <v>2</v>
      </c>
      <c r="AB30" s="843"/>
      <c r="AC30" s="843"/>
      <c r="AD30" s="843"/>
      <c r="AE30" s="844"/>
      <c r="AF30" s="845">
        <v>2</v>
      </c>
      <c r="AG30" s="846"/>
      <c r="AH30" s="846"/>
      <c r="AI30" s="846"/>
      <c r="AJ30" s="847"/>
      <c r="AK30" s="914">
        <v>43</v>
      </c>
      <c r="AL30" s="915"/>
      <c r="AM30" s="915"/>
      <c r="AN30" s="915"/>
      <c r="AO30" s="915"/>
      <c r="AP30" s="915" t="s">
        <v>577</v>
      </c>
      <c r="AQ30" s="915"/>
      <c r="AR30" s="915"/>
      <c r="AS30" s="915"/>
      <c r="AT30" s="915"/>
      <c r="AU30" s="915" t="s">
        <v>577</v>
      </c>
      <c r="AV30" s="915"/>
      <c r="AW30" s="915"/>
      <c r="AX30" s="915"/>
      <c r="AY30" s="915"/>
      <c r="AZ30" s="916" t="s">
        <v>577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469</v>
      </c>
      <c r="R31" s="843"/>
      <c r="S31" s="843"/>
      <c r="T31" s="843"/>
      <c r="U31" s="843"/>
      <c r="V31" s="843">
        <v>479</v>
      </c>
      <c r="W31" s="843"/>
      <c r="X31" s="843"/>
      <c r="Y31" s="843"/>
      <c r="Z31" s="843"/>
      <c r="AA31" s="843">
        <v>-11</v>
      </c>
      <c r="AB31" s="843"/>
      <c r="AC31" s="843"/>
      <c r="AD31" s="843"/>
      <c r="AE31" s="844"/>
      <c r="AF31" s="845">
        <v>1682</v>
      </c>
      <c r="AG31" s="846"/>
      <c r="AH31" s="846"/>
      <c r="AI31" s="846"/>
      <c r="AJ31" s="847"/>
      <c r="AK31" s="914">
        <v>25</v>
      </c>
      <c r="AL31" s="915"/>
      <c r="AM31" s="915"/>
      <c r="AN31" s="915"/>
      <c r="AO31" s="915"/>
      <c r="AP31" s="915">
        <v>74</v>
      </c>
      <c r="AQ31" s="915"/>
      <c r="AR31" s="915"/>
      <c r="AS31" s="915"/>
      <c r="AT31" s="915"/>
      <c r="AU31" s="915" t="s">
        <v>594</v>
      </c>
      <c r="AV31" s="915"/>
      <c r="AW31" s="915"/>
      <c r="AX31" s="915"/>
      <c r="AY31" s="915"/>
      <c r="AZ31" s="916" t="s">
        <v>579</v>
      </c>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729</v>
      </c>
      <c r="R32" s="843"/>
      <c r="S32" s="843"/>
      <c r="T32" s="843"/>
      <c r="U32" s="843"/>
      <c r="V32" s="843">
        <v>714</v>
      </c>
      <c r="W32" s="843"/>
      <c r="X32" s="843"/>
      <c r="Y32" s="843"/>
      <c r="Z32" s="843"/>
      <c r="AA32" s="843">
        <v>15</v>
      </c>
      <c r="AB32" s="843"/>
      <c r="AC32" s="843"/>
      <c r="AD32" s="843"/>
      <c r="AE32" s="844"/>
      <c r="AF32" s="845">
        <v>15</v>
      </c>
      <c r="AG32" s="846"/>
      <c r="AH32" s="846"/>
      <c r="AI32" s="846"/>
      <c r="AJ32" s="847"/>
      <c r="AK32" s="914">
        <v>222</v>
      </c>
      <c r="AL32" s="915"/>
      <c r="AM32" s="915"/>
      <c r="AN32" s="915"/>
      <c r="AO32" s="915"/>
      <c r="AP32" s="915">
        <v>3529</v>
      </c>
      <c r="AQ32" s="915"/>
      <c r="AR32" s="915"/>
      <c r="AS32" s="915"/>
      <c r="AT32" s="915"/>
      <c r="AU32" s="915">
        <v>2573</v>
      </c>
      <c r="AV32" s="915"/>
      <c r="AW32" s="915"/>
      <c r="AX32" s="915"/>
      <c r="AY32" s="915"/>
      <c r="AZ32" s="916" t="s">
        <v>577</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1806</v>
      </c>
      <c r="AG63" s="926"/>
      <c r="AH63" s="926"/>
      <c r="AI63" s="926"/>
      <c r="AJ63" s="927"/>
      <c r="AK63" s="928"/>
      <c r="AL63" s="923"/>
      <c r="AM63" s="923"/>
      <c r="AN63" s="923"/>
      <c r="AO63" s="923"/>
      <c r="AP63" s="926">
        <v>3603</v>
      </c>
      <c r="AQ63" s="926"/>
      <c r="AR63" s="926"/>
      <c r="AS63" s="926"/>
      <c r="AT63" s="926"/>
      <c r="AU63" s="926">
        <v>2447</v>
      </c>
      <c r="AV63" s="926"/>
      <c r="AW63" s="926"/>
      <c r="AX63" s="926"/>
      <c r="AY63" s="926"/>
      <c r="AZ63" s="930"/>
      <c r="BA63" s="930"/>
      <c r="BB63" s="930"/>
      <c r="BC63" s="930"/>
      <c r="BD63" s="930"/>
      <c r="BE63" s="931"/>
      <c r="BF63" s="931"/>
      <c r="BG63" s="931"/>
      <c r="BH63" s="931"/>
      <c r="BI63" s="932"/>
      <c r="BJ63" s="933" t="s">
        <v>136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398</v>
      </c>
      <c r="R66" s="802"/>
      <c r="S66" s="802"/>
      <c r="T66" s="802"/>
      <c r="U66" s="803"/>
      <c r="V66" s="801" t="s">
        <v>399</v>
      </c>
      <c r="W66" s="802"/>
      <c r="X66" s="802"/>
      <c r="Y66" s="802"/>
      <c r="Z66" s="803"/>
      <c r="AA66" s="801" t="s">
        <v>417</v>
      </c>
      <c r="AB66" s="802"/>
      <c r="AC66" s="802"/>
      <c r="AD66" s="802"/>
      <c r="AE66" s="803"/>
      <c r="AF66" s="936" t="s">
        <v>418</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580</v>
      </c>
      <c r="C68" s="954"/>
      <c r="D68" s="954"/>
      <c r="E68" s="954"/>
      <c r="F68" s="954"/>
      <c r="G68" s="954"/>
      <c r="H68" s="954"/>
      <c r="I68" s="954"/>
      <c r="J68" s="954"/>
      <c r="K68" s="954"/>
      <c r="L68" s="954"/>
      <c r="M68" s="954"/>
      <c r="N68" s="954"/>
      <c r="O68" s="954"/>
      <c r="P68" s="955"/>
      <c r="Q68" s="956">
        <v>2946</v>
      </c>
      <c r="R68" s="950"/>
      <c r="S68" s="950"/>
      <c r="T68" s="950"/>
      <c r="U68" s="950"/>
      <c r="V68" s="950">
        <v>2735</v>
      </c>
      <c r="W68" s="950"/>
      <c r="X68" s="950"/>
      <c r="Y68" s="950"/>
      <c r="Z68" s="950"/>
      <c r="AA68" s="950">
        <v>211</v>
      </c>
      <c r="AB68" s="950"/>
      <c r="AC68" s="950"/>
      <c r="AD68" s="950"/>
      <c r="AE68" s="950"/>
      <c r="AF68" s="950">
        <v>37</v>
      </c>
      <c r="AG68" s="950"/>
      <c r="AH68" s="950"/>
      <c r="AI68" s="950"/>
      <c r="AJ68" s="950"/>
      <c r="AK68" s="950">
        <v>109</v>
      </c>
      <c r="AL68" s="950"/>
      <c r="AM68" s="950"/>
      <c r="AN68" s="950"/>
      <c r="AO68" s="950"/>
      <c r="AP68" s="950">
        <v>853</v>
      </c>
      <c r="AQ68" s="950"/>
      <c r="AR68" s="950"/>
      <c r="AS68" s="950"/>
      <c r="AT68" s="950"/>
      <c r="AU68" s="950">
        <v>95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581</v>
      </c>
      <c r="C69" s="958"/>
      <c r="D69" s="958"/>
      <c r="E69" s="958"/>
      <c r="F69" s="958"/>
      <c r="G69" s="958"/>
      <c r="H69" s="958"/>
      <c r="I69" s="958"/>
      <c r="J69" s="958"/>
      <c r="K69" s="958"/>
      <c r="L69" s="958"/>
      <c r="M69" s="958"/>
      <c r="N69" s="958"/>
      <c r="O69" s="958"/>
      <c r="P69" s="959"/>
      <c r="Q69" s="960">
        <v>2436</v>
      </c>
      <c r="R69" s="915"/>
      <c r="S69" s="915"/>
      <c r="T69" s="915"/>
      <c r="U69" s="915"/>
      <c r="V69" s="915">
        <v>2419</v>
      </c>
      <c r="W69" s="915"/>
      <c r="X69" s="915"/>
      <c r="Y69" s="915"/>
      <c r="Z69" s="915"/>
      <c r="AA69" s="915">
        <v>17</v>
      </c>
      <c r="AB69" s="915"/>
      <c r="AC69" s="915"/>
      <c r="AD69" s="915"/>
      <c r="AE69" s="915"/>
      <c r="AF69" s="915">
        <v>17</v>
      </c>
      <c r="AG69" s="915"/>
      <c r="AH69" s="915"/>
      <c r="AI69" s="915"/>
      <c r="AJ69" s="915"/>
      <c r="AK69" s="915">
        <v>59</v>
      </c>
      <c r="AL69" s="915"/>
      <c r="AM69" s="915"/>
      <c r="AN69" s="915"/>
      <c r="AO69" s="915"/>
      <c r="AP69" s="915" t="s">
        <v>592</v>
      </c>
      <c r="AQ69" s="915"/>
      <c r="AR69" s="915"/>
      <c r="AS69" s="915"/>
      <c r="AT69" s="915"/>
      <c r="AU69" s="915" t="s">
        <v>594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582</v>
      </c>
      <c r="C70" s="958"/>
      <c r="D70" s="958"/>
      <c r="E70" s="958"/>
      <c r="F70" s="958"/>
      <c r="G70" s="958"/>
      <c r="H70" s="958"/>
      <c r="I70" s="958"/>
      <c r="J70" s="958"/>
      <c r="K70" s="958"/>
      <c r="L70" s="958"/>
      <c r="M70" s="958"/>
      <c r="N70" s="958"/>
      <c r="O70" s="958"/>
      <c r="P70" s="959"/>
      <c r="Q70" s="960">
        <v>11972</v>
      </c>
      <c r="R70" s="915"/>
      <c r="S70" s="915"/>
      <c r="T70" s="915"/>
      <c r="U70" s="915"/>
      <c r="V70" s="915">
        <v>11300</v>
      </c>
      <c r="W70" s="915"/>
      <c r="X70" s="915"/>
      <c r="Y70" s="915"/>
      <c r="Z70" s="915"/>
      <c r="AA70" s="915">
        <v>671</v>
      </c>
      <c r="AB70" s="915"/>
      <c r="AC70" s="915"/>
      <c r="AD70" s="915"/>
      <c r="AE70" s="915"/>
      <c r="AF70" s="915">
        <v>671</v>
      </c>
      <c r="AG70" s="915"/>
      <c r="AH70" s="915"/>
      <c r="AI70" s="915"/>
      <c r="AJ70" s="915"/>
      <c r="AK70" s="915" t="s">
        <v>593</v>
      </c>
      <c r="AL70" s="915"/>
      <c r="AM70" s="915"/>
      <c r="AN70" s="915"/>
      <c r="AO70" s="915"/>
      <c r="AP70" s="915" t="s">
        <v>594</v>
      </c>
      <c r="AQ70" s="915"/>
      <c r="AR70" s="915"/>
      <c r="AS70" s="915"/>
      <c r="AT70" s="915"/>
      <c r="AU70" s="915" t="s">
        <v>594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583</v>
      </c>
      <c r="C71" s="958"/>
      <c r="D71" s="958"/>
      <c r="E71" s="958"/>
      <c r="F71" s="958"/>
      <c r="G71" s="958"/>
      <c r="H71" s="958"/>
      <c r="I71" s="958"/>
      <c r="J71" s="958"/>
      <c r="K71" s="958"/>
      <c r="L71" s="958"/>
      <c r="M71" s="958"/>
      <c r="N71" s="958"/>
      <c r="O71" s="958"/>
      <c r="P71" s="959"/>
      <c r="Q71" s="960">
        <v>954</v>
      </c>
      <c r="R71" s="915"/>
      <c r="S71" s="915"/>
      <c r="T71" s="915"/>
      <c r="U71" s="915"/>
      <c r="V71" s="915">
        <v>953</v>
      </c>
      <c r="W71" s="915"/>
      <c r="X71" s="915"/>
      <c r="Y71" s="915"/>
      <c r="Z71" s="915"/>
      <c r="AA71" s="915">
        <v>2</v>
      </c>
      <c r="AB71" s="915"/>
      <c r="AC71" s="915"/>
      <c r="AD71" s="915"/>
      <c r="AE71" s="915"/>
      <c r="AF71" s="915">
        <v>2</v>
      </c>
      <c r="AG71" s="915"/>
      <c r="AH71" s="915"/>
      <c r="AI71" s="915"/>
      <c r="AJ71" s="915"/>
      <c r="AK71" s="915">
        <v>4</v>
      </c>
      <c r="AL71" s="915"/>
      <c r="AM71" s="915"/>
      <c r="AN71" s="915"/>
      <c r="AO71" s="915"/>
      <c r="AP71" s="915" t="s">
        <v>594</v>
      </c>
      <c r="AQ71" s="915"/>
      <c r="AR71" s="915"/>
      <c r="AS71" s="915"/>
      <c r="AT71" s="915"/>
      <c r="AU71" s="915" t="s">
        <v>594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584</v>
      </c>
      <c r="C72" s="958"/>
      <c r="D72" s="958"/>
      <c r="E72" s="958"/>
      <c r="F72" s="958"/>
      <c r="G72" s="958"/>
      <c r="H72" s="958"/>
      <c r="I72" s="958"/>
      <c r="J72" s="958"/>
      <c r="K72" s="958"/>
      <c r="L72" s="958"/>
      <c r="M72" s="958"/>
      <c r="N72" s="958"/>
      <c r="O72" s="958"/>
      <c r="P72" s="959"/>
      <c r="Q72" s="960">
        <v>140</v>
      </c>
      <c r="R72" s="915"/>
      <c r="S72" s="915"/>
      <c r="T72" s="915"/>
      <c r="U72" s="915"/>
      <c r="V72" s="915">
        <v>137</v>
      </c>
      <c r="W72" s="915"/>
      <c r="X72" s="915"/>
      <c r="Y72" s="915"/>
      <c r="Z72" s="915"/>
      <c r="AA72" s="915">
        <v>3</v>
      </c>
      <c r="AB72" s="915"/>
      <c r="AC72" s="915"/>
      <c r="AD72" s="915"/>
      <c r="AE72" s="915"/>
      <c r="AF72" s="915">
        <v>3</v>
      </c>
      <c r="AG72" s="915"/>
      <c r="AH72" s="915"/>
      <c r="AI72" s="915"/>
      <c r="AJ72" s="915"/>
      <c r="AK72" s="915" t="s">
        <v>594</v>
      </c>
      <c r="AL72" s="915"/>
      <c r="AM72" s="915"/>
      <c r="AN72" s="915"/>
      <c r="AO72" s="915"/>
      <c r="AP72" s="915" t="s">
        <v>594</v>
      </c>
      <c r="AQ72" s="915"/>
      <c r="AR72" s="915"/>
      <c r="AS72" s="915"/>
      <c r="AT72" s="915"/>
      <c r="AU72" s="915" t="s">
        <v>594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585</v>
      </c>
      <c r="C73" s="958"/>
      <c r="D73" s="958"/>
      <c r="E73" s="958"/>
      <c r="F73" s="958"/>
      <c r="G73" s="958"/>
      <c r="H73" s="958"/>
      <c r="I73" s="958"/>
      <c r="J73" s="958"/>
      <c r="K73" s="958"/>
      <c r="L73" s="958"/>
      <c r="M73" s="958"/>
      <c r="N73" s="958"/>
      <c r="O73" s="958"/>
      <c r="P73" s="959"/>
      <c r="Q73" s="960">
        <v>279</v>
      </c>
      <c r="R73" s="915"/>
      <c r="S73" s="915"/>
      <c r="T73" s="915"/>
      <c r="U73" s="915"/>
      <c r="V73" s="915">
        <v>217</v>
      </c>
      <c r="W73" s="915"/>
      <c r="X73" s="915"/>
      <c r="Y73" s="915"/>
      <c r="Z73" s="915"/>
      <c r="AA73" s="915">
        <v>62</v>
      </c>
      <c r="AB73" s="915"/>
      <c r="AC73" s="915"/>
      <c r="AD73" s="915"/>
      <c r="AE73" s="915"/>
      <c r="AF73" s="915">
        <v>62</v>
      </c>
      <c r="AG73" s="915"/>
      <c r="AH73" s="915"/>
      <c r="AI73" s="915"/>
      <c r="AJ73" s="915"/>
      <c r="AK73" s="915">
        <v>25</v>
      </c>
      <c r="AL73" s="915"/>
      <c r="AM73" s="915"/>
      <c r="AN73" s="915"/>
      <c r="AO73" s="915"/>
      <c r="AP73" s="915" t="s">
        <v>593</v>
      </c>
      <c r="AQ73" s="915"/>
      <c r="AR73" s="915"/>
      <c r="AS73" s="915"/>
      <c r="AT73" s="915"/>
      <c r="AU73" s="915" t="s">
        <v>595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586</v>
      </c>
      <c r="C74" s="958"/>
      <c r="D74" s="958"/>
      <c r="E74" s="958"/>
      <c r="F74" s="958"/>
      <c r="G74" s="958"/>
      <c r="H74" s="958"/>
      <c r="I74" s="958"/>
      <c r="J74" s="958"/>
      <c r="K74" s="958"/>
      <c r="L74" s="958"/>
      <c r="M74" s="958"/>
      <c r="N74" s="958"/>
      <c r="O74" s="958"/>
      <c r="P74" s="959"/>
      <c r="Q74" s="960">
        <v>269094</v>
      </c>
      <c r="R74" s="915"/>
      <c r="S74" s="915"/>
      <c r="T74" s="915"/>
      <c r="U74" s="915"/>
      <c r="V74" s="915">
        <v>261949</v>
      </c>
      <c r="W74" s="915"/>
      <c r="X74" s="915"/>
      <c r="Y74" s="915"/>
      <c r="Z74" s="915"/>
      <c r="AA74" s="915">
        <v>7145</v>
      </c>
      <c r="AB74" s="915"/>
      <c r="AC74" s="915"/>
      <c r="AD74" s="915"/>
      <c r="AE74" s="915"/>
      <c r="AF74" s="915">
        <v>7145</v>
      </c>
      <c r="AG74" s="915"/>
      <c r="AH74" s="915"/>
      <c r="AI74" s="915"/>
      <c r="AJ74" s="915"/>
      <c r="AK74" s="915">
        <v>9718</v>
      </c>
      <c r="AL74" s="915"/>
      <c r="AM74" s="915"/>
      <c r="AN74" s="915"/>
      <c r="AO74" s="915"/>
      <c r="AP74" s="915" t="s">
        <v>594</v>
      </c>
      <c r="AQ74" s="915"/>
      <c r="AR74" s="915"/>
      <c r="AS74" s="915"/>
      <c r="AT74" s="915"/>
      <c r="AU74" s="915" t="s">
        <v>594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7937</v>
      </c>
      <c r="AG88" s="926"/>
      <c r="AH88" s="926"/>
      <c r="AI88" s="926"/>
      <c r="AJ88" s="926"/>
      <c r="AK88" s="923"/>
      <c r="AL88" s="923"/>
      <c r="AM88" s="923"/>
      <c r="AN88" s="923"/>
      <c r="AO88" s="923"/>
      <c r="AP88" s="926">
        <v>853</v>
      </c>
      <c r="AQ88" s="926"/>
      <c r="AR88" s="926"/>
      <c r="AS88" s="926"/>
      <c r="AT88" s="926"/>
      <c r="AU88" s="926">
        <v>95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310</v>
      </c>
      <c r="AG109" s="979"/>
      <c r="AH109" s="979"/>
      <c r="AI109" s="979"/>
      <c r="AJ109" s="980"/>
      <c r="AK109" s="978" t="s">
        <v>309</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310</v>
      </c>
      <c r="BW109" s="979"/>
      <c r="BX109" s="979"/>
      <c r="BY109" s="979"/>
      <c r="BZ109" s="980"/>
      <c r="CA109" s="978" t="s">
        <v>309</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310</v>
      </c>
      <c r="DM109" s="979"/>
      <c r="DN109" s="979"/>
      <c r="DO109" s="979"/>
      <c r="DP109" s="980"/>
      <c r="DQ109" s="978" t="s">
        <v>309</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326153</v>
      </c>
      <c r="AB110" s="986"/>
      <c r="AC110" s="986"/>
      <c r="AD110" s="986"/>
      <c r="AE110" s="987"/>
      <c r="AF110" s="988">
        <v>356221</v>
      </c>
      <c r="AG110" s="986"/>
      <c r="AH110" s="986"/>
      <c r="AI110" s="986"/>
      <c r="AJ110" s="987"/>
      <c r="AK110" s="988">
        <v>364427</v>
      </c>
      <c r="AL110" s="986"/>
      <c r="AM110" s="986"/>
      <c r="AN110" s="986"/>
      <c r="AO110" s="987"/>
      <c r="AP110" s="989">
        <v>10</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4865557</v>
      </c>
      <c r="BR110" s="1021"/>
      <c r="BS110" s="1021"/>
      <c r="BT110" s="1021"/>
      <c r="BU110" s="1021"/>
      <c r="BV110" s="1021">
        <v>4974298</v>
      </c>
      <c r="BW110" s="1021"/>
      <c r="BX110" s="1021"/>
      <c r="BY110" s="1021"/>
      <c r="BZ110" s="1021"/>
      <c r="CA110" s="1021">
        <v>5136275</v>
      </c>
      <c r="CB110" s="1021"/>
      <c r="CC110" s="1021"/>
      <c r="CD110" s="1021"/>
      <c r="CE110" s="1021"/>
      <c r="CF110" s="1035">
        <v>141.30000000000001</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438</v>
      </c>
      <c r="DH110" s="1021"/>
      <c r="DI110" s="1021"/>
      <c r="DJ110" s="1021"/>
      <c r="DK110" s="1021"/>
      <c r="DL110" s="1021" t="s">
        <v>438</v>
      </c>
      <c r="DM110" s="1021"/>
      <c r="DN110" s="1021"/>
      <c r="DO110" s="1021"/>
      <c r="DP110" s="1021"/>
      <c r="DQ110" s="1021" t="s">
        <v>439</v>
      </c>
      <c r="DR110" s="1021"/>
      <c r="DS110" s="1021"/>
      <c r="DT110" s="1021"/>
      <c r="DU110" s="1021"/>
      <c r="DV110" s="1022" t="s">
        <v>438</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136</v>
      </c>
      <c r="AB111" s="1028"/>
      <c r="AC111" s="1028"/>
      <c r="AD111" s="1028"/>
      <c r="AE111" s="1029"/>
      <c r="AF111" s="1030" t="s">
        <v>136</v>
      </c>
      <c r="AG111" s="1028"/>
      <c r="AH111" s="1028"/>
      <c r="AI111" s="1028"/>
      <c r="AJ111" s="1029"/>
      <c r="AK111" s="1030" t="s">
        <v>136</v>
      </c>
      <c r="AL111" s="1028"/>
      <c r="AM111" s="1028"/>
      <c r="AN111" s="1028"/>
      <c r="AO111" s="1029"/>
      <c r="AP111" s="1031" t="s">
        <v>136</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3605</v>
      </c>
      <c r="BR111" s="1014"/>
      <c r="BS111" s="1014"/>
      <c r="BT111" s="1014"/>
      <c r="BU111" s="1014"/>
      <c r="BV111" s="1014">
        <v>2403</v>
      </c>
      <c r="BW111" s="1014"/>
      <c r="BX111" s="1014"/>
      <c r="BY111" s="1014"/>
      <c r="BZ111" s="1014"/>
      <c r="CA111" s="1014">
        <v>1202</v>
      </c>
      <c r="CB111" s="1014"/>
      <c r="CC111" s="1014"/>
      <c r="CD111" s="1014"/>
      <c r="CE111" s="1014"/>
      <c r="CF111" s="1008">
        <v>0</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136</v>
      </c>
      <c r="DH111" s="1014"/>
      <c r="DI111" s="1014"/>
      <c r="DJ111" s="1014"/>
      <c r="DK111" s="1014"/>
      <c r="DL111" s="1014" t="s">
        <v>136</v>
      </c>
      <c r="DM111" s="1014"/>
      <c r="DN111" s="1014"/>
      <c r="DO111" s="1014"/>
      <c r="DP111" s="1014"/>
      <c r="DQ111" s="1014" t="s">
        <v>136</v>
      </c>
      <c r="DR111" s="1014"/>
      <c r="DS111" s="1014"/>
      <c r="DT111" s="1014"/>
      <c r="DU111" s="1014"/>
      <c r="DV111" s="1015" t="s">
        <v>438</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136</v>
      </c>
      <c r="AB112" s="1053"/>
      <c r="AC112" s="1053"/>
      <c r="AD112" s="1053"/>
      <c r="AE112" s="1054"/>
      <c r="AF112" s="1055" t="s">
        <v>136</v>
      </c>
      <c r="AG112" s="1053"/>
      <c r="AH112" s="1053"/>
      <c r="AI112" s="1053"/>
      <c r="AJ112" s="1054"/>
      <c r="AK112" s="1055" t="s">
        <v>136</v>
      </c>
      <c r="AL112" s="1053"/>
      <c r="AM112" s="1053"/>
      <c r="AN112" s="1053"/>
      <c r="AO112" s="1054"/>
      <c r="AP112" s="1056" t="s">
        <v>136</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2966568</v>
      </c>
      <c r="BR112" s="1014"/>
      <c r="BS112" s="1014"/>
      <c r="BT112" s="1014"/>
      <c r="BU112" s="1014"/>
      <c r="BV112" s="1014">
        <v>2758339</v>
      </c>
      <c r="BW112" s="1014"/>
      <c r="BX112" s="1014"/>
      <c r="BY112" s="1014"/>
      <c r="BZ112" s="1014"/>
      <c r="CA112" s="1014">
        <v>2623486</v>
      </c>
      <c r="CB112" s="1014"/>
      <c r="CC112" s="1014"/>
      <c r="CD112" s="1014"/>
      <c r="CE112" s="1014"/>
      <c r="CF112" s="1008">
        <v>72.2</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136</v>
      </c>
      <c r="DH112" s="1014"/>
      <c r="DI112" s="1014"/>
      <c r="DJ112" s="1014"/>
      <c r="DK112" s="1014"/>
      <c r="DL112" s="1014" t="s">
        <v>136</v>
      </c>
      <c r="DM112" s="1014"/>
      <c r="DN112" s="1014"/>
      <c r="DO112" s="1014"/>
      <c r="DP112" s="1014"/>
      <c r="DQ112" s="1014" t="s">
        <v>136</v>
      </c>
      <c r="DR112" s="1014"/>
      <c r="DS112" s="1014"/>
      <c r="DT112" s="1014"/>
      <c r="DU112" s="1014"/>
      <c r="DV112" s="1015" t="s">
        <v>136</v>
      </c>
      <c r="DW112" s="1015"/>
      <c r="DX112" s="1015"/>
      <c r="DY112" s="1015"/>
      <c r="DZ112" s="1016"/>
    </row>
    <row r="113" spans="1:130" s="247" customFormat="1" ht="26.25" customHeight="1" x14ac:dyDescent="0.15">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244019</v>
      </c>
      <c r="AB113" s="1028"/>
      <c r="AC113" s="1028"/>
      <c r="AD113" s="1028"/>
      <c r="AE113" s="1029"/>
      <c r="AF113" s="1030">
        <v>225346</v>
      </c>
      <c r="AG113" s="1028"/>
      <c r="AH113" s="1028"/>
      <c r="AI113" s="1028"/>
      <c r="AJ113" s="1029"/>
      <c r="AK113" s="1030">
        <v>208305</v>
      </c>
      <c r="AL113" s="1028"/>
      <c r="AM113" s="1028"/>
      <c r="AN113" s="1028"/>
      <c r="AO113" s="1029"/>
      <c r="AP113" s="1031">
        <v>5.7</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45994</v>
      </c>
      <c r="BR113" s="1014"/>
      <c r="BS113" s="1014"/>
      <c r="BT113" s="1014"/>
      <c r="BU113" s="1014"/>
      <c r="BV113" s="1014">
        <v>49351</v>
      </c>
      <c r="BW113" s="1014"/>
      <c r="BX113" s="1014"/>
      <c r="BY113" s="1014"/>
      <c r="BZ113" s="1014"/>
      <c r="CA113" s="1014">
        <v>95480</v>
      </c>
      <c r="CB113" s="1014"/>
      <c r="CC113" s="1014"/>
      <c r="CD113" s="1014"/>
      <c r="CE113" s="1014"/>
      <c r="CF113" s="1008">
        <v>2.6</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136</v>
      </c>
      <c r="DH113" s="1053"/>
      <c r="DI113" s="1053"/>
      <c r="DJ113" s="1053"/>
      <c r="DK113" s="1054"/>
      <c r="DL113" s="1055" t="s">
        <v>136</v>
      </c>
      <c r="DM113" s="1053"/>
      <c r="DN113" s="1053"/>
      <c r="DO113" s="1053"/>
      <c r="DP113" s="1054"/>
      <c r="DQ113" s="1055" t="s">
        <v>136</v>
      </c>
      <c r="DR113" s="1053"/>
      <c r="DS113" s="1053"/>
      <c r="DT113" s="1053"/>
      <c r="DU113" s="1054"/>
      <c r="DV113" s="1056" t="s">
        <v>136</v>
      </c>
      <c r="DW113" s="1057"/>
      <c r="DX113" s="1057"/>
      <c r="DY113" s="1057"/>
      <c r="DZ113" s="1058"/>
    </row>
    <row r="114" spans="1:130" s="247" customFormat="1" ht="26.25" customHeight="1" x14ac:dyDescent="0.15">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8531</v>
      </c>
      <c r="AB114" s="1053"/>
      <c r="AC114" s="1053"/>
      <c r="AD114" s="1053"/>
      <c r="AE114" s="1054"/>
      <c r="AF114" s="1055">
        <v>6491</v>
      </c>
      <c r="AG114" s="1053"/>
      <c r="AH114" s="1053"/>
      <c r="AI114" s="1053"/>
      <c r="AJ114" s="1054"/>
      <c r="AK114" s="1055">
        <v>6272</v>
      </c>
      <c r="AL114" s="1053"/>
      <c r="AM114" s="1053"/>
      <c r="AN114" s="1053"/>
      <c r="AO114" s="1054"/>
      <c r="AP114" s="1056">
        <v>0.2</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1306781</v>
      </c>
      <c r="BR114" s="1014"/>
      <c r="BS114" s="1014"/>
      <c r="BT114" s="1014"/>
      <c r="BU114" s="1014"/>
      <c r="BV114" s="1014">
        <v>583216</v>
      </c>
      <c r="BW114" s="1014"/>
      <c r="BX114" s="1014"/>
      <c r="BY114" s="1014"/>
      <c r="BZ114" s="1014"/>
      <c r="CA114" s="1014">
        <v>517601</v>
      </c>
      <c r="CB114" s="1014"/>
      <c r="CC114" s="1014"/>
      <c r="CD114" s="1014"/>
      <c r="CE114" s="1014"/>
      <c r="CF114" s="1008">
        <v>14.2</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136</v>
      </c>
      <c r="DH114" s="1053"/>
      <c r="DI114" s="1053"/>
      <c r="DJ114" s="1053"/>
      <c r="DK114" s="1054"/>
      <c r="DL114" s="1055" t="s">
        <v>136</v>
      </c>
      <c r="DM114" s="1053"/>
      <c r="DN114" s="1053"/>
      <c r="DO114" s="1053"/>
      <c r="DP114" s="1054"/>
      <c r="DQ114" s="1055" t="s">
        <v>136</v>
      </c>
      <c r="DR114" s="1053"/>
      <c r="DS114" s="1053"/>
      <c r="DT114" s="1053"/>
      <c r="DU114" s="1054"/>
      <c r="DV114" s="1056" t="s">
        <v>136</v>
      </c>
      <c r="DW114" s="1057"/>
      <c r="DX114" s="1057"/>
      <c r="DY114" s="1057"/>
      <c r="DZ114" s="1058"/>
    </row>
    <row r="115" spans="1:130" s="247" customFormat="1" ht="26.25" customHeight="1" x14ac:dyDescent="0.15">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1211</v>
      </c>
      <c r="AB115" s="1028"/>
      <c r="AC115" s="1028"/>
      <c r="AD115" s="1028"/>
      <c r="AE115" s="1029"/>
      <c r="AF115" s="1030">
        <v>1202</v>
      </c>
      <c r="AG115" s="1028"/>
      <c r="AH115" s="1028"/>
      <c r="AI115" s="1028"/>
      <c r="AJ115" s="1029"/>
      <c r="AK115" s="1030">
        <v>1202</v>
      </c>
      <c r="AL115" s="1028"/>
      <c r="AM115" s="1028"/>
      <c r="AN115" s="1028"/>
      <c r="AO115" s="1029"/>
      <c r="AP115" s="1031">
        <v>0</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136</v>
      </c>
      <c r="BR115" s="1014"/>
      <c r="BS115" s="1014"/>
      <c r="BT115" s="1014"/>
      <c r="BU115" s="1014"/>
      <c r="BV115" s="1014" t="s">
        <v>136</v>
      </c>
      <c r="BW115" s="1014"/>
      <c r="BX115" s="1014"/>
      <c r="BY115" s="1014"/>
      <c r="BZ115" s="1014"/>
      <c r="CA115" s="1014" t="s">
        <v>136</v>
      </c>
      <c r="CB115" s="1014"/>
      <c r="CC115" s="1014"/>
      <c r="CD115" s="1014"/>
      <c r="CE115" s="1014"/>
      <c r="CF115" s="1008" t="s">
        <v>136</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136</v>
      </c>
      <c r="DH115" s="1053"/>
      <c r="DI115" s="1053"/>
      <c r="DJ115" s="1053"/>
      <c r="DK115" s="1054"/>
      <c r="DL115" s="1055" t="s">
        <v>136</v>
      </c>
      <c r="DM115" s="1053"/>
      <c r="DN115" s="1053"/>
      <c r="DO115" s="1053"/>
      <c r="DP115" s="1054"/>
      <c r="DQ115" s="1055" t="s">
        <v>136</v>
      </c>
      <c r="DR115" s="1053"/>
      <c r="DS115" s="1053"/>
      <c r="DT115" s="1053"/>
      <c r="DU115" s="1054"/>
      <c r="DV115" s="1056" t="s">
        <v>136</v>
      </c>
      <c r="DW115" s="1057"/>
      <c r="DX115" s="1057"/>
      <c r="DY115" s="1057"/>
      <c r="DZ115" s="1058"/>
    </row>
    <row r="116" spans="1:130" s="247" customFormat="1" ht="26.25" customHeight="1" x14ac:dyDescent="0.15">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136</v>
      </c>
      <c r="AB116" s="1053"/>
      <c r="AC116" s="1053"/>
      <c r="AD116" s="1053"/>
      <c r="AE116" s="1054"/>
      <c r="AF116" s="1055" t="s">
        <v>136</v>
      </c>
      <c r="AG116" s="1053"/>
      <c r="AH116" s="1053"/>
      <c r="AI116" s="1053"/>
      <c r="AJ116" s="1054"/>
      <c r="AK116" s="1055" t="s">
        <v>136</v>
      </c>
      <c r="AL116" s="1053"/>
      <c r="AM116" s="1053"/>
      <c r="AN116" s="1053"/>
      <c r="AO116" s="1054"/>
      <c r="AP116" s="1056" t="s">
        <v>136</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136</v>
      </c>
      <c r="BR116" s="1014"/>
      <c r="BS116" s="1014"/>
      <c r="BT116" s="1014"/>
      <c r="BU116" s="1014"/>
      <c r="BV116" s="1014" t="s">
        <v>136</v>
      </c>
      <c r="BW116" s="1014"/>
      <c r="BX116" s="1014"/>
      <c r="BY116" s="1014"/>
      <c r="BZ116" s="1014"/>
      <c r="CA116" s="1014" t="s">
        <v>136</v>
      </c>
      <c r="CB116" s="1014"/>
      <c r="CC116" s="1014"/>
      <c r="CD116" s="1014"/>
      <c r="CE116" s="1014"/>
      <c r="CF116" s="1008" t="s">
        <v>136</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3605</v>
      </c>
      <c r="DH116" s="1053"/>
      <c r="DI116" s="1053"/>
      <c r="DJ116" s="1053"/>
      <c r="DK116" s="1054"/>
      <c r="DL116" s="1055">
        <v>2403</v>
      </c>
      <c r="DM116" s="1053"/>
      <c r="DN116" s="1053"/>
      <c r="DO116" s="1053"/>
      <c r="DP116" s="1054"/>
      <c r="DQ116" s="1055">
        <v>1202</v>
      </c>
      <c r="DR116" s="1053"/>
      <c r="DS116" s="1053"/>
      <c r="DT116" s="1053"/>
      <c r="DU116" s="1054"/>
      <c r="DV116" s="1056">
        <v>0</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579914</v>
      </c>
      <c r="AB117" s="1071"/>
      <c r="AC117" s="1071"/>
      <c r="AD117" s="1071"/>
      <c r="AE117" s="1072"/>
      <c r="AF117" s="1073">
        <v>589260</v>
      </c>
      <c r="AG117" s="1071"/>
      <c r="AH117" s="1071"/>
      <c r="AI117" s="1071"/>
      <c r="AJ117" s="1072"/>
      <c r="AK117" s="1073">
        <v>580206</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136</v>
      </c>
      <c r="BR117" s="1014"/>
      <c r="BS117" s="1014"/>
      <c r="BT117" s="1014"/>
      <c r="BU117" s="1014"/>
      <c r="BV117" s="1014" t="s">
        <v>136</v>
      </c>
      <c r="BW117" s="1014"/>
      <c r="BX117" s="1014"/>
      <c r="BY117" s="1014"/>
      <c r="BZ117" s="1014"/>
      <c r="CA117" s="1014" t="s">
        <v>136</v>
      </c>
      <c r="CB117" s="1014"/>
      <c r="CC117" s="1014"/>
      <c r="CD117" s="1014"/>
      <c r="CE117" s="1014"/>
      <c r="CF117" s="1008" t="s">
        <v>136</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136</v>
      </c>
      <c r="DH117" s="1053"/>
      <c r="DI117" s="1053"/>
      <c r="DJ117" s="1053"/>
      <c r="DK117" s="1054"/>
      <c r="DL117" s="1055" t="s">
        <v>136</v>
      </c>
      <c r="DM117" s="1053"/>
      <c r="DN117" s="1053"/>
      <c r="DO117" s="1053"/>
      <c r="DP117" s="1054"/>
      <c r="DQ117" s="1055" t="s">
        <v>136</v>
      </c>
      <c r="DR117" s="1053"/>
      <c r="DS117" s="1053"/>
      <c r="DT117" s="1053"/>
      <c r="DU117" s="1054"/>
      <c r="DV117" s="1056" t="s">
        <v>462</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310</v>
      </c>
      <c r="AG118" s="979"/>
      <c r="AH118" s="979"/>
      <c r="AI118" s="979"/>
      <c r="AJ118" s="980"/>
      <c r="AK118" s="978" t="s">
        <v>309</v>
      </c>
      <c r="AL118" s="979"/>
      <c r="AM118" s="979"/>
      <c r="AN118" s="979"/>
      <c r="AO118" s="980"/>
      <c r="AP118" s="1065" t="s">
        <v>432</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136</v>
      </c>
      <c r="BR118" s="1092"/>
      <c r="BS118" s="1092"/>
      <c r="BT118" s="1092"/>
      <c r="BU118" s="1092"/>
      <c r="BV118" s="1092" t="s">
        <v>136</v>
      </c>
      <c r="BW118" s="1092"/>
      <c r="BX118" s="1092"/>
      <c r="BY118" s="1092"/>
      <c r="BZ118" s="1092"/>
      <c r="CA118" s="1092" t="s">
        <v>136</v>
      </c>
      <c r="CB118" s="1092"/>
      <c r="CC118" s="1092"/>
      <c r="CD118" s="1092"/>
      <c r="CE118" s="1092"/>
      <c r="CF118" s="1008" t="s">
        <v>136</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136</v>
      </c>
      <c r="DH118" s="1053"/>
      <c r="DI118" s="1053"/>
      <c r="DJ118" s="1053"/>
      <c r="DK118" s="1054"/>
      <c r="DL118" s="1055" t="s">
        <v>136</v>
      </c>
      <c r="DM118" s="1053"/>
      <c r="DN118" s="1053"/>
      <c r="DO118" s="1053"/>
      <c r="DP118" s="1054"/>
      <c r="DQ118" s="1055" t="s">
        <v>136</v>
      </c>
      <c r="DR118" s="1053"/>
      <c r="DS118" s="1053"/>
      <c r="DT118" s="1053"/>
      <c r="DU118" s="1054"/>
      <c r="DV118" s="1056" t="s">
        <v>136</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136</v>
      </c>
      <c r="AB119" s="986"/>
      <c r="AC119" s="986"/>
      <c r="AD119" s="986"/>
      <c r="AE119" s="987"/>
      <c r="AF119" s="988" t="s">
        <v>136</v>
      </c>
      <c r="AG119" s="986"/>
      <c r="AH119" s="986"/>
      <c r="AI119" s="986"/>
      <c r="AJ119" s="987"/>
      <c r="AK119" s="988" t="s">
        <v>136</v>
      </c>
      <c r="AL119" s="986"/>
      <c r="AM119" s="986"/>
      <c r="AN119" s="986"/>
      <c r="AO119" s="987"/>
      <c r="AP119" s="989" t="s">
        <v>136</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465</v>
      </c>
      <c r="BP119" s="1100"/>
      <c r="BQ119" s="1091">
        <v>9188505</v>
      </c>
      <c r="BR119" s="1092"/>
      <c r="BS119" s="1092"/>
      <c r="BT119" s="1092"/>
      <c r="BU119" s="1092"/>
      <c r="BV119" s="1092">
        <v>8367607</v>
      </c>
      <c r="BW119" s="1092"/>
      <c r="BX119" s="1092"/>
      <c r="BY119" s="1092"/>
      <c r="BZ119" s="1092"/>
      <c r="CA119" s="1092">
        <v>8374044</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136</v>
      </c>
      <c r="DH119" s="1078"/>
      <c r="DI119" s="1078"/>
      <c r="DJ119" s="1078"/>
      <c r="DK119" s="1079"/>
      <c r="DL119" s="1077" t="s">
        <v>136</v>
      </c>
      <c r="DM119" s="1078"/>
      <c r="DN119" s="1078"/>
      <c r="DO119" s="1078"/>
      <c r="DP119" s="1079"/>
      <c r="DQ119" s="1077" t="s">
        <v>395</v>
      </c>
      <c r="DR119" s="1078"/>
      <c r="DS119" s="1078"/>
      <c r="DT119" s="1078"/>
      <c r="DU119" s="1079"/>
      <c r="DV119" s="1080" t="s">
        <v>136</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462</v>
      </c>
      <c r="AB120" s="1053"/>
      <c r="AC120" s="1053"/>
      <c r="AD120" s="1053"/>
      <c r="AE120" s="1054"/>
      <c r="AF120" s="1055" t="s">
        <v>136</v>
      </c>
      <c r="AG120" s="1053"/>
      <c r="AH120" s="1053"/>
      <c r="AI120" s="1053"/>
      <c r="AJ120" s="1054"/>
      <c r="AK120" s="1055" t="s">
        <v>136</v>
      </c>
      <c r="AL120" s="1053"/>
      <c r="AM120" s="1053"/>
      <c r="AN120" s="1053"/>
      <c r="AO120" s="1054"/>
      <c r="AP120" s="1056" t="s">
        <v>136</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3599667</v>
      </c>
      <c r="BR120" s="1021"/>
      <c r="BS120" s="1021"/>
      <c r="BT120" s="1021"/>
      <c r="BU120" s="1021"/>
      <c r="BV120" s="1021">
        <v>4080227</v>
      </c>
      <c r="BW120" s="1021"/>
      <c r="BX120" s="1021"/>
      <c r="BY120" s="1021"/>
      <c r="BZ120" s="1021"/>
      <c r="CA120" s="1021">
        <v>7215820</v>
      </c>
      <c r="CB120" s="1021"/>
      <c r="CC120" s="1021"/>
      <c r="CD120" s="1021"/>
      <c r="CE120" s="1021"/>
      <c r="CF120" s="1035">
        <v>198.5</v>
      </c>
      <c r="CG120" s="1036"/>
      <c r="CH120" s="1036"/>
      <c r="CI120" s="1036"/>
      <c r="CJ120" s="1036"/>
      <c r="CK120" s="1101" t="s">
        <v>469</v>
      </c>
      <c r="CL120" s="1102"/>
      <c r="CM120" s="1102"/>
      <c r="CN120" s="1102"/>
      <c r="CO120" s="1103"/>
      <c r="CP120" s="1109" t="s">
        <v>411</v>
      </c>
      <c r="CQ120" s="1110"/>
      <c r="CR120" s="1110"/>
      <c r="CS120" s="1110"/>
      <c r="CT120" s="1110"/>
      <c r="CU120" s="1110"/>
      <c r="CV120" s="1110"/>
      <c r="CW120" s="1110"/>
      <c r="CX120" s="1110"/>
      <c r="CY120" s="1110"/>
      <c r="CZ120" s="1110"/>
      <c r="DA120" s="1110"/>
      <c r="DB120" s="1110"/>
      <c r="DC120" s="1110"/>
      <c r="DD120" s="1110"/>
      <c r="DE120" s="1110"/>
      <c r="DF120" s="1111"/>
      <c r="DG120" s="1020">
        <v>2854269</v>
      </c>
      <c r="DH120" s="1021"/>
      <c r="DI120" s="1021"/>
      <c r="DJ120" s="1021"/>
      <c r="DK120" s="1021"/>
      <c r="DL120" s="1021">
        <v>2664651</v>
      </c>
      <c r="DM120" s="1021"/>
      <c r="DN120" s="1021"/>
      <c r="DO120" s="1021"/>
      <c r="DP120" s="1021"/>
      <c r="DQ120" s="1021">
        <v>2572997</v>
      </c>
      <c r="DR120" s="1021"/>
      <c r="DS120" s="1021"/>
      <c r="DT120" s="1021"/>
      <c r="DU120" s="1021"/>
      <c r="DV120" s="1022">
        <v>70.8</v>
      </c>
      <c r="DW120" s="1022"/>
      <c r="DX120" s="1022"/>
      <c r="DY120" s="1022"/>
      <c r="DZ120" s="1023"/>
    </row>
    <row r="121" spans="1:130" s="247" customFormat="1" ht="26.25" customHeight="1" x14ac:dyDescent="0.1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136</v>
      </c>
      <c r="AB121" s="1053"/>
      <c r="AC121" s="1053"/>
      <c r="AD121" s="1053"/>
      <c r="AE121" s="1054"/>
      <c r="AF121" s="1055" t="s">
        <v>136</v>
      </c>
      <c r="AG121" s="1053"/>
      <c r="AH121" s="1053"/>
      <c r="AI121" s="1053"/>
      <c r="AJ121" s="1054"/>
      <c r="AK121" s="1055" t="s">
        <v>136</v>
      </c>
      <c r="AL121" s="1053"/>
      <c r="AM121" s="1053"/>
      <c r="AN121" s="1053"/>
      <c r="AO121" s="1054"/>
      <c r="AP121" s="1056" t="s">
        <v>136</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1039642</v>
      </c>
      <c r="BR121" s="1014"/>
      <c r="BS121" s="1014"/>
      <c r="BT121" s="1014"/>
      <c r="BU121" s="1014"/>
      <c r="BV121" s="1014">
        <v>1256048</v>
      </c>
      <c r="BW121" s="1014"/>
      <c r="BX121" s="1014"/>
      <c r="BY121" s="1014"/>
      <c r="BZ121" s="1014"/>
      <c r="CA121" s="1014">
        <v>1250372</v>
      </c>
      <c r="CB121" s="1014"/>
      <c r="CC121" s="1014"/>
      <c r="CD121" s="1014"/>
      <c r="CE121" s="1014"/>
      <c r="CF121" s="1008">
        <v>34.4</v>
      </c>
      <c r="CG121" s="1009"/>
      <c r="CH121" s="1009"/>
      <c r="CI121" s="1009"/>
      <c r="CJ121" s="1009"/>
      <c r="CK121" s="1104"/>
      <c r="CL121" s="1105"/>
      <c r="CM121" s="1105"/>
      <c r="CN121" s="1105"/>
      <c r="CO121" s="1106"/>
      <c r="CP121" s="1114" t="s">
        <v>409</v>
      </c>
      <c r="CQ121" s="1115"/>
      <c r="CR121" s="1115"/>
      <c r="CS121" s="1115"/>
      <c r="CT121" s="1115"/>
      <c r="CU121" s="1115"/>
      <c r="CV121" s="1115"/>
      <c r="CW121" s="1115"/>
      <c r="CX121" s="1115"/>
      <c r="CY121" s="1115"/>
      <c r="CZ121" s="1115"/>
      <c r="DA121" s="1115"/>
      <c r="DB121" s="1115"/>
      <c r="DC121" s="1115"/>
      <c r="DD121" s="1115"/>
      <c r="DE121" s="1115"/>
      <c r="DF121" s="1116"/>
      <c r="DG121" s="1013">
        <v>112299</v>
      </c>
      <c r="DH121" s="1014"/>
      <c r="DI121" s="1014"/>
      <c r="DJ121" s="1014"/>
      <c r="DK121" s="1014"/>
      <c r="DL121" s="1014">
        <v>93688</v>
      </c>
      <c r="DM121" s="1014"/>
      <c r="DN121" s="1014"/>
      <c r="DO121" s="1014"/>
      <c r="DP121" s="1014"/>
      <c r="DQ121" s="1014">
        <v>50489</v>
      </c>
      <c r="DR121" s="1014"/>
      <c r="DS121" s="1014"/>
      <c r="DT121" s="1014"/>
      <c r="DU121" s="1014"/>
      <c r="DV121" s="1015">
        <v>1.4</v>
      </c>
      <c r="DW121" s="1015"/>
      <c r="DX121" s="1015"/>
      <c r="DY121" s="1015"/>
      <c r="DZ121" s="1016"/>
    </row>
    <row r="122" spans="1:130" s="247" customFormat="1" ht="26.25" customHeight="1" x14ac:dyDescent="0.15">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395</v>
      </c>
      <c r="AB122" s="1053"/>
      <c r="AC122" s="1053"/>
      <c r="AD122" s="1053"/>
      <c r="AE122" s="1054"/>
      <c r="AF122" s="1055" t="s">
        <v>136</v>
      </c>
      <c r="AG122" s="1053"/>
      <c r="AH122" s="1053"/>
      <c r="AI122" s="1053"/>
      <c r="AJ122" s="1054"/>
      <c r="AK122" s="1055" t="s">
        <v>136</v>
      </c>
      <c r="AL122" s="1053"/>
      <c r="AM122" s="1053"/>
      <c r="AN122" s="1053"/>
      <c r="AO122" s="1054"/>
      <c r="AP122" s="1056" t="s">
        <v>136</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6147053</v>
      </c>
      <c r="BR122" s="1092"/>
      <c r="BS122" s="1092"/>
      <c r="BT122" s="1092"/>
      <c r="BU122" s="1092"/>
      <c r="BV122" s="1092">
        <v>6186780</v>
      </c>
      <c r="BW122" s="1092"/>
      <c r="BX122" s="1092"/>
      <c r="BY122" s="1092"/>
      <c r="BZ122" s="1092"/>
      <c r="CA122" s="1092">
        <v>6078395</v>
      </c>
      <c r="CB122" s="1092"/>
      <c r="CC122" s="1092"/>
      <c r="CD122" s="1092"/>
      <c r="CE122" s="1092"/>
      <c r="CF122" s="1112">
        <v>167.2</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t="s">
        <v>136</v>
      </c>
      <c r="DH122" s="1014"/>
      <c r="DI122" s="1014"/>
      <c r="DJ122" s="1014"/>
      <c r="DK122" s="1014"/>
      <c r="DL122" s="1014" t="s">
        <v>136</v>
      </c>
      <c r="DM122" s="1014"/>
      <c r="DN122" s="1014"/>
      <c r="DO122" s="1014"/>
      <c r="DP122" s="1014"/>
      <c r="DQ122" s="1014" t="s">
        <v>136</v>
      </c>
      <c r="DR122" s="1014"/>
      <c r="DS122" s="1014"/>
      <c r="DT122" s="1014"/>
      <c r="DU122" s="1014"/>
      <c r="DV122" s="1015" t="s">
        <v>136</v>
      </c>
      <c r="DW122" s="1015"/>
      <c r="DX122" s="1015"/>
      <c r="DY122" s="1015"/>
      <c r="DZ122" s="1016"/>
    </row>
    <row r="123" spans="1:130" s="247" customFormat="1" ht="26.25" customHeight="1" x14ac:dyDescent="0.15">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136</v>
      </c>
      <c r="AB123" s="1053"/>
      <c r="AC123" s="1053"/>
      <c r="AD123" s="1053"/>
      <c r="AE123" s="1054"/>
      <c r="AF123" s="1055" t="s">
        <v>136</v>
      </c>
      <c r="AG123" s="1053"/>
      <c r="AH123" s="1053"/>
      <c r="AI123" s="1053"/>
      <c r="AJ123" s="1054"/>
      <c r="AK123" s="1055" t="s">
        <v>136</v>
      </c>
      <c r="AL123" s="1053"/>
      <c r="AM123" s="1053"/>
      <c r="AN123" s="1053"/>
      <c r="AO123" s="1054"/>
      <c r="AP123" s="1056" t="s">
        <v>136</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473</v>
      </c>
      <c r="BP123" s="1100"/>
      <c r="BQ123" s="1159">
        <v>10786362</v>
      </c>
      <c r="BR123" s="1160"/>
      <c r="BS123" s="1160"/>
      <c r="BT123" s="1160"/>
      <c r="BU123" s="1160"/>
      <c r="BV123" s="1160">
        <v>11523055</v>
      </c>
      <c r="BW123" s="1160"/>
      <c r="BX123" s="1160"/>
      <c r="BY123" s="1160"/>
      <c r="BZ123" s="1160"/>
      <c r="CA123" s="1160">
        <v>14544587</v>
      </c>
      <c r="CB123" s="1160"/>
      <c r="CC123" s="1160"/>
      <c r="CD123" s="1160"/>
      <c r="CE123" s="1160"/>
      <c r="CF123" s="1093"/>
      <c r="CG123" s="1094"/>
      <c r="CH123" s="1094"/>
      <c r="CI123" s="1094"/>
      <c r="CJ123" s="1095"/>
      <c r="CK123" s="1104"/>
      <c r="CL123" s="1105"/>
      <c r="CM123" s="1105"/>
      <c r="CN123" s="1105"/>
      <c r="CO123" s="1106"/>
      <c r="CP123" s="1114" t="s">
        <v>474</v>
      </c>
      <c r="CQ123" s="1115"/>
      <c r="CR123" s="1115"/>
      <c r="CS123" s="1115"/>
      <c r="CT123" s="1115"/>
      <c r="CU123" s="1115"/>
      <c r="CV123" s="1115"/>
      <c r="CW123" s="1115"/>
      <c r="CX123" s="1115"/>
      <c r="CY123" s="1115"/>
      <c r="CZ123" s="1115"/>
      <c r="DA123" s="1115"/>
      <c r="DB123" s="1115"/>
      <c r="DC123" s="1115"/>
      <c r="DD123" s="1115"/>
      <c r="DE123" s="1115"/>
      <c r="DF123" s="1116"/>
      <c r="DG123" s="1052" t="s">
        <v>136</v>
      </c>
      <c r="DH123" s="1053"/>
      <c r="DI123" s="1053"/>
      <c r="DJ123" s="1053"/>
      <c r="DK123" s="1054"/>
      <c r="DL123" s="1055" t="s">
        <v>136</v>
      </c>
      <c r="DM123" s="1053"/>
      <c r="DN123" s="1053"/>
      <c r="DO123" s="1053"/>
      <c r="DP123" s="1054"/>
      <c r="DQ123" s="1055" t="s">
        <v>136</v>
      </c>
      <c r="DR123" s="1053"/>
      <c r="DS123" s="1053"/>
      <c r="DT123" s="1053"/>
      <c r="DU123" s="1054"/>
      <c r="DV123" s="1056" t="s">
        <v>136</v>
      </c>
      <c r="DW123" s="1057"/>
      <c r="DX123" s="1057"/>
      <c r="DY123" s="1057"/>
      <c r="DZ123" s="1058"/>
    </row>
    <row r="124" spans="1:130" s="247"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136</v>
      </c>
      <c r="AB124" s="1053"/>
      <c r="AC124" s="1053"/>
      <c r="AD124" s="1053"/>
      <c r="AE124" s="1054"/>
      <c r="AF124" s="1055" t="s">
        <v>395</v>
      </c>
      <c r="AG124" s="1053"/>
      <c r="AH124" s="1053"/>
      <c r="AI124" s="1053"/>
      <c r="AJ124" s="1054"/>
      <c r="AK124" s="1055" t="s">
        <v>136</v>
      </c>
      <c r="AL124" s="1053"/>
      <c r="AM124" s="1053"/>
      <c r="AN124" s="1053"/>
      <c r="AO124" s="1054"/>
      <c r="AP124" s="1056" t="s">
        <v>136</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136</v>
      </c>
      <c r="BR124" s="1122"/>
      <c r="BS124" s="1122"/>
      <c r="BT124" s="1122"/>
      <c r="BU124" s="1122"/>
      <c r="BV124" s="1122" t="s">
        <v>136</v>
      </c>
      <c r="BW124" s="1122"/>
      <c r="BX124" s="1122"/>
      <c r="BY124" s="1122"/>
      <c r="BZ124" s="1122"/>
      <c r="CA124" s="1122" t="s">
        <v>136</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t="s">
        <v>136</v>
      </c>
      <c r="DH124" s="1078"/>
      <c r="DI124" s="1078"/>
      <c r="DJ124" s="1078"/>
      <c r="DK124" s="1079"/>
      <c r="DL124" s="1077" t="s">
        <v>395</v>
      </c>
      <c r="DM124" s="1078"/>
      <c r="DN124" s="1078"/>
      <c r="DO124" s="1078"/>
      <c r="DP124" s="1079"/>
      <c r="DQ124" s="1077" t="s">
        <v>136</v>
      </c>
      <c r="DR124" s="1078"/>
      <c r="DS124" s="1078"/>
      <c r="DT124" s="1078"/>
      <c r="DU124" s="1079"/>
      <c r="DV124" s="1080" t="s">
        <v>136</v>
      </c>
      <c r="DW124" s="1081"/>
      <c r="DX124" s="1081"/>
      <c r="DY124" s="1081"/>
      <c r="DZ124" s="1082"/>
    </row>
    <row r="125" spans="1:130" s="247" customFormat="1" ht="26.25" customHeight="1" x14ac:dyDescent="0.15">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136</v>
      </c>
      <c r="AB125" s="1053"/>
      <c r="AC125" s="1053"/>
      <c r="AD125" s="1053"/>
      <c r="AE125" s="1054"/>
      <c r="AF125" s="1055" t="s">
        <v>136</v>
      </c>
      <c r="AG125" s="1053"/>
      <c r="AH125" s="1053"/>
      <c r="AI125" s="1053"/>
      <c r="AJ125" s="1054"/>
      <c r="AK125" s="1055" t="s">
        <v>462</v>
      </c>
      <c r="AL125" s="1053"/>
      <c r="AM125" s="1053"/>
      <c r="AN125" s="1053"/>
      <c r="AO125" s="1054"/>
      <c r="AP125" s="1056" t="s">
        <v>395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136</v>
      </c>
      <c r="DH125" s="1021"/>
      <c r="DI125" s="1021"/>
      <c r="DJ125" s="1021"/>
      <c r="DK125" s="1021"/>
      <c r="DL125" s="1021" t="s">
        <v>136</v>
      </c>
      <c r="DM125" s="1021"/>
      <c r="DN125" s="1021"/>
      <c r="DO125" s="1021"/>
      <c r="DP125" s="1021"/>
      <c r="DQ125" s="1021" t="s">
        <v>136</v>
      </c>
      <c r="DR125" s="1021"/>
      <c r="DS125" s="1021"/>
      <c r="DT125" s="1021"/>
      <c r="DU125" s="1021"/>
      <c r="DV125" s="1022" t="s">
        <v>136</v>
      </c>
      <c r="DW125" s="1022"/>
      <c r="DX125" s="1022"/>
      <c r="DY125" s="1022"/>
      <c r="DZ125" s="1023"/>
    </row>
    <row r="126" spans="1:130" s="247" customFormat="1" ht="26.25" customHeight="1" thickBot="1" x14ac:dyDescent="0.2">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1202</v>
      </c>
      <c r="AB126" s="1053"/>
      <c r="AC126" s="1053"/>
      <c r="AD126" s="1053"/>
      <c r="AE126" s="1054"/>
      <c r="AF126" s="1055">
        <v>1202</v>
      </c>
      <c r="AG126" s="1053"/>
      <c r="AH126" s="1053"/>
      <c r="AI126" s="1053"/>
      <c r="AJ126" s="1054"/>
      <c r="AK126" s="1055">
        <v>1202</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t="s">
        <v>136</v>
      </c>
      <c r="DH126" s="1014"/>
      <c r="DI126" s="1014"/>
      <c r="DJ126" s="1014"/>
      <c r="DK126" s="1014"/>
      <c r="DL126" s="1014" t="s">
        <v>136</v>
      </c>
      <c r="DM126" s="1014"/>
      <c r="DN126" s="1014"/>
      <c r="DO126" s="1014"/>
      <c r="DP126" s="1014"/>
      <c r="DQ126" s="1014" t="s">
        <v>136</v>
      </c>
      <c r="DR126" s="1014"/>
      <c r="DS126" s="1014"/>
      <c r="DT126" s="1014"/>
      <c r="DU126" s="1014"/>
      <c r="DV126" s="1015" t="s">
        <v>136</v>
      </c>
      <c r="DW126" s="1015"/>
      <c r="DX126" s="1015"/>
      <c r="DY126" s="1015"/>
      <c r="DZ126" s="1016"/>
    </row>
    <row r="127" spans="1:130" s="247" customFormat="1" ht="26.25" customHeight="1" x14ac:dyDescent="0.15">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9</v>
      </c>
      <c r="AB127" s="1053"/>
      <c r="AC127" s="1053"/>
      <c r="AD127" s="1053"/>
      <c r="AE127" s="1054"/>
      <c r="AF127" s="1055" t="s">
        <v>136</v>
      </c>
      <c r="AG127" s="1053"/>
      <c r="AH127" s="1053"/>
      <c r="AI127" s="1053"/>
      <c r="AJ127" s="1054"/>
      <c r="AK127" s="1055" t="s">
        <v>136</v>
      </c>
      <c r="AL127" s="1053"/>
      <c r="AM127" s="1053"/>
      <c r="AN127" s="1053"/>
      <c r="AO127" s="1054"/>
      <c r="AP127" s="1056" t="s">
        <v>136</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136</v>
      </c>
      <c r="DH127" s="1014"/>
      <c r="DI127" s="1014"/>
      <c r="DJ127" s="1014"/>
      <c r="DK127" s="1014"/>
      <c r="DL127" s="1014" t="s">
        <v>136</v>
      </c>
      <c r="DM127" s="1014"/>
      <c r="DN127" s="1014"/>
      <c r="DO127" s="1014"/>
      <c r="DP127" s="1014"/>
      <c r="DQ127" s="1014" t="s">
        <v>136</v>
      </c>
      <c r="DR127" s="1014"/>
      <c r="DS127" s="1014"/>
      <c r="DT127" s="1014"/>
      <c r="DU127" s="1014"/>
      <c r="DV127" s="1015" t="s">
        <v>136</v>
      </c>
      <c r="DW127" s="1015"/>
      <c r="DX127" s="1015"/>
      <c r="DY127" s="1015"/>
      <c r="DZ127" s="1016"/>
    </row>
    <row r="128" spans="1:130" s="247" customFormat="1" ht="26.25" customHeight="1" thickBot="1" x14ac:dyDescent="0.2">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v>91662</v>
      </c>
      <c r="AB128" s="1142"/>
      <c r="AC128" s="1142"/>
      <c r="AD128" s="1142"/>
      <c r="AE128" s="1143"/>
      <c r="AF128" s="1144">
        <v>93980</v>
      </c>
      <c r="AG128" s="1142"/>
      <c r="AH128" s="1142"/>
      <c r="AI128" s="1142"/>
      <c r="AJ128" s="1143"/>
      <c r="AK128" s="1144">
        <v>103526</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136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489</v>
      </c>
      <c r="CQ128" s="1131"/>
      <c r="CR128" s="1131"/>
      <c r="CS128" s="1131"/>
      <c r="CT128" s="1131"/>
      <c r="CU128" s="1131"/>
      <c r="CV128" s="1131"/>
      <c r="CW128" s="1131"/>
      <c r="CX128" s="1131"/>
      <c r="CY128" s="1131"/>
      <c r="CZ128" s="1131"/>
      <c r="DA128" s="1131"/>
      <c r="DB128" s="1131"/>
      <c r="DC128" s="1131"/>
      <c r="DD128" s="1131"/>
      <c r="DE128" s="1131"/>
      <c r="DF128" s="1132"/>
      <c r="DG128" s="1133" t="s">
        <v>395</v>
      </c>
      <c r="DH128" s="1134"/>
      <c r="DI128" s="1134"/>
      <c r="DJ128" s="1134"/>
      <c r="DK128" s="1134"/>
      <c r="DL128" s="1134" t="s">
        <v>136</v>
      </c>
      <c r="DM128" s="1134"/>
      <c r="DN128" s="1134"/>
      <c r="DO128" s="1134"/>
      <c r="DP128" s="1134"/>
      <c r="DQ128" s="1134" t="s">
        <v>136</v>
      </c>
      <c r="DR128" s="1134"/>
      <c r="DS128" s="1134"/>
      <c r="DT128" s="1134"/>
      <c r="DU128" s="1134"/>
      <c r="DV128" s="1135" t="s">
        <v>136</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4088094</v>
      </c>
      <c r="AB129" s="1053"/>
      <c r="AC129" s="1053"/>
      <c r="AD129" s="1053"/>
      <c r="AE129" s="1054"/>
      <c r="AF129" s="1055">
        <v>4117600</v>
      </c>
      <c r="AG129" s="1053"/>
      <c r="AH129" s="1053"/>
      <c r="AI129" s="1053"/>
      <c r="AJ129" s="1054"/>
      <c r="AK129" s="1055">
        <v>4098330</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136</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493</v>
      </c>
      <c r="X130" s="1168"/>
      <c r="Y130" s="1168"/>
      <c r="Z130" s="1169"/>
      <c r="AA130" s="1052">
        <v>465878</v>
      </c>
      <c r="AB130" s="1053"/>
      <c r="AC130" s="1053"/>
      <c r="AD130" s="1053"/>
      <c r="AE130" s="1054"/>
      <c r="AF130" s="1055">
        <v>471096</v>
      </c>
      <c r="AG130" s="1053"/>
      <c r="AH130" s="1053"/>
      <c r="AI130" s="1053"/>
      <c r="AJ130" s="1054"/>
      <c r="AK130" s="1055">
        <v>463090</v>
      </c>
      <c r="AL130" s="1053"/>
      <c r="AM130" s="1053"/>
      <c r="AN130" s="1053"/>
      <c r="AO130" s="1054"/>
      <c r="AP130" s="1170"/>
      <c r="AQ130" s="1171"/>
      <c r="AR130" s="1171"/>
      <c r="AS130" s="1171"/>
      <c r="AT130" s="1172"/>
      <c r="AU130" s="285"/>
      <c r="AV130" s="285"/>
      <c r="AW130" s="285"/>
      <c r="AX130" s="1161" t="s">
        <v>494</v>
      </c>
      <c r="AY130" s="1044"/>
      <c r="AZ130" s="1044"/>
      <c r="BA130" s="1044"/>
      <c r="BB130" s="1044"/>
      <c r="BC130" s="1044"/>
      <c r="BD130" s="1044"/>
      <c r="BE130" s="1045"/>
      <c r="BF130" s="1198">
        <v>0.5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495</v>
      </c>
      <c r="X131" s="1206"/>
      <c r="Y131" s="1206"/>
      <c r="Z131" s="1207"/>
      <c r="AA131" s="1099">
        <v>3622216</v>
      </c>
      <c r="AB131" s="1078"/>
      <c r="AC131" s="1078"/>
      <c r="AD131" s="1078"/>
      <c r="AE131" s="1079"/>
      <c r="AF131" s="1077">
        <v>3646504</v>
      </c>
      <c r="AG131" s="1078"/>
      <c r="AH131" s="1078"/>
      <c r="AI131" s="1078"/>
      <c r="AJ131" s="1079"/>
      <c r="AK131" s="1077">
        <v>3635240</v>
      </c>
      <c r="AL131" s="1078"/>
      <c r="AM131" s="1078"/>
      <c r="AN131" s="1078"/>
      <c r="AO131" s="1079"/>
      <c r="AP131" s="1208"/>
      <c r="AQ131" s="1209"/>
      <c r="AR131" s="1209"/>
      <c r="AS131" s="1209"/>
      <c r="AT131" s="1210"/>
      <c r="AU131" s="285"/>
      <c r="AV131" s="285"/>
      <c r="AW131" s="285"/>
      <c r="AX131" s="1180" t="s">
        <v>496</v>
      </c>
      <c r="AY131" s="1131"/>
      <c r="AZ131" s="1131"/>
      <c r="BA131" s="1131"/>
      <c r="BB131" s="1131"/>
      <c r="BC131" s="1131"/>
      <c r="BD131" s="1131"/>
      <c r="BE131" s="1132"/>
      <c r="BF131" s="1181" t="s">
        <v>136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498</v>
      </c>
      <c r="W132" s="1191"/>
      <c r="X132" s="1191"/>
      <c r="Y132" s="1191"/>
      <c r="Z132" s="1192"/>
      <c r="AA132" s="1193">
        <v>0.61768817799999998</v>
      </c>
      <c r="AB132" s="1194"/>
      <c r="AC132" s="1194"/>
      <c r="AD132" s="1194"/>
      <c r="AE132" s="1195"/>
      <c r="AF132" s="1196">
        <v>0.66321057100000003</v>
      </c>
      <c r="AG132" s="1194"/>
      <c r="AH132" s="1194"/>
      <c r="AI132" s="1194"/>
      <c r="AJ132" s="1195"/>
      <c r="AK132" s="1196">
        <v>0.37384051699999998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499</v>
      </c>
      <c r="W133" s="1174"/>
      <c r="X133" s="1174"/>
      <c r="Y133" s="1174"/>
      <c r="Z133" s="1175"/>
      <c r="AA133" s="1176">
        <v>1.6</v>
      </c>
      <c r="AB133" s="1177"/>
      <c r="AC133" s="1177"/>
      <c r="AD133" s="1177"/>
      <c r="AE133" s="1178"/>
      <c r="AF133" s="1176">
        <v>0.7</v>
      </c>
      <c r="AG133" s="1177"/>
      <c r="AH133" s="1177"/>
      <c r="AI133" s="1177"/>
      <c r="AJ133" s="1178"/>
      <c r="AK133" s="1176">
        <v>0.5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sa5Jta8Cuh0a6NT6gMuRa9UzPhnxXqlaHsOInfQRBoeMEYc7rsO1Lpmsk462tc7ztaNb9wcBT4QlwDErPqIVw==" saltValue="R/abo6uTpKCs2FckUcjb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1k7CGDgb0TRcDV4/NdAVAXyyKRQYoEsye/wqtSuScPuhM46/3JdvXYph9MFNTnr+RMz9mArl67oE3Gnty0rCw==" saltValue="uvkK7IHcQI0k9b44g2uz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wJvAHpX6H+PaoMGXAI7sMDibM5wQmvfpGAqxHPIpKE3o6NVno5Ik6u1z48R+iviRfEBPpr7x1SsxpdllmKFqg==" saltValue="vbSu6WAjM62xXubJipNWe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508</v>
      </c>
      <c r="AL9" s="1217"/>
      <c r="AM9" s="1217"/>
      <c r="AN9" s="1218"/>
      <c r="AO9" s="313">
        <v>1275175</v>
      </c>
      <c r="AP9" s="313">
        <v>68133</v>
      </c>
      <c r="AQ9" s="314">
        <v>81607</v>
      </c>
      <c r="AR9" s="315">
        <v>-16.5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509</v>
      </c>
      <c r="AL10" s="1217"/>
      <c r="AM10" s="1217"/>
      <c r="AN10" s="1218"/>
      <c r="AO10" s="316">
        <v>23548</v>
      </c>
      <c r="AP10" s="316">
        <v>1258</v>
      </c>
      <c r="AQ10" s="317">
        <v>8429</v>
      </c>
      <c r="AR10" s="318">
        <v>-85.1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510</v>
      </c>
      <c r="AL11" s="1217"/>
      <c r="AM11" s="1217"/>
      <c r="AN11" s="1218"/>
      <c r="AO11" s="316">
        <v>221315</v>
      </c>
      <c r="AP11" s="316">
        <v>11825</v>
      </c>
      <c r="AQ11" s="317">
        <v>12564</v>
      </c>
      <c r="AR11" s="318">
        <v>-5.9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511</v>
      </c>
      <c r="AL12" s="1217"/>
      <c r="AM12" s="1217"/>
      <c r="AN12" s="1218"/>
      <c r="AO12" s="316" t="s">
        <v>512</v>
      </c>
      <c r="AP12" s="316" t="s">
        <v>512</v>
      </c>
      <c r="AQ12" s="317">
        <v>603</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512</v>
      </c>
      <c r="AP13" s="316" t="s">
        <v>512</v>
      </c>
      <c r="AQ13" s="317">
        <v>5</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514</v>
      </c>
      <c r="AL14" s="1217"/>
      <c r="AM14" s="1217"/>
      <c r="AN14" s="1218"/>
      <c r="AO14" s="316">
        <v>91865</v>
      </c>
      <c r="AP14" s="316">
        <v>4908</v>
      </c>
      <c r="AQ14" s="317">
        <v>4049</v>
      </c>
      <c r="AR14" s="318">
        <v>21.2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515</v>
      </c>
      <c r="AL15" s="1217"/>
      <c r="AM15" s="1217"/>
      <c r="AN15" s="1218"/>
      <c r="AO15" s="316">
        <v>59964</v>
      </c>
      <c r="AP15" s="316">
        <v>3204</v>
      </c>
      <c r="AQ15" s="317">
        <v>2220</v>
      </c>
      <c r="AR15" s="318">
        <v>44.3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516</v>
      </c>
      <c r="AL16" s="1220"/>
      <c r="AM16" s="1220"/>
      <c r="AN16" s="1221"/>
      <c r="AO16" s="316">
        <v>-90907</v>
      </c>
      <c r="AP16" s="316">
        <v>-4857</v>
      </c>
      <c r="AQ16" s="317">
        <v>-7287</v>
      </c>
      <c r="AR16" s="318">
        <v>-33.299999999999997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1580960</v>
      </c>
      <c r="AP17" s="316">
        <v>84471</v>
      </c>
      <c r="AQ17" s="317">
        <v>102189</v>
      </c>
      <c r="AR17" s="318">
        <v>-17.3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521</v>
      </c>
      <c r="AL21" s="1212"/>
      <c r="AM21" s="1212"/>
      <c r="AN21" s="1213"/>
      <c r="AO21" s="328">
        <v>7.85</v>
      </c>
      <c r="AP21" s="329">
        <v>9.43</v>
      </c>
      <c r="AQ21" s="330">
        <v>-1.58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522</v>
      </c>
      <c r="AL22" s="1212"/>
      <c r="AM22" s="1212"/>
      <c r="AN22" s="1213"/>
      <c r="AO22" s="333">
        <v>93.1</v>
      </c>
      <c r="AP22" s="334">
        <v>96.9</v>
      </c>
      <c r="AQ22" s="335">
        <v>-3.8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526</v>
      </c>
      <c r="AL32" s="1228"/>
      <c r="AM32" s="1228"/>
      <c r="AN32" s="1229"/>
      <c r="AO32" s="343">
        <v>364427</v>
      </c>
      <c r="AP32" s="343">
        <v>19471</v>
      </c>
      <c r="AQ32" s="344">
        <v>48351</v>
      </c>
      <c r="AR32" s="345">
        <v>-59.7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527</v>
      </c>
      <c r="AL33" s="1228"/>
      <c r="AM33" s="1228"/>
      <c r="AN33" s="122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528</v>
      </c>
      <c r="AL34" s="1228"/>
      <c r="AM34" s="1228"/>
      <c r="AN34" s="1229"/>
      <c r="AO34" s="343" t="s">
        <v>512</v>
      </c>
      <c r="AP34" s="343" t="s">
        <v>512</v>
      </c>
      <c r="AQ34" s="344">
        <v>3</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529</v>
      </c>
      <c r="AL35" s="1228"/>
      <c r="AM35" s="1228"/>
      <c r="AN35" s="1229"/>
      <c r="AO35" s="343">
        <v>208305</v>
      </c>
      <c r="AP35" s="343">
        <v>11130</v>
      </c>
      <c r="AQ35" s="344">
        <v>15327</v>
      </c>
      <c r="AR35" s="345">
        <v>-27.4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530</v>
      </c>
      <c r="AL36" s="1228"/>
      <c r="AM36" s="1228"/>
      <c r="AN36" s="1229"/>
      <c r="AO36" s="343">
        <v>6272</v>
      </c>
      <c r="AP36" s="343">
        <v>335</v>
      </c>
      <c r="AQ36" s="344">
        <v>3222</v>
      </c>
      <c r="AR36" s="345">
        <v>-89.6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531</v>
      </c>
      <c r="AL37" s="1228"/>
      <c r="AM37" s="1228"/>
      <c r="AN37" s="1229"/>
      <c r="AO37" s="343">
        <v>1202</v>
      </c>
      <c r="AP37" s="343">
        <v>64</v>
      </c>
      <c r="AQ37" s="344">
        <v>486</v>
      </c>
      <c r="AR37" s="345">
        <v>-86.8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532</v>
      </c>
      <c r="AL38" s="1231"/>
      <c r="AM38" s="1231"/>
      <c r="AN38" s="1232"/>
      <c r="AO38" s="346" t="s">
        <v>512</v>
      </c>
      <c r="AP38" s="346" t="s">
        <v>512</v>
      </c>
      <c r="AQ38" s="347">
        <v>7</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533</v>
      </c>
      <c r="AL39" s="1231"/>
      <c r="AM39" s="1231"/>
      <c r="AN39" s="1232"/>
      <c r="AO39" s="343">
        <v>-103526</v>
      </c>
      <c r="AP39" s="343">
        <v>-5531</v>
      </c>
      <c r="AQ39" s="344">
        <v>-3375</v>
      </c>
      <c r="AR39" s="345">
        <v>63.9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534</v>
      </c>
      <c r="AL40" s="1228"/>
      <c r="AM40" s="1228"/>
      <c r="AN40" s="1229"/>
      <c r="AO40" s="343">
        <v>-463090</v>
      </c>
      <c r="AP40" s="343">
        <v>-24743</v>
      </c>
      <c r="AQ40" s="344">
        <v>-44517</v>
      </c>
      <c r="AR40" s="345">
        <v>-44.4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13590</v>
      </c>
      <c r="AP41" s="343">
        <v>726</v>
      </c>
      <c r="AQ41" s="344">
        <v>19506</v>
      </c>
      <c r="AR41" s="345">
        <v>-96.3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503</v>
      </c>
      <c r="AN49" s="1224" t="s">
        <v>538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7721555</v>
      </c>
      <c r="AN51" s="365">
        <v>400579</v>
      </c>
      <c r="AO51" s="366">
        <v>22.5</v>
      </c>
      <c r="AP51" s="367">
        <v>69469</v>
      </c>
      <c r="AQ51" s="368">
        <v>30.4</v>
      </c>
      <c r="AR51" s="369">
        <v>-7.9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168846</v>
      </c>
      <c r="AN52" s="373">
        <v>8759</v>
      </c>
      <c r="AO52" s="374">
        <v>-50.4</v>
      </c>
      <c r="AP52" s="375">
        <v>38215</v>
      </c>
      <c r="AQ52" s="376">
        <v>32.200000000000003</v>
      </c>
      <c r="AR52" s="377">
        <v>-82.6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3319052</v>
      </c>
      <c r="AN53" s="365">
        <v>172903</v>
      </c>
      <c r="AO53" s="366">
        <v>-56.8</v>
      </c>
      <c r="AP53" s="367">
        <v>67293</v>
      </c>
      <c r="AQ53" s="368">
        <v>-3.1</v>
      </c>
      <c r="AR53" s="369">
        <v>-53.7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742065</v>
      </c>
      <c r="AN54" s="373">
        <v>38657</v>
      </c>
      <c r="AO54" s="374">
        <v>341.3</v>
      </c>
      <c r="AP54" s="375">
        <v>35076</v>
      </c>
      <c r="AQ54" s="376">
        <v>-8.1999999999999993</v>
      </c>
      <c r="AR54" s="377">
        <v>349.5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2327427</v>
      </c>
      <c r="AN55" s="365">
        <v>122606</v>
      </c>
      <c r="AO55" s="366">
        <v>-29.1</v>
      </c>
      <c r="AP55" s="367">
        <v>67343</v>
      </c>
      <c r="AQ55" s="368">
        <v>0.1</v>
      </c>
      <c r="AR55" s="369">
        <v>-29.2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544960</v>
      </c>
      <c r="AN56" s="373">
        <v>28708</v>
      </c>
      <c r="AO56" s="374">
        <v>-25.7</v>
      </c>
      <c r="AP56" s="375">
        <v>32865</v>
      </c>
      <c r="AQ56" s="376">
        <v>-6.3</v>
      </c>
      <c r="AR56" s="377">
        <v>-19.399999999999999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2251528</v>
      </c>
      <c r="AN57" s="365">
        <v>119546</v>
      </c>
      <c r="AO57" s="366">
        <v>-2.5</v>
      </c>
      <c r="AP57" s="367">
        <v>73475</v>
      </c>
      <c r="AQ57" s="368">
        <v>9.1</v>
      </c>
      <c r="AR57" s="369">
        <v>-11.6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588058</v>
      </c>
      <c r="AN58" s="373">
        <v>31223</v>
      </c>
      <c r="AO58" s="374">
        <v>8.8000000000000007</v>
      </c>
      <c r="AP58" s="375">
        <v>43072</v>
      </c>
      <c r="AQ58" s="376">
        <v>31.1</v>
      </c>
      <c r="AR58" s="377">
        <v>-22.3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1645423</v>
      </c>
      <c r="AN59" s="365">
        <v>87915</v>
      </c>
      <c r="AO59" s="366">
        <v>-26.5</v>
      </c>
      <c r="AP59" s="367">
        <v>87464</v>
      </c>
      <c r="AQ59" s="368">
        <v>19</v>
      </c>
      <c r="AR59" s="369">
        <v>-45.5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556206</v>
      </c>
      <c r="AN60" s="373">
        <v>29718</v>
      </c>
      <c r="AO60" s="374">
        <v>-4.8</v>
      </c>
      <c r="AP60" s="375">
        <v>47479</v>
      </c>
      <c r="AQ60" s="376">
        <v>10.199999999999999</v>
      </c>
      <c r="AR60" s="377">
        <v>-15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3452997</v>
      </c>
      <c r="AN61" s="380">
        <v>180710</v>
      </c>
      <c r="AO61" s="381">
        <v>-18.5</v>
      </c>
      <c r="AP61" s="382">
        <v>73009</v>
      </c>
      <c r="AQ61" s="383">
        <v>11.1</v>
      </c>
      <c r="AR61" s="369">
        <v>-29.6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520027</v>
      </c>
      <c r="AN62" s="373">
        <v>27413</v>
      </c>
      <c r="AO62" s="374">
        <v>53.8</v>
      </c>
      <c r="AP62" s="375">
        <v>39341</v>
      </c>
      <c r="AQ62" s="376">
        <v>11.8</v>
      </c>
      <c r="AR62" s="377">
        <v>42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fuxC4TwXXBokO9/HAKwuL6j+zfI1n9ih37mssdPYU9N/2S1AKZbs4HY6OlJ0V69SofTQBzljdhqCqP2gRweaA==" saltValue="SYEiw2XRy9AO+qN3YvO9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BN8+iXH+B25NpZmZ77Ebq/nGA4qYfecgIHPogEcW8bQnQqgqG3ryiSTkPst8OVo7AHpuZBgS4f0hSiprD7pTWw==" saltValue="MtfBkTIIIxWYslwfrYcH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elnRIuHyqAFM5PQygR+3qVMbimZHHXLVjt9ABLin+IyAt9z+bmz2/wVIi6b8JY28ynTegXMRFmhx/mcqNnKd2A==" saltValue="1KWRuE1vWxKc+c3GYxNQ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39.56</v>
      </c>
      <c r="G47" s="12">
        <v>35.89</v>
      </c>
      <c r="H47" s="12">
        <v>33.78</v>
      </c>
      <c r="I47" s="12">
        <v>32.22</v>
      </c>
      <c r="J47" s="13">
        <v>32.299999999999997</v>
      </c>
    </row>
    <row r="48" spans="2:10" ht="57.75" customHeight="1" x14ac:dyDescent="0.15">
      <c r="B48" s="14"/>
      <c r="C48" s="1238" t="s">
        <v>4</v>
      </c>
      <c r="D48" s="1238"/>
      <c r="E48" s="1239"/>
      <c r="F48" s="15">
        <v>14.22</v>
      </c>
      <c r="G48" s="16">
        <v>14.11</v>
      </c>
      <c r="H48" s="16">
        <v>7.7</v>
      </c>
      <c r="I48" s="16">
        <v>11.13</v>
      </c>
      <c r="J48" s="17">
        <v>8.83</v>
      </c>
    </row>
    <row r="49" spans="2:10" ht="57.75" customHeight="1" thickBot="1" x14ac:dyDescent="0.2">
      <c r="B49" s="18"/>
      <c r="C49" s="1240" t="s">
        <v>5</v>
      </c>
      <c r="D49" s="1240"/>
      <c r="E49" s="1241"/>
      <c r="F49" s="19">
        <v>0.59</v>
      </c>
      <c r="G49" s="20" t="s">
        <v>559</v>
      </c>
      <c r="H49" s="20" t="s">
        <v>560</v>
      </c>
      <c r="I49" s="20">
        <v>2.16</v>
      </c>
      <c r="J49" s="21" t="s">
        <v>561</v>
      </c>
    </row>
    <row r="50" spans="2:10" ht="13.5" customHeight="1" x14ac:dyDescent="0.15"/>
  </sheetData>
  <sheetProtection algorithmName="SHA-512" hashValue="XEKbo+QTgHxh/lJur/I96qUOelXvPR1CY+V4QzsXN0l4s3xQ5oBPG9OWa7ERmIa91Z3rj0QlGa6dXC1I3fjR4Q==" saltValue="KHodrrzxXAhh/PKdPOyV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2021-03-08T09:40:39Z</cp:lastPrinted>
  <dcterms:created xsi:type="dcterms:W3CDTF">2021-02-05T01:06:31Z</dcterms:created>
  <dcterms:modified xsi:type="dcterms:W3CDTF">2021-11-19T04:48:28Z</dcterms:modified>
  <cp:category/>
</cp:coreProperties>
</file>