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0 登米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C36" i="10"/>
  <c r="U35" i="10"/>
  <c r="C35" i="10"/>
  <c r="U34" i="10"/>
  <c r="C34" i="10"/>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CO34" i="10"/>
  <c r="CO35" i="10" s="1"/>
  <c r="CO36" i="10" s="1"/>
</calcChain>
</file>

<file path=xl/sharedStrings.xml><?xml version="1.0" encoding="utf-8"?>
<sst xmlns="http://schemas.openxmlformats.org/spreadsheetml/2006/main" count="1109" uniqueCount="631">
  <si>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</si>
  <si>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</si>
  <si>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</si>
  <si>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</si>
  <si>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</si>
  <si>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</si>
  <si>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</si>
  <si>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</si>
  <si>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</si>
  <si>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</si>
  <si>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</si>
  <si>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</si>
  <si>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</si>
  <si>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</si>
  <si>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</si>
  <si>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</si>
  <si>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</si>
  <si>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</si>
  <si>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</si>
  <si>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</si>
  <si>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</si>
  <si>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</si>
  <si>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</si>
  <si>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</si>
  <si>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</si>
  <si>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</si>
  <si>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</si>
  <si>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</si>
  <si>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</si>
  <si>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</si>
  <si>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</si>
  <si>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</si>
  <si>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</si>
  <si>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</si>
  <si>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</si>
  <si>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</si>
  <si>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</si>
  <si>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</si>
  <si>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</si>
  <si>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</si>
  <si>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</si>
  <si>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</si>
  <si>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</si>
  <si>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</si>
  <si>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</si>
  <si>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</si>
  <si>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</si>
  <si>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</si>
  <si>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</si>
  <si>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</si>
  <si>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</si>
  <si>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</si>
  <si>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</si>
  <si>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</si>
  <si>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</si>
  <si>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</si>
  <si>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</si>
  <si>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</si>
  <si>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</si>
  <si>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</si>
  <si>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</si>
  <si>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</si>
  <si>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</si>
  <si>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</si>
  <si>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</si>
  <si>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</si>
  <si>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</si>
  <si>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</si>
  <si>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</si>
  <si>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</si>
  <si>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</si>
  <si>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</si>
  <si>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</si>
  <si>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</si>
  <si>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</si>
  <si>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</si>
  <si>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</si>
  <si>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</si>
  <si>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</si>
  <si>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</si>
  <si>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</si>
  <si>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</si>
  <si>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</si>
  <si>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</si>
  <si>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</si>
  <si>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</si>
  <si>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</si>
  <si>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</si>
  <si>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</si>
  <si>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</si>
  <si>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</si>
  <si>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</si>
  <si>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</si>
  <si>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</si>
  <si>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</si>
  <si>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</si>
  <si>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</si>
  <si>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</si>
  <si>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</si>
  <si>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</si>
  <si>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</si>
  <si>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</si>
  <si>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</si>
  <si>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</si>
  <si>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</si>
  <si>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</si>
  <si>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</si>
  <si>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</si>
  <si>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</si>
  <si>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</si>
  <si>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</si>
  <si>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</si>
  <si>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</si>
  <si>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</si>
  <si>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</si>
  <si>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</si>
  <si>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</si>
  <si>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</si>
  <si>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</si>
  <si>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</si>
  <si>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</si>
  <si>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</si>
  <si>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</si>
  <si>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</si>
  <si>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</si>
  <si>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</si>
  <si>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</si>
  <si>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</si>
  <si>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</si>
  <si>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</si>
  <si>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</si>
  <si>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</si>
  <si>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</si>
  <si>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</si>
  <si>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</si>
  <si>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</si>
  <si>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</si>
  <si>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</si>
  <si>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</si>
  <si>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</si>
  <si>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</si>
  <si>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</si>
  <si>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</si>
  <si>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</si>
  <si>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</si>
  <si>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</si>
  <si>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</si>
  <si>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</si>
  <si>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</si>
  <si>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</si>
  <si>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</si>
  <si>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</si>
  <si>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</si>
  <si>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</si>
  <si>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</si>
  <si>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</si>
  <si>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</si>
  <si>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</si>
  <si>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</si>
  <si>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</si>
  <si>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</si>
  <si>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</si>
  <si>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</si>
  <si>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</si>
  <si>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</si>
  <si>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</si>
  <si>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</si>
  <si>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</si>
  <si>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</si>
  <si>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</si>
  <si>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</si>
  <si>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</si>
  <si>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</si>
  <si>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</si>
  <si>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</si>
  <si>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</si>
  <si>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</si>
  <si>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</si>
  <si>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</si>
  <si>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</si>
  <si>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</si>
  <si>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</si>
  <si>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</si>
  <si>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</si>
  <si>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</si>
  <si>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</si>
  <si>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</si>
  <si>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</si>
  <si>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</si>
  <si>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</si>
  <si>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</si>
  <si>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</si>
  <si>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</si>
  <si>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</si>
  <si>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</si>
  <si>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</si>
  <si>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</si>
  <si>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</si>
  <si>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</si>
  <si>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</si>
  <si>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</si>
  <si>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</si>
  <si>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</si>
  <si>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</si>
  <si>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</si>
  <si>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</si>
  <si>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</si>
  <si>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</si>
  <si>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</si>
  <si>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</si>
  <si>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</si>
  <si>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宮城県登米市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</si>
  <si>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</si>
  <si>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</si>
  <si>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</si>
  <si>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</si>
  <si>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</si>
  <si>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</si>
  <si>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</si>
  <si>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</si>
  <si>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</si>
  <si>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</si>
  <si>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</si>
  <si>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</si>
  <si>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</si>
  <si>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</si>
  <si>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</si>
  <si>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</si>
  <si>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</si>
  <si>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</si>
  <si>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</si>
  <si>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</si>
  <si>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</si>
  <si>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</si>
  <si>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</si>
  <si>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</si>
  <si>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</si>
  <si>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</si>
  <si>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</si>
  <si>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</si>
  <si>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</si>
  <si>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</si>
  <si>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</si>
  <si>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</si>
  <si>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</si>
  <si>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</si>
  <si>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</si>
  <si>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</si>
  <si>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</si>
  <si>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</si>
  <si>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</si>
  <si>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</si>
  <si>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</si>
  <si>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</si>
  <si>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</si>
  <si>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</si>
  <si>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</si>
  <si>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</si>
  <si>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</si>
  <si>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</si>
  <si>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</si>
  <si>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</si>
  <si>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</si>
  <si>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</si>
  <si>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</si>
  <si>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</si>
  <si>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</si>
  <si>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</si>
  <si>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</si>
  <si>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</si>
  <si>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</si>
  <si>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</si>
  <si>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</si>
  <si>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</si>
  <si>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</si>
  <si>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</si>
  <si>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</si>
  <si>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</si>
  <si>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</si>
  <si>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</si>
  <si>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</si>
  <si>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</si>
  <si>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</si>
  <si>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</si>
  <si>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</si>
  <si>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</si>
  <si>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</si>
  <si>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</si>
  <si>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</si>
  <si>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</si>
  <si>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</si>
  <si>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</si>
  <si>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</si>
  <si>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</si>
  <si>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</si>
  <si>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</si>
  <si>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</si>
  <si>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</si>
  <si>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</si>
  <si>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</si>
  <si>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</si>
  <si>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</si>
  <si>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</si>
  <si>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</si>
  <si>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</si>
  <si>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</si>
  <si>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</si>
  <si>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</si>
  <si>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</si>
  <si>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</si>
  <si>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</si>
  <si>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</si>
  <si>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</si>
  <si>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</si>
  <si>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</si>
  <si>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</si>
  <si>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</si>
  <si>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</si>
  <si>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</si>
  <si>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</si>
  <si>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</si>
  <si>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</si>
  <si>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</si>
  <si>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</si>
  <si>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</si>
  <si>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</si>
  <si>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</si>
  <si>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</si>
  <si>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</si>
  <si>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</si>
  <si>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</si>
  <si>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</si>
  <si>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</si>
  <si>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</si>
  <si>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</si>
  <si>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</si>
  <si>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</si>
  <si>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</si>
  <si>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</si>
  <si>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</si>
  <si>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</si>
  <si>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</si>
  <si>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</si>
  <si>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</si>
  <si>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</si>
  <si>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</si>
  <si>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</si>
  <si>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</si>
  <si>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</si>
  <si>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</si>
  <si>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</si>
  <si>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</si>
  <si>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</si>
  <si>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</si>
  <si>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</si>
  <si>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</si>
  <si>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</si>
  <si>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</si>
  <si>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</si>
  <si>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</si>
  <si>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</si>
  <si>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</si>
  <si>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</si>
  <si>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</si>
  <si>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宮城県登米市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</si>
  <si>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</si>
  <si>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</si>
  <si>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</si>
  <si>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</si>
  <si>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</si>
  <si>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</si>
  <si>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</si>
  <si>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</si>
  <si>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</si>
  <si>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</si>
  <si>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</si>
  <si>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</si>
  <si>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</si>
  <si>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</si>
  <si>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</si>
  <si>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</si>
  <si>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</si>
  <si>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</si>
  <si>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</si>
  <si>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</si>
  <si>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</si>
  <si>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</si>
  <si>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</si>
  <si>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</si>
  <si>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</si>
  <si>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</si>
  <si>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</si>
  <si>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</si>
  <si>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</si>
  <si>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</si>
  <si>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</si>
  <si>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</si>
  <si>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</si>
  <si>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</si>
  <si>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</si>
  <si>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</si>
  <si>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</si>
  <si>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</si>
  <si>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</si>
  <si>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</si>
  <si>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</si>
  <si>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老人保健施設事業会計</t>
    <phoneticPr fontId="5"/>
  </si>
  <si>
    <t>法適用企業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</si>
  <si>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</si>
  <si>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</si>
  <si>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</si>
  <si>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</si>
  <si>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</si>
  <si>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</si>
  <si>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</si>
  <si>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</si>
  <si>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</si>
  <si>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</si>
  <si>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</si>
  <si>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</si>
  <si>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</si>
  <si>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</si>
  <si>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</si>
  <si>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</si>
  <si>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</si>
  <si>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</si>
  <si>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</si>
  <si>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</si>
  <si>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</si>
  <si>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</si>
  <si>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</si>
  <si>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</si>
  <si>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</si>
  <si>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</si>
  <si>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</si>
  <si>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</si>
  <si>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</si>
  <si>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</si>
  <si>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</si>
  <si>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</si>
  <si>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</si>
  <si>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</si>
  <si>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</si>
  <si>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</si>
  <si>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</si>
  <si>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</si>
  <si>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</si>
  <si>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</si>
  <si>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</si>
  <si>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</si>
  <si>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</si>
  <si>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</si>
  <si>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</si>
  <si>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</si>
  <si>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</si>
  <si>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</si>
  <si>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</si>
  <si>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</si>
  <si>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</si>
  <si>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</si>
  <si>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</si>
  <si>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</si>
  <si>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</si>
  <si>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</si>
  <si>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</si>
  <si>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</si>
  <si>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</si>
  <si>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</si>
  <si>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</si>
  <si>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</si>
  <si>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</si>
  <si>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</si>
  <si>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</si>
  <si>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</si>
  <si>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</si>
  <si>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</si>
  <si>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</si>
  <si>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</si>
  <si>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</si>
  <si>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老人保健施設事業会計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</si>
  <si>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</si>
  <si>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</si>
  <si>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</si>
  <si>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</si>
  <si>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</si>
  <si>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</si>
  <si>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</si>
  <si>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</si>
  <si>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</si>
  <si>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</si>
  <si>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</si>
  <si>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</si>
  <si>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</si>
  <si>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</si>
  <si>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</si>
  <si>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</si>
  <si>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</si>
  <si>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</si>
  <si>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</si>
  <si>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</si>
  <si>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</si>
  <si>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</si>
  <si>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</si>
  <si>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</si>
  <si>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</si>
  <si>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</si>
  <si>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</si>
  <si>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</si>
  <si>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</si>
  <si>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</si>
  <si>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</si>
  <si>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</si>
  <si>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</si>
  <si>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</si>
  <si>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</si>
  <si>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</si>
  <si>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</si>
  <si>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</si>
  <si>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</si>
  <si>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</si>
  <si>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</si>
  <si>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</si>
  <si>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</si>
  <si>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</si>
  <si>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</si>
  <si>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</si>
  <si>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</si>
  <si>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</si>
  <si>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</si>
  <si>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</si>
  <si>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</si>
  <si>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</si>
  <si>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</si>
  <si>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</si>
  <si>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</si>
  <si>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</si>
  <si>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</si>
  <si>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</si>
  <si>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</si>
  <si>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</si>
  <si>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</si>
  <si>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</si>
  <si>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</si>
  <si>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</si>
  <si>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</si>
  <si>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</si>
  <si>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</si>
  <si>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</si>
  <si>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</si>
  <si>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</si>
  <si>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</si>
  <si>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</si>
  <si>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</si>
  <si>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</si>
  <si>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</si>
  <si>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</si>
  <si>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</si>
  <si>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</si>
  <si>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</si>
  <si>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</si>
  <si>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</si>
  <si>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</si>
  <si>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</si>
  <si>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</si>
  <si>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</si>
  <si>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</si>
  <si>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</si>
  <si>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</si>
  <si>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</si>
  <si>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</si>
  <si>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</si>
  <si>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</si>
  <si>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</si>
  <si>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</si>
  <si>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4.17</t>
  </si>
  <si>
    <t>▲ 3.63</t>
  </si>
  <si>
    <t>▲ 4.49</t>
  </si>
  <si>
    <t>▲ 2.53</t>
  </si>
  <si>
    <t>病院事業会計</t>
  </si>
  <si>
    <t>▲ 2.72</t>
  </si>
  <si>
    <t>▲ 4.02</t>
  </si>
  <si>
    <t>▲ 3.84</t>
  </si>
  <si>
    <t>水道事業会計</t>
  </si>
  <si>
    <t>一般会計</t>
  </si>
  <si>
    <t>国民健康保険特別会計</t>
  </si>
  <si>
    <t>下水道事業特別会計</t>
  </si>
  <si>
    <t>介護保険特別会計</t>
  </si>
  <si>
    <t>老人保健施設事業会計</t>
  </si>
  <si>
    <t>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</si>
  <si>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</si>
  <si>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</si>
  <si>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</si>
  <si>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</si>
  <si>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</si>
  <si>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</si>
  <si>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</si>
  <si>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</si>
  <si>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登米文化振興財団</t>
    <rPh sb="0" eb="2">
      <t>トメ</t>
    </rPh>
    <rPh sb="2" eb="4">
      <t>ブンカ</t>
    </rPh>
    <rPh sb="4" eb="6">
      <t>シンコウ</t>
    </rPh>
    <rPh sb="6" eb="8">
      <t>ザイダン</t>
    </rPh>
    <phoneticPr fontId="2"/>
  </si>
  <si>
    <t>とよま振興公社</t>
    <rPh sb="3" eb="5">
      <t>シンコウ</t>
    </rPh>
    <rPh sb="5" eb="7">
      <t>コウシャ</t>
    </rPh>
    <phoneticPr fontId="2"/>
  </si>
  <si>
    <t>いしこし</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</si>
  <si>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</si>
  <si>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</si>
  <si>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</si>
  <si>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</si>
  <si>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</si>
  <si>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</si>
  <si>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介護保険特別会計</t>
    <rPh sb="0" eb="2">
      <t>カイゴ</t>
    </rPh>
    <rPh sb="2" eb="4">
      <t>ホケン</t>
    </rPh>
    <rPh sb="4" eb="6">
      <t>トクベツ</t>
    </rPh>
    <rPh sb="6" eb="8">
      <t>カイケイ</t>
    </rPh>
    <phoneticPr fontId="5"/>
  </si>
  <si>
    <t>-</t>
    <phoneticPr fontId="2"/>
  </si>
  <si>
    <t>-</t>
    <phoneticPr fontId="2"/>
  </si>
  <si>
    <t>-</t>
    <phoneticPr fontId="2"/>
  </si>
  <si>
    <t>-</t>
    <phoneticPr fontId="2"/>
  </si>
  <si>
    <t>-</t>
    <phoneticPr fontId="2"/>
  </si>
  <si>
    <t>-</t>
    <phoneticPr fontId="2"/>
  </si>
  <si>
    <t>-</t>
    <phoneticPr fontId="2"/>
  </si>
  <si>
    <t>未来のまちづくり推進基金</t>
    <rPh sb="0" eb="2">
      <t>ミライ</t>
    </rPh>
    <rPh sb="8" eb="10">
      <t>スイシン</t>
    </rPh>
    <rPh sb="10" eb="12">
      <t>キキン</t>
    </rPh>
    <phoneticPr fontId="19"/>
  </si>
  <si>
    <t>地域福祉基金</t>
    <rPh sb="0" eb="2">
      <t>チイキ</t>
    </rPh>
    <rPh sb="2" eb="4">
      <t>フクシ</t>
    </rPh>
    <rPh sb="4" eb="6">
      <t>キキン</t>
    </rPh>
    <phoneticPr fontId="19"/>
  </si>
  <si>
    <t>公共施設等維持補修基金</t>
    <rPh sb="0" eb="2">
      <t>コウキョウ</t>
    </rPh>
    <rPh sb="2" eb="4">
      <t>シセツ</t>
    </rPh>
    <rPh sb="4" eb="5">
      <t>トウ</t>
    </rPh>
    <rPh sb="5" eb="7">
      <t>イジ</t>
    </rPh>
    <rPh sb="7" eb="9">
      <t>ホシュウ</t>
    </rPh>
    <rPh sb="9" eb="11">
      <t>キキン</t>
    </rPh>
    <phoneticPr fontId="19"/>
  </si>
  <si>
    <t>ふるさと基金</t>
    <rPh sb="4" eb="6">
      <t>キキン</t>
    </rPh>
    <phoneticPr fontId="19"/>
  </si>
  <si>
    <t>ふるさと応援基金</t>
    <rPh sb="4" eb="6">
      <t>オウエン</t>
    </rPh>
    <rPh sb="6" eb="8">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</si>
  <si>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</si>
  <si>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</si>
  <si>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</si>
  <si>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平均を上回っており、増加傾向にある。保有する公共施設等の資産の多くが、合併前に整備されたものであることから、今後、多額の修繕費や更新費用が発生する見込みとなっている。公共施設等総合管理計画に基づき、公共施設等の統廃合・長寿命化を推進するとともに、事業の見直しを進めて更新費用等に対する財源確保に努め、将来負担比率と減価償却率の縮減を図っ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27" eb="29">
      <t>ヘイキン</t>
    </rPh>
    <rPh sb="30" eb="32">
      <t>ウワマワ</t>
    </rPh>
    <rPh sb="37" eb="39">
      <t>ゾウカ</t>
    </rPh>
    <rPh sb="39" eb="41">
      <t>ケイコウ</t>
    </rPh>
    <rPh sb="45" eb="47">
      <t>ホユウ</t>
    </rPh>
    <rPh sb="49" eb="51">
      <t>コウキョウ</t>
    </rPh>
    <rPh sb="51" eb="53">
      <t>シセツ</t>
    </rPh>
    <rPh sb="53" eb="54">
      <t>ナド</t>
    </rPh>
    <rPh sb="55" eb="57">
      <t>シサン</t>
    </rPh>
    <rPh sb="58" eb="59">
      <t>オオ</t>
    </rPh>
    <rPh sb="62" eb="64">
      <t>ガッペイ</t>
    </rPh>
    <rPh sb="64" eb="65">
      <t>マエ</t>
    </rPh>
    <rPh sb="66" eb="68">
      <t>セイビ</t>
    </rPh>
    <rPh sb="81" eb="83">
      <t>コンゴ</t>
    </rPh>
    <rPh sb="84" eb="86">
      <t>タガク</t>
    </rPh>
    <rPh sb="87" eb="90">
      <t>シュウゼンヒ</t>
    </rPh>
    <rPh sb="91" eb="93">
      <t>コウシン</t>
    </rPh>
    <rPh sb="93" eb="95">
      <t>ヒヨウ</t>
    </rPh>
    <rPh sb="96" eb="98">
      <t>ハッセイ</t>
    </rPh>
    <rPh sb="100" eb="102">
      <t>ミコ</t>
    </rPh>
    <rPh sb="122" eb="123">
      <t>モト</t>
    </rPh>
    <rPh sb="126" eb="128">
      <t>コウキョウ</t>
    </rPh>
    <rPh sb="128" eb="130">
      <t>シセツ</t>
    </rPh>
    <rPh sb="130" eb="131">
      <t>ナド</t>
    </rPh>
    <rPh sb="132" eb="135">
      <t>トウハイゴウ</t>
    </rPh>
    <rPh sb="136" eb="140">
      <t>チョウジュミョウカ</t>
    </rPh>
    <rPh sb="141" eb="143">
      <t>スイシン</t>
    </rPh>
    <rPh sb="150" eb="152">
      <t>ジギョウ</t>
    </rPh>
    <rPh sb="153" eb="155">
      <t>ミナオ</t>
    </rPh>
    <rPh sb="157" eb="158">
      <t>スス</t>
    </rPh>
    <rPh sb="160" eb="162">
      <t>コウシン</t>
    </rPh>
    <rPh sb="162" eb="164">
      <t>ヒヨウ</t>
    </rPh>
    <rPh sb="164" eb="165">
      <t>ナド</t>
    </rPh>
    <rPh sb="166" eb="167">
      <t>タイ</t>
    </rPh>
    <rPh sb="169" eb="171">
      <t>ザイゲン</t>
    </rPh>
    <rPh sb="171" eb="173">
      <t>カクホ</t>
    </rPh>
    <rPh sb="174" eb="175">
      <t>ツト</t>
    </rPh>
    <rPh sb="177" eb="179">
      <t>ショウライ</t>
    </rPh>
    <rPh sb="179" eb="181">
      <t>フタン</t>
    </rPh>
    <rPh sb="181" eb="183">
      <t>ヒリツ</t>
    </rPh>
    <rPh sb="184" eb="186">
      <t>ゲンカ</t>
    </rPh>
    <rPh sb="186" eb="188">
      <t>ショウキャク</t>
    </rPh>
    <rPh sb="188" eb="189">
      <t>リツ</t>
    </rPh>
    <rPh sb="190" eb="192">
      <t>シュクゲン</t>
    </rPh>
    <rPh sb="193" eb="194">
      <t>ハカ</t>
    </rPh>
    <rPh sb="198" eb="20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</si>
  <si>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</si>
  <si>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</si>
  <si>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</si>
  <si>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</si>
  <si>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</si>
  <si>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</si>
  <si>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一般会計等の地方債残高の増加による負担見込額の増加及び充当可能基金の減少等により、前年度と比較して5.8ポイント増加した。また、実質公債費率は、一般会計等の公債費充当一般財源及び公営企業に要する経費の財源とする地方債の償還の財源に充てたと認められる繰入金が平成28年度と比較して減少したことにより、0.3ポイント減少した。両指標ともに、早期健全化基準内ではあるものの、類似団体平均を上回り、特に将来負担比率については、県内でも非常に高い数値となっているため、今後も地方債の新規発行の抑制等により、公債費の負担軽減を図る。</t>
    <rPh sb="1" eb="3">
      <t>ショウライ</t>
    </rPh>
    <rPh sb="3" eb="5">
      <t>フタン</t>
    </rPh>
    <rPh sb="5" eb="7">
      <t>ヒリツ</t>
    </rPh>
    <rPh sb="9" eb="11">
      <t>イッパン</t>
    </rPh>
    <rPh sb="11" eb="13">
      <t>カイケイ</t>
    </rPh>
    <rPh sb="13" eb="14">
      <t>ナド</t>
    </rPh>
    <rPh sb="15" eb="18">
      <t>チホウサイ</t>
    </rPh>
    <rPh sb="18" eb="20">
      <t>ザンダカ</t>
    </rPh>
    <rPh sb="21" eb="23">
      <t>ゾウカ</t>
    </rPh>
    <rPh sb="26" eb="28">
      <t>フタン</t>
    </rPh>
    <rPh sb="28" eb="30">
      <t>ミコ</t>
    </rPh>
    <rPh sb="30" eb="31">
      <t>ガク</t>
    </rPh>
    <rPh sb="32" eb="34">
      <t>ゾウカ</t>
    </rPh>
    <rPh sb="34" eb="35">
      <t>オヨ</t>
    </rPh>
    <rPh sb="36" eb="38">
      <t>ジュウトウ</t>
    </rPh>
    <rPh sb="38" eb="40">
      <t>カノウ</t>
    </rPh>
    <rPh sb="40" eb="42">
      <t>キキン</t>
    </rPh>
    <rPh sb="43" eb="45">
      <t>ゲンショウ</t>
    </rPh>
    <rPh sb="45" eb="46">
      <t>ナド</t>
    </rPh>
    <rPh sb="50" eb="53">
      <t>ゼンネンド</t>
    </rPh>
    <rPh sb="54" eb="56">
      <t>ヒカク</t>
    </rPh>
    <rPh sb="65" eb="67">
      <t>ゾウカ</t>
    </rPh>
    <rPh sb="73" eb="75">
      <t>ジッシツ</t>
    </rPh>
    <rPh sb="75" eb="78">
      <t>コウサイヒ</t>
    </rPh>
    <rPh sb="78" eb="79">
      <t>リツ</t>
    </rPh>
    <rPh sb="96" eb="97">
      <t>オヨ</t>
    </rPh>
    <rPh sb="137" eb="139">
      <t>ヘイセイ</t>
    </rPh>
    <rPh sb="141" eb="143">
      <t>ネンド</t>
    </rPh>
    <rPh sb="144" eb="146">
      <t>ヒカク</t>
    </rPh>
    <rPh sb="148" eb="150">
      <t>ゲンショウ</t>
    </rPh>
    <rPh sb="165" eb="167">
      <t>ゲンショウ</t>
    </rPh>
    <rPh sb="170" eb="171">
      <t>リョウ</t>
    </rPh>
    <rPh sb="171" eb="173">
      <t>シヒョウ</t>
    </rPh>
    <rPh sb="177" eb="179">
      <t>ソウキ</t>
    </rPh>
    <rPh sb="179" eb="182">
      <t>ケンゼンカ</t>
    </rPh>
    <rPh sb="182" eb="185">
      <t>キジュンナイ</t>
    </rPh>
    <rPh sb="193" eb="195">
      <t>ルイジ</t>
    </rPh>
    <rPh sb="195" eb="197">
      <t>ダンタイ</t>
    </rPh>
    <rPh sb="197" eb="199">
      <t>ヘイキン</t>
    </rPh>
    <rPh sb="200" eb="202">
      <t>ウワマワ</t>
    </rPh>
    <rPh sb="238" eb="240">
      <t>コンゴ</t>
    </rPh>
    <rPh sb="241" eb="244">
      <t>チホウサイ</t>
    </rPh>
    <rPh sb="245" eb="247">
      <t>シンキ</t>
    </rPh>
    <rPh sb="247" eb="249">
      <t>ハッコウ</t>
    </rPh>
    <rPh sb="250" eb="252">
      <t>ヨクセイ</t>
    </rPh>
    <rPh sb="252" eb="253">
      <t>ナド</t>
    </rPh>
    <rPh sb="257" eb="260">
      <t>コウサイヒ</t>
    </rPh>
    <rPh sb="261" eb="263">
      <t>フタン</t>
    </rPh>
    <rPh sb="263" eb="265">
      <t>ケイゲン</t>
    </rPh>
    <rPh sb="266" eb="267">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</si>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</sst>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2FE3-48F0-A4BF-B091D5509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71747</c:v>
                </c:pt>
                <c:pt idx="1">
                  <c:v>85730</c:v>
                </c:pt>
                <c:pt idx="2">
                  <c:v>64701</c:v>
                </c:pt>
                <c:pt idx="3">
                  <c:v>152784</c:v>
                </c:pt>
                <c:pt idx="4">
                  <c:v>94445</c:v>
                </c:pt>
              </c:numCache>
            </c:numRef>
          </c:val>
          <c:smooth val="0"/>
          <c:extLst>
            <c:ext xmlns:c16="http://schemas.microsoft.com/office/drawing/2014/chart" uri="{C3380CC4-5D6E-409C-BE32-E72D297353CC}">
              <c16:uniqueId val="{00000001-2FE3-48F0-A4BF-B091D55095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4.2699999999999996</c:v>
                </c:pt>
                <c:pt idx="1">
                  <c:v>5.16</c:v>
                </c:pt>
                <c:pt idx="2">
                  <c:v>4.59</c:v>
                </c:pt>
                <c:pt idx="3">
                  <c:v>4.04</c:v>
                </c:pt>
                <c:pt idx="4">
                  <c:v>6.25</c:v>
                </c:pt>
              </c:numCache>
            </c:numRef>
          </c:val>
          <c:extLst>
            <c:ext xmlns:c16="http://schemas.microsoft.com/office/drawing/2014/chart" uri="{C3380CC4-5D6E-409C-BE32-E72D297353CC}">
              <c16:uniqueId val="{00000000-FAAB-4BBF-B09F-5929AE104F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24.19</c:v>
                </c:pt>
                <c:pt idx="1">
                  <c:v>22.13</c:v>
                </c:pt>
                <c:pt idx="2">
                  <c:v>22.39</c:v>
                </c:pt>
                <c:pt idx="3">
                  <c:v>21.46</c:v>
                </c:pt>
                <c:pt idx="4">
                  <c:v>19.41</c:v>
                </c:pt>
              </c:numCache>
            </c:numRef>
          </c:val>
          <c:extLst>
            <c:ext xmlns:c16="http://schemas.microsoft.com/office/drawing/2014/chart" uri="{C3380CC4-5D6E-409C-BE32-E72D297353CC}">
              <c16:uniqueId val="{00000001-FAAB-4BBF-B09F-5929AE104F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-4.17</c:v>
                </c:pt>
                <c:pt idx="2">
                  <c:v>-3.63</c:v>
                </c:pt>
                <c:pt idx="3">
                  <c:v>-4.49</c:v>
                </c:pt>
                <c:pt idx="4">
                  <c:v>-2.5299999999999998</c:v>
                </c:pt>
              </c:numCache>
            </c:numRef>
          </c:val>
          <c:smooth val="0"/>
          <c:extLst>
            <c:ext xmlns:c16="http://schemas.microsoft.com/office/drawing/2014/chart" uri="{C3380CC4-5D6E-409C-BE32-E72D297353CC}">
              <c16:uniqueId val="{00000002-FAAB-4BBF-B09F-5929AE104F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0.04</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0-7018-476B-AE48-A040619550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18-476B-AE48-A040619550C9}"/>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0.33</c:v>
                </c:pt>
                <c:pt idx="2">
                  <c:v>#N/A</c:v>
                </c:pt>
                <c:pt idx="3">
                  <c:v>0.37</c:v>
                </c:pt>
                <c:pt idx="4">
                  <c:v>#N/A</c:v>
                </c:pt>
                <c:pt idx="5">
                  <c:v>0</c:v>
                </c:pt>
                <c:pt idx="6">
                  <c:v>#N/A</c:v>
                </c:pt>
                <c:pt idx="7">
                  <c:v>0.05</c:v>
                </c:pt>
                <c:pt idx="8">
                  <c:v>#N/A</c:v>
                </c:pt>
                <c:pt idx="9">
                  <c:v>0.12</c:v>
                </c:pt>
              </c:numCache>
            </c:numRef>
          </c:val>
          <c:extLst>
            <c:ext xmlns:c16="http://schemas.microsoft.com/office/drawing/2014/chart" uri="{C3380CC4-5D6E-409C-BE32-E72D297353CC}">
              <c16:uniqueId val="{00000002-7018-476B-AE48-A040619550C9}"/>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0.16</c:v>
                </c:pt>
                <c:pt idx="4">
                  <c:v>#N/A</c:v>
                </c:pt>
                <c:pt idx="5">
                  <c:v>0.12</c:v>
                </c:pt>
                <c:pt idx="6">
                  <c:v>#N/A</c:v>
                </c:pt>
                <c:pt idx="7">
                  <c:v>0.13</c:v>
                </c:pt>
                <c:pt idx="8">
                  <c:v>#N/A</c:v>
                </c:pt>
                <c:pt idx="9">
                  <c:v>0.21</c:v>
                </c:pt>
              </c:numCache>
            </c:numRef>
          </c:val>
          <c:extLst>
            <c:ext xmlns:c16="http://schemas.microsoft.com/office/drawing/2014/chart" uri="{C3380CC4-5D6E-409C-BE32-E72D297353CC}">
              <c16:uniqueId val="{00000003-7018-476B-AE48-A040619550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0.46</c:v>
                </c:pt>
                <c:pt idx="2">
                  <c:v>#N/A</c:v>
                </c:pt>
                <c:pt idx="3">
                  <c:v>0.77</c:v>
                </c:pt>
                <c:pt idx="4">
                  <c:v>#N/A</c:v>
                </c:pt>
                <c:pt idx="5">
                  <c:v>0.99</c:v>
                </c:pt>
                <c:pt idx="6">
                  <c:v>#N/A</c:v>
                </c:pt>
                <c:pt idx="7">
                  <c:v>1.27</c:v>
                </c:pt>
                <c:pt idx="8">
                  <c:v>#N/A</c:v>
                </c:pt>
                <c:pt idx="9">
                  <c:v>0.54</c:v>
                </c:pt>
              </c:numCache>
            </c:numRef>
          </c:val>
          <c:extLst>
            <c:ext xmlns:c16="http://schemas.microsoft.com/office/drawing/2014/chart" uri="{C3380CC4-5D6E-409C-BE32-E72D297353CC}">
              <c16:uniqueId val="{00000004-7018-476B-AE48-A040619550C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0.24</c:v>
                </c:pt>
                <c:pt idx="4">
                  <c:v>#N/A</c:v>
                </c:pt>
                <c:pt idx="5">
                  <c:v>0.27</c:v>
                </c:pt>
                <c:pt idx="6">
                  <c:v>#N/A</c:v>
                </c:pt>
                <c:pt idx="7">
                  <c:v>0.28999999999999998</c:v>
                </c:pt>
                <c:pt idx="8">
                  <c:v>#N/A</c:v>
                </c:pt>
                <c:pt idx="9">
                  <c:v>0.69</c:v>
                </c:pt>
              </c:numCache>
            </c:numRef>
          </c:val>
          <c:extLst>
            <c:ext xmlns:c16="http://schemas.microsoft.com/office/drawing/2014/chart" uri="{C3380CC4-5D6E-409C-BE32-E72D297353CC}">
              <c16:uniqueId val="{00000005-7018-476B-AE48-A040619550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2.2200000000000002</c:v>
                </c:pt>
                <c:pt idx="2">
                  <c:v>#N/A</c:v>
                </c:pt>
                <c:pt idx="3">
                  <c:v>3.04</c:v>
                </c:pt>
                <c:pt idx="4">
                  <c:v>#N/A</c:v>
                </c:pt>
                <c:pt idx="5">
                  <c:v>2.31</c:v>
                </c:pt>
                <c:pt idx="6">
                  <c:v>#N/A</c:v>
                </c:pt>
                <c:pt idx="7">
                  <c:v>1.17</c:v>
                </c:pt>
                <c:pt idx="8">
                  <c:v>#N/A</c:v>
                </c:pt>
                <c:pt idx="9">
                  <c:v>1.25</c:v>
                </c:pt>
              </c:numCache>
            </c:numRef>
          </c:val>
          <c:extLst>
            <c:ext xmlns:c16="http://schemas.microsoft.com/office/drawing/2014/chart" uri="{C3380CC4-5D6E-409C-BE32-E72D297353CC}">
              <c16:uniqueId val="{00000006-7018-476B-AE48-A040619550C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4.26</c:v>
                </c:pt>
                <c:pt idx="2">
                  <c:v>#N/A</c:v>
                </c:pt>
                <c:pt idx="3">
                  <c:v>5.15</c:v>
                </c:pt>
                <c:pt idx="4">
                  <c:v>#N/A</c:v>
                </c:pt>
                <c:pt idx="5">
                  <c:v>4.58</c:v>
                </c:pt>
                <c:pt idx="6">
                  <c:v>#N/A</c:v>
                </c:pt>
                <c:pt idx="7">
                  <c:v>4.04</c:v>
                </c:pt>
                <c:pt idx="8">
                  <c:v>#N/A</c:v>
                </c:pt>
                <c:pt idx="9">
                  <c:v>6.25</c:v>
                </c:pt>
              </c:numCache>
            </c:numRef>
          </c:val>
          <c:extLst>
            <c:ext xmlns:c16="http://schemas.microsoft.com/office/drawing/2014/chart" uri="{C3380CC4-5D6E-409C-BE32-E72D297353CC}">
              <c16:uniqueId val="{00000007-7018-476B-AE48-A040619550C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8.69</c:v>
                </c:pt>
                <c:pt idx="2">
                  <c:v>#N/A</c:v>
                </c:pt>
                <c:pt idx="3">
                  <c:v>10.09</c:v>
                </c:pt>
                <c:pt idx="4">
                  <c:v>#N/A</c:v>
                </c:pt>
                <c:pt idx="5">
                  <c:v>10.199999999999999</c:v>
                </c:pt>
                <c:pt idx="6">
                  <c:v>#N/A</c:v>
                </c:pt>
                <c:pt idx="7">
                  <c:v>10.59</c:v>
                </c:pt>
                <c:pt idx="8">
                  <c:v>#N/A</c:v>
                </c:pt>
                <c:pt idx="9">
                  <c:v>10.16</c:v>
                </c:pt>
              </c:numCache>
            </c:numRef>
          </c:val>
          <c:extLst>
            <c:ext xmlns:c16="http://schemas.microsoft.com/office/drawing/2014/chart" uri="{C3380CC4-5D6E-409C-BE32-E72D297353CC}">
              <c16:uniqueId val="{00000008-7018-476B-AE48-A040619550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0.38</c:v>
                </c:pt>
                <c:pt idx="2">
                  <c:v>#N/A</c:v>
                </c:pt>
                <c:pt idx="3">
                  <c:v>0</c:v>
                </c:pt>
                <c:pt idx="4">
                  <c:v>2.72</c:v>
                </c:pt>
                <c:pt idx="5">
                  <c:v>#N/A</c:v>
                </c:pt>
                <c:pt idx="6">
                  <c:v>4.0199999999999996</c:v>
                </c:pt>
                <c:pt idx="7">
                  <c:v>#N/A</c:v>
                </c:pt>
                <c:pt idx="8">
                  <c:v>3.84</c:v>
                </c:pt>
                <c:pt idx="9">
                  <c:v>#N/A</c:v>
                </c:pt>
              </c:numCache>
            </c:numRef>
          </c:val>
          <c:extLst>
            <c:ext xmlns:c16="http://schemas.microsoft.com/office/drawing/2014/chart" uri="{C3380CC4-5D6E-409C-BE32-E72D297353CC}">
              <c16:uniqueId val="{00000009-7018-476B-AE48-A040619550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4961</c:v>
                </c:pt>
                <c:pt idx="5">
                  <c:v>4802</c:v>
                </c:pt>
                <c:pt idx="8">
                  <c:v>4647</c:v>
                </c:pt>
                <c:pt idx="11">
                  <c:v>4710</c:v>
                </c:pt>
                <c:pt idx="14">
                  <c:v>4647</c:v>
                </c:pt>
              </c:numCache>
            </c:numRef>
          </c:val>
          <c:extLst>
            <c:ext xmlns:c16="http://schemas.microsoft.com/office/drawing/2014/chart" uri="{C3380CC4-5D6E-409C-BE32-E72D297353CC}">
              <c16:uniqueId val="{00000000-B2D8-4FBA-AD9A-6D129C9D18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D8-4FBA-AD9A-6D129C9D18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52</c:v>
                </c:pt>
                <c:pt idx="3">
                  <c:v>43</c:v>
                </c:pt>
                <c:pt idx="6">
                  <c:v>30</c:v>
                </c:pt>
                <c:pt idx="9">
                  <c:v>23</c:v>
                </c:pt>
                <c:pt idx="12">
                  <c:v>21</c:v>
                </c:pt>
              </c:numCache>
            </c:numRef>
          </c:val>
          <c:extLst>
            <c:ext xmlns:c16="http://schemas.microsoft.com/office/drawing/2014/chart" uri="{C3380CC4-5D6E-409C-BE32-E72D297353CC}">
              <c16:uniqueId val="{00000002-B2D8-4FBA-AD9A-6D129C9D18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D8-4FBA-AD9A-6D129C9D18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2323</c:v>
                </c:pt>
                <c:pt idx="3">
                  <c:v>2033</c:v>
                </c:pt>
                <c:pt idx="6">
                  <c:v>1865</c:v>
                </c:pt>
                <c:pt idx="9">
                  <c:v>2017</c:v>
                </c:pt>
                <c:pt idx="12">
                  <c:v>1984</c:v>
                </c:pt>
              </c:numCache>
            </c:numRef>
          </c:val>
          <c:extLst>
            <c:ext xmlns:c16="http://schemas.microsoft.com/office/drawing/2014/chart" uri="{C3380CC4-5D6E-409C-BE32-E72D297353CC}">
              <c16:uniqueId val="{00000004-B2D8-4FBA-AD9A-6D129C9D18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114</c:v>
                </c:pt>
                <c:pt idx="3">
                  <c:v>112</c:v>
                </c:pt>
                <c:pt idx="6">
                  <c:v>109</c:v>
                </c:pt>
                <c:pt idx="9">
                  <c:v>102</c:v>
                </c:pt>
                <c:pt idx="12">
                  <c:v>100</c:v>
                </c:pt>
              </c:numCache>
            </c:numRef>
          </c:val>
          <c:extLst>
            <c:ext xmlns:c16="http://schemas.microsoft.com/office/drawing/2014/chart" uri="{C3380CC4-5D6E-409C-BE32-E72D297353CC}">
              <c16:uniqueId val="{00000005-B2D8-4FBA-AD9A-6D129C9D18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D8-4FBA-AD9A-6D129C9D18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4512</c:v>
                </c:pt>
                <c:pt idx="3">
                  <c:v>4559</c:v>
                </c:pt>
                <c:pt idx="6">
                  <c:v>4278</c:v>
                </c:pt>
                <c:pt idx="9">
                  <c:v>4160</c:v>
                </c:pt>
                <c:pt idx="12">
                  <c:v>4147</c:v>
                </c:pt>
              </c:numCache>
            </c:numRef>
          </c:val>
          <c:extLst>
            <c:ext xmlns:c16="http://schemas.microsoft.com/office/drawing/2014/chart" uri="{C3380CC4-5D6E-409C-BE32-E72D297353CC}">
              <c16:uniqueId val="{00000007-B2D8-4FBA-AD9A-6D129C9D18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2040</c:v>
                </c:pt>
                <c:pt idx="2">
                  <c:v>#N/A</c:v>
                </c:pt>
                <c:pt idx="3">
                  <c:v>#N/A</c:v>
                </c:pt>
                <c:pt idx="4">
                  <c:v>1945</c:v>
                </c:pt>
                <c:pt idx="5">
                  <c:v>#N/A</c:v>
                </c:pt>
                <c:pt idx="6">
                  <c:v>#N/A</c:v>
                </c:pt>
                <c:pt idx="7">
                  <c:v>1635</c:v>
                </c:pt>
                <c:pt idx="8">
                  <c:v>#N/A</c:v>
                </c:pt>
                <c:pt idx="9">
                  <c:v>#N/A</c:v>
                </c:pt>
                <c:pt idx="10">
                  <c:v>1592</c:v>
                </c:pt>
                <c:pt idx="11">
                  <c:v>#N/A</c:v>
                </c:pt>
                <c:pt idx="12">
                  <c:v>#N/A</c:v>
                </c:pt>
                <c:pt idx="13">
                  <c:v>1605</c:v>
                </c:pt>
                <c:pt idx="14">
                  <c:v>#N/A</c:v>
                </c:pt>
              </c:numCache>
            </c:numRef>
          </c:val>
          <c:smooth val="0"/>
          <c:extLst>
            <c:ext xmlns:c16="http://schemas.microsoft.com/office/drawing/2014/chart" uri="{C3380CC4-5D6E-409C-BE32-E72D297353CC}">
              <c16:uniqueId val="{00000008-B2D8-4FBA-AD9A-6D129C9D18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53683</c:v>
                </c:pt>
                <c:pt idx="5">
                  <c:v>53295</c:v>
                </c:pt>
                <c:pt idx="8">
                  <c:v>53302</c:v>
                </c:pt>
                <c:pt idx="11">
                  <c:v>53357</c:v>
                </c:pt>
                <c:pt idx="14">
                  <c:v>54449</c:v>
                </c:pt>
              </c:numCache>
            </c:numRef>
          </c:val>
          <c:extLst>
            <c:ext xmlns:c16="http://schemas.microsoft.com/office/drawing/2014/chart" uri="{C3380CC4-5D6E-409C-BE32-E72D297353CC}">
              <c16:uniqueId val="{00000000-63B0-454E-BC21-D96F4712AB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1029</c:v>
                </c:pt>
                <c:pt idx="5">
                  <c:v>924</c:v>
                </c:pt>
                <c:pt idx="8">
                  <c:v>821</c:v>
                </c:pt>
                <c:pt idx="11">
                  <c:v>784</c:v>
                </c:pt>
                <c:pt idx="14">
                  <c:v>778</c:v>
                </c:pt>
              </c:numCache>
            </c:numRef>
          </c:val>
          <c:extLst>
            <c:ext xmlns:c16="http://schemas.microsoft.com/office/drawing/2014/chart" uri="{C3380CC4-5D6E-409C-BE32-E72D297353CC}">
              <c16:uniqueId val="{00000001-63B0-454E-BC21-D96F4712AB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16932</c:v>
                </c:pt>
                <c:pt idx="5">
                  <c:v>15193</c:v>
                </c:pt>
                <c:pt idx="8">
                  <c:v>15056</c:v>
                </c:pt>
                <c:pt idx="11">
                  <c:v>14214</c:v>
                </c:pt>
                <c:pt idx="14">
                  <c:v>12997</c:v>
                </c:pt>
              </c:numCache>
            </c:numRef>
          </c:val>
          <c:extLst>
            <c:ext xmlns:c16="http://schemas.microsoft.com/office/drawing/2014/chart" uri="{C3380CC4-5D6E-409C-BE32-E72D297353CC}">
              <c16:uniqueId val="{00000002-63B0-454E-BC21-D96F4712AB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B0-454E-BC21-D96F4712AB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B0-454E-BC21-D96F4712AB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9</c:v>
                </c:pt>
                <c:pt idx="6">
                  <c:v>13</c:v>
                </c:pt>
                <c:pt idx="9">
                  <c:v>13</c:v>
                </c:pt>
                <c:pt idx="12">
                  <c:v>13</c:v>
                </c:pt>
              </c:numCache>
            </c:numRef>
          </c:val>
          <c:extLst>
            <c:ext xmlns:c16="http://schemas.microsoft.com/office/drawing/2014/chart" uri="{C3380CC4-5D6E-409C-BE32-E72D297353CC}">
              <c16:uniqueId val="{00000005-63B0-454E-BC21-D96F4712AB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6950</c:v>
                </c:pt>
                <c:pt idx="3">
                  <c:v>6749</c:v>
                </c:pt>
                <c:pt idx="6">
                  <c:v>6469</c:v>
                </c:pt>
                <c:pt idx="9">
                  <c:v>6030</c:v>
                </c:pt>
                <c:pt idx="12">
                  <c:v>5673</c:v>
                </c:pt>
              </c:numCache>
            </c:numRef>
          </c:val>
          <c:extLst>
            <c:ext xmlns:c16="http://schemas.microsoft.com/office/drawing/2014/chart" uri="{C3380CC4-5D6E-409C-BE32-E72D297353CC}">
              <c16:uniqueId val="{00000006-63B0-454E-BC21-D96F4712AB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B0-454E-BC21-D96F4712AB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27163</c:v>
                </c:pt>
                <c:pt idx="3">
                  <c:v>30514</c:v>
                </c:pt>
                <c:pt idx="6">
                  <c:v>30899</c:v>
                </c:pt>
                <c:pt idx="9">
                  <c:v>32356</c:v>
                </c:pt>
                <c:pt idx="12">
                  <c:v>32085</c:v>
                </c:pt>
              </c:numCache>
            </c:numRef>
          </c:val>
          <c:extLst>
            <c:ext xmlns:c16="http://schemas.microsoft.com/office/drawing/2014/chart" uri="{C3380CC4-5D6E-409C-BE32-E72D297353CC}">
              <c16:uniqueId val="{00000008-63B0-454E-BC21-D96F4712AB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97</c:v>
                </c:pt>
                <c:pt idx="3">
                  <c:v>69</c:v>
                </c:pt>
                <c:pt idx="6">
                  <c:v>50</c:v>
                </c:pt>
                <c:pt idx="9">
                  <c:v>36</c:v>
                </c:pt>
                <c:pt idx="12">
                  <c:v>21</c:v>
                </c:pt>
              </c:numCache>
            </c:numRef>
          </c:val>
          <c:extLst>
            <c:ext xmlns:c16="http://schemas.microsoft.com/office/drawing/2014/chart" uri="{C3380CC4-5D6E-409C-BE32-E72D297353CC}">
              <c16:uniqueId val="{00000009-63B0-454E-BC21-D96F4712AB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48861</c:v>
                </c:pt>
                <c:pt idx="3">
                  <c:v>49392</c:v>
                </c:pt>
                <c:pt idx="6">
                  <c:v>49696</c:v>
                </c:pt>
                <c:pt idx="9">
                  <c:v>51351</c:v>
                </c:pt>
                <c:pt idx="12">
                  <c:v>52629</c:v>
                </c:pt>
              </c:numCache>
            </c:numRef>
          </c:val>
          <c:extLst>
            <c:ext xmlns:c16="http://schemas.microsoft.com/office/drawing/2014/chart" uri="{C3380CC4-5D6E-409C-BE32-E72D297353CC}">
              <c16:uniqueId val="{0000000A-63B0-454E-BC21-D96F4712AB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11427</c:v>
                </c:pt>
                <c:pt idx="2">
                  <c:v>#N/A</c:v>
                </c:pt>
                <c:pt idx="3">
                  <c:v>#N/A</c:v>
                </c:pt>
                <c:pt idx="4">
                  <c:v>17322</c:v>
                </c:pt>
                <c:pt idx="5">
                  <c:v>#N/A</c:v>
                </c:pt>
                <c:pt idx="6">
                  <c:v>#N/A</c:v>
                </c:pt>
                <c:pt idx="7">
                  <c:v>17950</c:v>
                </c:pt>
                <c:pt idx="8">
                  <c:v>#N/A</c:v>
                </c:pt>
                <c:pt idx="9">
                  <c:v>#N/A</c:v>
                </c:pt>
                <c:pt idx="10">
                  <c:v>21430</c:v>
                </c:pt>
                <c:pt idx="11">
                  <c:v>#N/A</c:v>
                </c:pt>
                <c:pt idx="12">
                  <c:v>#N/A</c:v>
                </c:pt>
                <c:pt idx="13">
                  <c:v>22198</c:v>
                </c:pt>
                <c:pt idx="14">
                  <c:v>#N/A</c:v>
                </c:pt>
              </c:numCache>
            </c:numRef>
          </c:val>
          <c:smooth val="0"/>
          <c:extLst>
            <c:ext xmlns:c16="http://schemas.microsoft.com/office/drawing/2014/chart" uri="{C3380CC4-5D6E-409C-BE32-E72D297353CC}">
              <c16:uniqueId val="{0000000B-63B0-454E-BC21-D96F4712AB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6191</c:v>
                </c:pt>
                <c:pt idx="1">
                  <c:v>5795</c:v>
                </c:pt>
                <c:pt idx="2">
                  <c:v>5127</c:v>
                </c:pt>
              </c:numCache>
            </c:numRef>
          </c:val>
          <c:extLst>
            <c:ext xmlns:c16="http://schemas.microsoft.com/office/drawing/2014/chart" uri="{C3380CC4-5D6E-409C-BE32-E72D297353CC}">
              <c16:uniqueId val="{00000000-B7DB-424E-804D-EF0B15480F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2265</c:v>
                </c:pt>
                <c:pt idx="1">
                  <c:v>2065</c:v>
                </c:pt>
                <c:pt idx="2">
                  <c:v>1466</c:v>
                </c:pt>
              </c:numCache>
            </c:numRef>
          </c:val>
          <c:extLst>
            <c:ext xmlns:c16="http://schemas.microsoft.com/office/drawing/2014/chart" uri="{C3380CC4-5D6E-409C-BE32-E72D297353CC}">
              <c16:uniqueId val="{00000001-B7DB-424E-804D-EF0B15480F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6215</c:v>
                </c:pt>
                <c:pt idx="1">
                  <c:v>5956</c:v>
                </c:pt>
                <c:pt idx="2">
                  <c:v>5619</c:v>
                </c:pt>
              </c:numCache>
            </c:numRef>
          </c:val>
          <c:extLst>
            <c:ext xmlns:c16="http://schemas.microsoft.com/office/drawing/2014/chart" uri="{C3380CC4-5D6E-409C-BE32-E72D297353CC}">
              <c16:uniqueId val="{00000002-B7DB-424E-804D-EF0B15480F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{FB0E8426-6B06-4B92-A978-2A5591CFC108}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97-4907-856A-BE0BFD8DF1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{6DC6D4D9-94B8-4008-80F1-7ABF134EEAC7}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97-4907-856A-BE0BFD8DF1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{A4C5D225-0468-4EFF-9280-6FEB6A004F5C}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97-4907-856A-BE0BFD8DF1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{EABC5B8B-1320-4B71-9010-B61BBF038C79}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97-4907-856A-BE0BFD8DF1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{AA76E6D7-CA4F-4B18-AB25-A72013BC8946}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97-4907-856A-BE0BFD8DF1B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{D0A29B5E-97FB-4AC9-92B1-1114B5366D8E}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97-4907-856A-BE0BFD8DF1B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{BFD5F182-3A18-4460-95C7-33021A7C536C}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97-4907-856A-BE0BFD8DF1B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{E0DB1466-28BD-40AA-B122-EA86E0CEB7EA}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97-4907-856A-BE0BFD8DF1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{0796363B-7DB2-42B1-82FB-166C05936099}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97-4907-856A-BE0BFD8DF1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62.3</c:v>
                </c:pt>
                <c:pt idx="24">
                  <c:v>63.1</c:v>
                </c:pt>
              </c:numCache>
            </c:numRef>
          </c:xVal>
          <c:yVal>
            <c:numRef>
              <c:f>公会計指標分析・財政指標組合せ分析表!$BP$51:$DC$51</c:f>
              <c:numCache>
                <c:formatCode>#,##0.0;"▲ "#,##0.0</c:formatCode>
                <c:ptCount val="40"/>
                <c:pt idx="8">
                  <c:v>73.5</c:v>
                </c:pt>
                <c:pt idx="16">
                  <c:v>77.7</c:v>
                </c:pt>
                <c:pt idx="24">
                  <c:v>95.7</c:v>
                </c:pt>
              </c:numCache>
            </c:numRef>
          </c:yVal>
          <c:smooth val="0"/>
          <c:extLst>
            <c:ext xmlns:c16="http://schemas.microsoft.com/office/drawing/2014/chart" uri="{C3380CC4-5D6E-409C-BE32-E72D297353CC}">
              <c16:uniqueId val="{00000009-0A97-4907-856A-BE0BFD8DF1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{9ADFB583-DC3F-402A-8457-8D754562C369}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97-4907-856A-BE0BFD8DF1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{A0722567-6B7B-4351-9C98-EE6FAA607B63}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97-4907-856A-BE0BFD8DF1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{9A7D8D51-04CC-4C29-BF3F-5A83546E0D73}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97-4907-856A-BE0BFD8DF1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{B2190BA0-49E1-420C-B8AB-942D7724B409}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97-4907-856A-BE0BFD8DF1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{6F94C19B-535D-46C6-815E-8A8228BFBE03}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97-4907-856A-BE0BFD8DF1B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{F24C35CF-E8EF-440B-B2BB-C23E097FFDC3}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97-4907-856A-BE0BFD8DF1B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{A600D203-2055-4748-B2C6-C77A55C2FD8F}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97-4907-856A-BE0BFD8DF1B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{E880864B-39B4-40EA-9EC2-BBE84F3932A5}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97-4907-856A-BE0BFD8DF1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{055F3F6B-6CE5-4C4F-AFC0-0E637B8779F7}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97-4907-856A-BE0BFD8DF1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56.6</c:v>
                </c:pt>
                <c:pt idx="24">
                  <c:v>56.9</c:v>
                </c:pt>
              </c:numCache>
            </c:numRef>
          </c:xVal>
          <c:yVal>
            <c:numRef>
              <c:f>公会計指標分析・財政指標組合せ分析表!$BP$55:$DC$55</c:f>
              <c:numCache>
                <c:formatCode>#,##0.0;"▲ "#,##0.0</c:formatCode>
                <c:ptCount val="40"/>
                <c:pt idx="8">
                  <c:v>33.9</c:v>
                </c:pt>
                <c:pt idx="16">
                  <c:v>32.299999999999997</c:v>
                </c:pt>
                <c:pt idx="24">
                  <c:v>35.200000000000003</c:v>
                </c:pt>
              </c:numCache>
            </c:numRef>
          </c:yVal>
          <c:smooth val="0"/>
          <c:extLst>
            <c:ext xmlns:c16="http://schemas.microsoft.com/office/drawing/2014/chart" uri="{C3380CC4-5D6E-409C-BE32-E72D297353CC}">
              <c16:uniqueId val="{00000013-0A97-4907-856A-BE0BFD8DF1BF}"/>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{633E47D7-2446-45E8-B93C-258F118121FE}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09-42FC-84D1-010167B6B2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{D02C0FA1-AAA6-4DAB-B637-D6822BD58B6C}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9-42FC-84D1-010167B6B2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{BF79724A-6FD5-4F1B-8662-20B83D0BE510}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9-42FC-84D1-010167B6B2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{AB300349-6FEF-4E4B-89D0-8715CB7E3351}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9-42FC-84D1-010167B6B2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{F9435706-B551-493F-96F4-1185D34A4844}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9-42FC-84D1-010167B6B2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{4C11E9B0-32D3-4B2D-A60B-9B019B03C166}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09-42FC-84D1-010167B6B2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{0BD1D0AA-CA4D-483A-8A0F-8A4CF57D883F}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09-42FC-84D1-010167B6B2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{FCA9D402-30E4-4466-935F-F448AD6A749B}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09-42FC-84D1-010167B6B2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{B54C4559-A616-40F0-B9C6-2DFF22F54FFC}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09-42FC-84D1-010167B6B2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7.9</c:v>
                </c:pt>
                <c:pt idx="24">
                  <c:v>7.4</c:v>
                </c:pt>
                <c:pt idx="32">
                  <c:v>7.1</c:v>
                </c:pt>
              </c:numCache>
            </c:numRef>
          </c:xVal>
          <c:yVal>
            <c:numRef>
              <c:f>公会計指標分析・財政指標組合せ分析表!$BP$73:$DC$73</c:f>
              <c:numCache>
                <c:formatCode>#,##0.0;"▲ "#,##0.0</c:formatCode>
                <c:ptCount val="40"/>
                <c:pt idx="0">
                  <c:v>47.2</c:v>
                </c:pt>
                <c:pt idx="8">
                  <c:v>73.5</c:v>
                </c:pt>
                <c:pt idx="16">
                  <c:v>77.7</c:v>
                </c:pt>
                <c:pt idx="24">
                  <c:v>95.7</c:v>
                </c:pt>
                <c:pt idx="32">
                  <c:v>101.5</c:v>
                </c:pt>
              </c:numCache>
            </c:numRef>
          </c:yVal>
          <c:smooth val="0"/>
          <c:extLst>
            <c:ext xmlns:c16="http://schemas.microsoft.com/office/drawing/2014/chart" uri="{C3380CC4-5D6E-409C-BE32-E72D297353CC}">
              <c16:uniqueId val="{00000009-6009-42FC-84D1-010167B6B2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{290E630F-3DC1-443E-8FD5-FE86410D954A}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09-42FC-84D1-010167B6B2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{727A7224-387E-41A2-AB1A-63475A7FA395}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9-42FC-84D1-010167B6B2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{0E153CEF-5CF2-46B6-B0A1-2D674BC70E3B}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9-42FC-84D1-010167B6B2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{F101D36A-182A-4CFD-B70D-80F5E5C64218}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9-42FC-84D1-010167B6B2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{FAFABB2A-BF6F-4D68-A701-02B12E630D81}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9-42FC-84D1-010167B6B2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{6E7AA98C-0753-4488-9477-1E12D5932208}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09-42FC-84D1-010167B6B2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{32909E7F-EE6D-4E69-9F9D-A0C74CA20E4B}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09-42FC-84D1-010167B6B2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{7DB739E2-9694-4011-98E6-D38D1A9A46C3}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09-42FC-84D1-010167B6B2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{426B796B-7333-47FE-883B-9A3A5C8F710F}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09-42FC-84D1-010167B6B2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6009-42FC-84D1-010167B6B2C0}"/>
            </c:ext>
          </c:extLst>
        </c:ser>
        <c:dLbls>
          <c:showLegendKey val="0"/>
          <c:showVal val="1"/>
          <c:showCatName val="0"/>
          <c:showSerName val="0"/>
          <c:showPercent val="0"/>
          <c:showBubbleSize val="0"/>
        </c:dLbls>
        <c:axId val="84219776"/>
        <c:axId val="84234240"/>
      </c:scatterChart>
      <c:valAx>
        <c:axId val="84219776"/>
        <c:scaling>
          <c:orientation val="minMax"/>
          <c:max val="9.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公営企業債の元利償還金に対する繰入金が減少したが、算入公債費等の減少により、実質公債費比率の分子が増加している。</a:t>
          </a:r>
        </a:p>
        <a:p>
          <a:r>
            <a:rPr kumimoji="1" lang="ja-JP" altLang="en-US" sz="1400">
              <a:latin typeface="ＭＳ ゴシック" pitchFamily="49" charset="-128"/>
              <a:ea typeface="ＭＳ ゴシック" pitchFamily="49" charset="-128"/>
            </a:rPr>
            <a:t>　実質公債費比率の分子は同水準で推移しており、実質公債費比率は依然として類似団体平均を上回っているため、今後も地方債の新規発行を抑制し、公債費の負担軽減に努める。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償還期間を</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とする元金均等年賦償還により償還したこととした場合における当該満期一括償還地方債の１年あたりの元金償還相当額を発行年度の翌年度から減債基金に積み立て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減少しているものの、一般会計に係る地方債の現在高の増加が将来負担比率の分子を引き上げた要因となっている。今後は新規に発行する地方債の抑制を行うとともに、減債基金を活用した繰上償還の実施により、地方債残高を圧縮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万円、「地域福祉基金」から１億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・少子高齢化による社会保障費の増加や、普通交付税の合併算定替による特例加算の段階的縮減等により、財政調整基金は平成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をピークに減少し続けてている。今後においては、公共施設等の修繕・更新等に多額の財政需要が見込まれることから、ますます厳し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い財政運営が続くことが予想されるため、財政調整基金からの取り崩しのほか、特定目的基金についても、事業の目的に応じて積極的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・教育施設整備基金：学校教育施設及び社会教育施設の整備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・地域医療体制整備基金：地域医療体制の整備及び充実に要する経費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・地域福祉基金：地域福祉の充実、社会福祉の基盤整備を目的とした事業に１億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・公共施設等維持補修基金：「施設修繕・改修計画」に基づき公共施設等の維持補修等に１憶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・未来のまちづくり推進基金：地域づくり計画に基づく事業実施のため、令和７年度まで総額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・公共施設等維持補修基金：令和元年度は１億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万円を取り崩しているが、今後も「施設修繕・改修計画」に基づき公共施設等の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維持補修等に活用予定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・普通交付税の合併算定替による特例加算の段階的縮減等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・償還のため６億円取り崩したことによる減少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・中期的な目標では、行財政改革実施計画に基づき、令和２年度末地方債残高を、平成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億円）以下となるよう活用して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有形固定資産減価償却率は類似団体と比較して高い状態にあり、依然として増加傾向にある。施設の老朽化が進行し、更新時期を迎える施設が増加していることが原因であると考えられる。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月策定の公共施設等総合管理計画及び令和３年１月策定の公共施設等総合管理計画個別計画に基づき、施設の更新・統廃合・処分等を行い、公共施設の適切な維持管理に努める。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68"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73533</xdr:rowOff>
    </xdr:from>
    <xdr:to>
      <xdr:col>19</xdr:col>
      <xdr:colOff>187325</xdr:colOff>
      <xdr:row>33</xdr:row>
      <xdr:rowOff>3683</xdr:rowOff>
    </xdr:to>
    <xdr:sp macro="" textlink="">
      <xdr:nvSpPr>
        <xdr:cNvPr id="79" name="楕円 78"/>
        <xdr:cNvSpPr/>
      </xdr:nvSpPr>
      <xdr:spPr>
        <a:xfrm>
          <a:off x="4000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38989</xdr:rowOff>
    </xdr:from>
    <xdr:to>
      <xdr:col>15</xdr:col>
      <xdr:colOff>187325</xdr:colOff>
      <xdr:row>32</xdr:row>
      <xdr:rowOff>140589</xdr:rowOff>
    </xdr:to>
    <xdr:sp macro="" textlink="">
      <xdr:nvSpPr>
        <xdr:cNvPr id="80" name="楕円 79"/>
        <xdr:cNvSpPr/>
      </xdr:nvSpPr>
      <xdr:spPr>
        <a:xfrm>
          <a:off x="3238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124333</xdr:rowOff>
    </xdr:to>
    <xdr:cxnSp macro="">
      <xdr:nvCxnSpPr>
        <xdr:cNvPr id="81" name="直線コネクタ 80"/>
        <xdr:cNvCxnSpPr/>
      </xdr:nvCxnSpPr>
      <xdr:spPr>
        <a:xfrm>
          <a:off x="3289300" y="634771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98171</xdr:rowOff>
    </xdr:from>
    <xdr:to>
      <xdr:col>11</xdr:col>
      <xdr:colOff>187325</xdr:colOff>
      <xdr:row>32</xdr:row>
      <xdr:rowOff>28321</xdr:rowOff>
    </xdr:to>
    <xdr:sp macro="" textlink="">
      <xdr:nvSpPr>
        <xdr:cNvPr id="82" name="楕円 81"/>
        <xdr:cNvSpPr/>
      </xdr:nvSpPr>
      <xdr:spPr>
        <a:xfrm>
          <a:off x="2476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148971</xdr:rowOff>
    </xdr:from>
    <xdr:to>
      <xdr:col>15</xdr:col>
      <xdr:colOff>136525</xdr:colOff>
      <xdr:row>32</xdr:row>
      <xdr:rowOff>89789</xdr:rowOff>
    </xdr:to>
    <xdr:cxnSp macro="">
      <xdr:nvCxnSpPr>
        <xdr:cNvPr id="83" name="直線コネクタ 82"/>
        <xdr:cNvCxnSpPr/>
      </xdr:nvCxnSpPr>
      <xdr:spPr>
        <a:xfrm>
          <a:off x="2527300" y="6235446"/>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84" name="n_1aveValue有形固定資産減価償却率"/>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85" name="n_2ave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86" name="n_3ave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87" name="n_4aveValue有形固定資産減価償却率"/>
        <xdr:cNvSpPr txBox="1"/>
      </xdr:nvSpPr>
      <xdr:spPr>
        <a:xfrm>
          <a:off x="1562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166260</xdr:rowOff>
    </xdr:from>
    <xdr:ext cx="405111" cy="259045"/>
    <xdr:sp macro="" textlink="">
      <xdr:nvSpPr>
        <xdr:cNvPr id="88" name="n_1mainValue有形固定資産減価償却率"/>
        <xdr:cNvSpPr txBox="1"/>
      </xdr:nvSpPr>
      <xdr:spPr>
        <a:xfrm>
          <a:off x="38360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131716</xdr:rowOff>
    </xdr:from>
    <xdr:ext cx="405111" cy="259045"/>
    <xdr:sp macro="" textlink="">
      <xdr:nvSpPr>
        <xdr:cNvPr id="89" name="n_2mainValue有形固定資産減価償却率"/>
        <xdr:cNvSpPr txBox="1"/>
      </xdr:nvSpPr>
      <xdr:spPr>
        <a:xfrm>
          <a:off x="30867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19448</xdr:rowOff>
    </xdr:from>
    <xdr:ext cx="405111" cy="259045"/>
    <xdr:sp macro="" textlink="">
      <xdr:nvSpPr>
        <xdr:cNvPr id="90" name="n_3mainValue有形固定資産減価償却率"/>
        <xdr:cNvSpPr txBox="1"/>
      </xdr:nvSpPr>
      <xdr:spPr>
        <a:xfrm>
          <a:off x="23247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債務償還比率は類似団体内でも高い水準となっており、増加率も著しい状態となっている。</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については、</a:t>
          </a:r>
          <a:r>
            <a:rPr kumimoji="1" lang="ja-JP" altLang="en-US" sz="1100">
              <a:latin typeface="ＭＳ Ｐゴシック" panose="020B0600070205080204" pitchFamily="50" charset="-128"/>
              <a:ea typeface="ＭＳ Ｐゴシック" panose="020B0600070205080204" pitchFamily="50" charset="-128"/>
            </a:rPr>
            <a:t>定員適正化計画に基づく職員数の減により、前年度より減少したものの、待機児童解消等のための</a:t>
          </a:r>
          <a:r>
            <a:rPr kumimoji="1" lang="ja-JP" altLang="en-US" sz="1100">
              <a:solidFill>
                <a:schemeClr val="dk1"/>
              </a:solidFill>
              <a:effectLst/>
              <a:latin typeface="+mn-lt"/>
              <a:ea typeface="+mn-ea"/>
              <a:cs typeface="+mn-cs"/>
            </a:rPr>
            <a:t>認定こども園整備事業や</a:t>
          </a:r>
          <a:r>
            <a:rPr kumimoji="1" lang="ja-JP" altLang="ja-JP" sz="1100">
              <a:solidFill>
                <a:schemeClr val="dk1"/>
              </a:solidFill>
              <a:effectLst/>
              <a:latin typeface="+mn-lt"/>
              <a:ea typeface="+mn-ea"/>
              <a:cs typeface="+mn-cs"/>
            </a:rPr>
            <a:t>新クリーンセンター整備事業</a:t>
          </a:r>
          <a:r>
            <a:rPr kumimoji="1" lang="ja-JP" altLang="en-US" sz="1100">
              <a:solidFill>
                <a:schemeClr val="dk1"/>
              </a:solidFill>
              <a:effectLst/>
              <a:latin typeface="+mn-lt"/>
              <a:ea typeface="+mn-ea"/>
              <a:cs typeface="+mn-cs"/>
            </a:rPr>
            <a:t>により、将来負担額が増加している。引続き、人件費の削減に努めるとともに、</a:t>
          </a:r>
          <a:r>
            <a:rPr kumimoji="1" lang="ja-JP" altLang="en-US" sz="1100">
              <a:latin typeface="ＭＳ Ｐゴシック" panose="020B0600070205080204" pitchFamily="50" charset="-128"/>
              <a:ea typeface="ＭＳ Ｐゴシック" panose="020B0600070205080204" pitchFamily="50" charset="-128"/>
            </a:rPr>
            <a:t>地方債発行額を抑制し、将来負担額の縮減に努めていく。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6" name="テキスト ボックス 11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0" name="直線コネクタ 119"/>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1"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2" name="直線コネクタ 121"/>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3"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4" name="直線コネクタ 123"/>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25"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26" name="フローチャート: 判断 125"/>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27" name="フローチャート: 判断 126"/>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28" name="フローチャート: 判断 127"/>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29" name="フローチャート: 判断 128"/>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0" name="フローチャート: 判断 129"/>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85609</xdr:rowOff>
    </xdr:from>
    <xdr:to>
      <xdr:col>76</xdr:col>
      <xdr:colOff>73025</xdr:colOff>
      <xdr:row>35</xdr:row>
      <xdr:rowOff>15759</xdr:rowOff>
    </xdr:to>
    <xdr:sp macro="" textlink="">
      <xdr:nvSpPr>
        <xdr:cNvPr id="136" name="楕円 135"/>
        <xdr:cNvSpPr/>
      </xdr:nvSpPr>
      <xdr:spPr>
        <a:xfrm>
          <a:off x="14744700" y="66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536</xdr:rowOff>
    </xdr:from>
    <xdr:ext cx="469744" cy="259045"/>
    <xdr:sp macro="" textlink="">
      <xdr:nvSpPr>
        <xdr:cNvPr id="137" name="債務償還比率該当値テキスト"/>
        <xdr:cNvSpPr txBox="1"/>
      </xdr:nvSpPr>
      <xdr:spPr>
        <a:xfrm>
          <a:off x="14846300" y="6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57171</xdr:rowOff>
    </xdr:from>
    <xdr:to>
      <xdr:col>72</xdr:col>
      <xdr:colOff>123825</xdr:colOff>
      <xdr:row>33</xdr:row>
      <xdr:rowOff>158772</xdr:rowOff>
    </xdr:to>
    <xdr:sp macro="" textlink="">
      <xdr:nvSpPr>
        <xdr:cNvPr id="138" name="楕円 137"/>
        <xdr:cNvSpPr/>
      </xdr:nvSpPr>
      <xdr:spPr>
        <a:xfrm>
          <a:off x="14033500" y="6486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107971</xdr:rowOff>
    </xdr:from>
    <xdr:to>
      <xdr:col>76</xdr:col>
      <xdr:colOff>22225</xdr:colOff>
      <xdr:row>34</xdr:row>
      <xdr:rowOff>136409</xdr:rowOff>
    </xdr:to>
    <xdr:cxnSp macro="">
      <xdr:nvCxnSpPr>
        <xdr:cNvPr id="139" name="直線コネクタ 138"/>
        <xdr:cNvCxnSpPr/>
      </xdr:nvCxnSpPr>
      <xdr:spPr>
        <a:xfrm>
          <a:off x="14084300" y="6537346"/>
          <a:ext cx="711200" cy="19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63638</xdr:rowOff>
    </xdr:from>
    <xdr:to>
      <xdr:col>68</xdr:col>
      <xdr:colOff>123825</xdr:colOff>
      <xdr:row>32</xdr:row>
      <xdr:rowOff>165238</xdr:rowOff>
    </xdr:to>
    <xdr:sp macro="" textlink="">
      <xdr:nvSpPr>
        <xdr:cNvPr id="140" name="楕円 139"/>
        <xdr:cNvSpPr/>
      </xdr:nvSpPr>
      <xdr:spPr>
        <a:xfrm>
          <a:off x="13271500" y="63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114438</xdr:rowOff>
    </xdr:from>
    <xdr:to>
      <xdr:col>72</xdr:col>
      <xdr:colOff>73025</xdr:colOff>
      <xdr:row>33</xdr:row>
      <xdr:rowOff>107971</xdr:rowOff>
    </xdr:to>
    <xdr:cxnSp macro="">
      <xdr:nvCxnSpPr>
        <xdr:cNvPr id="141" name="直線コネクタ 140"/>
        <xdr:cNvCxnSpPr/>
      </xdr:nvCxnSpPr>
      <xdr:spPr>
        <a:xfrm>
          <a:off x="13322300" y="6372363"/>
          <a:ext cx="762000" cy="16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100150</xdr:rowOff>
    </xdr:from>
    <xdr:to>
      <xdr:col>64</xdr:col>
      <xdr:colOff>123825</xdr:colOff>
      <xdr:row>32</xdr:row>
      <xdr:rowOff>30300</xdr:rowOff>
    </xdr:to>
    <xdr:sp macro="" textlink="">
      <xdr:nvSpPr>
        <xdr:cNvPr id="142" name="楕円 141"/>
        <xdr:cNvSpPr/>
      </xdr:nvSpPr>
      <xdr:spPr>
        <a:xfrm>
          <a:off x="12509500" y="61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150950</xdr:rowOff>
    </xdr:from>
    <xdr:to>
      <xdr:col>68</xdr:col>
      <xdr:colOff>73025</xdr:colOff>
      <xdr:row>32</xdr:row>
      <xdr:rowOff>114438</xdr:rowOff>
    </xdr:to>
    <xdr:cxnSp macro="">
      <xdr:nvCxnSpPr>
        <xdr:cNvPr id="143" name="直線コネクタ 142"/>
        <xdr:cNvCxnSpPr/>
      </xdr:nvCxnSpPr>
      <xdr:spPr>
        <a:xfrm>
          <a:off x="12560300" y="6237425"/>
          <a:ext cx="7620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67754</xdr:rowOff>
    </xdr:from>
    <xdr:to>
      <xdr:col>60</xdr:col>
      <xdr:colOff>123825</xdr:colOff>
      <xdr:row>30</xdr:row>
      <xdr:rowOff>169354</xdr:rowOff>
    </xdr:to>
    <xdr:sp macro="" textlink="">
      <xdr:nvSpPr>
        <xdr:cNvPr id="144" name="楕円 143"/>
        <xdr:cNvSpPr/>
      </xdr:nvSpPr>
      <xdr:spPr>
        <a:xfrm>
          <a:off x="117475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118554</xdr:rowOff>
    </xdr:from>
    <xdr:to>
      <xdr:col>64</xdr:col>
      <xdr:colOff>73025</xdr:colOff>
      <xdr:row>31</xdr:row>
      <xdr:rowOff>150950</xdr:rowOff>
    </xdr:to>
    <xdr:cxnSp macro="">
      <xdr:nvCxnSpPr>
        <xdr:cNvPr id="145" name="直線コネクタ 144"/>
        <xdr:cNvCxnSpPr/>
      </xdr:nvCxnSpPr>
      <xdr:spPr>
        <a:xfrm>
          <a:off x="11798300" y="6033579"/>
          <a:ext cx="762000" cy="2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46"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47"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48"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49"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149898</xdr:rowOff>
    </xdr:from>
    <xdr:ext cx="469744" cy="259045"/>
    <xdr:sp macro="" textlink="">
      <xdr:nvSpPr>
        <xdr:cNvPr id="150" name="n_1mainValue債務償還比率"/>
        <xdr:cNvSpPr txBox="1"/>
      </xdr:nvSpPr>
      <xdr:spPr>
        <a:xfrm>
          <a:off x="13836727" y="657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156365</xdr:rowOff>
    </xdr:from>
    <xdr:ext cx="469744" cy="259045"/>
    <xdr:sp macro="" textlink="">
      <xdr:nvSpPr>
        <xdr:cNvPr id="151" name="n_2mainValue債務償還比率"/>
        <xdr:cNvSpPr txBox="1"/>
      </xdr:nvSpPr>
      <xdr:spPr>
        <a:xfrm>
          <a:off x="13087427" y="641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21427</xdr:rowOff>
    </xdr:from>
    <xdr:ext cx="469744" cy="259045"/>
    <xdr:sp macro="" textlink="">
      <xdr:nvSpPr>
        <xdr:cNvPr id="152" name="n_3mainValue債務償還比率"/>
        <xdr:cNvSpPr txBox="1"/>
      </xdr:nvSpPr>
      <xdr:spPr>
        <a:xfrm>
          <a:off x="12325427" y="627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160481</xdr:rowOff>
    </xdr:from>
    <xdr:ext cx="469744" cy="259045"/>
    <xdr:sp macro="" textlink="">
      <xdr:nvSpPr>
        <xdr:cNvPr id="153" name="n_4mainValue債務償還比率"/>
        <xdr:cNvSpPr txBox="1"/>
      </xdr:nvSpPr>
      <xdr:spPr>
        <a:xfrm>
          <a:off x="11563427" y="60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142620</xdr:rowOff>
    </xdr:from>
    <xdr:ext cx="405111" cy="259045"/>
    <xdr:sp macro="" textlink="">
      <xdr:nvSpPr>
        <xdr:cNvPr id="64" name="【道路】&#10;有形固定資産減価償却率平均値テキスト"/>
        <xdr:cNvSpPr txBox="1"/>
      </xdr:nvSpPr>
      <xdr:spPr>
        <a:xfrm>
          <a:off x="4673600" y="6829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5" name="楕円 74"/>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125004</xdr:rowOff>
    </xdr:from>
    <xdr:to>
      <xdr:col>15</xdr:col>
      <xdr:colOff>101600</xdr:colOff>
      <xdr:row>38</xdr:row>
      <xdr:rowOff>55155</xdr:rowOff>
    </xdr:to>
    <xdr:sp macro="" textlink="">
      <xdr:nvSpPr>
        <xdr:cNvPr id="76" name="楕円 75"/>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33746</xdr:rowOff>
    </xdr:to>
    <xdr:cxnSp macro="">
      <xdr:nvCxnSpPr>
        <xdr:cNvPr id="77" name="直線コネクタ 76"/>
        <xdr:cNvCxnSpPr/>
      </xdr:nvCxnSpPr>
      <xdr:spPr>
        <a:xfrm>
          <a:off x="2908300" y="65194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8" name="楕円 77"/>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38</xdr:row>
      <xdr:rowOff>4354</xdr:rowOff>
    </xdr:to>
    <xdr:cxnSp macro="">
      <xdr:nvCxnSpPr>
        <xdr:cNvPr id="79" name="直線コネクタ 78"/>
        <xdr:cNvCxnSpPr/>
      </xdr:nvCxnSpPr>
      <xdr:spPr>
        <a:xfrm>
          <a:off x="2019300" y="6457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561</xdr:rowOff>
    </xdr:from>
    <xdr:ext cx="405111" cy="259045"/>
    <xdr:sp macro="" textlink="">
      <xdr:nvSpPr>
        <xdr:cNvPr id="80" name="n_1aveValue【道路】&#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1" name="n_2aveValue【道路】&#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82" name="n_3aveValue【道路】&#10;有形固定資産減価償却率"/>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88010</xdr:rowOff>
    </xdr:from>
    <xdr:ext cx="405111" cy="259045"/>
    <xdr:sp macro="" textlink="">
      <xdr:nvSpPr>
        <xdr:cNvPr id="83" name="n_4aveValue【道路】&#10;有形固定資産減価償却率"/>
        <xdr:cNvSpPr txBox="1"/>
      </xdr:nvSpPr>
      <xdr:spPr>
        <a:xfrm>
          <a:off x="927744" y="66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101073</xdr:rowOff>
    </xdr:from>
    <xdr:ext cx="405111" cy="259045"/>
    <xdr:sp macro="" textlink="">
      <xdr:nvSpPr>
        <xdr:cNvPr id="84" name="n_1mainValue【道路】&#10;有形固定資産減価償却率"/>
        <xdr:cNvSpPr txBox="1"/>
      </xdr:nvSpPr>
      <xdr:spPr>
        <a:xfrm>
          <a:off x="3582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5" name="n_2mainValue【道路】&#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9633</xdr:rowOff>
    </xdr:from>
    <xdr:ext cx="405111" cy="259045"/>
    <xdr:sp macro="" textlink="">
      <xdr:nvSpPr>
        <xdr:cNvPr id="86" name="n_3mainValue【道路】&#10;有形固定資産減価償却率"/>
        <xdr:cNvSpPr txBox="1"/>
      </xdr:nvSpPr>
      <xdr:spPr>
        <a:xfrm>
          <a:off x="1816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9" name="テキスト ボックス 98"/>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24628</xdr:rowOff>
    </xdr:from>
    <xdr:to>
      <xdr:col>54</xdr:col>
      <xdr:colOff>189865</xdr:colOff>
      <xdr:row>41</xdr:row>
      <xdr:rowOff>147751</xdr:rowOff>
    </xdr:to>
    <xdr:cxnSp macro="">
      <xdr:nvCxnSpPr>
        <xdr:cNvPr id="109" name="直線コネクタ 108"/>
        <xdr:cNvCxnSpPr/>
      </xdr:nvCxnSpPr>
      <xdr:spPr>
        <a:xfrm flipV="1">
          <a:off x="10476865" y="6196828"/>
          <a:ext cx="0" cy="98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151578</xdr:rowOff>
    </xdr:from>
    <xdr:ext cx="469744" cy="259045"/>
    <xdr:sp macro="" textlink="">
      <xdr:nvSpPr>
        <xdr:cNvPr id="110" name="【道路】&#10;一人当たり延長最小値テキスト"/>
        <xdr:cNvSpPr txBox="1"/>
      </xdr:nvSpPr>
      <xdr:spPr>
        <a:xfrm>
          <a:off x="10515600" y="718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147751</xdr:rowOff>
    </xdr:from>
    <xdr:to>
      <xdr:col>55</xdr:col>
      <xdr:colOff>88900</xdr:colOff>
      <xdr:row>41</xdr:row>
      <xdr:rowOff>147751</xdr:rowOff>
    </xdr:to>
    <xdr:cxnSp macro="">
      <xdr:nvCxnSpPr>
        <xdr:cNvPr id="111" name="直線コネクタ 110"/>
        <xdr:cNvCxnSpPr/>
      </xdr:nvCxnSpPr>
      <xdr:spPr>
        <a:xfrm>
          <a:off x="10388600" y="717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142755</xdr:rowOff>
    </xdr:from>
    <xdr:ext cx="534377" cy="259045"/>
    <xdr:sp macro="" textlink="">
      <xdr:nvSpPr>
        <xdr:cNvPr id="112" name="【道路】&#10;一人当たり延長最大値テキスト"/>
        <xdr:cNvSpPr txBox="1"/>
      </xdr:nvSpPr>
      <xdr:spPr>
        <a:xfrm>
          <a:off x="10515600" y="59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24628</xdr:rowOff>
    </xdr:from>
    <xdr:to>
      <xdr:col>55</xdr:col>
      <xdr:colOff>88900</xdr:colOff>
      <xdr:row>36</xdr:row>
      <xdr:rowOff>24628</xdr:rowOff>
    </xdr:to>
    <xdr:cxnSp macro="">
      <xdr:nvCxnSpPr>
        <xdr:cNvPr id="113" name="直線コネクタ 112"/>
        <xdr:cNvCxnSpPr/>
      </xdr:nvCxnSpPr>
      <xdr:spPr>
        <a:xfrm>
          <a:off x="10388600" y="61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4513</xdr:rowOff>
    </xdr:from>
    <xdr:ext cx="534377" cy="259045"/>
    <xdr:sp macro="" textlink="">
      <xdr:nvSpPr>
        <xdr:cNvPr id="114" name="【道路】&#10;一人当たり延長平均値テキスト"/>
        <xdr:cNvSpPr txBox="1"/>
      </xdr:nvSpPr>
      <xdr:spPr>
        <a:xfrm>
          <a:off x="10515600" y="6691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26086</xdr:rowOff>
    </xdr:from>
    <xdr:to>
      <xdr:col>55</xdr:col>
      <xdr:colOff>50800</xdr:colOff>
      <xdr:row>39</xdr:row>
      <xdr:rowOff>127686</xdr:rowOff>
    </xdr:to>
    <xdr:sp macro="" textlink="">
      <xdr:nvSpPr>
        <xdr:cNvPr id="115" name="フローチャート: 判断 114"/>
        <xdr:cNvSpPr/>
      </xdr:nvSpPr>
      <xdr:spPr>
        <a:xfrm>
          <a:off x="10426700" y="67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114417</xdr:rowOff>
    </xdr:from>
    <xdr:to>
      <xdr:col>50</xdr:col>
      <xdr:colOff>165100</xdr:colOff>
      <xdr:row>39</xdr:row>
      <xdr:rowOff>44567</xdr:rowOff>
    </xdr:to>
    <xdr:sp macro="" textlink="">
      <xdr:nvSpPr>
        <xdr:cNvPr id="116" name="フローチャート: 判断 115"/>
        <xdr:cNvSpPr/>
      </xdr:nvSpPr>
      <xdr:spPr>
        <a:xfrm>
          <a:off x="9588500" y="662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118989</xdr:rowOff>
    </xdr:from>
    <xdr:to>
      <xdr:col>46</xdr:col>
      <xdr:colOff>38100</xdr:colOff>
      <xdr:row>39</xdr:row>
      <xdr:rowOff>49139</xdr:rowOff>
    </xdr:to>
    <xdr:sp macro="" textlink="">
      <xdr:nvSpPr>
        <xdr:cNvPr id="117" name="フローチャート: 判断 116"/>
        <xdr:cNvSpPr/>
      </xdr:nvSpPr>
      <xdr:spPr>
        <a:xfrm>
          <a:off x="8699500" y="663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124658</xdr:rowOff>
    </xdr:from>
    <xdr:to>
      <xdr:col>41</xdr:col>
      <xdr:colOff>101600</xdr:colOff>
      <xdr:row>39</xdr:row>
      <xdr:rowOff>54808</xdr:rowOff>
    </xdr:to>
    <xdr:sp macro="" textlink="">
      <xdr:nvSpPr>
        <xdr:cNvPr id="118" name="フローチャート: 判断 117"/>
        <xdr:cNvSpPr/>
      </xdr:nvSpPr>
      <xdr:spPr>
        <a:xfrm>
          <a:off x="7810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99923</xdr:rowOff>
    </xdr:from>
    <xdr:to>
      <xdr:col>36</xdr:col>
      <xdr:colOff>165100</xdr:colOff>
      <xdr:row>39</xdr:row>
      <xdr:rowOff>30073</xdr:rowOff>
    </xdr:to>
    <xdr:sp macro="" textlink="">
      <xdr:nvSpPr>
        <xdr:cNvPr id="119" name="フローチャート: 判断 118"/>
        <xdr:cNvSpPr/>
      </xdr:nvSpPr>
      <xdr:spPr>
        <a:xfrm>
          <a:off x="6921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158994</xdr:rowOff>
    </xdr:from>
    <xdr:to>
      <xdr:col>50</xdr:col>
      <xdr:colOff>165100</xdr:colOff>
      <xdr:row>34</xdr:row>
      <xdr:rowOff>89144</xdr:rowOff>
    </xdr:to>
    <xdr:sp macro="" textlink="">
      <xdr:nvSpPr>
        <xdr:cNvPr id="125" name="楕円 124"/>
        <xdr:cNvSpPr/>
      </xdr:nvSpPr>
      <xdr:spPr>
        <a:xfrm>
          <a:off x="9588500" y="5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15707</xdr:rowOff>
    </xdr:from>
    <xdr:to>
      <xdr:col>46</xdr:col>
      <xdr:colOff>38100</xdr:colOff>
      <xdr:row>34</xdr:row>
      <xdr:rowOff>117307</xdr:rowOff>
    </xdr:to>
    <xdr:sp macro="" textlink="">
      <xdr:nvSpPr>
        <xdr:cNvPr id="126" name="楕円 125"/>
        <xdr:cNvSpPr/>
      </xdr:nvSpPr>
      <xdr:spPr>
        <a:xfrm>
          <a:off x="8699500" y="58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38344</xdr:rowOff>
    </xdr:from>
    <xdr:to>
      <xdr:col>50</xdr:col>
      <xdr:colOff>114300</xdr:colOff>
      <xdr:row>34</xdr:row>
      <xdr:rowOff>66507</xdr:rowOff>
    </xdr:to>
    <xdr:cxnSp macro="">
      <xdr:nvCxnSpPr>
        <xdr:cNvPr id="127" name="直線コネクタ 126"/>
        <xdr:cNvCxnSpPr/>
      </xdr:nvCxnSpPr>
      <xdr:spPr>
        <a:xfrm flipV="1">
          <a:off x="8750300" y="5867644"/>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35321</xdr:rowOff>
    </xdr:from>
    <xdr:to>
      <xdr:col>41</xdr:col>
      <xdr:colOff>101600</xdr:colOff>
      <xdr:row>34</xdr:row>
      <xdr:rowOff>136921</xdr:rowOff>
    </xdr:to>
    <xdr:sp macro="" textlink="">
      <xdr:nvSpPr>
        <xdr:cNvPr id="128" name="楕円 127"/>
        <xdr:cNvSpPr/>
      </xdr:nvSpPr>
      <xdr:spPr>
        <a:xfrm>
          <a:off x="7810500" y="5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66507</xdr:rowOff>
    </xdr:from>
    <xdr:to>
      <xdr:col>45</xdr:col>
      <xdr:colOff>177800</xdr:colOff>
      <xdr:row>34</xdr:row>
      <xdr:rowOff>86121</xdr:rowOff>
    </xdr:to>
    <xdr:cxnSp macro="">
      <xdr:nvCxnSpPr>
        <xdr:cNvPr id="129" name="直線コネクタ 128"/>
        <xdr:cNvCxnSpPr/>
      </xdr:nvCxnSpPr>
      <xdr:spPr>
        <a:xfrm flipV="1">
          <a:off x="7861300" y="589580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35694</xdr:rowOff>
    </xdr:from>
    <xdr:ext cx="534377" cy="259045"/>
    <xdr:sp macro="" textlink="">
      <xdr:nvSpPr>
        <xdr:cNvPr id="130" name="n_1aveValue【道路】&#10;一人当たり延長"/>
        <xdr:cNvSpPr txBox="1"/>
      </xdr:nvSpPr>
      <xdr:spPr>
        <a:xfrm>
          <a:off x="9359411" y="67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40266</xdr:rowOff>
    </xdr:from>
    <xdr:ext cx="534377" cy="259045"/>
    <xdr:sp macro="" textlink="">
      <xdr:nvSpPr>
        <xdr:cNvPr id="131" name="n_2aveValue【道路】&#10;一人当たり延長"/>
        <xdr:cNvSpPr txBox="1"/>
      </xdr:nvSpPr>
      <xdr:spPr>
        <a:xfrm>
          <a:off x="8483111" y="67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45935</xdr:rowOff>
    </xdr:from>
    <xdr:ext cx="534377" cy="259045"/>
    <xdr:sp macro="" textlink="">
      <xdr:nvSpPr>
        <xdr:cNvPr id="132" name="n_3aveValue【道路】&#10;一人当たり延長"/>
        <xdr:cNvSpPr txBox="1"/>
      </xdr:nvSpPr>
      <xdr:spPr>
        <a:xfrm>
          <a:off x="75941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46601</xdr:rowOff>
    </xdr:from>
    <xdr:ext cx="534377" cy="259045"/>
    <xdr:sp macro="" textlink="">
      <xdr:nvSpPr>
        <xdr:cNvPr id="133" name="n_4aveValue【道路】&#10;一人当たり延長"/>
        <xdr:cNvSpPr txBox="1"/>
      </xdr:nvSpPr>
      <xdr:spPr>
        <a:xfrm>
          <a:off x="6705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105671</xdr:rowOff>
    </xdr:from>
    <xdr:ext cx="534377" cy="259045"/>
    <xdr:sp macro="" textlink="">
      <xdr:nvSpPr>
        <xdr:cNvPr id="134" name="n_1mainValue【道路】&#10;一人当たり延長"/>
        <xdr:cNvSpPr txBox="1"/>
      </xdr:nvSpPr>
      <xdr:spPr>
        <a:xfrm>
          <a:off x="9359411" y="55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133834</xdr:rowOff>
    </xdr:from>
    <xdr:ext cx="534377" cy="259045"/>
    <xdr:sp macro="" textlink="">
      <xdr:nvSpPr>
        <xdr:cNvPr id="135" name="n_2mainValue【道路】&#10;一人当たり延長"/>
        <xdr:cNvSpPr txBox="1"/>
      </xdr:nvSpPr>
      <xdr:spPr>
        <a:xfrm>
          <a:off x="8483111" y="56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153448</xdr:rowOff>
    </xdr:from>
    <xdr:ext cx="534377" cy="259045"/>
    <xdr:sp macro="" textlink="">
      <xdr:nvSpPr>
        <xdr:cNvPr id="136" name="n_3mainValue【道路】&#10;一人当たり延長"/>
        <xdr:cNvSpPr txBox="1"/>
      </xdr:nvSpPr>
      <xdr:spPr>
        <a:xfrm>
          <a:off x="7594111" y="56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110490</xdr:rowOff>
    </xdr:from>
    <xdr:to>
      <xdr:col>24</xdr:col>
      <xdr:colOff>62865</xdr:colOff>
      <xdr:row>61</xdr:row>
      <xdr:rowOff>95250</xdr:rowOff>
    </xdr:to>
    <xdr:cxnSp macro="">
      <xdr:nvCxnSpPr>
        <xdr:cNvPr id="161" name="直線コネクタ 160"/>
        <xdr:cNvCxnSpPr/>
      </xdr:nvCxnSpPr>
      <xdr:spPr>
        <a:xfrm flipV="1">
          <a:off x="4634865" y="9711690"/>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62" name="【橋りょう・トンネル】&#10;有形固定資産減価償却率最小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95250</xdr:rowOff>
    </xdr:from>
    <xdr:to>
      <xdr:col>24</xdr:col>
      <xdr:colOff>152400</xdr:colOff>
      <xdr:row>61</xdr:row>
      <xdr:rowOff>95250</xdr:rowOff>
    </xdr:to>
    <xdr:cxnSp macro="">
      <xdr:nvCxnSpPr>
        <xdr:cNvPr id="163" name="直線コネクタ 162"/>
        <xdr:cNvCxnSpPr/>
      </xdr:nvCxnSpPr>
      <xdr:spPr>
        <a:xfrm>
          <a:off x="45466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57167</xdr:rowOff>
    </xdr:from>
    <xdr:ext cx="405111" cy="259045"/>
    <xdr:sp macro="" textlink="">
      <xdr:nvSpPr>
        <xdr:cNvPr id="164" name="【橋りょう・トンネル】&#10;有形固定資産減価償却率最大値テキスト"/>
        <xdr:cNvSpPr txBox="1"/>
      </xdr:nvSpPr>
      <xdr:spPr>
        <a:xfrm>
          <a:off x="4673600" y="948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110490</xdr:rowOff>
    </xdr:from>
    <xdr:to>
      <xdr:col>24</xdr:col>
      <xdr:colOff>152400</xdr:colOff>
      <xdr:row>56</xdr:row>
      <xdr:rowOff>110490</xdr:rowOff>
    </xdr:to>
    <xdr:cxnSp macro="">
      <xdr:nvCxnSpPr>
        <xdr:cNvPr id="165" name="直線コネクタ 164"/>
        <xdr:cNvCxnSpPr/>
      </xdr:nvCxnSpPr>
      <xdr:spPr>
        <a:xfrm>
          <a:off x="4546600" y="971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66" name="【橋りょう・トンネル】&#10;有形固定資産減価償却率平均値テキスト"/>
        <xdr:cNvSpPr txBox="1"/>
      </xdr:nvSpPr>
      <xdr:spPr>
        <a:xfrm>
          <a:off x="4673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67" name="フローチャート: 判断 166"/>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8" name="フローチャート: 判断 16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78740</xdr:rowOff>
    </xdr:from>
    <xdr:to>
      <xdr:col>15</xdr:col>
      <xdr:colOff>101600</xdr:colOff>
      <xdr:row>60</xdr:row>
      <xdr:rowOff>8890</xdr:rowOff>
    </xdr:to>
    <xdr:sp macro="" textlink="">
      <xdr:nvSpPr>
        <xdr:cNvPr id="169" name="フローチャート: 判断 168"/>
        <xdr:cNvSpPr/>
      </xdr:nvSpPr>
      <xdr:spPr>
        <a:xfrm>
          <a:off x="2857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70" name="フローチャート: 判断 169"/>
        <xdr:cNvSpPr/>
      </xdr:nvSpPr>
      <xdr:spPr>
        <a:xfrm>
          <a:off x="1968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71" name="フローチャート: 判断 170"/>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177" name="楕円 176"/>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135890</xdr:rowOff>
    </xdr:from>
    <xdr:to>
      <xdr:col>15</xdr:col>
      <xdr:colOff>101600</xdr:colOff>
      <xdr:row>64</xdr:row>
      <xdr:rowOff>66040</xdr:rowOff>
    </xdr:to>
    <xdr:sp macro="" textlink="">
      <xdr:nvSpPr>
        <xdr:cNvPr id="178" name="楕円 177"/>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57150</xdr:rowOff>
    </xdr:to>
    <xdr:cxnSp macro="">
      <xdr:nvCxnSpPr>
        <xdr:cNvPr id="179" name="直線コネクタ 178"/>
        <xdr:cNvCxnSpPr/>
      </xdr:nvCxnSpPr>
      <xdr:spPr>
        <a:xfrm>
          <a:off x="2908300" y="10988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80" name="楕円 179"/>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64</xdr:row>
      <xdr:rowOff>15240</xdr:rowOff>
    </xdr:to>
    <xdr:cxnSp macro="">
      <xdr:nvCxnSpPr>
        <xdr:cNvPr id="181" name="直線コネクタ 180"/>
        <xdr:cNvCxnSpPr/>
      </xdr:nvCxnSpPr>
      <xdr:spPr>
        <a:xfrm>
          <a:off x="2019300" y="10949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2" name="n_1aveValue【橋りょう・トンネ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3" name="n_2aveValue【橋りょう・トンネル】&#10;有形固定資産減価償却率"/>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84" name="n_3aveValue【橋りょう・トンネ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185" name="n_4aveValue【橋りょう・トンネ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86" name="n_1mainValue【橋りょう・トンネル】&#10;有形固定資産減価償却率"/>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187" name="n_2mainValue【橋りょう・トンネル】&#10;有形固定資産減価償却率"/>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188" name="n_3mainValue【橋りょう・トンネ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0" name="直線コネクタ 209"/>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1"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2" name="直線コネクタ 211"/>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3"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4" name="直線コネクタ 213"/>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15"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16" name="フローチャート: 判断 215"/>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17" name="フローチャート: 判断 216"/>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18" name="フローチャート: 判断 217"/>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19" name="フローチャート: 判断 218"/>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20" name="フローチャート: 判断 219"/>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57108</xdr:rowOff>
    </xdr:from>
    <xdr:to>
      <xdr:col>50</xdr:col>
      <xdr:colOff>165100</xdr:colOff>
      <xdr:row>55</xdr:row>
      <xdr:rowOff>158708</xdr:rowOff>
    </xdr:to>
    <xdr:sp macro="" textlink="">
      <xdr:nvSpPr>
        <xdr:cNvPr id="226" name="楕円 225"/>
        <xdr:cNvSpPr/>
      </xdr:nvSpPr>
      <xdr:spPr>
        <a:xfrm>
          <a:off x="9588500" y="94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79159</xdr:rowOff>
    </xdr:from>
    <xdr:to>
      <xdr:col>46</xdr:col>
      <xdr:colOff>38100</xdr:colOff>
      <xdr:row>56</xdr:row>
      <xdr:rowOff>9309</xdr:rowOff>
    </xdr:to>
    <xdr:sp macro="" textlink="">
      <xdr:nvSpPr>
        <xdr:cNvPr id="227" name="楕円 226"/>
        <xdr:cNvSpPr/>
      </xdr:nvSpPr>
      <xdr:spPr>
        <a:xfrm>
          <a:off x="8699500" y="95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107908</xdr:rowOff>
    </xdr:from>
    <xdr:to>
      <xdr:col>50</xdr:col>
      <xdr:colOff>114300</xdr:colOff>
      <xdr:row>55</xdr:row>
      <xdr:rowOff>129959</xdr:rowOff>
    </xdr:to>
    <xdr:cxnSp macro="">
      <xdr:nvCxnSpPr>
        <xdr:cNvPr id="228" name="直線コネクタ 227"/>
        <xdr:cNvCxnSpPr/>
      </xdr:nvCxnSpPr>
      <xdr:spPr>
        <a:xfrm flipV="1">
          <a:off x="8750300" y="9537658"/>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95028</xdr:rowOff>
    </xdr:from>
    <xdr:to>
      <xdr:col>41</xdr:col>
      <xdr:colOff>101600</xdr:colOff>
      <xdr:row>56</xdr:row>
      <xdr:rowOff>25178</xdr:rowOff>
    </xdr:to>
    <xdr:sp macro="" textlink="">
      <xdr:nvSpPr>
        <xdr:cNvPr id="229" name="楕円 228"/>
        <xdr:cNvSpPr/>
      </xdr:nvSpPr>
      <xdr:spPr>
        <a:xfrm>
          <a:off x="7810500" y="95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129959</xdr:rowOff>
    </xdr:from>
    <xdr:to>
      <xdr:col>45</xdr:col>
      <xdr:colOff>177800</xdr:colOff>
      <xdr:row>55</xdr:row>
      <xdr:rowOff>145828</xdr:rowOff>
    </xdr:to>
    <xdr:cxnSp macro="">
      <xdr:nvCxnSpPr>
        <xdr:cNvPr id="230" name="直線コネクタ 229"/>
        <xdr:cNvCxnSpPr/>
      </xdr:nvCxnSpPr>
      <xdr:spPr>
        <a:xfrm flipV="1">
          <a:off x="7861300" y="9559709"/>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31"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32"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33"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34"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3785</xdr:rowOff>
    </xdr:from>
    <xdr:ext cx="599010" cy="259045"/>
    <xdr:sp macro="" textlink="">
      <xdr:nvSpPr>
        <xdr:cNvPr id="235" name="n_1mainValue【橋りょう・トンネル】&#10;一人当たり有形固定資産（償却資産）額"/>
        <xdr:cNvSpPr txBox="1"/>
      </xdr:nvSpPr>
      <xdr:spPr>
        <a:xfrm>
          <a:off x="9327095" y="926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25836</xdr:rowOff>
    </xdr:from>
    <xdr:ext cx="599010" cy="259045"/>
    <xdr:sp macro="" textlink="">
      <xdr:nvSpPr>
        <xdr:cNvPr id="236" name="n_2mainValue【橋りょう・トンネル】&#10;一人当たり有形固定資産（償却資産）額"/>
        <xdr:cNvSpPr txBox="1"/>
      </xdr:nvSpPr>
      <xdr:spPr>
        <a:xfrm>
          <a:off x="8450795" y="92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41705</xdr:rowOff>
    </xdr:from>
    <xdr:ext cx="599010" cy="259045"/>
    <xdr:sp macro="" textlink="">
      <xdr:nvSpPr>
        <xdr:cNvPr id="237" name="n_3mainValue【橋りょう・トンネル】&#10;一人当たり有形固定資産（償却資産）額"/>
        <xdr:cNvSpPr txBox="1"/>
      </xdr:nvSpPr>
      <xdr:spPr>
        <a:xfrm>
          <a:off x="7561795" y="93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0" name="テキスト ボックス 24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0" name="テキスト ボックス 25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64" name="直線コネクタ 263"/>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65"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66" name="直線コネクタ 265"/>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67"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68" name="直線コネクタ 267"/>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69" name="【公営住宅】&#10;有形固定資産減価償却率平均値テキスト"/>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0" name="フローチャート: 判断 269"/>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1" name="フローチャート: 判断 270"/>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2" name="フローチャート: 判断 27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73" name="フローチャート: 判断 272"/>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74" name="フローチャート: 判断 273"/>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80" name="楕円 279"/>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81" name="楕円 280"/>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127907</xdr:rowOff>
    </xdr:to>
    <xdr:cxnSp macro="">
      <xdr:nvCxnSpPr>
        <xdr:cNvPr id="282" name="直線コネクタ 281"/>
        <xdr:cNvCxnSpPr/>
      </xdr:nvCxnSpPr>
      <xdr:spPr>
        <a:xfrm>
          <a:off x="2908300" y="143027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283" name="楕円 282"/>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72389</xdr:rowOff>
    </xdr:to>
    <xdr:cxnSp macro="">
      <xdr:nvCxnSpPr>
        <xdr:cNvPr id="284" name="直線コネクタ 283"/>
        <xdr:cNvCxnSpPr/>
      </xdr:nvCxnSpPr>
      <xdr:spPr>
        <a:xfrm>
          <a:off x="2019300" y="142635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285"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8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287"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288"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89" name="n_1main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90" name="n_2main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75128</xdr:rowOff>
    </xdr:from>
    <xdr:ext cx="405111" cy="259045"/>
    <xdr:sp macro="" textlink="">
      <xdr:nvSpPr>
        <xdr:cNvPr id="291" name="n_3mainValue【公営住宅】&#10;有形固定資産減価償却率"/>
        <xdr:cNvSpPr txBox="1"/>
      </xdr:nvSpPr>
      <xdr:spPr>
        <a:xfrm>
          <a:off x="1816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2" name="テキスト ボックス 30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16" name="直線コネクタ 315"/>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17"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18" name="直線コネクタ 317"/>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19"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20" name="直線コネクタ 319"/>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21"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22" name="フローチャート: 判断 321"/>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23" name="フローチャート: 判断 322"/>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24" name="フローチャート: 判断 323"/>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25" name="フローチャート: 判断 324"/>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26" name="フローチャート: 判断 325"/>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27305</xdr:rowOff>
    </xdr:from>
    <xdr:to>
      <xdr:col>50</xdr:col>
      <xdr:colOff>165100</xdr:colOff>
      <xdr:row>79</xdr:row>
      <xdr:rowOff>128905</xdr:rowOff>
    </xdr:to>
    <xdr:sp macro="" textlink="">
      <xdr:nvSpPr>
        <xdr:cNvPr id="332" name="楕円 331"/>
        <xdr:cNvSpPr/>
      </xdr:nvSpPr>
      <xdr:spPr>
        <a:xfrm>
          <a:off x="9588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33020</xdr:rowOff>
    </xdr:from>
    <xdr:to>
      <xdr:col>46</xdr:col>
      <xdr:colOff>38100</xdr:colOff>
      <xdr:row>79</xdr:row>
      <xdr:rowOff>134620</xdr:rowOff>
    </xdr:to>
    <xdr:sp macro="" textlink="">
      <xdr:nvSpPr>
        <xdr:cNvPr id="333" name="楕円 332"/>
        <xdr:cNvSpPr/>
      </xdr:nvSpPr>
      <xdr:spPr>
        <a:xfrm>
          <a:off x="869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78105</xdr:rowOff>
    </xdr:from>
    <xdr:to>
      <xdr:col>50</xdr:col>
      <xdr:colOff>114300</xdr:colOff>
      <xdr:row>79</xdr:row>
      <xdr:rowOff>83820</xdr:rowOff>
    </xdr:to>
    <xdr:cxnSp macro="">
      <xdr:nvCxnSpPr>
        <xdr:cNvPr id="334" name="直線コネクタ 333"/>
        <xdr:cNvCxnSpPr/>
      </xdr:nvCxnSpPr>
      <xdr:spPr>
        <a:xfrm flipV="1">
          <a:off x="8750300" y="13622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40639</xdr:rowOff>
    </xdr:from>
    <xdr:to>
      <xdr:col>41</xdr:col>
      <xdr:colOff>101600</xdr:colOff>
      <xdr:row>79</xdr:row>
      <xdr:rowOff>142239</xdr:rowOff>
    </xdr:to>
    <xdr:sp macro="" textlink="">
      <xdr:nvSpPr>
        <xdr:cNvPr id="335" name="楕円 334"/>
        <xdr:cNvSpPr/>
      </xdr:nvSpPr>
      <xdr:spPr>
        <a:xfrm>
          <a:off x="781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83820</xdr:rowOff>
    </xdr:from>
    <xdr:to>
      <xdr:col>45</xdr:col>
      <xdr:colOff>177800</xdr:colOff>
      <xdr:row>79</xdr:row>
      <xdr:rowOff>91439</xdr:rowOff>
    </xdr:to>
    <xdr:cxnSp macro="">
      <xdr:nvCxnSpPr>
        <xdr:cNvPr id="336" name="直線コネクタ 335"/>
        <xdr:cNvCxnSpPr/>
      </xdr:nvCxnSpPr>
      <xdr:spPr>
        <a:xfrm flipV="1">
          <a:off x="7861300" y="13628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30497</xdr:rowOff>
    </xdr:from>
    <xdr:ext cx="469744" cy="259045"/>
    <xdr:sp macro="" textlink="">
      <xdr:nvSpPr>
        <xdr:cNvPr id="337" name="n_1aveValue【公営住宅】&#10;一人当たり面積"/>
        <xdr:cNvSpPr txBox="1"/>
      </xdr:nvSpPr>
      <xdr:spPr>
        <a:xfrm>
          <a:off x="9391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36213</xdr:rowOff>
    </xdr:from>
    <xdr:ext cx="469744" cy="259045"/>
    <xdr:sp macro="" textlink="">
      <xdr:nvSpPr>
        <xdr:cNvPr id="338" name="n_2aveValue【公営住宅】&#10;一人当たり面積"/>
        <xdr:cNvSpPr txBox="1"/>
      </xdr:nvSpPr>
      <xdr:spPr>
        <a:xfrm>
          <a:off x="85154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125747</xdr:rowOff>
    </xdr:from>
    <xdr:ext cx="469744" cy="259045"/>
    <xdr:sp macro="" textlink="">
      <xdr:nvSpPr>
        <xdr:cNvPr id="339" name="n_3aveValue【公営住宅】&#10;一人当たり面積"/>
        <xdr:cNvSpPr txBox="1"/>
      </xdr:nvSpPr>
      <xdr:spPr>
        <a:xfrm>
          <a:off x="7626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27322</xdr:rowOff>
    </xdr:from>
    <xdr:ext cx="469744" cy="259045"/>
    <xdr:sp macro="" textlink="">
      <xdr:nvSpPr>
        <xdr:cNvPr id="340" name="n_4aveValue【公営住宅】&#10;一人当たり面積"/>
        <xdr:cNvSpPr txBox="1"/>
      </xdr:nvSpPr>
      <xdr:spPr>
        <a:xfrm>
          <a:off x="6737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145432</xdr:rowOff>
    </xdr:from>
    <xdr:ext cx="469744" cy="259045"/>
    <xdr:sp macro="" textlink="">
      <xdr:nvSpPr>
        <xdr:cNvPr id="341" name="n_1mainValue【公営住宅】&#10;一人当たり面積"/>
        <xdr:cNvSpPr txBox="1"/>
      </xdr:nvSpPr>
      <xdr:spPr>
        <a:xfrm>
          <a:off x="9391727" y="1334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151147</xdr:rowOff>
    </xdr:from>
    <xdr:ext cx="469744" cy="259045"/>
    <xdr:sp macro="" textlink="">
      <xdr:nvSpPr>
        <xdr:cNvPr id="342" name="n_2mainValue【公営住宅】&#10;一人当たり面積"/>
        <xdr:cNvSpPr txBox="1"/>
      </xdr:nvSpPr>
      <xdr:spPr>
        <a:xfrm>
          <a:off x="8515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158766</xdr:rowOff>
    </xdr:from>
    <xdr:ext cx="469744" cy="259045"/>
    <xdr:sp macro="" textlink="">
      <xdr:nvSpPr>
        <xdr:cNvPr id="343" name="n_3mainValue【公営住宅】&#10;一人当たり面積"/>
        <xdr:cNvSpPr txBox="1"/>
      </xdr:nvSpPr>
      <xdr:spPr>
        <a:xfrm>
          <a:off x="7626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2" name="テキスト ボックス 3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2" name="テキスト ボックス 3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40</xdr:row>
      <xdr:rowOff>47625</xdr:rowOff>
    </xdr:to>
    <xdr:cxnSp macro="">
      <xdr:nvCxnSpPr>
        <xdr:cNvPr id="384" name="直線コネクタ 383"/>
        <xdr:cNvCxnSpPr/>
      </xdr:nvCxnSpPr>
      <xdr:spPr>
        <a:xfrm flipV="1">
          <a:off x="16318864" y="587502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51452</xdr:rowOff>
    </xdr:from>
    <xdr:ext cx="405111" cy="259045"/>
    <xdr:sp macro="" textlink="">
      <xdr:nvSpPr>
        <xdr:cNvPr id="385" name="【認定こども園・幼稚園・保育所】&#10;有形固定資産減価償却率最小値テキスト"/>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47625</xdr:rowOff>
    </xdr:from>
    <xdr:to>
      <xdr:col>86</xdr:col>
      <xdr:colOff>25400</xdr:colOff>
      <xdr:row>40</xdr:row>
      <xdr:rowOff>47625</xdr:rowOff>
    </xdr:to>
    <xdr:cxnSp macro="">
      <xdr:nvCxnSpPr>
        <xdr:cNvPr id="386" name="直線コネクタ 385"/>
        <xdr:cNvCxnSpPr/>
      </xdr:nvCxnSpPr>
      <xdr:spPr>
        <a:xfrm>
          <a:off x="16230600" y="690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387"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388" name="直線コネクタ 387"/>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156227</xdr:rowOff>
    </xdr:from>
    <xdr:ext cx="405111" cy="259045"/>
    <xdr:sp macro="" textlink="">
      <xdr:nvSpPr>
        <xdr:cNvPr id="389" name="【認定こども園・幼稚園・保育所】&#10;有形固定資産減価償却率平均値テキスト"/>
        <xdr:cNvSpPr txBox="1"/>
      </xdr:nvSpPr>
      <xdr:spPr>
        <a:xfrm>
          <a:off x="16357600" y="615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390" name="フローチャート: 判断 389"/>
        <xdr:cNvSpPr/>
      </xdr:nvSpPr>
      <xdr:spPr>
        <a:xfrm>
          <a:off x="162687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391" name="フローチャート: 判断 390"/>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92" name="フローチャート: 判断 391"/>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xdr:rowOff>
    </xdr:from>
    <xdr:to>
      <xdr:col>72</xdr:col>
      <xdr:colOff>38100</xdr:colOff>
      <xdr:row>37</xdr:row>
      <xdr:rowOff>113665</xdr:rowOff>
    </xdr:to>
    <xdr:sp macro="" textlink="">
      <xdr:nvSpPr>
        <xdr:cNvPr id="393" name="フローチャート: 判断 392"/>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394" name="フローチャート: 判断 393"/>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61595</xdr:rowOff>
    </xdr:from>
    <xdr:to>
      <xdr:col>81</xdr:col>
      <xdr:colOff>101600</xdr:colOff>
      <xdr:row>41</xdr:row>
      <xdr:rowOff>163195</xdr:rowOff>
    </xdr:to>
    <xdr:sp macro="" textlink="">
      <xdr:nvSpPr>
        <xdr:cNvPr id="400" name="楕円 399"/>
        <xdr:cNvSpPr/>
      </xdr:nvSpPr>
      <xdr:spPr>
        <a:xfrm>
          <a:off x="1543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01" name="楕円 400"/>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41</xdr:row>
      <xdr:rowOff>112395</xdr:rowOff>
    </xdr:to>
    <xdr:cxnSp macro="">
      <xdr:nvCxnSpPr>
        <xdr:cNvPr id="402" name="直線コネクタ 401"/>
        <xdr:cNvCxnSpPr/>
      </xdr:nvCxnSpPr>
      <xdr:spPr>
        <a:xfrm>
          <a:off x="14592300" y="676465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403" name="楕円 402"/>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78105</xdr:rowOff>
    </xdr:to>
    <xdr:cxnSp macro="">
      <xdr:nvCxnSpPr>
        <xdr:cNvPr id="404" name="直線コネクタ 403"/>
        <xdr:cNvCxnSpPr/>
      </xdr:nvCxnSpPr>
      <xdr:spPr>
        <a:xfrm>
          <a:off x="13703300" y="6728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05" name="n_1ave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06"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407" name="n_3aveValue【認定こども園・幼稚園・保育所】&#10;有形固定資産減価償却率"/>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08" name="n_4aveValue【認定こども園・幼稚園・保育所】&#10;有形固定資産減価償却率"/>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154322</xdr:rowOff>
    </xdr:from>
    <xdr:ext cx="405111" cy="259045"/>
    <xdr:sp macro="" textlink="">
      <xdr:nvSpPr>
        <xdr:cNvPr id="409" name="n_1mainValue【認定こども園・幼稚園・保育所】&#10;有形固定資産減価償却率"/>
        <xdr:cNvSpPr txBox="1"/>
      </xdr:nvSpPr>
      <xdr:spPr>
        <a:xfrm>
          <a:off x="15266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10"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411" name="n_3mainValue【認定こども園・幼稚園・保育所】&#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37" name="直線コネクタ 436"/>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38"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39" name="直線コネクタ 438"/>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40"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41" name="直線コネクタ 440"/>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42"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43" name="フローチャート: 判断 442"/>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44" name="フローチャート: 判断 443"/>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5" name="フローチャート: 判断 44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46" name="フローチャート: 判断 445"/>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47" name="フローチャート: 判断 446"/>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53" name="楕円 452"/>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4" name="楕円 453"/>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39</xdr:row>
      <xdr:rowOff>64770</xdr:rowOff>
    </xdr:to>
    <xdr:cxnSp macro="">
      <xdr:nvCxnSpPr>
        <xdr:cNvPr id="455" name="直線コネクタ 454"/>
        <xdr:cNvCxnSpPr/>
      </xdr:nvCxnSpPr>
      <xdr:spPr>
        <a:xfrm>
          <a:off x="20434300" y="6659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100512</xdr:rowOff>
    </xdr:from>
    <xdr:to>
      <xdr:col>102</xdr:col>
      <xdr:colOff>165100</xdr:colOff>
      <xdr:row>39</xdr:row>
      <xdr:rowOff>30662</xdr:rowOff>
    </xdr:to>
    <xdr:sp macro="" textlink="">
      <xdr:nvSpPr>
        <xdr:cNvPr id="456" name="楕円 455"/>
        <xdr:cNvSpPr/>
      </xdr:nvSpPr>
      <xdr:spPr>
        <a:xfrm>
          <a:off x="19494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151312</xdr:rowOff>
    </xdr:to>
    <xdr:cxnSp macro="">
      <xdr:nvCxnSpPr>
        <xdr:cNvPr id="457" name="直線コネクタ 456"/>
        <xdr:cNvCxnSpPr/>
      </xdr:nvCxnSpPr>
      <xdr:spPr>
        <a:xfrm flipV="1">
          <a:off x="19545300" y="66598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109962</xdr:rowOff>
    </xdr:from>
    <xdr:ext cx="469744" cy="259045"/>
    <xdr:sp macro="" textlink="">
      <xdr:nvSpPr>
        <xdr:cNvPr id="458" name="n_1aveValue【認定こども園・幼稚園・保育所】&#10;一人当たり面積"/>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5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100165</xdr:rowOff>
    </xdr:from>
    <xdr:ext cx="469744" cy="259045"/>
    <xdr:sp macro="" textlink="">
      <xdr:nvSpPr>
        <xdr:cNvPr id="460" name="n_3aveValue【認定こども園・幼稚園・保育所】&#10;一人当たり面積"/>
        <xdr:cNvSpPr txBox="1"/>
      </xdr:nvSpPr>
      <xdr:spPr>
        <a:xfrm>
          <a:off x="19310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61"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462" name="n_1main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63"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47188</xdr:rowOff>
    </xdr:from>
    <xdr:ext cx="469744" cy="259045"/>
    <xdr:sp macro="" textlink="">
      <xdr:nvSpPr>
        <xdr:cNvPr id="464" name="n_3mainValue【認定こども園・幼稚園・保育所】&#10;一人当たり面積"/>
        <xdr:cNvSpPr txBox="1"/>
      </xdr:nvSpPr>
      <xdr:spPr>
        <a:xfrm>
          <a:off x="193104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487" name="直線コネクタ 486"/>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88"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89" name="直線コネクタ 488"/>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490"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491" name="直線コネクタ 490"/>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492" name="【学校施設】&#10;有形固定資産減価償却率平均値テキスト"/>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493" name="フローチャート: 判断 492"/>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494" name="フローチャート: 判断 493"/>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495" name="フローチャート: 判断 494"/>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496" name="フローチャート: 判断 495"/>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497" name="フローチャート: 判断 496"/>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20066</xdr:rowOff>
    </xdr:from>
    <xdr:to>
      <xdr:col>81</xdr:col>
      <xdr:colOff>101600</xdr:colOff>
      <xdr:row>61</xdr:row>
      <xdr:rowOff>121666</xdr:rowOff>
    </xdr:to>
    <xdr:sp macro="" textlink="">
      <xdr:nvSpPr>
        <xdr:cNvPr id="503" name="楕円 502"/>
        <xdr:cNvSpPr/>
      </xdr:nvSpPr>
      <xdr:spPr>
        <a:xfrm>
          <a:off x="15430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104648</xdr:rowOff>
    </xdr:from>
    <xdr:to>
      <xdr:col>76</xdr:col>
      <xdr:colOff>165100</xdr:colOff>
      <xdr:row>61</xdr:row>
      <xdr:rowOff>34798</xdr:rowOff>
    </xdr:to>
    <xdr:sp macro="" textlink="">
      <xdr:nvSpPr>
        <xdr:cNvPr id="504" name="楕円 503"/>
        <xdr:cNvSpPr/>
      </xdr:nvSpPr>
      <xdr:spPr>
        <a:xfrm>
          <a:off x="1454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155448</xdr:rowOff>
    </xdr:from>
    <xdr:to>
      <xdr:col>81</xdr:col>
      <xdr:colOff>50800</xdr:colOff>
      <xdr:row>61</xdr:row>
      <xdr:rowOff>70866</xdr:rowOff>
    </xdr:to>
    <xdr:cxnSp macro="">
      <xdr:nvCxnSpPr>
        <xdr:cNvPr id="505" name="直線コネクタ 504"/>
        <xdr:cNvCxnSpPr/>
      </xdr:nvCxnSpPr>
      <xdr:spPr>
        <a:xfrm>
          <a:off x="14592300" y="104424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06" name="楕円 505"/>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155448</xdr:rowOff>
    </xdr:to>
    <xdr:cxnSp macro="">
      <xdr:nvCxnSpPr>
        <xdr:cNvPr id="507" name="直線コネクタ 506"/>
        <xdr:cNvCxnSpPr/>
      </xdr:nvCxnSpPr>
      <xdr:spPr>
        <a:xfrm>
          <a:off x="13703300" y="103555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97045</xdr:rowOff>
    </xdr:from>
    <xdr:ext cx="405111" cy="259045"/>
    <xdr:sp macro="" textlink="">
      <xdr:nvSpPr>
        <xdr:cNvPr id="508" name="n_1aveValue【学校施設】&#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509" name="n_2aveValue【学校施設】&#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10" name="n_3aveValue【学校施設】&#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11"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112793</xdr:rowOff>
    </xdr:from>
    <xdr:ext cx="405111" cy="259045"/>
    <xdr:sp macro="" textlink="">
      <xdr:nvSpPr>
        <xdr:cNvPr id="512" name="n_1mainValue【学校施設】&#10;有形固定資産減価償却率"/>
        <xdr:cNvSpPr txBox="1"/>
      </xdr:nvSpPr>
      <xdr:spPr>
        <a:xfrm>
          <a:off x="152660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25925</xdr:rowOff>
    </xdr:from>
    <xdr:ext cx="405111" cy="259045"/>
    <xdr:sp macro="" textlink="">
      <xdr:nvSpPr>
        <xdr:cNvPr id="513" name="n_2mainValue【学校施設】&#10;有形固定資産減価償却率"/>
        <xdr:cNvSpPr txBox="1"/>
      </xdr:nvSpPr>
      <xdr:spPr>
        <a:xfrm>
          <a:off x="14389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14"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41" name="直線コネクタ 540"/>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42"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43" name="直線コネクタ 542"/>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44"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45" name="直線コネクタ 544"/>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95811</xdr:rowOff>
    </xdr:from>
    <xdr:ext cx="469744" cy="259045"/>
    <xdr:sp macro="" textlink="">
      <xdr:nvSpPr>
        <xdr:cNvPr id="546" name="【学校施設】&#10;一人当たり面積平均値テキスト"/>
        <xdr:cNvSpPr txBox="1"/>
      </xdr:nvSpPr>
      <xdr:spPr>
        <a:xfrm>
          <a:off x="22199600" y="1021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47" name="フローチャート: 判断 546"/>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48" name="フローチャート: 判断 547"/>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49" name="フローチャート: 判断 548"/>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50" name="フローチャート: 判断 549"/>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51" name="フローチャート: 判断 550"/>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158206</xdr:rowOff>
    </xdr:from>
    <xdr:to>
      <xdr:col>112</xdr:col>
      <xdr:colOff>38100</xdr:colOff>
      <xdr:row>60</xdr:row>
      <xdr:rowOff>88356</xdr:rowOff>
    </xdr:to>
    <xdr:sp macro="" textlink="">
      <xdr:nvSpPr>
        <xdr:cNvPr id="557" name="楕円 556"/>
        <xdr:cNvSpPr/>
      </xdr:nvSpPr>
      <xdr:spPr>
        <a:xfrm>
          <a:off x="21272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34109</xdr:rowOff>
    </xdr:from>
    <xdr:to>
      <xdr:col>107</xdr:col>
      <xdr:colOff>101600</xdr:colOff>
      <xdr:row>60</xdr:row>
      <xdr:rowOff>135709</xdr:rowOff>
    </xdr:to>
    <xdr:sp macro="" textlink="">
      <xdr:nvSpPr>
        <xdr:cNvPr id="558" name="楕円 557"/>
        <xdr:cNvSpPr/>
      </xdr:nvSpPr>
      <xdr:spPr>
        <a:xfrm>
          <a:off x="2038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37556</xdr:rowOff>
    </xdr:from>
    <xdr:to>
      <xdr:col>111</xdr:col>
      <xdr:colOff>177800</xdr:colOff>
      <xdr:row>60</xdr:row>
      <xdr:rowOff>84909</xdr:rowOff>
    </xdr:to>
    <xdr:cxnSp macro="">
      <xdr:nvCxnSpPr>
        <xdr:cNvPr id="559" name="直線コネクタ 558"/>
        <xdr:cNvCxnSpPr/>
      </xdr:nvCxnSpPr>
      <xdr:spPr>
        <a:xfrm flipV="1">
          <a:off x="20434300" y="103245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68399</xdr:rowOff>
    </xdr:from>
    <xdr:to>
      <xdr:col>102</xdr:col>
      <xdr:colOff>165100</xdr:colOff>
      <xdr:row>60</xdr:row>
      <xdr:rowOff>169999</xdr:rowOff>
    </xdr:to>
    <xdr:sp macro="" textlink="">
      <xdr:nvSpPr>
        <xdr:cNvPr id="560" name="楕円 559"/>
        <xdr:cNvSpPr/>
      </xdr:nvSpPr>
      <xdr:spPr>
        <a:xfrm>
          <a:off x="19494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84909</xdr:rowOff>
    </xdr:from>
    <xdr:to>
      <xdr:col>107</xdr:col>
      <xdr:colOff>50800</xdr:colOff>
      <xdr:row>60</xdr:row>
      <xdr:rowOff>119199</xdr:rowOff>
    </xdr:to>
    <xdr:cxnSp macro="">
      <xdr:nvCxnSpPr>
        <xdr:cNvPr id="561" name="直線コネクタ 560"/>
        <xdr:cNvCxnSpPr/>
      </xdr:nvCxnSpPr>
      <xdr:spPr>
        <a:xfrm flipV="1">
          <a:off x="19545300" y="1037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130101</xdr:rowOff>
    </xdr:from>
    <xdr:ext cx="469744" cy="259045"/>
    <xdr:sp macro="" textlink="">
      <xdr:nvSpPr>
        <xdr:cNvPr id="562" name="n_1ave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563" name="n_2aveValue【学校施設】&#10;一人当たり面積"/>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564" name="n_3aveValue【学校施設】&#10;一人当たり面積"/>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565"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104883</xdr:rowOff>
    </xdr:from>
    <xdr:ext cx="469744" cy="259045"/>
    <xdr:sp macro="" textlink="">
      <xdr:nvSpPr>
        <xdr:cNvPr id="566" name="n_1mainValue【学校施設】&#10;一人当たり面積"/>
        <xdr:cNvSpPr txBox="1"/>
      </xdr:nvSpPr>
      <xdr:spPr>
        <a:xfrm>
          <a:off x="210757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126836</xdr:rowOff>
    </xdr:from>
    <xdr:ext cx="469744" cy="259045"/>
    <xdr:sp macro="" textlink="">
      <xdr:nvSpPr>
        <xdr:cNvPr id="567" name="n_2mainValue【学校施設】&#10;一人当たり面積"/>
        <xdr:cNvSpPr txBox="1"/>
      </xdr:nvSpPr>
      <xdr:spPr>
        <a:xfrm>
          <a:off x="20199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161126</xdr:rowOff>
    </xdr:from>
    <xdr:ext cx="469744" cy="259045"/>
    <xdr:sp macro="" textlink="">
      <xdr:nvSpPr>
        <xdr:cNvPr id="568" name="n_3mainValue【学校施設】&#10;一人当たり面積"/>
        <xdr:cNvSpPr txBox="1"/>
      </xdr:nvSpPr>
      <xdr:spPr>
        <a:xfrm>
          <a:off x="19310427"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9" name="テキスト ボックス 57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1" name="テキスト ボックス 58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9" name="テキスト ボックス 58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1" name="テキスト ボックス 59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593" name="直線コネクタ 592"/>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4"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5" name="直線コネクタ 594"/>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596" name="【児童館】&#10;有形固定資産減価償却率最大値テキスト"/>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597" name="直線コネクタ 596"/>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17163</xdr:rowOff>
    </xdr:from>
    <xdr:ext cx="405111" cy="259045"/>
    <xdr:sp macro="" textlink="">
      <xdr:nvSpPr>
        <xdr:cNvPr id="598" name="【児童館】&#10;有形固定資産減価償却率平均値テキスト"/>
        <xdr:cNvSpPr txBox="1"/>
      </xdr:nvSpPr>
      <xdr:spPr>
        <a:xfrm>
          <a:off x="16357600" y="1390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599" name="フローチャート: 判断 598"/>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600" name="フローチャート: 判断 599"/>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01" name="フローチャート: 判断 600"/>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02" name="フローチャート: 判断 601"/>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603" name="フローチャート: 判断 602"/>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609" name="楕円 608"/>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99695</xdr:rowOff>
    </xdr:from>
    <xdr:to>
      <xdr:col>76</xdr:col>
      <xdr:colOff>165100</xdr:colOff>
      <xdr:row>82</xdr:row>
      <xdr:rowOff>29845</xdr:rowOff>
    </xdr:to>
    <xdr:sp macro="" textlink="">
      <xdr:nvSpPr>
        <xdr:cNvPr id="610" name="楕円 609"/>
        <xdr:cNvSpPr/>
      </xdr:nvSpPr>
      <xdr:spPr>
        <a:xfrm>
          <a:off x="14541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81</xdr:row>
      <xdr:rowOff>150495</xdr:rowOff>
    </xdr:to>
    <xdr:cxnSp macro="">
      <xdr:nvCxnSpPr>
        <xdr:cNvPr id="611" name="直線コネクタ 610"/>
        <xdr:cNvCxnSpPr/>
      </xdr:nvCxnSpPr>
      <xdr:spPr>
        <a:xfrm flipV="1">
          <a:off x="14592300" y="1347978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12" name="楕円 611"/>
        <xdr:cNvSpPr/>
      </xdr:nvSpPr>
      <xdr:spPr>
        <a:xfrm>
          <a:off x="1365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112395</xdr:rowOff>
    </xdr:from>
    <xdr:to>
      <xdr:col>76</xdr:col>
      <xdr:colOff>114300</xdr:colOff>
      <xdr:row>81</xdr:row>
      <xdr:rowOff>150495</xdr:rowOff>
    </xdr:to>
    <xdr:cxnSp macro="">
      <xdr:nvCxnSpPr>
        <xdr:cNvPr id="613" name="直線コネクタ 612"/>
        <xdr:cNvCxnSpPr/>
      </xdr:nvCxnSpPr>
      <xdr:spPr>
        <a:xfrm>
          <a:off x="13703300" y="1399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116222</xdr:rowOff>
    </xdr:from>
    <xdr:ext cx="405111" cy="259045"/>
    <xdr:sp macro="" textlink="">
      <xdr:nvSpPr>
        <xdr:cNvPr id="614" name="n_1aveValue【児童館】&#10;有形固定資産減価償却率"/>
        <xdr:cNvSpPr txBox="1"/>
      </xdr:nvSpPr>
      <xdr:spPr>
        <a:xfrm>
          <a:off x="15266044" y="1383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15"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64788</xdr:rowOff>
    </xdr:from>
    <xdr:ext cx="405111" cy="259045"/>
    <xdr:sp macro="" textlink="">
      <xdr:nvSpPr>
        <xdr:cNvPr id="616" name="n_3aveValue【児童館】&#10;有形固定資産減価償却率"/>
        <xdr:cNvSpPr txBox="1"/>
      </xdr:nvSpPr>
      <xdr:spPr>
        <a:xfrm>
          <a:off x="13500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617" name="n_4aveValue【児童館】&#10;有形固定資産減価償却率"/>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618" name="n_1mainValue【児童館】&#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20972</xdr:rowOff>
    </xdr:from>
    <xdr:ext cx="405111" cy="259045"/>
    <xdr:sp macro="" textlink="">
      <xdr:nvSpPr>
        <xdr:cNvPr id="619" name="n_2mainValue【児童館】&#10;有形固定資産減価償却率"/>
        <xdr:cNvSpPr txBox="1"/>
      </xdr:nvSpPr>
      <xdr:spPr>
        <a:xfrm>
          <a:off x="14389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20" name="n_3mainValue【児童館】&#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1" name="テキスト ボックス 63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19050</xdr:rowOff>
    </xdr:from>
    <xdr:to>
      <xdr:col>116</xdr:col>
      <xdr:colOff>62864</xdr:colOff>
      <xdr:row>87</xdr:row>
      <xdr:rowOff>19050</xdr:rowOff>
    </xdr:to>
    <xdr:cxnSp macro="">
      <xdr:nvCxnSpPr>
        <xdr:cNvPr id="645" name="直線コネクタ 644"/>
        <xdr:cNvCxnSpPr/>
      </xdr:nvCxnSpPr>
      <xdr:spPr>
        <a:xfrm flipV="1">
          <a:off x="22160864" y="142494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646"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647" name="直線コネクタ 646"/>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648" name="【児童館】&#10;一人当たり面積最大値テキスト"/>
        <xdr:cNvSpPr txBox="1"/>
      </xdr:nvSpPr>
      <xdr:spPr>
        <a:xfrm>
          <a:off x="221996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19050</xdr:rowOff>
    </xdr:from>
    <xdr:to>
      <xdr:col>116</xdr:col>
      <xdr:colOff>152400</xdr:colOff>
      <xdr:row>83</xdr:row>
      <xdr:rowOff>19050</xdr:rowOff>
    </xdr:to>
    <xdr:cxnSp macro="">
      <xdr:nvCxnSpPr>
        <xdr:cNvPr id="649" name="直線コネクタ 648"/>
        <xdr:cNvCxnSpPr/>
      </xdr:nvCxnSpPr>
      <xdr:spPr>
        <a:xfrm>
          <a:off x="22072600" y="14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156227</xdr:rowOff>
    </xdr:from>
    <xdr:ext cx="469744" cy="259045"/>
    <xdr:sp macro="" textlink="">
      <xdr:nvSpPr>
        <xdr:cNvPr id="650" name="【児童館】&#10;一人当たり面積平均値テキスト"/>
        <xdr:cNvSpPr txBox="1"/>
      </xdr:nvSpPr>
      <xdr:spPr>
        <a:xfrm>
          <a:off x="22199600" y="1455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51" name="フローチャート: 判断 650"/>
        <xdr:cNvSpPr/>
      </xdr:nvSpPr>
      <xdr:spPr>
        <a:xfrm>
          <a:off x="221107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2" name="フローチャート: 判断 6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53" name="フローチャート: 判断 652"/>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54" name="フローチャート: 判断 653"/>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55" name="フローチャート: 判断 654"/>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61" name="楕円 660"/>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62" name="楕円 661"/>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82</xdr:row>
      <xdr:rowOff>76200</xdr:rowOff>
    </xdr:to>
    <xdr:cxnSp macro="">
      <xdr:nvCxnSpPr>
        <xdr:cNvPr id="663" name="直線コネクタ 662"/>
        <xdr:cNvCxnSpPr/>
      </xdr:nvCxnSpPr>
      <xdr:spPr>
        <a:xfrm flipV="1">
          <a:off x="20434300" y="134874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64" name="楕円 663"/>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114300</xdr:rowOff>
    </xdr:to>
    <xdr:cxnSp macro="">
      <xdr:nvCxnSpPr>
        <xdr:cNvPr id="665" name="直線コネクタ 664"/>
        <xdr:cNvCxnSpPr/>
      </xdr:nvCxnSpPr>
      <xdr:spPr>
        <a:xfrm flipV="1">
          <a:off x="19545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66"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67" name="n_2ave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68" name="n_3ave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69"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670" name="n_1main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71" name="n_2main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72"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3" name="テキスト ボックス 6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5" name="テキスト ボックス 6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3" name="テキスト ボックス 69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5" name="テキスト ボックス 69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38100</xdr:rowOff>
    </xdr:from>
    <xdr:to>
      <xdr:col>85</xdr:col>
      <xdr:colOff>126364</xdr:colOff>
      <xdr:row>107</xdr:row>
      <xdr:rowOff>144780</xdr:rowOff>
    </xdr:to>
    <xdr:cxnSp macro="">
      <xdr:nvCxnSpPr>
        <xdr:cNvPr id="697" name="直線コネクタ 696"/>
        <xdr:cNvCxnSpPr/>
      </xdr:nvCxnSpPr>
      <xdr:spPr>
        <a:xfrm flipV="1">
          <a:off x="16318864" y="17697450"/>
          <a:ext cx="0" cy="79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148607</xdr:rowOff>
    </xdr:from>
    <xdr:ext cx="405111" cy="259045"/>
    <xdr:sp macro="" textlink="">
      <xdr:nvSpPr>
        <xdr:cNvPr id="698" name="【公民館】&#10;有形固定資産減価償却率最小値テキスト"/>
        <xdr:cNvSpPr txBox="1"/>
      </xdr:nvSpPr>
      <xdr:spPr>
        <a:xfrm>
          <a:off x="16357600"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144780</xdr:rowOff>
    </xdr:from>
    <xdr:to>
      <xdr:col>86</xdr:col>
      <xdr:colOff>25400</xdr:colOff>
      <xdr:row>107</xdr:row>
      <xdr:rowOff>144780</xdr:rowOff>
    </xdr:to>
    <xdr:cxnSp macro="">
      <xdr:nvCxnSpPr>
        <xdr:cNvPr id="699" name="直線コネクタ 698"/>
        <xdr:cNvCxnSpPr/>
      </xdr:nvCxnSpPr>
      <xdr:spPr>
        <a:xfrm>
          <a:off x="16230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156227</xdr:rowOff>
    </xdr:from>
    <xdr:ext cx="405111" cy="259045"/>
    <xdr:sp macro="" textlink="">
      <xdr:nvSpPr>
        <xdr:cNvPr id="700" name="【公民館】&#10;有形固定資産減価償却率最大値テキスト"/>
        <xdr:cNvSpPr txBox="1"/>
      </xdr:nvSpPr>
      <xdr:spPr>
        <a:xfrm>
          <a:off x="16357600"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38100</xdr:rowOff>
    </xdr:from>
    <xdr:to>
      <xdr:col>86</xdr:col>
      <xdr:colOff>25400</xdr:colOff>
      <xdr:row>103</xdr:row>
      <xdr:rowOff>38100</xdr:rowOff>
    </xdr:to>
    <xdr:cxnSp macro="">
      <xdr:nvCxnSpPr>
        <xdr:cNvPr id="701" name="直線コネクタ 700"/>
        <xdr:cNvCxnSpPr/>
      </xdr:nvCxnSpPr>
      <xdr:spPr>
        <a:xfrm>
          <a:off x="16230600" y="1769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02"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03" name="フローチャート: 判断 70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704" name="フローチャート: 判断 703"/>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05" name="フローチャート: 判断 704"/>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06" name="フローチャート: 判断 705"/>
        <xdr:cNvSpPr/>
      </xdr:nvSpPr>
      <xdr:spPr>
        <a:xfrm>
          <a:off x="13652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33020</xdr:rowOff>
    </xdr:from>
    <xdr:to>
      <xdr:col>67</xdr:col>
      <xdr:colOff>101600</xdr:colOff>
      <xdr:row>102</xdr:row>
      <xdr:rowOff>134620</xdr:rowOff>
    </xdr:to>
    <xdr:sp macro="" textlink="">
      <xdr:nvSpPr>
        <xdr:cNvPr id="707" name="フローチャート: 判断 706"/>
        <xdr:cNvSpPr/>
      </xdr:nvSpPr>
      <xdr:spPr>
        <a:xfrm>
          <a:off x="127635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147320</xdr:rowOff>
    </xdr:from>
    <xdr:to>
      <xdr:col>81</xdr:col>
      <xdr:colOff>101600</xdr:colOff>
      <xdr:row>102</xdr:row>
      <xdr:rowOff>77470</xdr:rowOff>
    </xdr:to>
    <xdr:sp macro="" textlink="">
      <xdr:nvSpPr>
        <xdr:cNvPr id="713" name="楕円 712"/>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14" name="楕円 713"/>
        <xdr:cNvSpPr/>
      </xdr:nvSpPr>
      <xdr:spPr>
        <a:xfrm>
          <a:off x="14541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102</xdr:row>
      <xdr:rowOff>26670</xdr:rowOff>
    </xdr:to>
    <xdr:cxnSp macro="">
      <xdr:nvCxnSpPr>
        <xdr:cNvPr id="715" name="直線コネクタ 714"/>
        <xdr:cNvCxnSpPr/>
      </xdr:nvCxnSpPr>
      <xdr:spPr>
        <a:xfrm>
          <a:off x="14592300" y="17434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16" name="楕円 715"/>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118111</xdr:rowOff>
    </xdr:to>
    <xdr:cxnSp macro="">
      <xdr:nvCxnSpPr>
        <xdr:cNvPr id="717" name="直線コネクタ 716"/>
        <xdr:cNvCxnSpPr/>
      </xdr:nvCxnSpPr>
      <xdr:spPr>
        <a:xfrm>
          <a:off x="13703300" y="1739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68597</xdr:rowOff>
    </xdr:from>
    <xdr:ext cx="405111" cy="259045"/>
    <xdr:sp macro="" textlink="">
      <xdr:nvSpPr>
        <xdr:cNvPr id="718" name="n_1aveValue【公民館】&#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719" name="n_2aveValue【公民館】&#10;有形固定資産減価償却率"/>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720" name="n_3aveValue【公民館】&#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151147</xdr:rowOff>
    </xdr:from>
    <xdr:ext cx="405111" cy="259045"/>
    <xdr:sp macro="" textlink="">
      <xdr:nvSpPr>
        <xdr:cNvPr id="721" name="n_4aveValue【公民館】&#10;有形固定資産減価償却率"/>
        <xdr:cNvSpPr txBox="1"/>
      </xdr:nvSpPr>
      <xdr:spPr>
        <a:xfrm>
          <a:off x="12611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93997</xdr:rowOff>
    </xdr:from>
    <xdr:ext cx="405111" cy="259045"/>
    <xdr:sp macro="" textlink="">
      <xdr:nvSpPr>
        <xdr:cNvPr id="722" name="n_1mainValue【公民館】&#10;有形固定資産減価償却率"/>
        <xdr:cNvSpPr txBox="1"/>
      </xdr:nvSpPr>
      <xdr:spPr>
        <a:xfrm>
          <a:off x="15266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23" name="n_2mainValue【公民館】&#10;有形固定資産減価償却率"/>
        <xdr:cNvSpPr txBox="1"/>
      </xdr:nvSpPr>
      <xdr:spPr>
        <a:xfrm>
          <a:off x="14389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24" name="n_3mainValue【公民館】&#10;有形固定資産減価償却率"/>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5" name="テキスト ボックス 7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36" name="直線コネクタ 73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7" name="テキスト ボックス 73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8" name="直線コネクタ 7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9" name="テキスト ボックス 7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40" name="直線コネクタ 73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1" name="テキスト ボックス 74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144780</xdr:rowOff>
    </xdr:from>
    <xdr:to>
      <xdr:col>116</xdr:col>
      <xdr:colOff>62864</xdr:colOff>
      <xdr:row>108</xdr:row>
      <xdr:rowOff>76200</xdr:rowOff>
    </xdr:to>
    <xdr:cxnSp macro="">
      <xdr:nvCxnSpPr>
        <xdr:cNvPr id="745" name="直線コネクタ 744"/>
        <xdr:cNvCxnSpPr/>
      </xdr:nvCxnSpPr>
      <xdr:spPr>
        <a:xfrm flipV="1">
          <a:off x="22160864" y="1763268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46" name="【公民館】&#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47" name="直線コネクタ 74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91457</xdr:rowOff>
    </xdr:from>
    <xdr:ext cx="469744" cy="259045"/>
    <xdr:sp macro="" textlink="">
      <xdr:nvSpPr>
        <xdr:cNvPr id="748" name="【公民館】&#10;一人当たり面積最大値テキスト"/>
        <xdr:cNvSpPr txBox="1"/>
      </xdr:nvSpPr>
      <xdr:spPr>
        <a:xfrm>
          <a:off x="22199600"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144780</xdr:rowOff>
    </xdr:from>
    <xdr:to>
      <xdr:col>116</xdr:col>
      <xdr:colOff>152400</xdr:colOff>
      <xdr:row>102</xdr:row>
      <xdr:rowOff>144780</xdr:rowOff>
    </xdr:to>
    <xdr:cxnSp macro="">
      <xdr:nvCxnSpPr>
        <xdr:cNvPr id="749" name="直線コネクタ 748"/>
        <xdr:cNvCxnSpPr/>
      </xdr:nvCxnSpPr>
      <xdr:spPr>
        <a:xfrm>
          <a:off x="22072600" y="17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123841</xdr:rowOff>
    </xdr:from>
    <xdr:ext cx="469744" cy="259045"/>
    <xdr:sp macro="" textlink="">
      <xdr:nvSpPr>
        <xdr:cNvPr id="750" name="【公民館】&#10;一人当たり面積平均値テキスト"/>
        <xdr:cNvSpPr txBox="1"/>
      </xdr:nvSpPr>
      <xdr:spPr>
        <a:xfrm>
          <a:off x="22199600" y="18126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145414</xdr:rowOff>
    </xdr:from>
    <xdr:to>
      <xdr:col>116</xdr:col>
      <xdr:colOff>114300</xdr:colOff>
      <xdr:row>106</xdr:row>
      <xdr:rowOff>75564</xdr:rowOff>
    </xdr:to>
    <xdr:sp macro="" textlink="">
      <xdr:nvSpPr>
        <xdr:cNvPr id="751" name="フローチャート: 判断 750"/>
        <xdr:cNvSpPr/>
      </xdr:nvSpPr>
      <xdr:spPr>
        <a:xfrm>
          <a:off x="221107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52" name="フローチャート: 判断 75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53" name="フローチャート: 判断 752"/>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754" name="フローチャート: 判断 753"/>
        <xdr:cNvSpPr/>
      </xdr:nvSpPr>
      <xdr:spPr>
        <a:xfrm>
          <a:off x="19494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755" name="フローチャート: 判断 754"/>
        <xdr:cNvSpPr/>
      </xdr:nvSpPr>
      <xdr:spPr>
        <a:xfrm>
          <a:off x="18605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761" name="楕円 760"/>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53975</xdr:rowOff>
    </xdr:from>
    <xdr:to>
      <xdr:col>107</xdr:col>
      <xdr:colOff>101600</xdr:colOff>
      <xdr:row>101</xdr:row>
      <xdr:rowOff>155575</xdr:rowOff>
    </xdr:to>
    <xdr:sp macro="" textlink="">
      <xdr:nvSpPr>
        <xdr:cNvPr id="762" name="楕円 761"/>
        <xdr:cNvSpPr/>
      </xdr:nvSpPr>
      <xdr:spPr>
        <a:xfrm>
          <a:off x="20383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76200</xdr:rowOff>
    </xdr:from>
    <xdr:to>
      <xdr:col>111</xdr:col>
      <xdr:colOff>177800</xdr:colOff>
      <xdr:row>101</xdr:row>
      <xdr:rowOff>104775</xdr:rowOff>
    </xdr:to>
    <xdr:cxnSp macro="">
      <xdr:nvCxnSpPr>
        <xdr:cNvPr id="763" name="直線コネクタ 762"/>
        <xdr:cNvCxnSpPr/>
      </xdr:nvCxnSpPr>
      <xdr:spPr>
        <a:xfrm flipV="1">
          <a:off x="20434300" y="1739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2539</xdr:rowOff>
    </xdr:from>
    <xdr:to>
      <xdr:col>102</xdr:col>
      <xdr:colOff>165100</xdr:colOff>
      <xdr:row>101</xdr:row>
      <xdr:rowOff>104139</xdr:rowOff>
    </xdr:to>
    <xdr:sp macro="" textlink="">
      <xdr:nvSpPr>
        <xdr:cNvPr id="764" name="楕円 763"/>
        <xdr:cNvSpPr/>
      </xdr:nvSpPr>
      <xdr:spPr>
        <a:xfrm>
          <a:off x="19494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53339</xdr:rowOff>
    </xdr:from>
    <xdr:to>
      <xdr:col>107</xdr:col>
      <xdr:colOff>50800</xdr:colOff>
      <xdr:row>101</xdr:row>
      <xdr:rowOff>104775</xdr:rowOff>
    </xdr:to>
    <xdr:cxnSp macro="">
      <xdr:nvCxnSpPr>
        <xdr:cNvPr id="765" name="直線コネクタ 764"/>
        <xdr:cNvCxnSpPr/>
      </xdr:nvCxnSpPr>
      <xdr:spPr>
        <a:xfrm>
          <a:off x="19545300" y="17369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66"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67" name="n_2aveValue【公民館】&#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768" name="n_3aveValue【公民館】&#10;一人当たり面積"/>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769" name="n_4aveValue【公民館】&#10;一人当たり面積"/>
        <xdr:cNvSpPr txBox="1"/>
      </xdr:nvSpPr>
      <xdr:spPr>
        <a:xfrm>
          <a:off x="18421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770" name="n_1mainValue【公民館】&#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652</xdr:rowOff>
    </xdr:from>
    <xdr:ext cx="469744" cy="259045"/>
    <xdr:sp macro="" textlink="">
      <xdr:nvSpPr>
        <xdr:cNvPr id="771" name="n_2mainValue【公民館】&#10;一人当たり面積"/>
        <xdr:cNvSpPr txBox="1"/>
      </xdr:nvSpPr>
      <xdr:spPr>
        <a:xfrm>
          <a:off x="20199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120666</xdr:rowOff>
    </xdr:from>
    <xdr:ext cx="469744" cy="259045"/>
    <xdr:sp macro="" textlink="">
      <xdr:nvSpPr>
        <xdr:cNvPr id="772" name="n_3mainValue【公民館】&#10;一人当たり面積"/>
        <xdr:cNvSpPr txBox="1"/>
      </xdr:nvSpPr>
      <xdr:spPr>
        <a:xfrm>
          <a:off x="1931042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については、児童館を除き増加傾向にある。道路、児童館及び公民館を除いては類似団体内平均値を上回っており、道路以外の施設は７割程度かそれ以上となっていることから、施設の老朽化が進行している。認定こども園・幼稚園・保育所については、民設による認定こども園の設置に伴い減価償却率は今後減少すると考えられる。学校施設については、小中学校の再編により将来的には減少する見込みである。橋りょうについては、今後計画的に修繕・改修を行う必要がある。</a:t>
          </a:r>
        </a:p>
        <a:p>
          <a:r>
            <a:rPr kumimoji="1" lang="ja-JP" altLang="en-US" sz="1200">
              <a:latin typeface="ＭＳ Ｐゴシック" panose="020B0600070205080204" pitchFamily="50" charset="-128"/>
              <a:ea typeface="ＭＳ Ｐゴシック" panose="020B0600070205080204" pitchFamily="50" charset="-128"/>
            </a:rPr>
            <a:t>　一人当たり延長・面積については、認定こども園・幼稚園・保育園を除くすべての施設について増加傾向にあり、すべての施設において類似団体と比較して高い状態にある。一人当たり面積が高く、かつ、減価償却率の高い施設は、規模の縮小または統廃合するか、別の用途としてより効果的に運用する必要が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年度に策定した公共施設等総合管理計画において、建物公共施設の延床面積を令和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削減することを目標とし、施設の集約化・複合化や除却などを進めている。また、インフラ・企業会計施設についてはトータルコストの削減を目標としている。令和３年１月に策定した個別計画に基づき、施設の更新・統廃合・処分等を行い、公共施設の適切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71" name="楕円 70"/>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125984</xdr:rowOff>
    </xdr:from>
    <xdr:to>
      <xdr:col>15</xdr:col>
      <xdr:colOff>101600</xdr:colOff>
      <xdr:row>39</xdr:row>
      <xdr:rowOff>56134</xdr:rowOff>
    </xdr:to>
    <xdr:sp macro="" textlink="">
      <xdr:nvSpPr>
        <xdr:cNvPr id="72" name="楕円 71"/>
        <xdr:cNvSpPr/>
      </xdr:nvSpPr>
      <xdr:spPr>
        <a:xfrm>
          <a:off x="2857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xdr:rowOff>
    </xdr:from>
    <xdr:to>
      <xdr:col>19</xdr:col>
      <xdr:colOff>177800</xdr:colOff>
      <xdr:row>39</xdr:row>
      <xdr:rowOff>55626</xdr:rowOff>
    </xdr:to>
    <xdr:cxnSp macro="">
      <xdr:nvCxnSpPr>
        <xdr:cNvPr id="73" name="直線コネクタ 72"/>
        <xdr:cNvCxnSpPr/>
      </xdr:nvCxnSpPr>
      <xdr:spPr>
        <a:xfrm>
          <a:off x="2908300" y="6691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4" name="楕円 73"/>
        <xdr:cNvSpPr/>
      </xdr:nvSpPr>
      <xdr:spPr>
        <a:xfrm>
          <a:off x="196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39</xdr:row>
      <xdr:rowOff>5334</xdr:rowOff>
    </xdr:to>
    <xdr:cxnSp macro="">
      <xdr:nvCxnSpPr>
        <xdr:cNvPr id="75" name="直線コネクタ 74"/>
        <xdr:cNvCxnSpPr/>
      </xdr:nvCxnSpPr>
      <xdr:spPr>
        <a:xfrm>
          <a:off x="2019300" y="6641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76" name="n_1aveValue【図書館】&#10;有形固定資産減価償却率"/>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77" name="n_2ave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78" name="n_3aveValue【図書館】&#10;有形固定資産減価償却率"/>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79"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97553</xdr:rowOff>
    </xdr:from>
    <xdr:ext cx="405111" cy="259045"/>
    <xdr:sp macro="" textlink="">
      <xdr:nvSpPr>
        <xdr:cNvPr id="80" name="n_1mainValue【図書館】&#10;有形固定資産減価償却率"/>
        <xdr:cNvSpPr txBox="1"/>
      </xdr:nvSpPr>
      <xdr:spPr>
        <a:xfrm>
          <a:off x="35820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47261</xdr:rowOff>
    </xdr:from>
    <xdr:ext cx="405111" cy="259045"/>
    <xdr:sp macro="" textlink="">
      <xdr:nvSpPr>
        <xdr:cNvPr id="81" name="n_2mainValue【図書館】&#10;有形固定資産減価償却率"/>
        <xdr:cNvSpPr txBox="1"/>
      </xdr:nvSpPr>
      <xdr:spPr>
        <a:xfrm>
          <a:off x="2705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168419</xdr:rowOff>
    </xdr:from>
    <xdr:ext cx="405111" cy="259045"/>
    <xdr:sp macro="" textlink="">
      <xdr:nvSpPr>
        <xdr:cNvPr id="82" name="n_3mainValue【図書館】&#10;有形固定資産減価償却率"/>
        <xdr:cNvSpPr txBox="1"/>
      </xdr:nvSpPr>
      <xdr:spPr>
        <a:xfrm>
          <a:off x="1816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39</xdr:row>
      <xdr:rowOff>149678</xdr:rowOff>
    </xdr:to>
    <xdr:cxnSp macro="">
      <xdr:nvCxnSpPr>
        <xdr:cNvPr id="108" name="直線コネクタ 107"/>
        <xdr:cNvCxnSpPr/>
      </xdr:nvCxnSpPr>
      <xdr:spPr>
        <a:xfrm flipV="1">
          <a:off x="10476865" y="5709557"/>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153505</xdr:rowOff>
    </xdr:from>
    <xdr:ext cx="469744" cy="259045"/>
    <xdr:sp macro="" textlink="">
      <xdr:nvSpPr>
        <xdr:cNvPr id="109" name="【図書館】&#10;一人当たり面積最小値テキスト"/>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149678</xdr:rowOff>
    </xdr:from>
    <xdr:to>
      <xdr:col>55</xdr:col>
      <xdr:colOff>88900</xdr:colOff>
      <xdr:row>39</xdr:row>
      <xdr:rowOff>149678</xdr:rowOff>
    </xdr:to>
    <xdr:cxnSp macro="">
      <xdr:nvCxnSpPr>
        <xdr:cNvPr id="110" name="直線コネクタ 109"/>
        <xdr:cNvCxnSpPr/>
      </xdr:nvCxnSpPr>
      <xdr:spPr>
        <a:xfrm>
          <a:off x="10388600" y="683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1"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2" name="直線コネクタ 111"/>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167113</xdr:rowOff>
    </xdr:from>
    <xdr:ext cx="469744" cy="259045"/>
    <xdr:sp macro="" textlink="">
      <xdr:nvSpPr>
        <xdr:cNvPr id="113" name="【図書館】&#10;一人当たり面積平均値テキスト"/>
        <xdr:cNvSpPr txBox="1"/>
      </xdr:nvSpPr>
      <xdr:spPr>
        <a:xfrm>
          <a:off x="10515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14" name="フローチャート: 判断 113"/>
        <xdr:cNvSpPr/>
      </xdr:nvSpPr>
      <xdr:spPr>
        <a:xfrm>
          <a:off x="10426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66222</xdr:rowOff>
    </xdr:from>
    <xdr:to>
      <xdr:col>50</xdr:col>
      <xdr:colOff>165100</xdr:colOff>
      <xdr:row>37</xdr:row>
      <xdr:rowOff>167822</xdr:rowOff>
    </xdr:to>
    <xdr:sp macro="" textlink="">
      <xdr:nvSpPr>
        <xdr:cNvPr id="115" name="フローチャート: 判断 114"/>
        <xdr:cNvSpPr/>
      </xdr:nvSpPr>
      <xdr:spPr>
        <a:xfrm>
          <a:off x="9588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16" name="フローチャート: 判断 115"/>
        <xdr:cNvSpPr/>
      </xdr:nvSpPr>
      <xdr:spPr>
        <a:xfrm>
          <a:off x="8699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115207</xdr:rowOff>
    </xdr:from>
    <xdr:to>
      <xdr:col>41</xdr:col>
      <xdr:colOff>101600</xdr:colOff>
      <xdr:row>38</xdr:row>
      <xdr:rowOff>45357</xdr:rowOff>
    </xdr:to>
    <xdr:sp macro="" textlink="">
      <xdr:nvSpPr>
        <xdr:cNvPr id="117" name="フローチャート: 判断 116"/>
        <xdr:cNvSpPr/>
      </xdr:nvSpPr>
      <xdr:spPr>
        <a:xfrm>
          <a:off x="7810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18" name="フローチャート: 判断 117"/>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66222</xdr:rowOff>
    </xdr:from>
    <xdr:to>
      <xdr:col>50</xdr:col>
      <xdr:colOff>165100</xdr:colOff>
      <xdr:row>41</xdr:row>
      <xdr:rowOff>167822</xdr:rowOff>
    </xdr:to>
    <xdr:sp macro="" textlink="">
      <xdr:nvSpPr>
        <xdr:cNvPr id="124" name="楕円 123"/>
        <xdr:cNvSpPr/>
      </xdr:nvSpPr>
      <xdr:spPr>
        <a:xfrm>
          <a:off x="958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25" name="楕円 124"/>
        <xdr:cNvSpPr/>
      </xdr:nvSpPr>
      <xdr:spPr>
        <a:xfrm>
          <a:off x="8699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117022</xdr:rowOff>
    </xdr:from>
    <xdr:to>
      <xdr:col>50</xdr:col>
      <xdr:colOff>114300</xdr:colOff>
      <xdr:row>41</xdr:row>
      <xdr:rowOff>117022</xdr:rowOff>
    </xdr:to>
    <xdr:cxnSp macro="">
      <xdr:nvCxnSpPr>
        <xdr:cNvPr id="126" name="直線コネクタ 125"/>
        <xdr:cNvCxnSpPr/>
      </xdr:nvCxnSpPr>
      <xdr:spPr>
        <a:xfrm>
          <a:off x="8750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66222</xdr:rowOff>
    </xdr:from>
    <xdr:to>
      <xdr:col>41</xdr:col>
      <xdr:colOff>101600</xdr:colOff>
      <xdr:row>41</xdr:row>
      <xdr:rowOff>167822</xdr:rowOff>
    </xdr:to>
    <xdr:sp macro="" textlink="">
      <xdr:nvSpPr>
        <xdr:cNvPr id="127" name="楕円 126"/>
        <xdr:cNvSpPr/>
      </xdr:nvSpPr>
      <xdr:spPr>
        <a:xfrm>
          <a:off x="781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117022</xdr:rowOff>
    </xdr:from>
    <xdr:to>
      <xdr:col>45</xdr:col>
      <xdr:colOff>177800</xdr:colOff>
      <xdr:row>41</xdr:row>
      <xdr:rowOff>117022</xdr:rowOff>
    </xdr:to>
    <xdr:cxnSp macro="">
      <xdr:nvCxnSpPr>
        <xdr:cNvPr id="128" name="直線コネクタ 127"/>
        <xdr:cNvCxnSpPr/>
      </xdr:nvCxnSpPr>
      <xdr:spPr>
        <a:xfrm>
          <a:off x="7861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12899</xdr:rowOff>
    </xdr:from>
    <xdr:ext cx="469744" cy="259045"/>
    <xdr:sp macro="" textlink="">
      <xdr:nvSpPr>
        <xdr:cNvPr id="129" name="n_1aveValue【図書館】&#10;一人当たり面積"/>
        <xdr:cNvSpPr txBox="1"/>
      </xdr:nvSpPr>
      <xdr:spPr>
        <a:xfrm>
          <a:off x="93917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30" name="n_2aveValue【図書館】&#10;一人当たり面積"/>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31" name="n_3ave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2"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158949</xdr:rowOff>
    </xdr:from>
    <xdr:ext cx="469744" cy="259045"/>
    <xdr:sp macro="" textlink="">
      <xdr:nvSpPr>
        <xdr:cNvPr id="133" name="n_1mainValue【図書館】&#10;一人当たり面積"/>
        <xdr:cNvSpPr txBox="1"/>
      </xdr:nvSpPr>
      <xdr:spPr>
        <a:xfrm>
          <a:off x="9391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34" name="n_2mainValue【図書館】&#10;一人当たり面積"/>
        <xdr:cNvSpPr txBox="1"/>
      </xdr:nvSpPr>
      <xdr:spPr>
        <a:xfrm>
          <a:off x="8515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158949</xdr:rowOff>
    </xdr:from>
    <xdr:ext cx="469744" cy="259045"/>
    <xdr:sp macro="" textlink="">
      <xdr:nvSpPr>
        <xdr:cNvPr id="135" name="n_3mainValue【図書館】&#10;一人当たり面積"/>
        <xdr:cNvSpPr txBox="1"/>
      </xdr:nvSpPr>
      <xdr:spPr>
        <a:xfrm>
          <a:off x="7626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0" name="直線コネクタ 159"/>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1"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2" name="直線コネクタ 161"/>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3"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4" name="直線コネクタ 163"/>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65"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66" name="フローチャート: 判断 165"/>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67" name="フローチャート: 判断 166"/>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8" name="フローチャート: 判断 167"/>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9" name="フローチャート: 判断 168"/>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70" name="フローチャート: 判断 169"/>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76" name="楕円 175"/>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7" name="楕円 176"/>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89535</xdr:rowOff>
    </xdr:to>
    <xdr:cxnSp macro="">
      <xdr:nvCxnSpPr>
        <xdr:cNvPr id="178" name="直線コネクタ 177"/>
        <xdr:cNvCxnSpPr/>
      </xdr:nvCxnSpPr>
      <xdr:spPr>
        <a:xfrm>
          <a:off x="2908300" y="10330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79" name="楕円 178"/>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43815</xdr:rowOff>
    </xdr:to>
    <xdr:cxnSp macro="">
      <xdr:nvCxnSpPr>
        <xdr:cNvPr id="180" name="直線コネクタ 179"/>
        <xdr:cNvCxnSpPr/>
      </xdr:nvCxnSpPr>
      <xdr:spPr>
        <a:xfrm>
          <a:off x="2019300" y="103060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23512</xdr:rowOff>
    </xdr:from>
    <xdr:ext cx="405111" cy="259045"/>
    <xdr:sp macro="" textlink="">
      <xdr:nvSpPr>
        <xdr:cNvPr id="181" name="n_1ave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3"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8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85" name="n_1mainValue【体育館・プー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86" name="n_2main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7" name="n_3main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9" name="テキスト ボックス 1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1" name="テキスト ボックス 2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3" name="テキスト ボックス 2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5" name="テキスト ボックス 2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09" name="直線コネクタ 208"/>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0"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1" name="直線コネクタ 210"/>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12"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13" name="直線コネクタ 212"/>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14" name="【体育館・プール】&#10;一人当たり面積平均値テキスト"/>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15" name="フローチャート: 判断 214"/>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16" name="フローチャート: 判断 215"/>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17" name="フローチャート: 判断 216"/>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18" name="フローチャート: 判断 217"/>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19" name="フローチャート: 判断 218"/>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148082</xdr:rowOff>
    </xdr:from>
    <xdr:to>
      <xdr:col>50</xdr:col>
      <xdr:colOff>165100</xdr:colOff>
      <xdr:row>56</xdr:row>
      <xdr:rowOff>78232</xdr:rowOff>
    </xdr:to>
    <xdr:sp macro="" textlink="">
      <xdr:nvSpPr>
        <xdr:cNvPr id="225" name="楕円 224"/>
        <xdr:cNvSpPr/>
      </xdr:nvSpPr>
      <xdr:spPr>
        <a:xfrm>
          <a:off x="9588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166370</xdr:rowOff>
    </xdr:from>
    <xdr:to>
      <xdr:col>46</xdr:col>
      <xdr:colOff>38100</xdr:colOff>
      <xdr:row>56</xdr:row>
      <xdr:rowOff>96520</xdr:rowOff>
    </xdr:to>
    <xdr:sp macro="" textlink="">
      <xdr:nvSpPr>
        <xdr:cNvPr id="226" name="楕円 225"/>
        <xdr:cNvSpPr/>
      </xdr:nvSpPr>
      <xdr:spPr>
        <a:xfrm>
          <a:off x="869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27432</xdr:rowOff>
    </xdr:from>
    <xdr:to>
      <xdr:col>50</xdr:col>
      <xdr:colOff>114300</xdr:colOff>
      <xdr:row>56</xdr:row>
      <xdr:rowOff>45720</xdr:rowOff>
    </xdr:to>
    <xdr:cxnSp macro="">
      <xdr:nvCxnSpPr>
        <xdr:cNvPr id="227" name="直線コネクタ 226"/>
        <xdr:cNvCxnSpPr/>
      </xdr:nvCxnSpPr>
      <xdr:spPr>
        <a:xfrm flipV="1">
          <a:off x="8750300" y="9628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13208</xdr:rowOff>
    </xdr:from>
    <xdr:to>
      <xdr:col>41</xdr:col>
      <xdr:colOff>101600</xdr:colOff>
      <xdr:row>56</xdr:row>
      <xdr:rowOff>114808</xdr:rowOff>
    </xdr:to>
    <xdr:sp macro="" textlink="">
      <xdr:nvSpPr>
        <xdr:cNvPr id="228" name="楕円 227"/>
        <xdr:cNvSpPr/>
      </xdr:nvSpPr>
      <xdr:spPr>
        <a:xfrm>
          <a:off x="7810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45720</xdr:rowOff>
    </xdr:from>
    <xdr:to>
      <xdr:col>45</xdr:col>
      <xdr:colOff>177800</xdr:colOff>
      <xdr:row>56</xdr:row>
      <xdr:rowOff>64008</xdr:rowOff>
    </xdr:to>
    <xdr:cxnSp macro="">
      <xdr:nvCxnSpPr>
        <xdr:cNvPr id="229" name="直線コネクタ 228"/>
        <xdr:cNvCxnSpPr/>
      </xdr:nvCxnSpPr>
      <xdr:spPr>
        <a:xfrm flipV="1">
          <a:off x="7861300" y="9646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67073</xdr:rowOff>
    </xdr:from>
    <xdr:ext cx="469744" cy="259045"/>
    <xdr:sp macro="" textlink="">
      <xdr:nvSpPr>
        <xdr:cNvPr id="230" name="n_1aveValue【体育館・プール】&#10;一人当たり面積"/>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31" name="n_2aveValue【体育館・プール】&#10;一人当たり面積"/>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32"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147337</xdr:rowOff>
    </xdr:from>
    <xdr:ext cx="469744" cy="259045"/>
    <xdr:sp macro="" textlink="">
      <xdr:nvSpPr>
        <xdr:cNvPr id="233"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94759</xdr:rowOff>
    </xdr:from>
    <xdr:ext cx="469744" cy="259045"/>
    <xdr:sp macro="" textlink="">
      <xdr:nvSpPr>
        <xdr:cNvPr id="234" name="n_1mainValue【体育館・プール】&#10;一人当たり面積"/>
        <xdr:cNvSpPr txBox="1"/>
      </xdr:nvSpPr>
      <xdr:spPr>
        <a:xfrm>
          <a:off x="9391727" y="93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113047</xdr:rowOff>
    </xdr:from>
    <xdr:ext cx="469744" cy="259045"/>
    <xdr:sp macro="" textlink="">
      <xdr:nvSpPr>
        <xdr:cNvPr id="235" name="n_2mainValue【体育館・プール】&#10;一人当たり面積"/>
        <xdr:cNvSpPr txBox="1"/>
      </xdr:nvSpPr>
      <xdr:spPr>
        <a:xfrm>
          <a:off x="8515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131335</xdr:rowOff>
    </xdr:from>
    <xdr:ext cx="469744" cy="259045"/>
    <xdr:sp macro="" textlink="">
      <xdr:nvSpPr>
        <xdr:cNvPr id="236" name="n_3mainValue【体育館・プール】&#10;一人当たり面積"/>
        <xdr:cNvSpPr txBox="1"/>
      </xdr:nvSpPr>
      <xdr:spPr>
        <a:xfrm>
          <a:off x="7626427" y="93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9" name="テキスト ボックス 24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59" name="直線コネクタ 258"/>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60"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61" name="直線コネクタ 260"/>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2"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3" name="直線コネクタ 262"/>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64"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65" name="フローチャート: 判断 264"/>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66" name="フローチャート: 判断 265"/>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67" name="フローチャート: 判断 266"/>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68" name="フローチャート: 判断 267"/>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69" name="フローチャート: 判断 268"/>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53594</xdr:rowOff>
    </xdr:from>
    <xdr:to>
      <xdr:col>20</xdr:col>
      <xdr:colOff>38100</xdr:colOff>
      <xdr:row>84</xdr:row>
      <xdr:rowOff>155194</xdr:rowOff>
    </xdr:to>
    <xdr:sp macro="" textlink="">
      <xdr:nvSpPr>
        <xdr:cNvPr id="275" name="楕円 274"/>
        <xdr:cNvSpPr/>
      </xdr:nvSpPr>
      <xdr:spPr>
        <a:xfrm>
          <a:off x="3746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3302</xdr:rowOff>
    </xdr:from>
    <xdr:to>
      <xdr:col>15</xdr:col>
      <xdr:colOff>101600</xdr:colOff>
      <xdr:row>84</xdr:row>
      <xdr:rowOff>104902</xdr:rowOff>
    </xdr:to>
    <xdr:sp macro="" textlink="">
      <xdr:nvSpPr>
        <xdr:cNvPr id="276" name="楕円 275"/>
        <xdr:cNvSpPr/>
      </xdr:nvSpPr>
      <xdr:spPr>
        <a:xfrm>
          <a:off x="2857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54102</xdr:rowOff>
    </xdr:from>
    <xdr:to>
      <xdr:col>19</xdr:col>
      <xdr:colOff>177800</xdr:colOff>
      <xdr:row>84</xdr:row>
      <xdr:rowOff>104394</xdr:rowOff>
    </xdr:to>
    <xdr:cxnSp macro="">
      <xdr:nvCxnSpPr>
        <xdr:cNvPr id="277" name="直線コネクタ 276"/>
        <xdr:cNvCxnSpPr/>
      </xdr:nvCxnSpPr>
      <xdr:spPr>
        <a:xfrm>
          <a:off x="2908300" y="144559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129032</xdr:rowOff>
    </xdr:from>
    <xdr:to>
      <xdr:col>10</xdr:col>
      <xdr:colOff>165100</xdr:colOff>
      <xdr:row>84</xdr:row>
      <xdr:rowOff>59182</xdr:rowOff>
    </xdr:to>
    <xdr:sp macro="" textlink="">
      <xdr:nvSpPr>
        <xdr:cNvPr id="278" name="楕円 277"/>
        <xdr:cNvSpPr/>
      </xdr:nvSpPr>
      <xdr:spPr>
        <a:xfrm>
          <a:off x="196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xdr:rowOff>
    </xdr:from>
    <xdr:to>
      <xdr:col>15</xdr:col>
      <xdr:colOff>50800</xdr:colOff>
      <xdr:row>84</xdr:row>
      <xdr:rowOff>54102</xdr:rowOff>
    </xdr:to>
    <xdr:cxnSp macro="">
      <xdr:nvCxnSpPr>
        <xdr:cNvPr id="279" name="直線コネクタ 278"/>
        <xdr:cNvCxnSpPr/>
      </xdr:nvCxnSpPr>
      <xdr:spPr>
        <a:xfrm>
          <a:off x="2019300" y="144101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80"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114571</xdr:rowOff>
    </xdr:from>
    <xdr:ext cx="405111" cy="259045"/>
    <xdr:sp macro="" textlink="">
      <xdr:nvSpPr>
        <xdr:cNvPr id="281" name="n_2aveValue【福祉施設】&#10;有形固定資産減価償却率"/>
        <xdr:cNvSpPr txBox="1"/>
      </xdr:nvSpPr>
      <xdr:spPr>
        <a:xfrm>
          <a:off x="2705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282" name="n_3aveValue【福祉施設】&#10;有形固定資産減価償却率"/>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283"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146321</xdr:rowOff>
    </xdr:from>
    <xdr:ext cx="405111" cy="259045"/>
    <xdr:sp macro="" textlink="">
      <xdr:nvSpPr>
        <xdr:cNvPr id="284" name="n_1mainValue【福祉施設】&#10;有形固定資産減価償却率"/>
        <xdr:cNvSpPr txBox="1"/>
      </xdr:nvSpPr>
      <xdr:spPr>
        <a:xfrm>
          <a:off x="35820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96029</xdr:rowOff>
    </xdr:from>
    <xdr:ext cx="405111" cy="259045"/>
    <xdr:sp macro="" textlink="">
      <xdr:nvSpPr>
        <xdr:cNvPr id="285" name="n_2mainValue【福祉施設】&#10;有形固定資産減価償却率"/>
        <xdr:cNvSpPr txBox="1"/>
      </xdr:nvSpPr>
      <xdr:spPr>
        <a:xfrm>
          <a:off x="2705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50309</xdr:rowOff>
    </xdr:from>
    <xdr:ext cx="405111" cy="259045"/>
    <xdr:sp macro="" textlink="">
      <xdr:nvSpPr>
        <xdr:cNvPr id="286" name="n_3mainValue【福祉施設】&#10;有形固定資産減価償却率"/>
        <xdr:cNvSpPr txBox="1"/>
      </xdr:nvSpPr>
      <xdr:spPr>
        <a:xfrm>
          <a:off x="1816744"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63500</xdr:rowOff>
    </xdr:from>
    <xdr:to>
      <xdr:col>54</xdr:col>
      <xdr:colOff>189865</xdr:colOff>
      <xdr:row>85</xdr:row>
      <xdr:rowOff>158750</xdr:rowOff>
    </xdr:to>
    <xdr:cxnSp macro="">
      <xdr:nvCxnSpPr>
        <xdr:cNvPr id="310" name="直線コネクタ 309"/>
        <xdr:cNvCxnSpPr/>
      </xdr:nvCxnSpPr>
      <xdr:spPr>
        <a:xfrm flipV="1">
          <a:off x="10476865" y="137795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311"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312" name="直線コネクタ 311"/>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10177</xdr:rowOff>
    </xdr:from>
    <xdr:ext cx="469744" cy="259045"/>
    <xdr:sp macro="" textlink="">
      <xdr:nvSpPr>
        <xdr:cNvPr id="313" name="【福祉施設】&#10;一人当たり面積最大値テキスト"/>
        <xdr:cNvSpPr txBox="1"/>
      </xdr:nvSpPr>
      <xdr:spPr>
        <a:xfrm>
          <a:off x="10515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63500</xdr:rowOff>
    </xdr:from>
    <xdr:to>
      <xdr:col>55</xdr:col>
      <xdr:colOff>88900</xdr:colOff>
      <xdr:row>80</xdr:row>
      <xdr:rowOff>63500</xdr:rowOff>
    </xdr:to>
    <xdr:cxnSp macro="">
      <xdr:nvCxnSpPr>
        <xdr:cNvPr id="314" name="直線コネクタ 313"/>
        <xdr:cNvCxnSpPr/>
      </xdr:nvCxnSpPr>
      <xdr:spPr>
        <a:xfrm>
          <a:off x="103886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35577</xdr:rowOff>
    </xdr:from>
    <xdr:ext cx="469744" cy="259045"/>
    <xdr:sp macro="" textlink="">
      <xdr:nvSpPr>
        <xdr:cNvPr id="315" name="【福祉施設】&#10;一人当たり面積平均値テキスト"/>
        <xdr:cNvSpPr txBox="1"/>
      </xdr:nvSpPr>
      <xdr:spPr>
        <a:xfrm>
          <a:off x="10515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316" name="フローチャート: 判断 315"/>
        <xdr:cNvSpPr/>
      </xdr:nvSpPr>
      <xdr:spPr>
        <a:xfrm>
          <a:off x="10426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317" name="フローチャート: 判断 316"/>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114300</xdr:rowOff>
    </xdr:from>
    <xdr:to>
      <xdr:col>46</xdr:col>
      <xdr:colOff>38100</xdr:colOff>
      <xdr:row>83</xdr:row>
      <xdr:rowOff>44450</xdr:rowOff>
    </xdr:to>
    <xdr:sp macro="" textlink="">
      <xdr:nvSpPr>
        <xdr:cNvPr id="318" name="フローチャート: 判断 317"/>
        <xdr:cNvSpPr/>
      </xdr:nvSpPr>
      <xdr:spPr>
        <a:xfrm>
          <a:off x="8699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88900</xdr:rowOff>
    </xdr:from>
    <xdr:to>
      <xdr:col>41</xdr:col>
      <xdr:colOff>101600</xdr:colOff>
      <xdr:row>83</xdr:row>
      <xdr:rowOff>19050</xdr:rowOff>
    </xdr:to>
    <xdr:sp macro="" textlink="">
      <xdr:nvSpPr>
        <xdr:cNvPr id="319" name="フローチャート: 判断 318"/>
        <xdr:cNvSpPr/>
      </xdr:nvSpPr>
      <xdr:spPr>
        <a:xfrm>
          <a:off x="7810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57150</xdr:rowOff>
    </xdr:from>
    <xdr:to>
      <xdr:col>36</xdr:col>
      <xdr:colOff>165100</xdr:colOff>
      <xdr:row>79</xdr:row>
      <xdr:rowOff>158750</xdr:rowOff>
    </xdr:to>
    <xdr:sp macro="" textlink="">
      <xdr:nvSpPr>
        <xdr:cNvPr id="320" name="フローチャート: 判断 319"/>
        <xdr:cNvSpPr/>
      </xdr:nvSpPr>
      <xdr:spPr>
        <a:xfrm>
          <a:off x="6921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120650</xdr:rowOff>
    </xdr:from>
    <xdr:to>
      <xdr:col>50</xdr:col>
      <xdr:colOff>165100</xdr:colOff>
      <xdr:row>78</xdr:row>
      <xdr:rowOff>50800</xdr:rowOff>
    </xdr:to>
    <xdr:sp macro="" textlink="">
      <xdr:nvSpPr>
        <xdr:cNvPr id="326" name="楕円 325"/>
        <xdr:cNvSpPr/>
      </xdr:nvSpPr>
      <xdr:spPr>
        <a:xfrm>
          <a:off x="9588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146050</xdr:rowOff>
    </xdr:from>
    <xdr:to>
      <xdr:col>46</xdr:col>
      <xdr:colOff>38100</xdr:colOff>
      <xdr:row>78</xdr:row>
      <xdr:rowOff>76200</xdr:rowOff>
    </xdr:to>
    <xdr:sp macro="" textlink="">
      <xdr:nvSpPr>
        <xdr:cNvPr id="327" name="楕円 32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0</xdr:rowOff>
    </xdr:from>
    <xdr:to>
      <xdr:col>50</xdr:col>
      <xdr:colOff>114300</xdr:colOff>
      <xdr:row>78</xdr:row>
      <xdr:rowOff>25400</xdr:rowOff>
    </xdr:to>
    <xdr:cxnSp macro="">
      <xdr:nvCxnSpPr>
        <xdr:cNvPr id="328" name="直線コネクタ 327"/>
        <xdr:cNvCxnSpPr/>
      </xdr:nvCxnSpPr>
      <xdr:spPr>
        <a:xfrm flipV="1">
          <a:off x="87503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29" name="楕円 328"/>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25400</xdr:rowOff>
    </xdr:from>
    <xdr:to>
      <xdr:col>45</xdr:col>
      <xdr:colOff>177800</xdr:colOff>
      <xdr:row>78</xdr:row>
      <xdr:rowOff>38100</xdr:rowOff>
    </xdr:to>
    <xdr:cxnSp macro="">
      <xdr:nvCxnSpPr>
        <xdr:cNvPr id="330" name="直線コネクタ 329"/>
        <xdr:cNvCxnSpPr/>
      </xdr:nvCxnSpPr>
      <xdr:spPr>
        <a:xfrm flipV="1">
          <a:off x="7861300" y="1339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3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35577</xdr:rowOff>
    </xdr:from>
    <xdr:ext cx="469744" cy="259045"/>
    <xdr:sp macro="" textlink="">
      <xdr:nvSpPr>
        <xdr:cNvPr id="332" name="n_2aveValue【福祉施設】&#10;一人当たり面積"/>
        <xdr:cNvSpPr txBox="1"/>
      </xdr:nvSpPr>
      <xdr:spPr>
        <a:xfrm>
          <a:off x="8515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10177</xdr:rowOff>
    </xdr:from>
    <xdr:ext cx="469744" cy="259045"/>
    <xdr:sp macro="" textlink="">
      <xdr:nvSpPr>
        <xdr:cNvPr id="333" name="n_3aveValue【福祉施設】&#10;一人当たり面積"/>
        <xdr:cNvSpPr txBox="1"/>
      </xdr:nvSpPr>
      <xdr:spPr>
        <a:xfrm>
          <a:off x="7626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3827</xdr:rowOff>
    </xdr:from>
    <xdr:ext cx="469744" cy="259045"/>
    <xdr:sp macro="" textlink="">
      <xdr:nvSpPr>
        <xdr:cNvPr id="334" name="n_4aveValue【福祉施設】&#10;一人当たり面積"/>
        <xdr:cNvSpPr txBox="1"/>
      </xdr:nvSpPr>
      <xdr:spPr>
        <a:xfrm>
          <a:off x="6737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67327</xdr:rowOff>
    </xdr:from>
    <xdr:ext cx="469744" cy="259045"/>
    <xdr:sp macro="" textlink="">
      <xdr:nvSpPr>
        <xdr:cNvPr id="335" name="n_1mainValue【福祉施設】&#10;一人当たり面積"/>
        <xdr:cNvSpPr txBox="1"/>
      </xdr:nvSpPr>
      <xdr:spPr>
        <a:xfrm>
          <a:off x="9391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92727</xdr:rowOff>
    </xdr:from>
    <xdr:ext cx="469744" cy="259045"/>
    <xdr:sp macro="" textlink="">
      <xdr:nvSpPr>
        <xdr:cNvPr id="336" name="n_2mainValue【福祉施設】&#10;一人当たり面積"/>
        <xdr:cNvSpPr txBox="1"/>
      </xdr:nvSpPr>
      <xdr:spPr>
        <a:xfrm>
          <a:off x="85154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37" name="n_3mainValue【福祉施設】&#10;一人当たり面積"/>
        <xdr:cNvSpPr txBox="1"/>
      </xdr:nvSpPr>
      <xdr:spPr>
        <a:xfrm>
          <a:off x="7626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63" name="直線コネクタ 362"/>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4"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5" name="直線コネクタ 364"/>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66"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67" name="直線コネクタ 366"/>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6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69" name="フローチャート: 判断 36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70" name="フローチャート: 判断 369"/>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1" name="フローチャート: 判断 370"/>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372" name="フローチャート: 判断 371"/>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73" name="フローチャート: 判断 372"/>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379" name="楕円 378"/>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380" name="楕円 379"/>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104</xdr:row>
      <xdr:rowOff>90895</xdr:rowOff>
    </xdr:to>
    <xdr:cxnSp macro="">
      <xdr:nvCxnSpPr>
        <xdr:cNvPr id="381" name="直線コネクタ 380"/>
        <xdr:cNvCxnSpPr/>
      </xdr:nvCxnSpPr>
      <xdr:spPr>
        <a:xfrm flipV="1">
          <a:off x="2908300" y="179004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82" name="楕円 381"/>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90895</xdr:rowOff>
    </xdr:to>
    <xdr:cxnSp macro="">
      <xdr:nvCxnSpPr>
        <xdr:cNvPr id="383" name="直線コネクタ 382"/>
        <xdr:cNvCxnSpPr/>
      </xdr:nvCxnSpPr>
      <xdr:spPr>
        <a:xfrm>
          <a:off x="2019300" y="178857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384"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85"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386"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387"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111596</xdr:rowOff>
    </xdr:from>
    <xdr:ext cx="405111" cy="259045"/>
    <xdr:sp macro="" textlink="">
      <xdr:nvSpPr>
        <xdr:cNvPr id="388" name="n_1mainValue【市民会館】&#10;有形固定資産減価償却率"/>
        <xdr:cNvSpPr txBox="1"/>
      </xdr:nvSpPr>
      <xdr:spPr>
        <a:xfrm>
          <a:off x="3582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389" name="n_2main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390" name="n_3mainValue【市民会館】&#10;有形固定資産減価償却率"/>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12" name="直線コネクタ 411"/>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13"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14" name="直線コネクタ 413"/>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15"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16" name="直線コネクタ 415"/>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1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18" name="フローチャート: 判断 41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19" name="フローチャート: 判断 418"/>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20" name="フローチャート: 判断 419"/>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21" name="フローチャート: 判断 420"/>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22" name="フローチャート: 判断 421"/>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428" name="楕円 427"/>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29" name="楕円 428"/>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112776</xdr:rowOff>
    </xdr:to>
    <xdr:cxnSp macro="">
      <xdr:nvCxnSpPr>
        <xdr:cNvPr id="430" name="直線コネクタ 429"/>
        <xdr:cNvCxnSpPr/>
      </xdr:nvCxnSpPr>
      <xdr:spPr>
        <a:xfrm flipV="1">
          <a:off x="8750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31" name="楕円 430"/>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112776</xdr:rowOff>
    </xdr:from>
    <xdr:to>
      <xdr:col>45</xdr:col>
      <xdr:colOff>177800</xdr:colOff>
      <xdr:row>106</xdr:row>
      <xdr:rowOff>117348</xdr:rowOff>
    </xdr:to>
    <xdr:cxnSp macro="">
      <xdr:nvCxnSpPr>
        <xdr:cNvPr id="432" name="直線コネクタ 431"/>
        <xdr:cNvCxnSpPr/>
      </xdr:nvCxnSpPr>
      <xdr:spPr>
        <a:xfrm flipV="1">
          <a:off x="7861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33"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434" name="n_2aveValue【市民会館】&#10;一人当たり面積"/>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168673</xdr:rowOff>
    </xdr:from>
    <xdr:ext cx="469744" cy="259045"/>
    <xdr:sp macro="" textlink="">
      <xdr:nvSpPr>
        <xdr:cNvPr id="435" name="n_3aveValue【市民会館】&#10;一人当たり面積"/>
        <xdr:cNvSpPr txBox="1"/>
      </xdr:nvSpPr>
      <xdr:spPr>
        <a:xfrm>
          <a:off x="7626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36"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150131</xdr:rowOff>
    </xdr:from>
    <xdr:ext cx="469744" cy="259045"/>
    <xdr:sp macro="" textlink="">
      <xdr:nvSpPr>
        <xdr:cNvPr id="437" name="n_1mainValue【市民会館】&#10;一人当たり面積"/>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38" name="n_2mainValue【市民会館】&#10;一人当たり面積"/>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39" name="n_3mainValue【市民会館】&#10;一人当たり面積"/>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1" name="直線コネクタ 4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2" name="テキスト ボックス 45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3" name="直線コネクタ 4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4" name="テキスト ボックス 4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5" name="直線コネクタ 4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6" name="テキスト ボックス 4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7" name="直線コネクタ 4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8" name="テキスト ボックス 4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9" name="直線コネクタ 4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0" name="テキスト ボックス 45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2" name="テキスト ボックス 46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64" name="直線コネクタ 463"/>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65"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66" name="直線コネクタ 46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67"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68" name="直線コネクタ 467"/>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69"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70" name="フローチャート: 判断 469"/>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71" name="フローチャート: 判断 470"/>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72" name="フローチャート: 判断 471"/>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73" name="フローチャート: 判断 472"/>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474" name="フローチャート: 判断 473"/>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80" name="楕円 479"/>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143510</xdr:rowOff>
    </xdr:from>
    <xdr:to>
      <xdr:col>76</xdr:col>
      <xdr:colOff>165100</xdr:colOff>
      <xdr:row>35</xdr:row>
      <xdr:rowOff>73660</xdr:rowOff>
    </xdr:to>
    <xdr:sp macro="" textlink="">
      <xdr:nvSpPr>
        <xdr:cNvPr id="481" name="楕円 480"/>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76200</xdr:rowOff>
    </xdr:to>
    <xdr:cxnSp macro="">
      <xdr:nvCxnSpPr>
        <xdr:cNvPr id="482" name="直線コネクタ 481"/>
        <xdr:cNvCxnSpPr/>
      </xdr:nvCxnSpPr>
      <xdr:spPr>
        <a:xfrm>
          <a:off x="14592300" y="60236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90170</xdr:rowOff>
    </xdr:from>
    <xdr:to>
      <xdr:col>72</xdr:col>
      <xdr:colOff>38100</xdr:colOff>
      <xdr:row>35</xdr:row>
      <xdr:rowOff>20320</xdr:rowOff>
    </xdr:to>
    <xdr:sp macro="" textlink="">
      <xdr:nvSpPr>
        <xdr:cNvPr id="483" name="楕円 482"/>
        <xdr:cNvSpPr/>
      </xdr:nvSpPr>
      <xdr:spPr>
        <a:xfrm>
          <a:off x="13652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140970</xdr:rowOff>
    </xdr:from>
    <xdr:to>
      <xdr:col>76</xdr:col>
      <xdr:colOff>114300</xdr:colOff>
      <xdr:row>35</xdr:row>
      <xdr:rowOff>22860</xdr:rowOff>
    </xdr:to>
    <xdr:cxnSp macro="">
      <xdr:nvCxnSpPr>
        <xdr:cNvPr id="484" name="直線コネクタ 483"/>
        <xdr:cNvCxnSpPr/>
      </xdr:nvCxnSpPr>
      <xdr:spPr>
        <a:xfrm>
          <a:off x="13703300" y="5970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85" name="n_1ave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486" name="n_2aveValue【一般廃棄物処理施設】&#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87" name="n_3aveValue【一般廃棄物処理施設】&#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2557</xdr:rowOff>
    </xdr:from>
    <xdr:ext cx="405111" cy="259045"/>
    <xdr:sp macro="" textlink="">
      <xdr:nvSpPr>
        <xdr:cNvPr id="488"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89" name="n_1mainValue【一般廃棄物処理施設】&#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490" name="n_2mainValue【一般廃棄物処理施設】&#10;有形固定資産減価償却率"/>
        <xdr:cNvSpPr txBox="1"/>
      </xdr:nvSpPr>
      <xdr:spPr>
        <a:xfrm>
          <a:off x="14389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36847</xdr:rowOff>
    </xdr:from>
    <xdr:ext cx="405111" cy="259045"/>
    <xdr:sp macro="" textlink="">
      <xdr:nvSpPr>
        <xdr:cNvPr id="491" name="n_3mainValue【一般廃棄物処理施設】&#10;有形固定資産減価償却率"/>
        <xdr:cNvSpPr txBox="1"/>
      </xdr:nvSpPr>
      <xdr:spPr>
        <a:xfrm>
          <a:off x="13500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2" name="直線コネクタ 50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3" name="テキスト ボックス 50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4" name="直線コネクタ 50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5" name="テキスト ボックス 50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6" name="直線コネクタ 50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07" name="テキスト ボックス 50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8" name="直線コネクタ 50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09" name="テキスト ボックス 50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0" name="直線コネクタ 50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1" name="テキスト ボックス 51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2" name="直線コネクタ 51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3" name="テキスト ボックス 51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17" name="直線コネクタ 516"/>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18"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19" name="直線コネクタ 518"/>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20"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21" name="直線コネクタ 520"/>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22"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23" name="フローチャート: 判断 522"/>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24" name="フローチャート: 判断 523"/>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25" name="フローチャート: 判断 524"/>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26" name="フローチャート: 判断 525"/>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27" name="フローチャート: 判断 526"/>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153274</xdr:rowOff>
    </xdr:from>
    <xdr:to>
      <xdr:col>112</xdr:col>
      <xdr:colOff>38100</xdr:colOff>
      <xdr:row>39</xdr:row>
      <xdr:rowOff>83424</xdr:rowOff>
    </xdr:to>
    <xdr:sp macro="" textlink="">
      <xdr:nvSpPr>
        <xdr:cNvPr id="533" name="楕円 532"/>
        <xdr:cNvSpPr/>
      </xdr:nvSpPr>
      <xdr:spPr>
        <a:xfrm>
          <a:off x="21272500" y="6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162103</xdr:rowOff>
    </xdr:from>
    <xdr:to>
      <xdr:col>107</xdr:col>
      <xdr:colOff>101600</xdr:colOff>
      <xdr:row>39</xdr:row>
      <xdr:rowOff>92253</xdr:rowOff>
    </xdr:to>
    <xdr:sp macro="" textlink="">
      <xdr:nvSpPr>
        <xdr:cNvPr id="534" name="楕円 533"/>
        <xdr:cNvSpPr/>
      </xdr:nvSpPr>
      <xdr:spPr>
        <a:xfrm>
          <a:off x="20383500" y="66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32624</xdr:rowOff>
    </xdr:from>
    <xdr:to>
      <xdr:col>111</xdr:col>
      <xdr:colOff>177800</xdr:colOff>
      <xdr:row>39</xdr:row>
      <xdr:rowOff>41453</xdr:rowOff>
    </xdr:to>
    <xdr:cxnSp macro="">
      <xdr:nvCxnSpPr>
        <xdr:cNvPr id="535" name="直線コネクタ 534"/>
        <xdr:cNvCxnSpPr/>
      </xdr:nvCxnSpPr>
      <xdr:spPr>
        <a:xfrm flipV="1">
          <a:off x="20434300" y="6719174"/>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168787</xdr:rowOff>
    </xdr:from>
    <xdr:to>
      <xdr:col>102</xdr:col>
      <xdr:colOff>165100</xdr:colOff>
      <xdr:row>39</xdr:row>
      <xdr:rowOff>98937</xdr:rowOff>
    </xdr:to>
    <xdr:sp macro="" textlink="">
      <xdr:nvSpPr>
        <xdr:cNvPr id="536" name="楕円 535"/>
        <xdr:cNvSpPr/>
      </xdr:nvSpPr>
      <xdr:spPr>
        <a:xfrm>
          <a:off x="19494500" y="66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41453</xdr:rowOff>
    </xdr:from>
    <xdr:to>
      <xdr:col>107</xdr:col>
      <xdr:colOff>50800</xdr:colOff>
      <xdr:row>39</xdr:row>
      <xdr:rowOff>48137</xdr:rowOff>
    </xdr:to>
    <xdr:cxnSp macro="">
      <xdr:nvCxnSpPr>
        <xdr:cNvPr id="537" name="直線コネクタ 536"/>
        <xdr:cNvCxnSpPr/>
      </xdr:nvCxnSpPr>
      <xdr:spPr>
        <a:xfrm flipV="1">
          <a:off x="19545300" y="6728003"/>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88380</xdr:rowOff>
    </xdr:from>
    <xdr:ext cx="534377" cy="259045"/>
    <xdr:sp macro="" textlink="">
      <xdr:nvSpPr>
        <xdr:cNvPr id="538" name="n_1aveValue【一般廃棄物処理施設】&#10;一人当たり有形固定資産（償却資産）額"/>
        <xdr:cNvSpPr txBox="1"/>
      </xdr:nvSpPr>
      <xdr:spPr>
        <a:xfrm>
          <a:off x="21043411" y="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539" name="n_2aveValue【一般廃棄物処理施設】&#10;一人当たり有形固定資産（償却資産）額"/>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86334</xdr:rowOff>
    </xdr:from>
    <xdr:ext cx="534377" cy="259045"/>
    <xdr:sp macro="" textlink="">
      <xdr:nvSpPr>
        <xdr:cNvPr id="540" name="n_3aveValue【一般廃棄物処理施設】&#10;一人当たり有形固定資産（償却資産）額"/>
        <xdr:cNvSpPr txBox="1"/>
      </xdr:nvSpPr>
      <xdr:spPr>
        <a:xfrm>
          <a:off x="19278111" y="62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541"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74551</xdr:rowOff>
    </xdr:from>
    <xdr:ext cx="534377" cy="259045"/>
    <xdr:sp macro="" textlink="">
      <xdr:nvSpPr>
        <xdr:cNvPr id="542" name="n_1mainValue【一般廃棄物処理施設】&#10;一人当たり有形固定資産（償却資産）額"/>
        <xdr:cNvSpPr txBox="1"/>
      </xdr:nvSpPr>
      <xdr:spPr>
        <a:xfrm>
          <a:off x="21043411" y="67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83380</xdr:rowOff>
    </xdr:from>
    <xdr:ext cx="534377" cy="259045"/>
    <xdr:sp macro="" textlink="">
      <xdr:nvSpPr>
        <xdr:cNvPr id="543" name="n_2mainValue【一般廃棄物処理施設】&#10;一人当たり有形固定資産（償却資産）額"/>
        <xdr:cNvSpPr txBox="1"/>
      </xdr:nvSpPr>
      <xdr:spPr>
        <a:xfrm>
          <a:off x="20167111" y="67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90064</xdr:rowOff>
    </xdr:from>
    <xdr:ext cx="534377" cy="259045"/>
    <xdr:sp macro="" textlink="">
      <xdr:nvSpPr>
        <xdr:cNvPr id="544" name="n_3mainValue【一般廃棄物処理施設】&#10;一人当たり有形固定資産（償却資産）額"/>
        <xdr:cNvSpPr txBox="1"/>
      </xdr:nvSpPr>
      <xdr:spPr>
        <a:xfrm>
          <a:off x="19278111" y="67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5" name="テキスト ボックス 5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6" name="直線コネクタ 5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7" name="テキスト ボックス 5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8" name="直線コネクタ 5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9" name="テキスト ボックス 5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0" name="直線コネクタ 5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1" name="テキスト ボックス 5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2" name="直線コネクタ 5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3" name="テキスト ボックス 5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4" name="直線コネクタ 5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5" name="テキスト ボックス 5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7" name="テキスト ボックス 5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569" name="直線コネクタ 568"/>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570"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571" name="直線コネクタ 570"/>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572"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573" name="直線コネクタ 572"/>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19067</xdr:rowOff>
    </xdr:from>
    <xdr:ext cx="405111" cy="259045"/>
    <xdr:sp macro="" textlink="">
      <xdr:nvSpPr>
        <xdr:cNvPr id="574" name="【保健センター・保健所】&#10;有形固定資産減価償却率平均値テキスト"/>
        <xdr:cNvSpPr txBox="1"/>
      </xdr:nvSpPr>
      <xdr:spPr>
        <a:xfrm>
          <a:off x="16357600" y="996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75" name="フローチャート: 判断 574"/>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76" name="フローチャート: 判断 575"/>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77" name="フローチャート: 判断 576"/>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78" name="フローチャート: 判断 577"/>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17780</xdr:rowOff>
    </xdr:from>
    <xdr:to>
      <xdr:col>67</xdr:col>
      <xdr:colOff>101600</xdr:colOff>
      <xdr:row>55</xdr:row>
      <xdr:rowOff>119380</xdr:rowOff>
    </xdr:to>
    <xdr:sp macro="" textlink="">
      <xdr:nvSpPr>
        <xdr:cNvPr id="579" name="フローチャート: 判断 578"/>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85" name="楕円 584"/>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86" name="楕円 585"/>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163830</xdr:rowOff>
    </xdr:to>
    <xdr:cxnSp macro="">
      <xdr:nvCxnSpPr>
        <xdr:cNvPr id="587" name="直線コネクタ 586"/>
        <xdr:cNvCxnSpPr/>
      </xdr:nvCxnSpPr>
      <xdr:spPr>
        <a:xfrm>
          <a:off x="14592300" y="10031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88" name="楕円 587"/>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87630</xdr:rowOff>
    </xdr:to>
    <xdr:cxnSp macro="">
      <xdr:nvCxnSpPr>
        <xdr:cNvPr id="589" name="直線コネクタ 588"/>
        <xdr:cNvCxnSpPr/>
      </xdr:nvCxnSpPr>
      <xdr:spPr>
        <a:xfrm>
          <a:off x="13703300" y="99555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590"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91"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592"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135907</xdr:rowOff>
    </xdr:from>
    <xdr:ext cx="405111" cy="259045"/>
    <xdr:sp macro="" textlink="">
      <xdr:nvSpPr>
        <xdr:cNvPr id="593"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34307</xdr:rowOff>
    </xdr:from>
    <xdr:ext cx="405111" cy="259045"/>
    <xdr:sp macro="" textlink="">
      <xdr:nvSpPr>
        <xdr:cNvPr id="594" name="n_1mainValue【保健センター・保健所】&#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129557</xdr:rowOff>
    </xdr:from>
    <xdr:ext cx="405111" cy="259045"/>
    <xdr:sp macro="" textlink="">
      <xdr:nvSpPr>
        <xdr:cNvPr id="595" name="n_2mainValue【保健センター・保健所】&#10;有形固定資産減価償却率"/>
        <xdr:cNvSpPr txBox="1"/>
      </xdr:nvSpPr>
      <xdr:spPr>
        <a:xfrm>
          <a:off x="14389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596" name="n_3mainValue【保健センター・保健所】&#10;有形固定資産減価償却率"/>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20" name="直線コネクタ 619"/>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21"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22" name="直線コネクタ 621"/>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23"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24" name="直線コネクタ 623"/>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25"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26" name="フローチャート: 判断 625"/>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27" name="フローチャート: 判断 62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28" name="フローチャート: 判断 627"/>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29" name="フローチャート: 判断 628"/>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30" name="フローチャート: 判断 629"/>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57150</xdr:rowOff>
    </xdr:from>
    <xdr:to>
      <xdr:col>112</xdr:col>
      <xdr:colOff>38100</xdr:colOff>
      <xdr:row>59</xdr:row>
      <xdr:rowOff>158750</xdr:rowOff>
    </xdr:to>
    <xdr:sp macro="" textlink="">
      <xdr:nvSpPr>
        <xdr:cNvPr id="636" name="楕円 635"/>
        <xdr:cNvSpPr/>
      </xdr:nvSpPr>
      <xdr:spPr>
        <a:xfrm>
          <a:off x="21272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69850</xdr:rowOff>
    </xdr:from>
    <xdr:to>
      <xdr:col>107</xdr:col>
      <xdr:colOff>101600</xdr:colOff>
      <xdr:row>60</xdr:row>
      <xdr:rowOff>0</xdr:rowOff>
    </xdr:to>
    <xdr:sp macro="" textlink="">
      <xdr:nvSpPr>
        <xdr:cNvPr id="637" name="楕円 636"/>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107950</xdr:rowOff>
    </xdr:from>
    <xdr:to>
      <xdr:col>111</xdr:col>
      <xdr:colOff>177800</xdr:colOff>
      <xdr:row>59</xdr:row>
      <xdr:rowOff>120650</xdr:rowOff>
    </xdr:to>
    <xdr:cxnSp macro="">
      <xdr:nvCxnSpPr>
        <xdr:cNvPr id="638" name="直線コネクタ 637"/>
        <xdr:cNvCxnSpPr/>
      </xdr:nvCxnSpPr>
      <xdr:spPr>
        <a:xfrm flipV="1">
          <a:off x="204343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639" name="楕円 638"/>
        <xdr:cNvSpPr/>
      </xdr:nvSpPr>
      <xdr:spPr>
        <a:xfrm>
          <a:off x="19494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59</xdr:row>
      <xdr:rowOff>133350</xdr:rowOff>
    </xdr:to>
    <xdr:cxnSp macro="">
      <xdr:nvCxnSpPr>
        <xdr:cNvPr id="640" name="直線コネクタ 639"/>
        <xdr:cNvCxnSpPr/>
      </xdr:nvCxnSpPr>
      <xdr:spPr>
        <a:xfrm flipV="1">
          <a:off x="195453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41"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2"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73677</xdr:rowOff>
    </xdr:from>
    <xdr:ext cx="469744" cy="259045"/>
    <xdr:sp macro="" textlink="">
      <xdr:nvSpPr>
        <xdr:cNvPr id="643" name="n_3aveValue【保健センター・保健所】&#10;一人当たり面積"/>
        <xdr:cNvSpPr txBox="1"/>
      </xdr:nvSpPr>
      <xdr:spPr>
        <a:xfrm>
          <a:off x="19310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44"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3827</xdr:rowOff>
    </xdr:from>
    <xdr:ext cx="469744" cy="259045"/>
    <xdr:sp macro="" textlink="">
      <xdr:nvSpPr>
        <xdr:cNvPr id="645" name="n_1mainValue【保健センター・保健所】&#10;一人当たり面積"/>
        <xdr:cNvSpPr txBox="1"/>
      </xdr:nvSpPr>
      <xdr:spPr>
        <a:xfrm>
          <a:off x="21075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646" name="n_2mainValue【保健センター・保健所】&#10;一人当たり面積"/>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647" name="n_3mainValue【保健センター・保健所】&#10;一人当たり面積"/>
        <xdr:cNvSpPr txBox="1"/>
      </xdr:nvSpPr>
      <xdr:spPr>
        <a:xfrm>
          <a:off x="19310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8" name="テキスト ボックス 6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9" name="直線コネクタ 6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0" name="テキスト ボックス 65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1" name="直線コネクタ 6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2" name="テキスト ボックス 6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3" name="直線コネクタ 6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4" name="テキスト ボックス 6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5" name="直線コネクタ 6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6" name="テキスト ボックス 6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7" name="直線コネクタ 6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8" name="テキスト ボックス 6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9" name="直線コネクタ 6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0" name="テキスト ボックス 66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2" name="テキスト ボックス 67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674" name="直線コネクタ 673"/>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675"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676" name="直線コネクタ 675"/>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77"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78" name="直線コネクタ 677"/>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679" name="【消防施設】&#10;有形固定資産減価償却率平均値テキスト"/>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680" name="フローチャート: 判断 679"/>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681" name="フローチャート: 判断 680"/>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82" name="フローチャート: 判断 681"/>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83" name="フローチャート: 判断 682"/>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684" name="フローチャート: 判断 683"/>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5" name="テキスト ボックス 6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6" name="テキスト ボックス 6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7" name="テキスト ボックス 6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8" name="テキスト ボックス 6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9" name="テキスト ボックス 6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28121</xdr:rowOff>
    </xdr:from>
    <xdr:to>
      <xdr:col>81</xdr:col>
      <xdr:colOff>101600</xdr:colOff>
      <xdr:row>79</xdr:row>
      <xdr:rowOff>129721</xdr:rowOff>
    </xdr:to>
    <xdr:sp macro="" textlink="">
      <xdr:nvSpPr>
        <xdr:cNvPr id="690" name="楕円 689"/>
        <xdr:cNvSpPr/>
      </xdr:nvSpPr>
      <xdr:spPr>
        <a:xfrm>
          <a:off x="15430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130992</xdr:rowOff>
    </xdr:from>
    <xdr:to>
      <xdr:col>76</xdr:col>
      <xdr:colOff>165100</xdr:colOff>
      <xdr:row>79</xdr:row>
      <xdr:rowOff>61142</xdr:rowOff>
    </xdr:to>
    <xdr:sp macro="" textlink="">
      <xdr:nvSpPr>
        <xdr:cNvPr id="691" name="楕円 690"/>
        <xdr:cNvSpPr/>
      </xdr:nvSpPr>
      <xdr:spPr>
        <a:xfrm>
          <a:off x="14541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10342</xdr:rowOff>
    </xdr:from>
    <xdr:to>
      <xdr:col>81</xdr:col>
      <xdr:colOff>50800</xdr:colOff>
      <xdr:row>79</xdr:row>
      <xdr:rowOff>78921</xdr:rowOff>
    </xdr:to>
    <xdr:cxnSp macro="">
      <xdr:nvCxnSpPr>
        <xdr:cNvPr id="692" name="直線コネクタ 691"/>
        <xdr:cNvCxnSpPr/>
      </xdr:nvCxnSpPr>
      <xdr:spPr>
        <a:xfrm>
          <a:off x="14592300" y="135548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59145</xdr:rowOff>
    </xdr:from>
    <xdr:to>
      <xdr:col>72</xdr:col>
      <xdr:colOff>38100</xdr:colOff>
      <xdr:row>78</xdr:row>
      <xdr:rowOff>160745</xdr:rowOff>
    </xdr:to>
    <xdr:sp macro="" textlink="">
      <xdr:nvSpPr>
        <xdr:cNvPr id="693" name="楕円 692"/>
        <xdr:cNvSpPr/>
      </xdr:nvSpPr>
      <xdr:spPr>
        <a:xfrm>
          <a:off x="13652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109945</xdr:rowOff>
    </xdr:from>
    <xdr:to>
      <xdr:col>76</xdr:col>
      <xdr:colOff>114300</xdr:colOff>
      <xdr:row>79</xdr:row>
      <xdr:rowOff>10342</xdr:rowOff>
    </xdr:to>
    <xdr:cxnSp macro="">
      <xdr:nvCxnSpPr>
        <xdr:cNvPr id="694" name="直線コネクタ 693"/>
        <xdr:cNvCxnSpPr/>
      </xdr:nvCxnSpPr>
      <xdr:spPr>
        <a:xfrm>
          <a:off x="13703300" y="13483045"/>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111051</xdr:rowOff>
    </xdr:from>
    <xdr:ext cx="405111" cy="259045"/>
    <xdr:sp macro="" textlink="">
      <xdr:nvSpPr>
        <xdr:cNvPr id="695" name="n_1ave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696" name="n_2ave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697" name="n_3ave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17253</xdr:rowOff>
    </xdr:from>
    <xdr:ext cx="405111" cy="259045"/>
    <xdr:sp macro="" textlink="">
      <xdr:nvSpPr>
        <xdr:cNvPr id="698"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146248</xdr:rowOff>
    </xdr:from>
    <xdr:ext cx="405111" cy="259045"/>
    <xdr:sp macro="" textlink="">
      <xdr:nvSpPr>
        <xdr:cNvPr id="699" name="n_1mainValue【消防施設】&#10;有形固定資産減価償却率"/>
        <xdr:cNvSpPr txBox="1"/>
      </xdr:nvSpPr>
      <xdr:spPr>
        <a:xfrm>
          <a:off x="15266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77669</xdr:rowOff>
    </xdr:from>
    <xdr:ext cx="405111" cy="259045"/>
    <xdr:sp macro="" textlink="">
      <xdr:nvSpPr>
        <xdr:cNvPr id="700" name="n_2mainValue【消防施設】&#10;有形固定資産減価償却率"/>
        <xdr:cNvSpPr txBox="1"/>
      </xdr:nvSpPr>
      <xdr:spPr>
        <a:xfrm>
          <a:off x="143897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5822</xdr:rowOff>
    </xdr:from>
    <xdr:ext cx="405111" cy="259045"/>
    <xdr:sp macro="" textlink="">
      <xdr:nvSpPr>
        <xdr:cNvPr id="701" name="n_3mainValue【消防施設】&#10;有形固定資産減価償却率"/>
        <xdr:cNvSpPr txBox="1"/>
      </xdr:nvSpPr>
      <xdr:spPr>
        <a:xfrm>
          <a:off x="13500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2" name="テキスト ボックス 71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87</xdr:row>
      <xdr:rowOff>38100</xdr:rowOff>
    </xdr:from>
    <xdr:to>
      <xdr:col>120</xdr:col>
      <xdr:colOff>114300</xdr:colOff>
      <xdr:row>87</xdr:row>
      <xdr:rowOff>38100</xdr:rowOff>
    </xdr:to>
    <xdr:cxnSp macro="">
      <xdr:nvCxnSpPr>
        <xdr:cNvPr id="713" name="直線コネクタ 712"/>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14" name="テキスト ボックス 713"/>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15" name="直線コネクタ 71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16" name="テキスト ボックス 71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17" name="直線コネクタ 716"/>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18" name="テキスト ボックス 717"/>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21" name="直線コネクタ 720"/>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22" name="テキスト ボックス 721"/>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23" name="直線コネクタ 72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24" name="テキスト ボックス 72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25" name="直線コネクタ 724"/>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26" name="テキスト ボックス 725"/>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xdr:rowOff>
    </xdr:from>
    <xdr:to>
      <xdr:col>116</xdr:col>
      <xdr:colOff>62864</xdr:colOff>
      <xdr:row>86</xdr:row>
      <xdr:rowOff>66675</xdr:rowOff>
    </xdr:to>
    <xdr:cxnSp macro="">
      <xdr:nvCxnSpPr>
        <xdr:cNvPr id="730" name="直線コネクタ 729"/>
        <xdr:cNvCxnSpPr/>
      </xdr:nvCxnSpPr>
      <xdr:spPr>
        <a:xfrm flipV="1">
          <a:off x="22160864" y="135540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731" name="【消防施設】&#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732" name="直線コネクタ 731"/>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127652</xdr:rowOff>
    </xdr:from>
    <xdr:ext cx="469744" cy="259045"/>
    <xdr:sp macro="" textlink="">
      <xdr:nvSpPr>
        <xdr:cNvPr id="733" name="【消防施設】&#10;一人当たり面積最大値テキスト"/>
        <xdr:cNvSpPr txBox="1"/>
      </xdr:nvSpPr>
      <xdr:spPr>
        <a:xfrm>
          <a:off x="22199600" y="133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xdr:rowOff>
    </xdr:from>
    <xdr:to>
      <xdr:col>116</xdr:col>
      <xdr:colOff>152400</xdr:colOff>
      <xdr:row>79</xdr:row>
      <xdr:rowOff>9525</xdr:rowOff>
    </xdr:to>
    <xdr:cxnSp macro="">
      <xdr:nvCxnSpPr>
        <xdr:cNvPr id="734" name="直線コネクタ 733"/>
        <xdr:cNvCxnSpPr/>
      </xdr:nvCxnSpPr>
      <xdr:spPr>
        <a:xfrm>
          <a:off x="22072600" y="1355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35"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6" name="フローチャート: 判断 73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144463</xdr:rowOff>
    </xdr:from>
    <xdr:to>
      <xdr:col>112</xdr:col>
      <xdr:colOff>38100</xdr:colOff>
      <xdr:row>82</xdr:row>
      <xdr:rowOff>74613</xdr:rowOff>
    </xdr:to>
    <xdr:sp macro="" textlink="">
      <xdr:nvSpPr>
        <xdr:cNvPr id="737" name="フローチャート: 判断 736"/>
        <xdr:cNvSpPr/>
      </xdr:nvSpPr>
      <xdr:spPr>
        <a:xfrm>
          <a:off x="21272500" y="1403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30163</xdr:rowOff>
    </xdr:from>
    <xdr:to>
      <xdr:col>107</xdr:col>
      <xdr:colOff>101600</xdr:colOff>
      <xdr:row>82</xdr:row>
      <xdr:rowOff>131763</xdr:rowOff>
    </xdr:to>
    <xdr:sp macro="" textlink="">
      <xdr:nvSpPr>
        <xdr:cNvPr id="738" name="フローチャート: 判断 737"/>
        <xdr:cNvSpPr/>
      </xdr:nvSpPr>
      <xdr:spPr>
        <a:xfrm>
          <a:off x="20383500" y="140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39" name="フローチャート: 判断 738"/>
        <xdr:cNvSpPr/>
      </xdr:nvSpPr>
      <xdr:spPr>
        <a:xfrm>
          <a:off x="19494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87313</xdr:rowOff>
    </xdr:from>
    <xdr:to>
      <xdr:col>98</xdr:col>
      <xdr:colOff>38100</xdr:colOff>
      <xdr:row>84</xdr:row>
      <xdr:rowOff>17463</xdr:rowOff>
    </xdr:to>
    <xdr:sp macro="" textlink="">
      <xdr:nvSpPr>
        <xdr:cNvPr id="740" name="フローチャート: 判断 739"/>
        <xdr:cNvSpPr/>
      </xdr:nvSpPr>
      <xdr:spPr>
        <a:xfrm>
          <a:off x="18605500" y="1431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144463</xdr:rowOff>
    </xdr:from>
    <xdr:to>
      <xdr:col>112</xdr:col>
      <xdr:colOff>38100</xdr:colOff>
      <xdr:row>78</xdr:row>
      <xdr:rowOff>74613</xdr:rowOff>
    </xdr:to>
    <xdr:sp macro="" textlink="">
      <xdr:nvSpPr>
        <xdr:cNvPr id="746" name="楕円 745"/>
        <xdr:cNvSpPr/>
      </xdr:nvSpPr>
      <xdr:spPr>
        <a:xfrm>
          <a:off x="21272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15875</xdr:rowOff>
    </xdr:from>
    <xdr:to>
      <xdr:col>107</xdr:col>
      <xdr:colOff>101600</xdr:colOff>
      <xdr:row>78</xdr:row>
      <xdr:rowOff>117475</xdr:rowOff>
    </xdr:to>
    <xdr:sp macro="" textlink="">
      <xdr:nvSpPr>
        <xdr:cNvPr id="747" name="楕円 746"/>
        <xdr:cNvSpPr/>
      </xdr:nvSpPr>
      <xdr:spPr>
        <a:xfrm>
          <a:off x="20383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23813</xdr:rowOff>
    </xdr:from>
    <xdr:to>
      <xdr:col>111</xdr:col>
      <xdr:colOff>177800</xdr:colOff>
      <xdr:row>78</xdr:row>
      <xdr:rowOff>66675</xdr:rowOff>
    </xdr:to>
    <xdr:cxnSp macro="">
      <xdr:nvCxnSpPr>
        <xdr:cNvPr id="748" name="直線コネクタ 747"/>
        <xdr:cNvCxnSpPr/>
      </xdr:nvCxnSpPr>
      <xdr:spPr>
        <a:xfrm flipV="1">
          <a:off x="20434300" y="133969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58738</xdr:rowOff>
    </xdr:from>
    <xdr:to>
      <xdr:col>102</xdr:col>
      <xdr:colOff>165100</xdr:colOff>
      <xdr:row>78</xdr:row>
      <xdr:rowOff>160338</xdr:rowOff>
    </xdr:to>
    <xdr:sp macro="" textlink="">
      <xdr:nvSpPr>
        <xdr:cNvPr id="749" name="楕円 748"/>
        <xdr:cNvSpPr/>
      </xdr:nvSpPr>
      <xdr:spPr>
        <a:xfrm>
          <a:off x="19494500" y="134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66675</xdr:rowOff>
    </xdr:from>
    <xdr:to>
      <xdr:col>107</xdr:col>
      <xdr:colOff>50800</xdr:colOff>
      <xdr:row>78</xdr:row>
      <xdr:rowOff>109538</xdr:rowOff>
    </xdr:to>
    <xdr:cxnSp macro="">
      <xdr:nvCxnSpPr>
        <xdr:cNvPr id="750" name="直線コネクタ 749"/>
        <xdr:cNvCxnSpPr/>
      </xdr:nvCxnSpPr>
      <xdr:spPr>
        <a:xfrm flipV="1">
          <a:off x="19545300" y="134397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65740</xdr:rowOff>
    </xdr:from>
    <xdr:ext cx="469744" cy="259045"/>
    <xdr:sp macro="" textlink="">
      <xdr:nvSpPr>
        <xdr:cNvPr id="751" name="n_1aveValue【消防施設】&#10;一人当たり面積"/>
        <xdr:cNvSpPr txBox="1"/>
      </xdr:nvSpPr>
      <xdr:spPr>
        <a:xfrm>
          <a:off x="21075727" y="141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122890</xdr:rowOff>
    </xdr:from>
    <xdr:ext cx="469744" cy="259045"/>
    <xdr:sp macro="" textlink="">
      <xdr:nvSpPr>
        <xdr:cNvPr id="752" name="n_2aveValue【消防施設】&#10;一人当たり面積"/>
        <xdr:cNvSpPr txBox="1"/>
      </xdr:nvSpPr>
      <xdr:spPr>
        <a:xfrm>
          <a:off x="20199427" y="1418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137177</xdr:rowOff>
    </xdr:from>
    <xdr:ext cx="469744" cy="259045"/>
    <xdr:sp macro="" textlink="">
      <xdr:nvSpPr>
        <xdr:cNvPr id="753" name="n_3aveValue【消防施設】&#10;一人当たり面積"/>
        <xdr:cNvSpPr txBox="1"/>
      </xdr:nvSpPr>
      <xdr:spPr>
        <a:xfrm>
          <a:off x="193104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33990</xdr:rowOff>
    </xdr:from>
    <xdr:ext cx="469744" cy="259045"/>
    <xdr:sp macro="" textlink="">
      <xdr:nvSpPr>
        <xdr:cNvPr id="754" name="n_4aveValue【消防施設】&#10;一人当たり面積"/>
        <xdr:cNvSpPr txBox="1"/>
      </xdr:nvSpPr>
      <xdr:spPr>
        <a:xfrm>
          <a:off x="18421427" y="140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91140</xdr:rowOff>
    </xdr:from>
    <xdr:ext cx="469744" cy="259045"/>
    <xdr:sp macro="" textlink="">
      <xdr:nvSpPr>
        <xdr:cNvPr id="755" name="n_1mainValue【消防施設】&#10;一人当たり面積"/>
        <xdr:cNvSpPr txBox="1"/>
      </xdr:nvSpPr>
      <xdr:spPr>
        <a:xfrm>
          <a:off x="21075727" y="131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134002</xdr:rowOff>
    </xdr:from>
    <xdr:ext cx="469744" cy="259045"/>
    <xdr:sp macro="" textlink="">
      <xdr:nvSpPr>
        <xdr:cNvPr id="756" name="n_2mainValue【消防施設】&#10;一人当たり面積"/>
        <xdr:cNvSpPr txBox="1"/>
      </xdr:nvSpPr>
      <xdr:spPr>
        <a:xfrm>
          <a:off x="20199427" y="1316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5415</xdr:rowOff>
    </xdr:from>
    <xdr:ext cx="469744" cy="259045"/>
    <xdr:sp macro="" textlink="">
      <xdr:nvSpPr>
        <xdr:cNvPr id="757" name="n_3mainValue【消防施設】&#10;一人当たり面積"/>
        <xdr:cNvSpPr txBox="1"/>
      </xdr:nvSpPr>
      <xdr:spPr>
        <a:xfrm>
          <a:off x="19310427" y="132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8" name="テキスト ボックス 7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0" name="テキスト ボックス 7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0" name="テキスト ボックス 7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783" name="直線コネクタ 782"/>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84"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85" name="直線コネクタ 784"/>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86"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87" name="直線コネクタ 786"/>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788"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89" name="フローチャート: 判断 788"/>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790" name="フローチャート: 判断 789"/>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91" name="フローチャート: 判断 790"/>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792" name="フローチャート: 判断 791"/>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93" name="フローチャート: 判断 792"/>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99" name="楕円 798"/>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800" name="楕円 799"/>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32113</xdr:rowOff>
    </xdr:to>
    <xdr:cxnSp macro="">
      <xdr:nvCxnSpPr>
        <xdr:cNvPr id="801" name="直線コネクタ 800"/>
        <xdr:cNvCxnSpPr/>
      </xdr:nvCxnSpPr>
      <xdr:spPr>
        <a:xfrm>
          <a:off x="14592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802" name="楕円 801"/>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138249</xdr:rowOff>
    </xdr:from>
    <xdr:to>
      <xdr:col>76</xdr:col>
      <xdr:colOff>114300</xdr:colOff>
      <xdr:row>104</xdr:row>
      <xdr:rowOff>169273</xdr:rowOff>
    </xdr:to>
    <xdr:cxnSp macro="">
      <xdr:nvCxnSpPr>
        <xdr:cNvPr id="803" name="直線コネクタ 802"/>
        <xdr:cNvCxnSpPr/>
      </xdr:nvCxnSpPr>
      <xdr:spPr>
        <a:xfrm>
          <a:off x="13703300" y="17969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804" name="n_1aveValue【庁舎】&#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05" name="n_2ave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806" name="n_3ave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07"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808" name="n_1main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809"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8726</xdr:rowOff>
    </xdr:from>
    <xdr:ext cx="405111" cy="259045"/>
    <xdr:sp macro="" textlink="">
      <xdr:nvSpPr>
        <xdr:cNvPr id="810" name="n_3mainValue【庁舎】&#10;有形固定資産減価償却率"/>
        <xdr:cNvSpPr txBox="1"/>
      </xdr:nvSpPr>
      <xdr:spPr>
        <a:xfrm>
          <a:off x="13500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1" name="テキスト ボックス 82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22" name="直線コネクタ 8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3" name="テキスト ボックス 8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4" name="直線コネクタ 8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5" name="テキスト ボックス 8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6" name="直線コネクタ 8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7" name="テキスト ボックス 8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8" name="直線コネクタ 8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9" name="テキスト ボックス 8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33" name="直線コネクタ 832"/>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34"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35" name="直線コネクタ 834"/>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36"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37" name="直線コネクタ 836"/>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838"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39" name="フローチャート: 判断 838"/>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40" name="フローチャート: 判断 839"/>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41" name="フローチャート: 判断 840"/>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42" name="フローチャート: 判断 841"/>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43" name="フローチャート: 判断 842"/>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7113</xdr:rowOff>
    </xdr:from>
    <xdr:to>
      <xdr:col>112</xdr:col>
      <xdr:colOff>38100</xdr:colOff>
      <xdr:row>100</xdr:row>
      <xdr:rowOff>108713</xdr:rowOff>
    </xdr:to>
    <xdr:sp macro="" textlink="">
      <xdr:nvSpPr>
        <xdr:cNvPr id="849" name="楕円 848"/>
        <xdr:cNvSpPr/>
      </xdr:nvSpPr>
      <xdr:spPr>
        <a:xfrm>
          <a:off x="21272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34544</xdr:rowOff>
    </xdr:from>
    <xdr:to>
      <xdr:col>107</xdr:col>
      <xdr:colOff>101600</xdr:colOff>
      <xdr:row>100</xdr:row>
      <xdr:rowOff>136144</xdr:rowOff>
    </xdr:to>
    <xdr:sp macro="" textlink="">
      <xdr:nvSpPr>
        <xdr:cNvPr id="850" name="楕円 849"/>
        <xdr:cNvSpPr/>
      </xdr:nvSpPr>
      <xdr:spPr>
        <a:xfrm>
          <a:off x="20383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57913</xdr:rowOff>
    </xdr:from>
    <xdr:to>
      <xdr:col>111</xdr:col>
      <xdr:colOff>177800</xdr:colOff>
      <xdr:row>100</xdr:row>
      <xdr:rowOff>85344</xdr:rowOff>
    </xdr:to>
    <xdr:cxnSp macro="">
      <xdr:nvCxnSpPr>
        <xdr:cNvPr id="851" name="直線コネクタ 850"/>
        <xdr:cNvCxnSpPr/>
      </xdr:nvCxnSpPr>
      <xdr:spPr>
        <a:xfrm flipV="1">
          <a:off x="20434300" y="17202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57404</xdr:rowOff>
    </xdr:from>
    <xdr:to>
      <xdr:col>102</xdr:col>
      <xdr:colOff>165100</xdr:colOff>
      <xdr:row>100</xdr:row>
      <xdr:rowOff>159004</xdr:rowOff>
    </xdr:to>
    <xdr:sp macro="" textlink="">
      <xdr:nvSpPr>
        <xdr:cNvPr id="852" name="楕円 851"/>
        <xdr:cNvSpPr/>
      </xdr:nvSpPr>
      <xdr:spPr>
        <a:xfrm>
          <a:off x="19494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85344</xdr:rowOff>
    </xdr:from>
    <xdr:to>
      <xdr:col>107</xdr:col>
      <xdr:colOff>50800</xdr:colOff>
      <xdr:row>100</xdr:row>
      <xdr:rowOff>108204</xdr:rowOff>
    </xdr:to>
    <xdr:cxnSp macro="">
      <xdr:nvCxnSpPr>
        <xdr:cNvPr id="853" name="直線コネクタ 852"/>
        <xdr:cNvCxnSpPr/>
      </xdr:nvCxnSpPr>
      <xdr:spPr>
        <a:xfrm flipV="1">
          <a:off x="19545300" y="17230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854"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855" name="n_2aveValue【庁舎】&#10;一人当たり面積"/>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856" name="n_3aveValue【庁舎】&#10;一人当たり面積"/>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57"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125240</xdr:rowOff>
    </xdr:from>
    <xdr:ext cx="469744" cy="259045"/>
    <xdr:sp macro="" textlink="">
      <xdr:nvSpPr>
        <xdr:cNvPr id="858" name="n_1mainValue【庁舎】&#10;一人当たり面積"/>
        <xdr:cNvSpPr txBox="1"/>
      </xdr:nvSpPr>
      <xdr:spPr>
        <a:xfrm>
          <a:off x="210757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152671</xdr:rowOff>
    </xdr:from>
    <xdr:ext cx="469744" cy="259045"/>
    <xdr:sp macro="" textlink="">
      <xdr:nvSpPr>
        <xdr:cNvPr id="859" name="n_2mainValue【庁舎】&#10;一人当たり面積"/>
        <xdr:cNvSpPr txBox="1"/>
      </xdr:nvSpPr>
      <xdr:spPr>
        <a:xfrm>
          <a:off x="201994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4081</xdr:rowOff>
    </xdr:from>
    <xdr:ext cx="469744" cy="259045"/>
    <xdr:sp macro="" textlink="">
      <xdr:nvSpPr>
        <xdr:cNvPr id="860" name="n_3mainValue【庁舎】&#10;一人当たり面積"/>
        <xdr:cNvSpPr txBox="1"/>
      </xdr:nvSpPr>
      <xdr:spPr>
        <a:xfrm>
          <a:off x="19310427"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については、全体として増加傾向にある。図書館、体育館・プール、福祉施設、市民会館、保健センター・保健所、庁舎において類似団体より高い状態にある。また、図書館、体育館・プール、福祉施設、市民会館、保健センター・保健所、庁舎はいずれも類似団体内平均値を上回っている。その他、市民会館、一般廃棄物処理施設、消防施設を除き減価償却率は５割を超えており、老朽化が進行していることから、市民会館、一般廃棄物処理施設、消防施設を除いて、全体として今後改修・更新の必要が生じることとなるが、機能の重複、規模の適正化を図り、集約化や複合化を推進し、減価償却率を減少させていく必要がある。</a:t>
          </a:r>
        </a:p>
        <a:p>
          <a:r>
            <a:rPr kumimoji="1" lang="ja-JP" altLang="en-US" sz="1200">
              <a:latin typeface="ＭＳ Ｐゴシック" panose="020B0600070205080204" pitchFamily="50" charset="-128"/>
              <a:ea typeface="ＭＳ Ｐゴシック" panose="020B0600070205080204" pitchFamily="50" charset="-128"/>
            </a:rPr>
            <a:t>　一人当たり面積については、図書館を除いた施設について増加傾向にある。この傾向は今後も人口減少等によりさらに進行するものと考えられるため、規模の縮小、集約化・複合化、または別の用途としてより効果的に運用する必要が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年度に策定した公共施設等総合管理計画において、建物公共施設の延床面積を令和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削減することを目標とし、施設の集約化・複合化や除却などを進めている。また、インフラ・企業会計施設についてはトータルコストの削減を目標としている。令和３年１月に策定した個別計画に基づき、施設の更新・統廃合・処分等を行い、公共施設の適切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市税の減により基準財政収入額は減少しているものの、財政力指数は前年度から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ポイント増加したが、類似団体中最下位となっている。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定員適正化計画による適正な定員管理、市税の徴収強化等の取組を通じて、財政基盤の強化に努める。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151695</xdr:rowOff>
    </xdr:from>
    <xdr:to>
      <xdr:col>23</xdr:col>
      <xdr:colOff>133350</xdr:colOff>
      <xdr:row>44</xdr:row>
      <xdr:rowOff>165100</xdr:rowOff>
    </xdr:to>
    <xdr:cxnSp macro="">
      <xdr:nvCxnSpPr>
        <xdr:cNvPr id="69" name="直線コネクタ 68"/>
        <xdr:cNvCxnSpPr/>
      </xdr:nvCxnSpPr>
      <xdr:spPr>
        <a:xfrm flipV="1">
          <a:off x="4114800" y="76954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168222</xdr:rowOff>
    </xdr:from>
    <xdr:ext cx="762000" cy="259045"/>
    <xdr:sp macro="" textlink="">
      <xdr:nvSpPr>
        <xdr:cNvPr id="89" name="財政力該当値テキスト"/>
        <xdr:cNvSpPr txBox="1"/>
      </xdr:nvSpPr>
      <xdr:spPr>
        <a:xfrm>
          <a:off x="5041900" y="754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歳出では、人件費や公債費などの経常経費に充当する一般財源が</a:t>
          </a:r>
          <a:r>
            <a:rPr kumimoji="1" lang="en-US" altLang="ja-JP" sz="1300">
              <a:latin typeface="ＭＳ Ｐゴシック" panose="020B0600070205080204" pitchFamily="50" charset="-128"/>
              <a:ea typeface="ＭＳ Ｐゴシック" panose="020B0600070205080204" pitchFamily="50" charset="-128"/>
            </a:rPr>
            <a:t>53,405</a:t>
          </a:r>
          <a:r>
            <a:rPr kumimoji="1" lang="ja-JP" altLang="en-US" sz="1300">
              <a:latin typeface="ＭＳ Ｐゴシック" panose="020B0600070205080204" pitchFamily="50" charset="-128"/>
              <a:ea typeface="ＭＳ Ｐゴシック" panose="020B0600070205080204" pitchFamily="50" charset="-128"/>
            </a:rPr>
            <a:t>千円増加したものの、物件費の経常経費が</a:t>
          </a:r>
          <a:r>
            <a:rPr kumimoji="1" lang="en-US" altLang="ja-JP" sz="1300">
              <a:latin typeface="ＭＳ Ｐゴシック" panose="020B0600070205080204" pitchFamily="50" charset="-128"/>
              <a:ea typeface="ＭＳ Ｐゴシック" panose="020B0600070205080204" pitchFamily="50" charset="-128"/>
            </a:rPr>
            <a:t>316,307</a:t>
          </a:r>
          <a:r>
            <a:rPr kumimoji="1" lang="ja-JP" altLang="en-US" sz="1300">
              <a:latin typeface="ＭＳ Ｐゴシック" panose="020B0600070205080204" pitchFamily="50" charset="-128"/>
              <a:ea typeface="ＭＳ Ｐゴシック" panose="020B0600070205080204" pitchFamily="50" charset="-128"/>
            </a:rPr>
            <a:t>千円の増となったため、平成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ポイント増加した。普通交付税は一本算定となる令和３年度まで段階的に減少していくことが見込まれるため、行財政改革を通じ、経費の節減・合理化に努める。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103717</xdr:rowOff>
    </xdr:to>
    <xdr:cxnSp macro="">
      <xdr:nvCxnSpPr>
        <xdr:cNvPr id="132" name="直線コネクタ 131"/>
        <xdr:cNvCxnSpPr/>
      </xdr:nvCxnSpPr>
      <xdr:spPr>
        <a:xfrm>
          <a:off x="4114800" y="10859346"/>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57996</xdr:rowOff>
    </xdr:to>
    <xdr:cxnSp macro="">
      <xdr:nvCxnSpPr>
        <xdr:cNvPr id="135" name="直線コネクタ 134"/>
        <xdr:cNvCxnSpPr/>
      </xdr:nvCxnSpPr>
      <xdr:spPr>
        <a:xfrm>
          <a:off x="3225800" y="106984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68580</xdr:rowOff>
    </xdr:to>
    <xdr:cxnSp macro="">
      <xdr:nvCxnSpPr>
        <xdr:cNvPr id="138" name="直線コネクタ 137"/>
        <xdr:cNvCxnSpPr/>
      </xdr:nvCxnSpPr>
      <xdr:spPr>
        <a:xfrm>
          <a:off x="2336800" y="1059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0" name="テキスト ボックス 139"/>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135467</xdr:rowOff>
    </xdr:to>
    <xdr:cxnSp macro="">
      <xdr:nvCxnSpPr>
        <xdr:cNvPr id="141" name="直線コネクタ 140"/>
        <xdr:cNvCxnSpPr/>
      </xdr:nvCxnSpPr>
      <xdr:spPr>
        <a:xfrm>
          <a:off x="1447800" y="104089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5" name="テキスト ボックス 144"/>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2"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4" name="テキスト ボックス 153"/>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6" name="テキスト ボックス 155"/>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主に人件費が要因となっている。これは消防・ごみ・し尿収集施設等の施設運営を直営で行っているためである。定員適正化計画に基づき職員数の計画的な削減に取り組んでいくとともに、指定管理者制度の活用や民間事業者等への委託、民営化への転換など民間活力の活用を検討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89953</xdr:rowOff>
    </xdr:from>
    <xdr:to>
      <xdr:col>23</xdr:col>
      <xdr:colOff>133350</xdr:colOff>
      <xdr:row>89</xdr:row>
      <xdr:rowOff>98272</xdr:rowOff>
    </xdr:to>
    <xdr:cxnSp macro="">
      <xdr:nvCxnSpPr>
        <xdr:cNvPr id="197" name="直線コネクタ 196"/>
        <xdr:cNvCxnSpPr/>
      </xdr:nvCxnSpPr>
      <xdr:spPr>
        <a:xfrm>
          <a:off x="4114800" y="15177553"/>
          <a:ext cx="838200" cy="1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110549</xdr:rowOff>
    </xdr:from>
    <xdr:ext cx="762000" cy="259045"/>
    <xdr:sp macro="" textlink="">
      <xdr:nvSpPr>
        <xdr:cNvPr id="198" name="人件費・物件費等の状況平均値テキスト"/>
        <xdr:cNvSpPr txBox="1"/>
      </xdr:nvSpPr>
      <xdr:spPr>
        <a:xfrm>
          <a:off x="5041900" y="14340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89953</xdr:rowOff>
    </xdr:from>
    <xdr:to>
      <xdr:col>19</xdr:col>
      <xdr:colOff>133350</xdr:colOff>
      <xdr:row>88</xdr:row>
      <xdr:rowOff>109826</xdr:rowOff>
    </xdr:to>
    <xdr:cxnSp macro="">
      <xdr:nvCxnSpPr>
        <xdr:cNvPr id="200" name="直線コネクタ 199"/>
        <xdr:cNvCxnSpPr/>
      </xdr:nvCxnSpPr>
      <xdr:spPr>
        <a:xfrm flipV="1">
          <a:off x="3225800" y="15177553"/>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80875</xdr:rowOff>
    </xdr:from>
    <xdr:ext cx="736600" cy="259045"/>
    <xdr:sp macro="" textlink="">
      <xdr:nvSpPr>
        <xdr:cNvPr id="202" name="テキスト ボックス 201"/>
        <xdr:cNvSpPr txBox="1"/>
      </xdr:nvSpPr>
      <xdr:spPr>
        <a:xfrm>
          <a:off x="3733800" y="1413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104225</xdr:rowOff>
    </xdr:from>
    <xdr:to>
      <xdr:col>15</xdr:col>
      <xdr:colOff>82550</xdr:colOff>
      <xdr:row>88</xdr:row>
      <xdr:rowOff>109826</xdr:rowOff>
    </xdr:to>
    <xdr:cxnSp macro="">
      <xdr:nvCxnSpPr>
        <xdr:cNvPr id="203" name="直線コネクタ 202"/>
        <xdr:cNvCxnSpPr/>
      </xdr:nvCxnSpPr>
      <xdr:spPr>
        <a:xfrm>
          <a:off x="2336800" y="1519182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22302</xdr:rowOff>
    </xdr:from>
    <xdr:ext cx="762000" cy="259045"/>
    <xdr:sp macro="" textlink="">
      <xdr:nvSpPr>
        <xdr:cNvPr id="205" name="テキスト ボックス 204"/>
        <xdr:cNvSpPr txBox="1"/>
      </xdr:nvSpPr>
      <xdr:spPr>
        <a:xfrm>
          <a:off x="2844800" y="142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104225</xdr:rowOff>
    </xdr:from>
    <xdr:to>
      <xdr:col>11</xdr:col>
      <xdr:colOff>31750</xdr:colOff>
      <xdr:row>88</xdr:row>
      <xdr:rowOff>142695</xdr:rowOff>
    </xdr:to>
    <xdr:cxnSp macro="">
      <xdr:nvCxnSpPr>
        <xdr:cNvPr id="206" name="直線コネクタ 205"/>
        <xdr:cNvCxnSpPr/>
      </xdr:nvCxnSpPr>
      <xdr:spPr>
        <a:xfrm flipV="1">
          <a:off x="1447800" y="15191825"/>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164089</xdr:rowOff>
    </xdr:from>
    <xdr:ext cx="762000" cy="259045"/>
    <xdr:sp macro="" textlink="">
      <xdr:nvSpPr>
        <xdr:cNvPr id="208" name="テキスト ボックス 207"/>
        <xdr:cNvSpPr txBox="1"/>
      </xdr:nvSpPr>
      <xdr:spPr>
        <a:xfrm>
          <a:off x="1955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102844</xdr:rowOff>
    </xdr:from>
    <xdr:ext cx="762000" cy="259045"/>
    <xdr:sp macro="" textlink="">
      <xdr:nvSpPr>
        <xdr:cNvPr id="210" name="テキスト ボックス 209"/>
        <xdr:cNvSpPr txBox="1"/>
      </xdr:nvSpPr>
      <xdr:spPr>
        <a:xfrm>
          <a:off x="1066800" y="143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47472</xdr:rowOff>
    </xdr:from>
    <xdr:to>
      <xdr:col>23</xdr:col>
      <xdr:colOff>184150</xdr:colOff>
      <xdr:row>89</xdr:row>
      <xdr:rowOff>149072</xdr:rowOff>
    </xdr:to>
    <xdr:sp macro="" textlink="">
      <xdr:nvSpPr>
        <xdr:cNvPr id="216" name="楕円 215"/>
        <xdr:cNvSpPr/>
      </xdr:nvSpPr>
      <xdr:spPr>
        <a:xfrm>
          <a:off x="4902200" y="153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114799</xdr:rowOff>
    </xdr:from>
    <xdr:ext cx="762000" cy="259045"/>
    <xdr:sp macro="" textlink="">
      <xdr:nvSpPr>
        <xdr:cNvPr id="217" name="人件費・物件費等の状況該当値テキスト"/>
        <xdr:cNvSpPr txBox="1"/>
      </xdr:nvSpPr>
      <xdr:spPr>
        <a:xfrm>
          <a:off x="5041900" y="152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39153</xdr:rowOff>
    </xdr:from>
    <xdr:to>
      <xdr:col>19</xdr:col>
      <xdr:colOff>184150</xdr:colOff>
      <xdr:row>88</xdr:row>
      <xdr:rowOff>140753</xdr:rowOff>
    </xdr:to>
    <xdr:sp macro="" textlink="">
      <xdr:nvSpPr>
        <xdr:cNvPr id="218" name="楕円 217"/>
        <xdr:cNvSpPr/>
      </xdr:nvSpPr>
      <xdr:spPr>
        <a:xfrm>
          <a:off x="4064000" y="151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125530</xdr:rowOff>
    </xdr:from>
    <xdr:ext cx="736600" cy="259045"/>
    <xdr:sp macro="" textlink="">
      <xdr:nvSpPr>
        <xdr:cNvPr id="219" name="テキスト ボックス 218"/>
        <xdr:cNvSpPr txBox="1"/>
      </xdr:nvSpPr>
      <xdr:spPr>
        <a:xfrm>
          <a:off x="3733800" y="1521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59026</xdr:rowOff>
    </xdr:from>
    <xdr:to>
      <xdr:col>15</xdr:col>
      <xdr:colOff>133350</xdr:colOff>
      <xdr:row>88</xdr:row>
      <xdr:rowOff>160626</xdr:rowOff>
    </xdr:to>
    <xdr:sp macro="" textlink="">
      <xdr:nvSpPr>
        <xdr:cNvPr id="220" name="楕円 219"/>
        <xdr:cNvSpPr/>
      </xdr:nvSpPr>
      <xdr:spPr>
        <a:xfrm>
          <a:off x="3175000" y="151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145403</xdr:rowOff>
    </xdr:from>
    <xdr:ext cx="762000" cy="259045"/>
    <xdr:sp macro="" textlink="">
      <xdr:nvSpPr>
        <xdr:cNvPr id="221" name="テキスト ボックス 220"/>
        <xdr:cNvSpPr txBox="1"/>
      </xdr:nvSpPr>
      <xdr:spPr>
        <a:xfrm>
          <a:off x="2844800" y="1523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53425</xdr:rowOff>
    </xdr:from>
    <xdr:to>
      <xdr:col>11</xdr:col>
      <xdr:colOff>82550</xdr:colOff>
      <xdr:row>88</xdr:row>
      <xdr:rowOff>155025</xdr:rowOff>
    </xdr:to>
    <xdr:sp macro="" textlink="">
      <xdr:nvSpPr>
        <xdr:cNvPr id="222" name="楕円 221"/>
        <xdr:cNvSpPr/>
      </xdr:nvSpPr>
      <xdr:spPr>
        <a:xfrm>
          <a:off x="2286000" y="151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139802</xdr:rowOff>
    </xdr:from>
    <xdr:ext cx="762000" cy="259045"/>
    <xdr:sp macro="" textlink="">
      <xdr:nvSpPr>
        <xdr:cNvPr id="223" name="テキスト ボックス 222"/>
        <xdr:cNvSpPr txBox="1"/>
      </xdr:nvSpPr>
      <xdr:spPr>
        <a:xfrm>
          <a:off x="1955800" y="152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91895</xdr:rowOff>
    </xdr:from>
    <xdr:to>
      <xdr:col>7</xdr:col>
      <xdr:colOff>31750</xdr:colOff>
      <xdr:row>89</xdr:row>
      <xdr:rowOff>22045</xdr:rowOff>
    </xdr:to>
    <xdr:sp macro="" textlink="">
      <xdr:nvSpPr>
        <xdr:cNvPr id="224" name="楕円 223"/>
        <xdr:cNvSpPr/>
      </xdr:nvSpPr>
      <xdr:spPr>
        <a:xfrm>
          <a:off x="1397000" y="151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6822</xdr:rowOff>
    </xdr:from>
    <xdr:ext cx="762000" cy="259045"/>
    <xdr:sp macro="" textlink="">
      <xdr:nvSpPr>
        <xdr:cNvPr id="225" name="テキスト ボックス 224"/>
        <xdr:cNvSpPr txBox="1"/>
      </xdr:nvSpPr>
      <xdr:spPr>
        <a:xfrm>
          <a:off x="1066800" y="152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類似団体中１位であり、これまでも同程度の水準で推移している。今後も引き続き、給与の適正化に努める。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90</xdr:row>
      <xdr:rowOff>59266</xdr:rowOff>
    </xdr:to>
    <xdr:cxnSp macro="">
      <xdr:nvCxnSpPr>
        <xdr:cNvPr id="254" name="直線コネクタ 253"/>
        <xdr:cNvCxnSpPr/>
      </xdr:nvCxnSpPr>
      <xdr:spPr>
        <a:xfrm flipV="1">
          <a:off x="17018000" y="1412240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5"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6" name="直線コネクタ 255"/>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7"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8" name="直線コネクタ 257"/>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82</xdr:row>
      <xdr:rowOff>63500</xdr:rowOff>
    </xdr:to>
    <xdr:cxnSp macro="">
      <xdr:nvCxnSpPr>
        <xdr:cNvPr id="259" name="直線コネクタ 258"/>
        <xdr:cNvCxnSpPr/>
      </xdr:nvCxnSpPr>
      <xdr:spPr>
        <a:xfrm>
          <a:off x="16179800" y="140419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92727</xdr:rowOff>
    </xdr:from>
    <xdr:ext cx="762000" cy="259045"/>
    <xdr:sp macro="" textlink="">
      <xdr:nvSpPr>
        <xdr:cNvPr id="260" name="給与水準   （国との比較）平均値テキスト"/>
        <xdr:cNvSpPr txBox="1"/>
      </xdr:nvSpPr>
      <xdr:spPr>
        <a:xfrm>
          <a:off x="17106900" y="150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61" name="フローチャート: 判断 260"/>
        <xdr:cNvSpPr/>
      </xdr:nvSpPr>
      <xdr:spPr>
        <a:xfrm>
          <a:off x="169672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154516</xdr:rowOff>
    </xdr:from>
    <xdr:to>
      <xdr:col>77</xdr:col>
      <xdr:colOff>44450</xdr:colOff>
      <xdr:row>82</xdr:row>
      <xdr:rowOff>83609</xdr:rowOff>
    </xdr:to>
    <xdr:cxnSp macro="">
      <xdr:nvCxnSpPr>
        <xdr:cNvPr id="262" name="直線コネクタ 261"/>
        <xdr:cNvCxnSpPr/>
      </xdr:nvCxnSpPr>
      <xdr:spPr>
        <a:xfrm flipV="1">
          <a:off x="15290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3" name="フローチャート: 判断 262"/>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64" name="テキスト ボックス 263"/>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83609</xdr:rowOff>
    </xdr:to>
    <xdr:cxnSp macro="">
      <xdr:nvCxnSpPr>
        <xdr:cNvPr id="265" name="直線コネクタ 264"/>
        <xdr:cNvCxnSpPr/>
      </xdr:nvCxnSpPr>
      <xdr:spPr>
        <a:xfrm>
          <a:off x="14401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100541</xdr:rowOff>
    </xdr:from>
    <xdr:to>
      <xdr:col>73</xdr:col>
      <xdr:colOff>44450</xdr:colOff>
      <xdr:row>88</xdr:row>
      <xdr:rowOff>30691</xdr:rowOff>
    </xdr:to>
    <xdr:sp macro="" textlink="">
      <xdr:nvSpPr>
        <xdr:cNvPr id="266" name="フローチャート: 判断 265"/>
        <xdr:cNvSpPr/>
      </xdr:nvSpPr>
      <xdr:spPr>
        <a:xfrm>
          <a:off x="15240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67" name="テキスト ボックス 266"/>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3175</xdr:rowOff>
    </xdr:to>
    <xdr:cxnSp macro="">
      <xdr:nvCxnSpPr>
        <xdr:cNvPr id="268" name="直線コネクタ 267"/>
        <xdr:cNvCxnSpPr/>
      </xdr:nvCxnSpPr>
      <xdr:spPr>
        <a:xfrm>
          <a:off x="13512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9" name="フローチャート: 判断 268"/>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0" name="テキスト ボックス 269"/>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1" name="フローチャート: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2" name="テキスト ボックス 27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9"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80" name="楕円 279"/>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81" name="テキスト ボックス 280"/>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82" name="楕円 281"/>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3" name="テキスト ボックス 282"/>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4" name="楕円 283"/>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5" name="テキスト ボックス 284"/>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消防・ごみ・し尿収集施設等の施設運営を直営で行っているため、類似団体平均を大きく上回る水準で推移している。第３次定員適正化計画（平成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年度～令和２年度）に基づき、退職者に対する補充を最低限に抑えるとともに、計画的な新規採用等により職員数の削減に努める。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5" name="直線コネクタ 314"/>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6"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7" name="直線コネクタ 316"/>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8"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9" name="直線コネクタ 318"/>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29591</xdr:rowOff>
    </xdr:from>
    <xdr:to>
      <xdr:col>81</xdr:col>
      <xdr:colOff>44450</xdr:colOff>
      <xdr:row>65</xdr:row>
      <xdr:rowOff>51308</xdr:rowOff>
    </xdr:to>
    <xdr:cxnSp macro="">
      <xdr:nvCxnSpPr>
        <xdr:cNvPr id="320" name="直線コネクタ 319"/>
        <xdr:cNvCxnSpPr/>
      </xdr:nvCxnSpPr>
      <xdr:spPr>
        <a:xfrm flipV="1">
          <a:off x="16179800" y="1117384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21"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2" name="フローチャート: 判断 321"/>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51308</xdr:rowOff>
    </xdr:from>
    <xdr:to>
      <xdr:col>77</xdr:col>
      <xdr:colOff>44450</xdr:colOff>
      <xdr:row>65</xdr:row>
      <xdr:rowOff>53721</xdr:rowOff>
    </xdr:to>
    <xdr:cxnSp macro="">
      <xdr:nvCxnSpPr>
        <xdr:cNvPr id="323" name="直線コネクタ 322"/>
        <xdr:cNvCxnSpPr/>
      </xdr:nvCxnSpPr>
      <xdr:spPr>
        <a:xfrm flipV="1">
          <a:off x="15290800" y="111955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4" name="フローチャート: 判断 323"/>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25" name="テキスト ボックス 324"/>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53721</xdr:rowOff>
    </xdr:from>
    <xdr:to>
      <xdr:col>72</xdr:col>
      <xdr:colOff>203200</xdr:colOff>
      <xdr:row>65</xdr:row>
      <xdr:rowOff>58547</xdr:rowOff>
    </xdr:to>
    <xdr:cxnSp macro="">
      <xdr:nvCxnSpPr>
        <xdr:cNvPr id="326" name="直線コネクタ 325"/>
        <xdr:cNvCxnSpPr/>
      </xdr:nvCxnSpPr>
      <xdr:spPr>
        <a:xfrm flipV="1">
          <a:off x="14401800" y="1119797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7" name="フローチャート: 判断 326"/>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8" name="テキスト ボックス 327"/>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58547</xdr:rowOff>
    </xdr:from>
    <xdr:to>
      <xdr:col>68</xdr:col>
      <xdr:colOff>152400</xdr:colOff>
      <xdr:row>65</xdr:row>
      <xdr:rowOff>60960</xdr:rowOff>
    </xdr:to>
    <xdr:cxnSp macro="">
      <xdr:nvCxnSpPr>
        <xdr:cNvPr id="329" name="直線コネクタ 328"/>
        <xdr:cNvCxnSpPr/>
      </xdr:nvCxnSpPr>
      <xdr:spPr>
        <a:xfrm flipV="1">
          <a:off x="13512800" y="1120279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30" name="フローチャート: 判断 329"/>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31" name="テキスト ボックス 330"/>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2" name="フローチャート: 判断 331"/>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33" name="テキスト ボックス 332"/>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150241</xdr:rowOff>
    </xdr:from>
    <xdr:to>
      <xdr:col>81</xdr:col>
      <xdr:colOff>95250</xdr:colOff>
      <xdr:row>65</xdr:row>
      <xdr:rowOff>80391</xdr:rowOff>
    </xdr:to>
    <xdr:sp macro="" textlink="">
      <xdr:nvSpPr>
        <xdr:cNvPr id="339" name="楕円 338"/>
        <xdr:cNvSpPr/>
      </xdr:nvSpPr>
      <xdr:spPr>
        <a:xfrm>
          <a:off x="16967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46118</xdr:rowOff>
    </xdr:from>
    <xdr:ext cx="762000" cy="259045"/>
    <xdr:sp macro="" textlink="">
      <xdr:nvSpPr>
        <xdr:cNvPr id="340" name="定員管理の状況該当値テキスト"/>
        <xdr:cNvSpPr txBox="1"/>
      </xdr:nvSpPr>
      <xdr:spPr>
        <a:xfrm>
          <a:off x="17106900" y="110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508</xdr:rowOff>
    </xdr:from>
    <xdr:to>
      <xdr:col>77</xdr:col>
      <xdr:colOff>95250</xdr:colOff>
      <xdr:row>65</xdr:row>
      <xdr:rowOff>102108</xdr:rowOff>
    </xdr:to>
    <xdr:sp macro="" textlink="">
      <xdr:nvSpPr>
        <xdr:cNvPr id="341" name="楕円 340"/>
        <xdr:cNvSpPr/>
      </xdr:nvSpPr>
      <xdr:spPr>
        <a:xfrm>
          <a:off x="16129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86885</xdr:rowOff>
    </xdr:from>
    <xdr:ext cx="736600" cy="259045"/>
    <xdr:sp macro="" textlink="">
      <xdr:nvSpPr>
        <xdr:cNvPr id="342" name="テキスト ボックス 341"/>
        <xdr:cNvSpPr txBox="1"/>
      </xdr:nvSpPr>
      <xdr:spPr>
        <a:xfrm>
          <a:off x="15798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2921</xdr:rowOff>
    </xdr:from>
    <xdr:to>
      <xdr:col>73</xdr:col>
      <xdr:colOff>44450</xdr:colOff>
      <xdr:row>65</xdr:row>
      <xdr:rowOff>104521</xdr:rowOff>
    </xdr:to>
    <xdr:sp macro="" textlink="">
      <xdr:nvSpPr>
        <xdr:cNvPr id="343" name="楕円 342"/>
        <xdr:cNvSpPr/>
      </xdr:nvSpPr>
      <xdr:spPr>
        <a:xfrm>
          <a:off x="15240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89298</xdr:rowOff>
    </xdr:from>
    <xdr:ext cx="762000" cy="259045"/>
    <xdr:sp macro="" textlink="">
      <xdr:nvSpPr>
        <xdr:cNvPr id="344" name="テキスト ボックス 343"/>
        <xdr:cNvSpPr txBox="1"/>
      </xdr:nvSpPr>
      <xdr:spPr>
        <a:xfrm>
          <a:off x="14909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7747</xdr:rowOff>
    </xdr:from>
    <xdr:to>
      <xdr:col>68</xdr:col>
      <xdr:colOff>203200</xdr:colOff>
      <xdr:row>65</xdr:row>
      <xdr:rowOff>109347</xdr:rowOff>
    </xdr:to>
    <xdr:sp macro="" textlink="">
      <xdr:nvSpPr>
        <xdr:cNvPr id="345" name="楕円 344"/>
        <xdr:cNvSpPr/>
      </xdr:nvSpPr>
      <xdr:spPr>
        <a:xfrm>
          <a:off x="14351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94124</xdr:rowOff>
    </xdr:from>
    <xdr:ext cx="762000" cy="259045"/>
    <xdr:sp macro="" textlink="">
      <xdr:nvSpPr>
        <xdr:cNvPr id="346" name="テキスト ボックス 345"/>
        <xdr:cNvSpPr txBox="1"/>
      </xdr:nvSpPr>
      <xdr:spPr>
        <a:xfrm>
          <a:off x="14020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7" name="楕円 346"/>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8" name="テキスト ボックス 347"/>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実質公債費比率が昨年度に引き続き減少したのは、元利償還金等の一般財源額が減少したことによるものである。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しかし、（仮称）新クリーンセンター整備事業等により今後は増加が見込まれることから、地方債の新規発行を抑制し、公債費の負担軽減を図る。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6" name="直線コネクタ 375"/>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52070</xdr:rowOff>
    </xdr:to>
    <xdr:cxnSp macro="">
      <xdr:nvCxnSpPr>
        <xdr:cNvPr id="381" name="直線コネクタ 380"/>
        <xdr:cNvCxnSpPr/>
      </xdr:nvCxnSpPr>
      <xdr:spPr>
        <a:xfrm flipV="1">
          <a:off x="16179800" y="70091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42</xdr:row>
      <xdr:rowOff>1270</xdr:rowOff>
    </xdr:to>
    <xdr:cxnSp macro="">
      <xdr:nvCxnSpPr>
        <xdr:cNvPr id="384" name="直線コネクタ 383"/>
        <xdr:cNvCxnSpPr/>
      </xdr:nvCxnSpPr>
      <xdr:spPr>
        <a:xfrm flipV="1">
          <a:off x="15290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5" name="フローチャート: 判断 384"/>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6" name="テキスト ボックス 38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43</xdr:row>
      <xdr:rowOff>46990</xdr:rowOff>
    </xdr:to>
    <xdr:cxnSp macro="">
      <xdr:nvCxnSpPr>
        <xdr:cNvPr id="387" name="直線コネクタ 386"/>
        <xdr:cNvCxnSpPr/>
      </xdr:nvCxnSpPr>
      <xdr:spPr>
        <a:xfrm flipV="1">
          <a:off x="14401800" y="720217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167640</xdr:rowOff>
    </xdr:to>
    <xdr:cxnSp macro="">
      <xdr:nvCxnSpPr>
        <xdr:cNvPr id="390" name="直線コネクタ 389"/>
        <xdr:cNvCxnSpPr/>
      </xdr:nvCxnSpPr>
      <xdr:spPr>
        <a:xfrm flipV="1">
          <a:off x="13512800" y="741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1"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6" name="楕円 405"/>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7" name="テキスト ボックス 40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8" name="楕円 407"/>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9" name="テキスト ボックス 408"/>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一般会計等における地方債残高の増加により、将来負担額が増加したことに加え、将来負担額から控除することができる充当可能財源（積立基金等）が減少したことから、将来負担比率が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8" name="直線コネクタ 437"/>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9"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40" name="直線コネクタ 439"/>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53128</xdr:rowOff>
    </xdr:from>
    <xdr:to>
      <xdr:col>81</xdr:col>
      <xdr:colOff>44450</xdr:colOff>
      <xdr:row>21</xdr:row>
      <xdr:rowOff>130880</xdr:rowOff>
    </xdr:to>
    <xdr:cxnSp macro="">
      <xdr:nvCxnSpPr>
        <xdr:cNvPr id="443" name="直線コネクタ 442"/>
        <xdr:cNvCxnSpPr/>
      </xdr:nvCxnSpPr>
      <xdr:spPr>
        <a:xfrm>
          <a:off x="16179800" y="3653578"/>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4"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5" name="フローチャート: 判断 444"/>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154728</xdr:rowOff>
    </xdr:from>
    <xdr:to>
      <xdr:col>77</xdr:col>
      <xdr:colOff>44450</xdr:colOff>
      <xdr:row>21</xdr:row>
      <xdr:rowOff>53128</xdr:rowOff>
    </xdr:to>
    <xdr:cxnSp macro="">
      <xdr:nvCxnSpPr>
        <xdr:cNvPr id="446" name="直線コネクタ 445"/>
        <xdr:cNvCxnSpPr/>
      </xdr:nvCxnSpPr>
      <xdr:spPr>
        <a:xfrm>
          <a:off x="15290800" y="34122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7" name="フローチャート: 判断 446"/>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8" name="テキスト ボックス 447"/>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19</xdr:row>
      <xdr:rowOff>154728</xdr:rowOff>
    </xdr:to>
    <xdr:cxnSp macro="">
      <xdr:nvCxnSpPr>
        <xdr:cNvPr id="449" name="直線コネクタ 448"/>
        <xdr:cNvCxnSpPr/>
      </xdr:nvCxnSpPr>
      <xdr:spPr>
        <a:xfrm>
          <a:off x="14401800" y="335597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50" name="フローチャート: 判断 449"/>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51" name="テキスト ボックス 450"/>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88759</xdr:rowOff>
    </xdr:from>
    <xdr:to>
      <xdr:col>68</xdr:col>
      <xdr:colOff>152400</xdr:colOff>
      <xdr:row>19</xdr:row>
      <xdr:rowOff>98425</xdr:rowOff>
    </xdr:to>
    <xdr:cxnSp macro="">
      <xdr:nvCxnSpPr>
        <xdr:cNvPr id="452" name="直線コネクタ 451"/>
        <xdr:cNvCxnSpPr/>
      </xdr:nvCxnSpPr>
      <xdr:spPr>
        <a:xfrm>
          <a:off x="13512800" y="3003409"/>
          <a:ext cx="8890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3" name="フローチャート: 判断 452"/>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4" name="テキスト ボックス 453"/>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5" name="フローチャート: 判断 454"/>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6" name="テキスト ボックス 455"/>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80080</xdr:rowOff>
    </xdr:from>
    <xdr:to>
      <xdr:col>81</xdr:col>
      <xdr:colOff>95250</xdr:colOff>
      <xdr:row>22</xdr:row>
      <xdr:rowOff>10230</xdr:rowOff>
    </xdr:to>
    <xdr:sp macro="" textlink="">
      <xdr:nvSpPr>
        <xdr:cNvPr id="462" name="楕円 461"/>
        <xdr:cNvSpPr/>
      </xdr:nvSpPr>
      <xdr:spPr>
        <a:xfrm>
          <a:off x="16967200" y="36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147407</xdr:rowOff>
    </xdr:from>
    <xdr:ext cx="762000" cy="259045"/>
    <xdr:sp macro="" textlink="">
      <xdr:nvSpPr>
        <xdr:cNvPr id="463" name="将来負担の状況該当値テキスト"/>
        <xdr:cNvSpPr txBox="1"/>
      </xdr:nvSpPr>
      <xdr:spPr>
        <a:xfrm>
          <a:off x="17106900" y="357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2328</xdr:rowOff>
    </xdr:from>
    <xdr:to>
      <xdr:col>77</xdr:col>
      <xdr:colOff>95250</xdr:colOff>
      <xdr:row>21</xdr:row>
      <xdr:rowOff>103928</xdr:rowOff>
    </xdr:to>
    <xdr:sp macro="" textlink="">
      <xdr:nvSpPr>
        <xdr:cNvPr id="464" name="楕円 463"/>
        <xdr:cNvSpPr/>
      </xdr:nvSpPr>
      <xdr:spPr>
        <a:xfrm>
          <a:off x="16129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88705</xdr:rowOff>
    </xdr:from>
    <xdr:ext cx="736600" cy="259045"/>
    <xdr:sp macro="" textlink="">
      <xdr:nvSpPr>
        <xdr:cNvPr id="465" name="テキスト ボックス 464"/>
        <xdr:cNvSpPr txBox="1"/>
      </xdr:nvSpPr>
      <xdr:spPr>
        <a:xfrm>
          <a:off x="15798800" y="3689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103928</xdr:rowOff>
    </xdr:from>
    <xdr:to>
      <xdr:col>73</xdr:col>
      <xdr:colOff>44450</xdr:colOff>
      <xdr:row>20</xdr:row>
      <xdr:rowOff>34078</xdr:rowOff>
    </xdr:to>
    <xdr:sp macro="" textlink="">
      <xdr:nvSpPr>
        <xdr:cNvPr id="466" name="楕円 465"/>
        <xdr:cNvSpPr/>
      </xdr:nvSpPr>
      <xdr:spPr>
        <a:xfrm>
          <a:off x="15240000" y="3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18855</xdr:rowOff>
    </xdr:from>
    <xdr:ext cx="762000" cy="259045"/>
    <xdr:sp macro="" textlink="">
      <xdr:nvSpPr>
        <xdr:cNvPr id="467" name="テキスト ボックス 466"/>
        <xdr:cNvSpPr txBox="1"/>
      </xdr:nvSpPr>
      <xdr:spPr>
        <a:xfrm>
          <a:off x="14909800" y="344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47625</xdr:rowOff>
    </xdr:from>
    <xdr:to>
      <xdr:col>68</xdr:col>
      <xdr:colOff>203200</xdr:colOff>
      <xdr:row>19</xdr:row>
      <xdr:rowOff>149225</xdr:rowOff>
    </xdr:to>
    <xdr:sp macro="" textlink="">
      <xdr:nvSpPr>
        <xdr:cNvPr id="468" name="楕円 467"/>
        <xdr:cNvSpPr/>
      </xdr:nvSpPr>
      <xdr:spPr>
        <a:xfrm>
          <a:off x="14351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134002</xdr:rowOff>
    </xdr:from>
    <xdr:ext cx="762000" cy="259045"/>
    <xdr:sp macro="" textlink="">
      <xdr:nvSpPr>
        <xdr:cNvPr id="469" name="テキスト ボックス 468"/>
        <xdr:cNvSpPr txBox="1"/>
      </xdr:nvSpPr>
      <xdr:spPr>
        <a:xfrm>
          <a:off x="14020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37959</xdr:rowOff>
    </xdr:from>
    <xdr:to>
      <xdr:col>64</xdr:col>
      <xdr:colOff>152400</xdr:colOff>
      <xdr:row>17</xdr:row>
      <xdr:rowOff>139559</xdr:rowOff>
    </xdr:to>
    <xdr:sp macro="" textlink="">
      <xdr:nvSpPr>
        <xdr:cNvPr id="470" name="楕円 469"/>
        <xdr:cNvSpPr/>
      </xdr:nvSpPr>
      <xdr:spPr>
        <a:xfrm>
          <a:off x="13462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124336</xdr:rowOff>
    </xdr:from>
    <xdr:ext cx="762000" cy="259045"/>
    <xdr:sp macro="" textlink="">
      <xdr:nvSpPr>
        <xdr:cNvPr id="471" name="テキスト ボックス 470"/>
        <xdr:cNvSpPr txBox="1"/>
      </xdr:nvSpPr>
      <xdr:spPr>
        <a:xfrm>
          <a:off x="13131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消防・ごみ・し尿処理施設等の施設運営を直営で行っていることが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影響し、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％と全国平均を上回る高い水準となっており、人件費の経常経費は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97,885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千円の減となったものの、充当する経常一般財源の割合が増加したことから、</a:t>
          </a:r>
          <a:r>
            <a:rPr kumimoji="1" lang="ja-JP" altLang="en-US" sz="1200">
              <a:latin typeface="ＭＳ Ｐゴシック" panose="020B0600070205080204" pitchFamily="50" charset="-128"/>
              <a:ea typeface="ＭＳ Ｐゴシック" panose="020B0600070205080204" pitchFamily="50" charset="-128"/>
            </a:rPr>
            <a:t>前年度に比べて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引き続き、定員適正化計画及び行財政改革大綱に基づき、人件費の削減に努めるとともに、本庁及び総合支所の業務の見直しや財政負担の軽減・平準化に努めた公共施設の統廃合を行うなど、簡素で効率的な組織体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40</xdr:row>
      <xdr:rowOff>143328</xdr:rowOff>
    </xdr:to>
    <xdr:cxnSp macro="">
      <xdr:nvCxnSpPr>
        <xdr:cNvPr id="68" name="直線コネクタ 67"/>
        <xdr:cNvCxnSpPr/>
      </xdr:nvCxnSpPr>
      <xdr:spPr>
        <a:xfrm>
          <a:off x="3987800" y="6919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29028</xdr:rowOff>
    </xdr:from>
    <xdr:to>
      <xdr:col>19</xdr:col>
      <xdr:colOff>187325</xdr:colOff>
      <xdr:row>40</xdr:row>
      <xdr:rowOff>61685</xdr:rowOff>
    </xdr:to>
    <xdr:cxnSp macro="">
      <xdr:nvCxnSpPr>
        <xdr:cNvPr id="71" name="直線コネクタ 70"/>
        <xdr:cNvCxnSpPr/>
      </xdr:nvCxnSpPr>
      <xdr:spPr>
        <a:xfrm>
          <a:off x="3098800" y="6887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29028</xdr:rowOff>
    </xdr:to>
    <xdr:cxnSp macro="">
      <xdr:nvCxnSpPr>
        <xdr:cNvPr id="74" name="直線コネクタ 73"/>
        <xdr:cNvCxnSpPr/>
      </xdr:nvCxnSpPr>
      <xdr:spPr>
        <a:xfrm>
          <a:off x="2209800" y="6805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135165</xdr:rowOff>
    </xdr:to>
    <xdr:cxnSp macro="">
      <xdr:nvCxnSpPr>
        <xdr:cNvPr id="77" name="直線コネクタ 76"/>
        <xdr:cNvCxnSpPr/>
      </xdr:nvCxnSpPr>
      <xdr:spPr>
        <a:xfrm flipV="1">
          <a:off x="1320800" y="6805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92528</xdr:rowOff>
    </xdr:from>
    <xdr:to>
      <xdr:col>24</xdr:col>
      <xdr:colOff>76200</xdr:colOff>
      <xdr:row>41</xdr:row>
      <xdr:rowOff>22678</xdr:rowOff>
    </xdr:to>
    <xdr:sp macro="" textlink="">
      <xdr:nvSpPr>
        <xdr:cNvPr id="87" name="楕円 86"/>
        <xdr:cNvSpPr/>
      </xdr:nvSpPr>
      <xdr:spPr>
        <a:xfrm>
          <a:off x="4775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64605</xdr:rowOff>
    </xdr:from>
    <xdr:ext cx="762000" cy="259045"/>
    <xdr:sp macro="" textlink="">
      <xdr:nvSpPr>
        <xdr:cNvPr id="88" name="人件費該当値テキスト"/>
        <xdr:cNvSpPr txBox="1"/>
      </xdr:nvSpPr>
      <xdr:spPr>
        <a:xfrm>
          <a:off x="49149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149678</xdr:rowOff>
    </xdr:from>
    <xdr:to>
      <xdr:col>15</xdr:col>
      <xdr:colOff>149225</xdr:colOff>
      <xdr:row>40</xdr:row>
      <xdr:rowOff>79828</xdr:rowOff>
    </xdr:to>
    <xdr:sp macro="" textlink="">
      <xdr:nvSpPr>
        <xdr:cNvPr id="91" name="楕円 90"/>
        <xdr:cNvSpPr/>
      </xdr:nvSpPr>
      <xdr:spPr>
        <a:xfrm>
          <a:off x="3048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64605</xdr:rowOff>
    </xdr:from>
    <xdr:ext cx="762000" cy="259045"/>
    <xdr:sp macro="" textlink="">
      <xdr:nvSpPr>
        <xdr:cNvPr id="92" name="テキスト ボックス 91"/>
        <xdr:cNvSpPr txBox="1"/>
      </xdr:nvSpPr>
      <xdr:spPr>
        <a:xfrm>
          <a:off x="2717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パークゴルフ場管理費等の増加により、平成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今後についても、歳出全体の中でのバランス等を見ながら、適正な範囲での抑制に努める。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86179</xdr:rowOff>
    </xdr:from>
    <xdr:to>
      <xdr:col>82</xdr:col>
      <xdr:colOff>107950</xdr:colOff>
      <xdr:row>19</xdr:row>
      <xdr:rowOff>4536</xdr:rowOff>
    </xdr:to>
    <xdr:cxnSp macro="">
      <xdr:nvCxnSpPr>
        <xdr:cNvPr id="131" name="直線コネクタ 130"/>
        <xdr:cNvCxnSpPr/>
      </xdr:nvCxnSpPr>
      <xdr:spPr>
        <a:xfrm>
          <a:off x="15671800" y="30008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86179</xdr:rowOff>
    </xdr:to>
    <xdr:cxnSp macro="">
      <xdr:nvCxnSpPr>
        <xdr:cNvPr id="134" name="直線コネクタ 133"/>
        <xdr:cNvCxnSpPr/>
      </xdr:nvCxnSpPr>
      <xdr:spPr>
        <a:xfrm>
          <a:off x="14782800" y="28865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143329</xdr:rowOff>
    </xdr:to>
    <xdr:cxnSp macro="">
      <xdr:nvCxnSpPr>
        <xdr:cNvPr id="137" name="直線コネクタ 136"/>
        <xdr:cNvCxnSpPr/>
      </xdr:nvCxnSpPr>
      <xdr:spPr>
        <a:xfrm>
          <a:off x="13893800" y="2755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16</xdr:row>
      <xdr:rowOff>12700</xdr:rowOff>
    </xdr:to>
    <xdr:cxnSp macro="">
      <xdr:nvCxnSpPr>
        <xdr:cNvPr id="140" name="直線コネクタ 139"/>
        <xdr:cNvCxnSpPr/>
      </xdr:nvCxnSpPr>
      <xdr:spPr>
        <a:xfrm>
          <a:off x="13004800" y="2657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125186</xdr:rowOff>
    </xdr:from>
    <xdr:to>
      <xdr:col>82</xdr:col>
      <xdr:colOff>158750</xdr:colOff>
      <xdr:row>19</xdr:row>
      <xdr:rowOff>55336</xdr:rowOff>
    </xdr:to>
    <xdr:sp macro="" textlink="">
      <xdr:nvSpPr>
        <xdr:cNvPr id="150" name="楕円 149"/>
        <xdr:cNvSpPr/>
      </xdr:nvSpPr>
      <xdr:spPr>
        <a:xfrm>
          <a:off x="164592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97263</xdr:rowOff>
    </xdr:from>
    <xdr:ext cx="762000" cy="259045"/>
    <xdr:sp macro="" textlink="">
      <xdr:nvSpPr>
        <xdr:cNvPr id="151" name="物件費該当値テキスト"/>
        <xdr:cNvSpPr txBox="1"/>
      </xdr:nvSpPr>
      <xdr:spPr>
        <a:xfrm>
          <a:off x="165989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35379</xdr:rowOff>
    </xdr:from>
    <xdr:to>
      <xdr:col>78</xdr:col>
      <xdr:colOff>120650</xdr:colOff>
      <xdr:row>17</xdr:row>
      <xdr:rowOff>136979</xdr:rowOff>
    </xdr:to>
    <xdr:sp macro="" textlink="">
      <xdr:nvSpPr>
        <xdr:cNvPr id="152" name="楕円 151"/>
        <xdr:cNvSpPr/>
      </xdr:nvSpPr>
      <xdr:spPr>
        <a:xfrm>
          <a:off x="15621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53" name="テキスト ボックス 152"/>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4" name="楕円 153"/>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5" name="テキスト ボックス 154"/>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8" name="楕円 157"/>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9" name="テキスト ボックス 158"/>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類似団体平均を下回っているものの、充当する経常一般財源の割合が増加したため、平成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今後、扶助費については増加が見込まれるため、自立支援の促進などにより、抑制に努める。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69850</xdr:rowOff>
    </xdr:from>
    <xdr:to>
      <xdr:col>24</xdr:col>
      <xdr:colOff>25400</xdr:colOff>
      <xdr:row>62</xdr:row>
      <xdr:rowOff>12700</xdr:rowOff>
    </xdr:to>
    <xdr:cxnSp macro="">
      <xdr:nvCxnSpPr>
        <xdr:cNvPr id="185" name="直線コネクタ 184"/>
        <xdr:cNvCxnSpPr/>
      </xdr:nvCxnSpPr>
      <xdr:spPr>
        <a:xfrm flipV="1">
          <a:off x="4826000" y="949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最大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69850</xdr:rowOff>
    </xdr:from>
    <xdr:to>
      <xdr:col>24</xdr:col>
      <xdr:colOff>114300</xdr:colOff>
      <xdr:row>55</xdr:row>
      <xdr:rowOff>69850</xdr:rowOff>
    </xdr:to>
    <xdr:cxnSp macro="">
      <xdr:nvCxnSpPr>
        <xdr:cNvPr id="189" name="直線コネクタ 188"/>
        <xdr:cNvCxnSpPr/>
      </xdr:nvCxnSpPr>
      <xdr:spPr>
        <a:xfrm>
          <a:off x="4737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90" name="直線コネクタ 189"/>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93997</xdr:rowOff>
    </xdr:from>
    <xdr:ext cx="762000" cy="259045"/>
    <xdr:sp macro="" textlink="">
      <xdr:nvSpPr>
        <xdr:cNvPr id="191" name="扶助費平均値テキスト"/>
        <xdr:cNvSpPr txBox="1"/>
      </xdr:nvSpPr>
      <xdr:spPr>
        <a:xfrm>
          <a:off x="4914900" y="1003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192" name="フローチャート: 判断 191"/>
        <xdr:cNvSpPr/>
      </xdr:nvSpPr>
      <xdr:spPr>
        <a:xfrm>
          <a:off x="4775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69850</xdr:rowOff>
    </xdr:to>
    <xdr:cxnSp macro="">
      <xdr:nvCxnSpPr>
        <xdr:cNvPr id="193" name="直線コネクタ 192"/>
        <xdr:cNvCxnSpPr/>
      </xdr:nvCxnSpPr>
      <xdr:spPr>
        <a:xfrm flipV="1">
          <a:off x="3098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57</xdr:row>
      <xdr:rowOff>69850</xdr:rowOff>
    </xdr:to>
    <xdr:cxnSp macro="">
      <xdr:nvCxnSpPr>
        <xdr:cNvPr id="196" name="直線コネクタ 195"/>
        <xdr:cNvCxnSpPr/>
      </xdr:nvCxnSpPr>
      <xdr:spPr>
        <a:xfrm>
          <a:off x="2209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56</xdr:row>
      <xdr:rowOff>81280</xdr:rowOff>
    </xdr:to>
    <xdr:cxnSp macro="">
      <xdr:nvCxnSpPr>
        <xdr:cNvPr id="199" name="直線コネクタ 198"/>
        <xdr:cNvCxnSpPr/>
      </xdr:nvCxnSpPr>
      <xdr:spPr>
        <a:xfrm>
          <a:off x="1320800" y="9453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200" name="フローチャート: 判断 19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1" name="テキスト ボックス 20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2" name="フローチャート: 判断 201"/>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3" name="テキスト ボックス 20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9" name="楕円 208"/>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10" name="扶助費該当値テキスト"/>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11" name="楕円 210"/>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12" name="テキスト ボックス 211"/>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5" name="楕円 214"/>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6" name="テキスト ボックス 215"/>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7" name="楕円 21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8" name="テキスト ボックス 21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その他に係る経常収支比率が類似団体平均を上回っているのは、企業会計等への繰出金が主な要因である。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企業会計については、独立採算の原則から一般会計に依存しすぎることのないよう、経費削減を徹底し、経営の健全化を一層進めていく。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8" name="直線コネクタ 247"/>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9"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50" name="直線コネクタ 249"/>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37193</xdr:rowOff>
    </xdr:from>
    <xdr:to>
      <xdr:col>82</xdr:col>
      <xdr:colOff>107950</xdr:colOff>
      <xdr:row>61</xdr:row>
      <xdr:rowOff>53522</xdr:rowOff>
    </xdr:to>
    <xdr:cxnSp macro="">
      <xdr:nvCxnSpPr>
        <xdr:cNvPr id="253" name="直線コネクタ 252"/>
        <xdr:cNvCxnSpPr/>
      </xdr:nvCxnSpPr>
      <xdr:spPr>
        <a:xfrm flipV="1">
          <a:off x="15671800" y="10495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4"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5" name="フローチャート: 判断 254"/>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61</xdr:row>
      <xdr:rowOff>53522</xdr:rowOff>
    </xdr:to>
    <xdr:cxnSp macro="">
      <xdr:nvCxnSpPr>
        <xdr:cNvPr id="256" name="直線コネクタ 255"/>
        <xdr:cNvCxnSpPr/>
      </xdr:nvCxnSpPr>
      <xdr:spPr>
        <a:xfrm>
          <a:off x="14782800" y="10397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110672</xdr:rowOff>
    </xdr:to>
    <xdr:cxnSp macro="">
      <xdr:nvCxnSpPr>
        <xdr:cNvPr id="259" name="直線コネクタ 258"/>
        <xdr:cNvCxnSpPr/>
      </xdr:nvCxnSpPr>
      <xdr:spPr>
        <a:xfrm>
          <a:off x="13893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78015</xdr:rowOff>
    </xdr:to>
    <xdr:cxnSp macro="">
      <xdr:nvCxnSpPr>
        <xdr:cNvPr id="262" name="直線コネクタ 261"/>
        <xdr:cNvCxnSpPr/>
      </xdr:nvCxnSpPr>
      <xdr:spPr>
        <a:xfrm>
          <a:off x="13004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3" name="フローチャート: 判断 262"/>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4" name="テキスト ボックス 263"/>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2" name="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73" name="その他該当値テキスト"/>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2722</xdr:rowOff>
    </xdr:from>
    <xdr:to>
      <xdr:col>78</xdr:col>
      <xdr:colOff>120650</xdr:colOff>
      <xdr:row>61</xdr:row>
      <xdr:rowOff>104322</xdr:rowOff>
    </xdr:to>
    <xdr:sp macro="" textlink="">
      <xdr:nvSpPr>
        <xdr:cNvPr id="274" name="楕円 273"/>
        <xdr:cNvSpPr/>
      </xdr:nvSpPr>
      <xdr:spPr>
        <a:xfrm>
          <a:off x="15621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89099</xdr:rowOff>
    </xdr:from>
    <xdr:ext cx="736600" cy="259045"/>
    <xdr:sp macro="" textlink="">
      <xdr:nvSpPr>
        <xdr:cNvPr id="275" name="テキスト ボックス 274"/>
        <xdr:cNvSpPr txBox="1"/>
      </xdr:nvSpPr>
      <xdr:spPr>
        <a:xfrm>
          <a:off x="15290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宮城県平均を大きく下回っているが、これは消防・ごみ・し尿処理施設の管理運営を市が直営で行っているため、一部事務組合負担金が類似団体と比較し、少ないことが要因である。</a:t>
          </a:r>
        </a:p>
        <a:p>
          <a:r>
            <a:rPr kumimoji="1" lang="ja-JP" altLang="en-US" sz="1300">
              <a:latin typeface="ＭＳ Ｐゴシック" panose="020B0600070205080204" pitchFamily="50" charset="-128"/>
              <a:ea typeface="ＭＳ Ｐゴシック" panose="020B0600070205080204" pitchFamily="50" charset="-128"/>
            </a:rPr>
            <a:t>　行財政改革に基づき、引き続き各種補助金等の見直しを徹底し、適正化に努める。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9" name="直線コネクタ 308"/>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2"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3" name="直線コネクタ 312"/>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19050</xdr:rowOff>
    </xdr:from>
    <xdr:to>
      <xdr:col>82</xdr:col>
      <xdr:colOff>107950</xdr:colOff>
      <xdr:row>33</xdr:row>
      <xdr:rowOff>44450</xdr:rowOff>
    </xdr:to>
    <xdr:cxnSp macro="">
      <xdr:nvCxnSpPr>
        <xdr:cNvPr id="314" name="直線コネクタ 313"/>
        <xdr:cNvCxnSpPr/>
      </xdr:nvCxnSpPr>
      <xdr:spPr>
        <a:xfrm>
          <a:off x="15671800" y="567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41927</xdr:rowOff>
    </xdr:from>
    <xdr:ext cx="762000" cy="259045"/>
    <xdr:sp macro="" textlink="">
      <xdr:nvSpPr>
        <xdr:cNvPr id="315" name="補助費等平均値テキスト"/>
        <xdr:cNvSpPr txBox="1"/>
      </xdr:nvSpPr>
      <xdr:spPr>
        <a:xfrm>
          <a:off x="16598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6" name="フローチャート: 判断 315"/>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33</xdr:row>
      <xdr:rowOff>19050</xdr:rowOff>
    </xdr:to>
    <xdr:cxnSp macro="">
      <xdr:nvCxnSpPr>
        <xdr:cNvPr id="317" name="直線コネクタ 316"/>
        <xdr:cNvCxnSpPr/>
      </xdr:nvCxnSpPr>
      <xdr:spPr>
        <a:xfrm>
          <a:off x="14782800" y="557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88900</xdr:rowOff>
    </xdr:from>
    <xdr:to>
      <xdr:col>73</xdr:col>
      <xdr:colOff>180975</xdr:colOff>
      <xdr:row>32</xdr:row>
      <xdr:rowOff>101600</xdr:rowOff>
    </xdr:to>
    <xdr:cxnSp macro="">
      <xdr:nvCxnSpPr>
        <xdr:cNvPr id="320" name="直線コネクタ 319"/>
        <xdr:cNvCxnSpPr/>
      </xdr:nvCxnSpPr>
      <xdr:spPr>
        <a:xfrm flipV="1">
          <a:off x="13893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21" name="フローチャート: 判断 320"/>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22" name="テキスト ボックス 321"/>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101600</xdr:rowOff>
    </xdr:from>
    <xdr:to>
      <xdr:col>69</xdr:col>
      <xdr:colOff>92075</xdr:colOff>
      <xdr:row>33</xdr:row>
      <xdr:rowOff>19050</xdr:rowOff>
    </xdr:to>
    <xdr:cxnSp macro="">
      <xdr:nvCxnSpPr>
        <xdr:cNvPr id="323" name="直線コネクタ 322"/>
        <xdr:cNvCxnSpPr/>
      </xdr:nvCxnSpPr>
      <xdr:spPr>
        <a:xfrm flipV="1">
          <a:off x="13004800" y="558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4" name="フローチャート: 判断 32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25" name="テキスト ボックス 32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6" name="フローチャート: 判断 325"/>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7" name="テキスト ボックス 326"/>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165100</xdr:rowOff>
    </xdr:from>
    <xdr:to>
      <xdr:col>82</xdr:col>
      <xdr:colOff>158750</xdr:colOff>
      <xdr:row>33</xdr:row>
      <xdr:rowOff>95250</xdr:rowOff>
    </xdr:to>
    <xdr:sp macro="" textlink="">
      <xdr:nvSpPr>
        <xdr:cNvPr id="333" name="楕円 332"/>
        <xdr:cNvSpPr/>
      </xdr:nvSpPr>
      <xdr:spPr>
        <a:xfrm>
          <a:off x="16459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139700</xdr:rowOff>
    </xdr:from>
    <xdr:to>
      <xdr:col>78</xdr:col>
      <xdr:colOff>120650</xdr:colOff>
      <xdr:row>33</xdr:row>
      <xdr:rowOff>69850</xdr:rowOff>
    </xdr:to>
    <xdr:sp macro="" textlink="">
      <xdr:nvSpPr>
        <xdr:cNvPr id="335" name="楕円 334"/>
        <xdr:cNvSpPr/>
      </xdr:nvSpPr>
      <xdr:spPr>
        <a:xfrm>
          <a:off x="15621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80027</xdr:rowOff>
    </xdr:from>
    <xdr:ext cx="736600" cy="259045"/>
    <xdr:sp macro="" textlink="">
      <xdr:nvSpPr>
        <xdr:cNvPr id="336" name="テキスト ボックス 335"/>
        <xdr:cNvSpPr txBox="1"/>
      </xdr:nvSpPr>
      <xdr:spPr>
        <a:xfrm>
          <a:off x="15290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38100</xdr:rowOff>
    </xdr:from>
    <xdr:to>
      <xdr:col>74</xdr:col>
      <xdr:colOff>31750</xdr:colOff>
      <xdr:row>32</xdr:row>
      <xdr:rowOff>139700</xdr:rowOff>
    </xdr:to>
    <xdr:sp macro="" textlink="">
      <xdr:nvSpPr>
        <xdr:cNvPr id="337" name="楕円 336"/>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149877</xdr:rowOff>
    </xdr:from>
    <xdr:ext cx="762000" cy="259045"/>
    <xdr:sp macro="" textlink="">
      <xdr:nvSpPr>
        <xdr:cNvPr id="338" name="テキスト ボックス 337"/>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50800</xdr:rowOff>
    </xdr:from>
    <xdr:to>
      <xdr:col>69</xdr:col>
      <xdr:colOff>142875</xdr:colOff>
      <xdr:row>32</xdr:row>
      <xdr:rowOff>152400</xdr:rowOff>
    </xdr:to>
    <xdr:sp macro="" textlink="">
      <xdr:nvSpPr>
        <xdr:cNvPr id="339" name="楕円 338"/>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162577</xdr:rowOff>
    </xdr:from>
    <xdr:ext cx="762000" cy="259045"/>
    <xdr:sp macro="" textlink="">
      <xdr:nvSpPr>
        <xdr:cNvPr id="340" name="テキスト ボックス 339"/>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139700</xdr:rowOff>
    </xdr:from>
    <xdr:to>
      <xdr:col>65</xdr:col>
      <xdr:colOff>53975</xdr:colOff>
      <xdr:row>33</xdr:row>
      <xdr:rowOff>69850</xdr:rowOff>
    </xdr:to>
    <xdr:sp macro="" textlink="">
      <xdr:nvSpPr>
        <xdr:cNvPr id="341" name="楕円 340"/>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80027</xdr:rowOff>
    </xdr:from>
    <xdr:ext cx="762000" cy="259045"/>
    <xdr:sp macro="" textlink="">
      <xdr:nvSpPr>
        <xdr:cNvPr id="342" name="テキスト ボックス 341"/>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元利償還金が減少したが、昨年度に引き続き類似団体平均を上回っている。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将来の財政負担を考慮し、緊急度・ニーズを把握した事業の選択により、地方債に大きく頼ることのない財政運営に努める。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2" name="直線コネクタ 371"/>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3"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4" name="直線コネクタ 373"/>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137886</xdr:rowOff>
    </xdr:from>
    <xdr:to>
      <xdr:col>24</xdr:col>
      <xdr:colOff>25400</xdr:colOff>
      <xdr:row>78</xdr:row>
      <xdr:rowOff>170543</xdr:rowOff>
    </xdr:to>
    <xdr:cxnSp macro="">
      <xdr:nvCxnSpPr>
        <xdr:cNvPr id="377" name="直線コネクタ 376"/>
        <xdr:cNvCxnSpPr/>
      </xdr:nvCxnSpPr>
      <xdr:spPr>
        <a:xfrm>
          <a:off x="3987800" y="1351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8"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9" name="フローチャート: 判断 378"/>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137886</xdr:rowOff>
    </xdr:from>
    <xdr:to>
      <xdr:col>19</xdr:col>
      <xdr:colOff>187325</xdr:colOff>
      <xdr:row>78</xdr:row>
      <xdr:rowOff>137886</xdr:rowOff>
    </xdr:to>
    <xdr:cxnSp macro="">
      <xdr:nvCxnSpPr>
        <xdr:cNvPr id="380" name="直線コネクタ 379"/>
        <xdr:cNvCxnSpPr/>
      </xdr:nvCxnSpPr>
      <xdr:spPr>
        <a:xfrm>
          <a:off x="3098800" y="13510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81" name="フローチャート: 判断 380"/>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2" name="テキスト ボックス 381"/>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137886</xdr:rowOff>
    </xdr:from>
    <xdr:to>
      <xdr:col>15</xdr:col>
      <xdr:colOff>98425</xdr:colOff>
      <xdr:row>79</xdr:row>
      <xdr:rowOff>53521</xdr:rowOff>
    </xdr:to>
    <xdr:cxnSp macro="">
      <xdr:nvCxnSpPr>
        <xdr:cNvPr id="383" name="直線コネクタ 382"/>
        <xdr:cNvCxnSpPr/>
      </xdr:nvCxnSpPr>
      <xdr:spPr>
        <a:xfrm flipV="1">
          <a:off x="2209800" y="13510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4" name="フローチャート: 判断 383"/>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5" name="テキスト ボックス 384"/>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53521</xdr:rowOff>
    </xdr:to>
    <xdr:cxnSp macro="">
      <xdr:nvCxnSpPr>
        <xdr:cNvPr id="386" name="直線コネクタ 385"/>
        <xdr:cNvCxnSpPr/>
      </xdr:nvCxnSpPr>
      <xdr:spPr>
        <a:xfrm>
          <a:off x="1320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7" name="フローチャート: 判断 386"/>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8" name="テキスト ボックス 387"/>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9" name="フローチャート: 判断 388"/>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0" name="テキスト ボックス 389"/>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119743</xdr:rowOff>
    </xdr:from>
    <xdr:to>
      <xdr:col>24</xdr:col>
      <xdr:colOff>76200</xdr:colOff>
      <xdr:row>79</xdr:row>
      <xdr:rowOff>49893</xdr:rowOff>
    </xdr:to>
    <xdr:sp macro="" textlink="">
      <xdr:nvSpPr>
        <xdr:cNvPr id="396" name="楕円 395"/>
        <xdr:cNvSpPr/>
      </xdr:nvSpPr>
      <xdr:spPr>
        <a:xfrm>
          <a:off x="4775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91820</xdr:rowOff>
    </xdr:from>
    <xdr:ext cx="762000" cy="259045"/>
    <xdr:sp macro="" textlink="">
      <xdr:nvSpPr>
        <xdr:cNvPr id="397" name="公債費該当値テキスト"/>
        <xdr:cNvSpPr txBox="1"/>
      </xdr:nvSpPr>
      <xdr:spPr>
        <a:xfrm>
          <a:off x="4914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87086</xdr:rowOff>
    </xdr:from>
    <xdr:to>
      <xdr:col>20</xdr:col>
      <xdr:colOff>38100</xdr:colOff>
      <xdr:row>79</xdr:row>
      <xdr:rowOff>17236</xdr:rowOff>
    </xdr:to>
    <xdr:sp macro="" textlink="">
      <xdr:nvSpPr>
        <xdr:cNvPr id="398" name="楕円 397"/>
        <xdr:cNvSpPr/>
      </xdr:nvSpPr>
      <xdr:spPr>
        <a:xfrm>
          <a:off x="3937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2013</xdr:rowOff>
    </xdr:from>
    <xdr:ext cx="736600" cy="259045"/>
    <xdr:sp macro="" textlink="">
      <xdr:nvSpPr>
        <xdr:cNvPr id="399" name="テキスト ボックス 398"/>
        <xdr:cNvSpPr txBox="1"/>
      </xdr:nvSpPr>
      <xdr:spPr>
        <a:xfrm>
          <a:off x="3606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87086</xdr:rowOff>
    </xdr:from>
    <xdr:to>
      <xdr:col>15</xdr:col>
      <xdr:colOff>149225</xdr:colOff>
      <xdr:row>79</xdr:row>
      <xdr:rowOff>17236</xdr:rowOff>
    </xdr:to>
    <xdr:sp macro="" textlink="">
      <xdr:nvSpPr>
        <xdr:cNvPr id="400" name="楕円 399"/>
        <xdr:cNvSpPr/>
      </xdr:nvSpPr>
      <xdr:spPr>
        <a:xfrm>
          <a:off x="3048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2013</xdr:rowOff>
    </xdr:from>
    <xdr:ext cx="762000" cy="259045"/>
    <xdr:sp macro="" textlink="">
      <xdr:nvSpPr>
        <xdr:cNvPr id="401" name="テキスト ボックス 400"/>
        <xdr:cNvSpPr txBox="1"/>
      </xdr:nvSpPr>
      <xdr:spPr>
        <a:xfrm>
          <a:off x="2717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402" name="楕円 401"/>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403" name="テキスト ボックス 402"/>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4" name="楕円 403"/>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38298</xdr:rowOff>
    </xdr:from>
    <xdr:ext cx="762000" cy="259045"/>
    <xdr:sp macro="" textlink="">
      <xdr:nvSpPr>
        <xdr:cNvPr id="405" name="テキスト ボックス 404"/>
        <xdr:cNvSpPr txBox="1"/>
      </xdr:nvSpPr>
      <xdr:spPr>
        <a:xfrm>
          <a:off x="939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ポイント上回っているのは、企業会計等への繰出金が主な要因である。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今後も、企業会計における経営健全化の取組を進めるとともに、行財政改革により、さらなる経常経費の削減を進める。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44450</xdr:rowOff>
    </xdr:from>
    <xdr:to>
      <xdr:col>82</xdr:col>
      <xdr:colOff>107950</xdr:colOff>
      <xdr:row>81</xdr:row>
      <xdr:rowOff>6350</xdr:rowOff>
    </xdr:to>
    <xdr:cxnSp macro="">
      <xdr:nvCxnSpPr>
        <xdr:cNvPr id="433" name="直線コネクタ 432"/>
        <xdr:cNvCxnSpPr/>
      </xdr:nvCxnSpPr>
      <xdr:spPr>
        <a:xfrm flipV="1">
          <a:off x="16510000" y="129032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149877</xdr:rowOff>
    </xdr:from>
    <xdr:ext cx="762000" cy="259045"/>
    <xdr:sp macro="" textlink="">
      <xdr:nvSpPr>
        <xdr:cNvPr id="434" name="公債費以外最小値テキスト"/>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35" name="直線コネクタ 434"/>
        <xdr:cNvCxnSpPr/>
      </xdr:nvCxnSpPr>
      <xdr:spPr>
        <a:xfrm>
          <a:off x="16421100" y="1389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130827</xdr:rowOff>
    </xdr:from>
    <xdr:ext cx="762000" cy="259045"/>
    <xdr:sp macro="" textlink="">
      <xdr:nvSpPr>
        <xdr:cNvPr id="436" name="公債費以外最大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44450</xdr:rowOff>
    </xdr:from>
    <xdr:to>
      <xdr:col>82</xdr:col>
      <xdr:colOff>196850</xdr:colOff>
      <xdr:row>75</xdr:row>
      <xdr:rowOff>44450</xdr:rowOff>
    </xdr:to>
    <xdr:cxnSp macro="">
      <xdr:nvCxnSpPr>
        <xdr:cNvPr id="437" name="直線コネクタ 436"/>
        <xdr:cNvCxnSpPr/>
      </xdr:nvCxnSpPr>
      <xdr:spPr>
        <a:xfrm>
          <a:off x="16421100" y="1290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82550</xdr:rowOff>
    </xdr:from>
    <xdr:to>
      <xdr:col>82</xdr:col>
      <xdr:colOff>107950</xdr:colOff>
      <xdr:row>79</xdr:row>
      <xdr:rowOff>44450</xdr:rowOff>
    </xdr:to>
    <xdr:cxnSp macro="">
      <xdr:nvCxnSpPr>
        <xdr:cNvPr id="438" name="直線コネクタ 437"/>
        <xdr:cNvCxnSpPr/>
      </xdr:nvCxnSpPr>
      <xdr:spPr>
        <a:xfrm>
          <a:off x="15671800" y="13284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39"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0" name="フローチャート: 判断 439"/>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0</xdr:rowOff>
    </xdr:from>
    <xdr:to>
      <xdr:col>78</xdr:col>
      <xdr:colOff>69850</xdr:colOff>
      <xdr:row>77</xdr:row>
      <xdr:rowOff>82550</xdr:rowOff>
    </xdr:to>
    <xdr:cxnSp macro="">
      <xdr:nvCxnSpPr>
        <xdr:cNvPr id="441" name="直線コネクタ 440"/>
        <xdr:cNvCxnSpPr/>
      </xdr:nvCxnSpPr>
      <xdr:spPr>
        <a:xfrm>
          <a:off x="14782800" y="1303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2" name="フローチャート: 判断 441"/>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3" name="テキスト ボックス 442"/>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76200</xdr:rowOff>
    </xdr:from>
    <xdr:to>
      <xdr:col>73</xdr:col>
      <xdr:colOff>180975</xdr:colOff>
      <xdr:row>76</xdr:row>
      <xdr:rowOff>0</xdr:rowOff>
    </xdr:to>
    <xdr:cxnSp macro="">
      <xdr:nvCxnSpPr>
        <xdr:cNvPr id="444" name="直線コネクタ 443"/>
        <xdr:cNvCxnSpPr/>
      </xdr:nvCxnSpPr>
      <xdr:spPr>
        <a:xfrm>
          <a:off x="13893800" y="1276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45" name="フローチャート: 判断 444"/>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46" name="テキスト ボックス 445"/>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44450</xdr:rowOff>
    </xdr:from>
    <xdr:to>
      <xdr:col>69</xdr:col>
      <xdr:colOff>92075</xdr:colOff>
      <xdr:row>74</xdr:row>
      <xdr:rowOff>76200</xdr:rowOff>
    </xdr:to>
    <xdr:cxnSp macro="">
      <xdr:nvCxnSpPr>
        <xdr:cNvPr id="447" name="直線コネクタ 446"/>
        <xdr:cNvCxnSpPr/>
      </xdr:nvCxnSpPr>
      <xdr:spPr>
        <a:xfrm>
          <a:off x="13004800" y="12560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8" name="フローチャート: 判断 447"/>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9" name="テキスト ボックス 448"/>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50" name="フローチャート: 判断 449"/>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51" name="テキスト ボックス 450"/>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165100</xdr:rowOff>
    </xdr:from>
    <xdr:to>
      <xdr:col>82</xdr:col>
      <xdr:colOff>158750</xdr:colOff>
      <xdr:row>79</xdr:row>
      <xdr:rowOff>95250</xdr:rowOff>
    </xdr:to>
    <xdr:sp macro="" textlink="">
      <xdr:nvSpPr>
        <xdr:cNvPr id="457" name="楕円 456"/>
        <xdr:cNvSpPr/>
      </xdr:nvSpPr>
      <xdr:spPr>
        <a:xfrm>
          <a:off x="16459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137177</xdr:rowOff>
    </xdr:from>
    <xdr:ext cx="762000" cy="259045"/>
    <xdr:sp macro="" textlink="">
      <xdr:nvSpPr>
        <xdr:cNvPr id="458" name="公債費以外該当値テキスト"/>
        <xdr:cNvSpPr txBox="1"/>
      </xdr:nvSpPr>
      <xdr:spPr>
        <a:xfrm>
          <a:off x="16598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31750</xdr:rowOff>
    </xdr:from>
    <xdr:to>
      <xdr:col>78</xdr:col>
      <xdr:colOff>120650</xdr:colOff>
      <xdr:row>77</xdr:row>
      <xdr:rowOff>133350</xdr:rowOff>
    </xdr:to>
    <xdr:sp macro="" textlink="">
      <xdr:nvSpPr>
        <xdr:cNvPr id="459" name="楕円 458"/>
        <xdr:cNvSpPr/>
      </xdr:nvSpPr>
      <xdr:spPr>
        <a:xfrm>
          <a:off x="15621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118127</xdr:rowOff>
    </xdr:from>
    <xdr:ext cx="736600" cy="259045"/>
    <xdr:sp macro="" textlink="">
      <xdr:nvSpPr>
        <xdr:cNvPr id="460" name="テキスト ボックス 459"/>
        <xdr:cNvSpPr txBox="1"/>
      </xdr:nvSpPr>
      <xdr:spPr>
        <a:xfrm>
          <a:off x="15290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120650</xdr:rowOff>
    </xdr:from>
    <xdr:to>
      <xdr:col>74</xdr:col>
      <xdr:colOff>31750</xdr:colOff>
      <xdr:row>76</xdr:row>
      <xdr:rowOff>50800</xdr:rowOff>
    </xdr:to>
    <xdr:sp macro="" textlink="">
      <xdr:nvSpPr>
        <xdr:cNvPr id="461" name="楕円 460"/>
        <xdr:cNvSpPr/>
      </xdr:nvSpPr>
      <xdr:spPr>
        <a:xfrm>
          <a:off x="14732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60977</xdr:rowOff>
    </xdr:from>
    <xdr:ext cx="762000" cy="259045"/>
    <xdr:sp macro="" textlink="">
      <xdr:nvSpPr>
        <xdr:cNvPr id="462" name="テキスト ボックス 461"/>
        <xdr:cNvSpPr txBox="1"/>
      </xdr:nvSpPr>
      <xdr:spPr>
        <a:xfrm>
          <a:off x="14401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25400</xdr:rowOff>
    </xdr:from>
    <xdr:to>
      <xdr:col>69</xdr:col>
      <xdr:colOff>142875</xdr:colOff>
      <xdr:row>74</xdr:row>
      <xdr:rowOff>127000</xdr:rowOff>
    </xdr:to>
    <xdr:sp macro="" textlink="">
      <xdr:nvSpPr>
        <xdr:cNvPr id="463" name="楕円 462"/>
        <xdr:cNvSpPr/>
      </xdr:nvSpPr>
      <xdr:spPr>
        <a:xfrm>
          <a:off x="13843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137177</xdr:rowOff>
    </xdr:from>
    <xdr:ext cx="762000" cy="259045"/>
    <xdr:sp macro="" textlink="">
      <xdr:nvSpPr>
        <xdr:cNvPr id="464" name="テキスト ボックス 463"/>
        <xdr:cNvSpPr txBox="1"/>
      </xdr:nvSpPr>
      <xdr:spPr>
        <a:xfrm>
          <a:off x="13512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165100</xdr:rowOff>
    </xdr:from>
    <xdr:to>
      <xdr:col>65</xdr:col>
      <xdr:colOff>53975</xdr:colOff>
      <xdr:row>73</xdr:row>
      <xdr:rowOff>95250</xdr:rowOff>
    </xdr:to>
    <xdr:sp macro="" textlink="">
      <xdr:nvSpPr>
        <xdr:cNvPr id="465" name="楕円 464"/>
        <xdr:cNvSpPr/>
      </xdr:nvSpPr>
      <xdr:spPr>
        <a:xfrm>
          <a:off x="12954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105427</xdr:rowOff>
    </xdr:from>
    <xdr:ext cx="762000" cy="259045"/>
    <xdr:sp macro="" textlink="">
      <xdr:nvSpPr>
        <xdr:cNvPr id="466" name="テキスト ボックス 465"/>
        <xdr:cNvSpPr txBox="1"/>
      </xdr:nvSpPr>
      <xdr:spPr>
        <a:xfrm>
          <a:off x="12623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59106</xdr:rowOff>
    </xdr:from>
    <xdr:to>
      <xdr:col>29</xdr:col>
      <xdr:colOff>127000</xdr:colOff>
      <xdr:row>12</xdr:row>
      <xdr:rowOff>30798</xdr:rowOff>
    </xdr:to>
    <xdr:cxnSp macro="">
      <xdr:nvCxnSpPr>
        <xdr:cNvPr id="50" name="直線コネクタ 49"/>
        <xdr:cNvCxnSpPr/>
      </xdr:nvCxnSpPr>
      <xdr:spPr bwMode="auto">
        <a:xfrm flipV="1">
          <a:off x="5003800" y="1992681"/>
          <a:ext cx="647700" cy="14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30798</xdr:rowOff>
    </xdr:from>
    <xdr:to>
      <xdr:col>26</xdr:col>
      <xdr:colOff>50800</xdr:colOff>
      <xdr:row>12</xdr:row>
      <xdr:rowOff>47142</xdr:rowOff>
    </xdr:to>
    <xdr:cxnSp macro="">
      <xdr:nvCxnSpPr>
        <xdr:cNvPr id="53" name="直線コネクタ 52"/>
        <xdr:cNvCxnSpPr/>
      </xdr:nvCxnSpPr>
      <xdr:spPr bwMode="auto">
        <a:xfrm flipV="1">
          <a:off x="4305300" y="2135823"/>
          <a:ext cx="6985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47142</xdr:rowOff>
    </xdr:from>
    <xdr:to>
      <xdr:col>22</xdr:col>
      <xdr:colOff>114300</xdr:colOff>
      <xdr:row>12</xdr:row>
      <xdr:rowOff>81509</xdr:rowOff>
    </xdr:to>
    <xdr:cxnSp macro="">
      <xdr:nvCxnSpPr>
        <xdr:cNvPr id="56" name="直線コネクタ 55"/>
        <xdr:cNvCxnSpPr/>
      </xdr:nvCxnSpPr>
      <xdr:spPr bwMode="auto">
        <a:xfrm flipV="1">
          <a:off x="3606800" y="2152167"/>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4813</xdr:rowOff>
    </xdr:from>
    <xdr:to>
      <xdr:col>18</xdr:col>
      <xdr:colOff>177800</xdr:colOff>
      <xdr:row>12</xdr:row>
      <xdr:rowOff>81509</xdr:rowOff>
    </xdr:to>
    <xdr:cxnSp macro="">
      <xdr:nvCxnSpPr>
        <xdr:cNvPr id="59" name="直線コネクタ 58"/>
        <xdr:cNvCxnSpPr/>
      </xdr:nvCxnSpPr>
      <xdr:spPr bwMode="auto">
        <a:xfrm>
          <a:off x="2908300" y="2109838"/>
          <a:ext cx="698500" cy="7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8306</xdr:rowOff>
    </xdr:from>
    <xdr:to>
      <xdr:col>29</xdr:col>
      <xdr:colOff>177800</xdr:colOff>
      <xdr:row>11</xdr:row>
      <xdr:rowOff>109906</xdr:rowOff>
    </xdr:to>
    <xdr:sp macro="" textlink="">
      <xdr:nvSpPr>
        <xdr:cNvPr id="69" name="楕円 68"/>
        <xdr:cNvSpPr/>
      </xdr:nvSpPr>
      <xdr:spPr bwMode="auto">
        <a:xfrm>
          <a:off x="5600700" y="194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126433</xdr:rowOff>
    </xdr:from>
    <xdr:ext cx="762000" cy="259045"/>
    <xdr:sp macro="" textlink="">
      <xdr:nvSpPr>
        <xdr:cNvPr id="70" name="人口1人当たり決算額の推移該当値テキスト130"/>
        <xdr:cNvSpPr txBox="1"/>
      </xdr:nvSpPr>
      <xdr:spPr>
        <a:xfrm>
          <a:off x="5740400" y="188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151448</xdr:rowOff>
    </xdr:from>
    <xdr:to>
      <xdr:col>26</xdr:col>
      <xdr:colOff>101600</xdr:colOff>
      <xdr:row>12</xdr:row>
      <xdr:rowOff>81598</xdr:rowOff>
    </xdr:to>
    <xdr:sp macro="" textlink="">
      <xdr:nvSpPr>
        <xdr:cNvPr id="71" name="楕円 70"/>
        <xdr:cNvSpPr/>
      </xdr:nvSpPr>
      <xdr:spPr bwMode="auto">
        <a:xfrm>
          <a:off x="4953000" y="208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91775</xdr:rowOff>
    </xdr:from>
    <xdr:ext cx="736600" cy="259045"/>
    <xdr:sp macro="" textlink="">
      <xdr:nvSpPr>
        <xdr:cNvPr id="72" name="テキスト ボックス 71"/>
        <xdr:cNvSpPr txBox="1"/>
      </xdr:nvSpPr>
      <xdr:spPr>
        <a:xfrm>
          <a:off x="4622800" y="185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167792</xdr:rowOff>
    </xdr:from>
    <xdr:to>
      <xdr:col>22</xdr:col>
      <xdr:colOff>165100</xdr:colOff>
      <xdr:row>12</xdr:row>
      <xdr:rowOff>97942</xdr:rowOff>
    </xdr:to>
    <xdr:sp macro="" textlink="">
      <xdr:nvSpPr>
        <xdr:cNvPr id="73" name="楕円 72"/>
        <xdr:cNvSpPr/>
      </xdr:nvSpPr>
      <xdr:spPr bwMode="auto">
        <a:xfrm>
          <a:off x="4254500" y="210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108119</xdr:rowOff>
    </xdr:from>
    <xdr:ext cx="762000" cy="259045"/>
    <xdr:sp macro="" textlink="">
      <xdr:nvSpPr>
        <xdr:cNvPr id="74" name="テキスト ボックス 73"/>
        <xdr:cNvSpPr txBox="1"/>
      </xdr:nvSpPr>
      <xdr:spPr>
        <a:xfrm>
          <a:off x="3924300" y="187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30709</xdr:rowOff>
    </xdr:from>
    <xdr:to>
      <xdr:col>19</xdr:col>
      <xdr:colOff>38100</xdr:colOff>
      <xdr:row>12</xdr:row>
      <xdr:rowOff>132309</xdr:rowOff>
    </xdr:to>
    <xdr:sp macro="" textlink="">
      <xdr:nvSpPr>
        <xdr:cNvPr id="75" name="楕円 74"/>
        <xdr:cNvSpPr/>
      </xdr:nvSpPr>
      <xdr:spPr bwMode="auto">
        <a:xfrm>
          <a:off x="3556000" y="213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142486</xdr:rowOff>
    </xdr:from>
    <xdr:ext cx="762000" cy="259045"/>
    <xdr:sp macro="" textlink="">
      <xdr:nvSpPr>
        <xdr:cNvPr id="76" name="テキスト ボックス 75"/>
        <xdr:cNvSpPr txBox="1"/>
      </xdr:nvSpPr>
      <xdr:spPr>
        <a:xfrm>
          <a:off x="3225800" y="190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125463</xdr:rowOff>
    </xdr:from>
    <xdr:to>
      <xdr:col>15</xdr:col>
      <xdr:colOff>101600</xdr:colOff>
      <xdr:row>12</xdr:row>
      <xdr:rowOff>55613</xdr:rowOff>
    </xdr:to>
    <xdr:sp macro="" textlink="">
      <xdr:nvSpPr>
        <xdr:cNvPr id="77" name="楕円 76"/>
        <xdr:cNvSpPr/>
      </xdr:nvSpPr>
      <xdr:spPr bwMode="auto">
        <a:xfrm>
          <a:off x="2857500" y="205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65790</xdr:rowOff>
    </xdr:from>
    <xdr:ext cx="762000" cy="259045"/>
    <xdr:sp macro="" textlink="">
      <xdr:nvSpPr>
        <xdr:cNvPr id="78" name="テキスト ボックス 77"/>
        <xdr:cNvSpPr txBox="1"/>
      </xdr:nvSpPr>
      <xdr:spPr>
        <a:xfrm>
          <a:off x="2527300" y="182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258765</xdr:rowOff>
    </xdr:from>
    <xdr:to>
      <xdr:col>29</xdr:col>
      <xdr:colOff>127000</xdr:colOff>
      <xdr:row>34</xdr:row>
      <xdr:rowOff>303113</xdr:rowOff>
    </xdr:to>
    <xdr:cxnSp macro="">
      <xdr:nvCxnSpPr>
        <xdr:cNvPr id="111" name="直線コネクタ 110"/>
        <xdr:cNvCxnSpPr/>
      </xdr:nvCxnSpPr>
      <xdr:spPr bwMode="auto">
        <a:xfrm flipV="1">
          <a:off x="5003800" y="6526215"/>
          <a:ext cx="6477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282356</xdr:rowOff>
    </xdr:from>
    <xdr:to>
      <xdr:col>26</xdr:col>
      <xdr:colOff>50800</xdr:colOff>
      <xdr:row>34</xdr:row>
      <xdr:rowOff>303113</xdr:rowOff>
    </xdr:to>
    <xdr:cxnSp macro="">
      <xdr:nvCxnSpPr>
        <xdr:cNvPr id="114" name="直線コネクタ 113"/>
        <xdr:cNvCxnSpPr/>
      </xdr:nvCxnSpPr>
      <xdr:spPr bwMode="auto">
        <a:xfrm>
          <a:off x="4305300" y="6549806"/>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222470</xdr:rowOff>
    </xdr:from>
    <xdr:ext cx="736600" cy="259045"/>
    <xdr:sp macro="" textlink="">
      <xdr:nvSpPr>
        <xdr:cNvPr id="116" name="テキスト ボックス 115"/>
        <xdr:cNvSpPr txBox="1"/>
      </xdr:nvSpPr>
      <xdr:spPr>
        <a:xfrm>
          <a:off x="4622800" y="683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300644</xdr:rowOff>
    </xdr:from>
    <xdr:to>
      <xdr:col>22</xdr:col>
      <xdr:colOff>114300</xdr:colOff>
      <xdr:row>34</xdr:row>
      <xdr:rowOff>282356</xdr:rowOff>
    </xdr:to>
    <xdr:cxnSp macro="">
      <xdr:nvCxnSpPr>
        <xdr:cNvPr id="117" name="直線コネクタ 116"/>
        <xdr:cNvCxnSpPr/>
      </xdr:nvCxnSpPr>
      <xdr:spPr bwMode="auto">
        <a:xfrm>
          <a:off x="3606800" y="6225194"/>
          <a:ext cx="698500" cy="324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219172</xdr:rowOff>
    </xdr:from>
    <xdr:to>
      <xdr:col>18</xdr:col>
      <xdr:colOff>177800</xdr:colOff>
      <xdr:row>33</xdr:row>
      <xdr:rowOff>300644</xdr:rowOff>
    </xdr:to>
    <xdr:cxnSp macro="">
      <xdr:nvCxnSpPr>
        <xdr:cNvPr id="120" name="直線コネクタ 119"/>
        <xdr:cNvCxnSpPr/>
      </xdr:nvCxnSpPr>
      <xdr:spPr bwMode="auto">
        <a:xfrm>
          <a:off x="2908300" y="6143722"/>
          <a:ext cx="698500" cy="8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207965</xdr:rowOff>
    </xdr:from>
    <xdr:to>
      <xdr:col>29</xdr:col>
      <xdr:colOff>177800</xdr:colOff>
      <xdr:row>34</xdr:row>
      <xdr:rowOff>309566</xdr:rowOff>
    </xdr:to>
    <xdr:sp macro="" textlink="">
      <xdr:nvSpPr>
        <xdr:cNvPr id="130" name="楕円 129"/>
        <xdr:cNvSpPr/>
      </xdr:nvSpPr>
      <xdr:spPr bwMode="auto">
        <a:xfrm>
          <a:off x="5600700" y="647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53042</xdr:rowOff>
    </xdr:from>
    <xdr:ext cx="762000" cy="259045"/>
    <xdr:sp macro="" textlink="">
      <xdr:nvSpPr>
        <xdr:cNvPr id="131" name="人口1人当たり決算額の推移該当値テキスト445"/>
        <xdr:cNvSpPr txBox="1"/>
      </xdr:nvSpPr>
      <xdr:spPr>
        <a:xfrm>
          <a:off x="5740400" y="63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252313</xdr:rowOff>
    </xdr:from>
    <xdr:to>
      <xdr:col>26</xdr:col>
      <xdr:colOff>101600</xdr:colOff>
      <xdr:row>35</xdr:row>
      <xdr:rowOff>11013</xdr:rowOff>
    </xdr:to>
    <xdr:sp macro="" textlink="">
      <xdr:nvSpPr>
        <xdr:cNvPr id="132" name="楕円 131"/>
        <xdr:cNvSpPr/>
      </xdr:nvSpPr>
      <xdr:spPr bwMode="auto">
        <a:xfrm>
          <a:off x="4953000" y="65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21190</xdr:rowOff>
    </xdr:from>
    <xdr:ext cx="736600" cy="259045"/>
    <xdr:sp macro="" textlink="">
      <xdr:nvSpPr>
        <xdr:cNvPr id="133" name="テキスト ボックス 132"/>
        <xdr:cNvSpPr txBox="1"/>
      </xdr:nvSpPr>
      <xdr:spPr>
        <a:xfrm>
          <a:off x="4622800" y="628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231556</xdr:rowOff>
    </xdr:from>
    <xdr:to>
      <xdr:col>22</xdr:col>
      <xdr:colOff>165100</xdr:colOff>
      <xdr:row>34</xdr:row>
      <xdr:rowOff>333156</xdr:rowOff>
    </xdr:to>
    <xdr:sp macro="" textlink="">
      <xdr:nvSpPr>
        <xdr:cNvPr id="134" name="楕円 133"/>
        <xdr:cNvSpPr/>
      </xdr:nvSpPr>
      <xdr:spPr bwMode="auto">
        <a:xfrm>
          <a:off x="4254500" y="649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433</xdr:rowOff>
    </xdr:from>
    <xdr:ext cx="762000" cy="259045"/>
    <xdr:sp macro="" textlink="">
      <xdr:nvSpPr>
        <xdr:cNvPr id="135" name="テキスト ボックス 134"/>
        <xdr:cNvSpPr txBox="1"/>
      </xdr:nvSpPr>
      <xdr:spPr>
        <a:xfrm>
          <a:off x="3924300" y="626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249844</xdr:rowOff>
    </xdr:from>
    <xdr:to>
      <xdr:col>19</xdr:col>
      <xdr:colOff>38100</xdr:colOff>
      <xdr:row>34</xdr:row>
      <xdr:rowOff>8544</xdr:rowOff>
    </xdr:to>
    <xdr:sp macro="" textlink="">
      <xdr:nvSpPr>
        <xdr:cNvPr id="136" name="楕円 135"/>
        <xdr:cNvSpPr/>
      </xdr:nvSpPr>
      <xdr:spPr bwMode="auto">
        <a:xfrm>
          <a:off x="3556000" y="617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18721</xdr:rowOff>
    </xdr:from>
    <xdr:ext cx="762000" cy="259045"/>
    <xdr:sp macro="" textlink="">
      <xdr:nvSpPr>
        <xdr:cNvPr id="137" name="テキスト ボックス 136"/>
        <xdr:cNvSpPr txBox="1"/>
      </xdr:nvSpPr>
      <xdr:spPr>
        <a:xfrm>
          <a:off x="3225800" y="5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168372</xdr:rowOff>
    </xdr:from>
    <xdr:to>
      <xdr:col>15</xdr:col>
      <xdr:colOff>101600</xdr:colOff>
      <xdr:row>33</xdr:row>
      <xdr:rowOff>269972</xdr:rowOff>
    </xdr:to>
    <xdr:sp macro="" textlink="">
      <xdr:nvSpPr>
        <xdr:cNvPr id="138" name="楕円 137"/>
        <xdr:cNvSpPr/>
      </xdr:nvSpPr>
      <xdr:spPr bwMode="auto">
        <a:xfrm>
          <a:off x="2857500" y="609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108699</xdr:rowOff>
    </xdr:from>
    <xdr:ext cx="762000" cy="259045"/>
    <xdr:sp macro="" textlink="">
      <xdr:nvSpPr>
        <xdr:cNvPr id="139" name="テキスト ボックス 138"/>
        <xdr:cNvSpPr txBox="1"/>
      </xdr:nvSpPr>
      <xdr:spPr>
        <a:xfrm>
          <a:off x="2527300" y="58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140255</xdr:rowOff>
    </xdr:from>
    <xdr:to>
      <xdr:col>24</xdr:col>
      <xdr:colOff>63500</xdr:colOff>
      <xdr:row>30</xdr:row>
      <xdr:rowOff>168373</xdr:rowOff>
    </xdr:to>
    <xdr:cxnSp macro="">
      <xdr:nvCxnSpPr>
        <xdr:cNvPr id="63" name="直線コネクタ 62"/>
        <xdr:cNvCxnSpPr/>
      </xdr:nvCxnSpPr>
      <xdr:spPr>
        <a:xfrm flipV="1">
          <a:off x="3797300" y="5283755"/>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146721</xdr:rowOff>
    </xdr:from>
    <xdr:to>
      <xdr:col>19</xdr:col>
      <xdr:colOff>177800</xdr:colOff>
      <xdr:row>30</xdr:row>
      <xdr:rowOff>168373</xdr:rowOff>
    </xdr:to>
    <xdr:cxnSp macro="">
      <xdr:nvCxnSpPr>
        <xdr:cNvPr id="66" name="直線コネクタ 65"/>
        <xdr:cNvCxnSpPr/>
      </xdr:nvCxnSpPr>
      <xdr:spPr>
        <a:xfrm>
          <a:off x="2908300" y="5290221"/>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146721</xdr:rowOff>
    </xdr:from>
    <xdr:to>
      <xdr:col>15</xdr:col>
      <xdr:colOff>50800</xdr:colOff>
      <xdr:row>31</xdr:row>
      <xdr:rowOff>27163</xdr:rowOff>
    </xdr:to>
    <xdr:cxnSp macro="">
      <xdr:nvCxnSpPr>
        <xdr:cNvPr id="69" name="直線コネクタ 68"/>
        <xdr:cNvCxnSpPr/>
      </xdr:nvCxnSpPr>
      <xdr:spPr>
        <a:xfrm flipV="1">
          <a:off x="2019300" y="5290221"/>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123828</xdr:rowOff>
    </xdr:from>
    <xdr:to>
      <xdr:col>10</xdr:col>
      <xdr:colOff>114300</xdr:colOff>
      <xdr:row>31</xdr:row>
      <xdr:rowOff>27163</xdr:rowOff>
    </xdr:to>
    <xdr:cxnSp macro="">
      <xdr:nvCxnSpPr>
        <xdr:cNvPr id="72" name="直線コネクタ 71"/>
        <xdr:cNvCxnSpPr/>
      </xdr:nvCxnSpPr>
      <xdr:spPr>
        <a:xfrm>
          <a:off x="1130300" y="526732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37805</xdr:rowOff>
    </xdr:from>
    <xdr:ext cx="534377" cy="259045"/>
    <xdr:sp macro="" textlink="">
      <xdr:nvSpPr>
        <xdr:cNvPr id="76" name="テキスト ボックス 75"/>
        <xdr:cNvSpPr txBox="1"/>
      </xdr:nvSpPr>
      <xdr:spPr>
        <a:xfrm>
          <a:off x="863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89455</xdr:rowOff>
    </xdr:from>
    <xdr:to>
      <xdr:col>24</xdr:col>
      <xdr:colOff>114300</xdr:colOff>
      <xdr:row>31</xdr:row>
      <xdr:rowOff>19605</xdr:rowOff>
    </xdr:to>
    <xdr:sp macro="" textlink="">
      <xdr:nvSpPr>
        <xdr:cNvPr id="82" name="楕円 81"/>
        <xdr:cNvSpPr/>
      </xdr:nvSpPr>
      <xdr:spPr>
        <a:xfrm>
          <a:off x="4584700" y="52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42482</xdr:rowOff>
    </xdr:from>
    <xdr:ext cx="534377" cy="259045"/>
    <xdr:sp macro="" textlink="">
      <xdr:nvSpPr>
        <xdr:cNvPr id="83" name="人件費該当値テキスト"/>
        <xdr:cNvSpPr txBox="1"/>
      </xdr:nvSpPr>
      <xdr:spPr>
        <a:xfrm>
          <a:off x="4686300" y="51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117573</xdr:rowOff>
    </xdr:from>
    <xdr:to>
      <xdr:col>20</xdr:col>
      <xdr:colOff>38100</xdr:colOff>
      <xdr:row>31</xdr:row>
      <xdr:rowOff>47723</xdr:rowOff>
    </xdr:to>
    <xdr:sp macro="" textlink="">
      <xdr:nvSpPr>
        <xdr:cNvPr id="84" name="楕円 83"/>
        <xdr:cNvSpPr/>
      </xdr:nvSpPr>
      <xdr:spPr>
        <a:xfrm>
          <a:off x="3746500" y="52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64250</xdr:rowOff>
    </xdr:from>
    <xdr:ext cx="534377" cy="259045"/>
    <xdr:sp macro="" textlink="">
      <xdr:nvSpPr>
        <xdr:cNvPr id="85" name="テキスト ボックス 84"/>
        <xdr:cNvSpPr txBox="1"/>
      </xdr:nvSpPr>
      <xdr:spPr>
        <a:xfrm>
          <a:off x="3530111" y="50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95921</xdr:rowOff>
    </xdr:from>
    <xdr:to>
      <xdr:col>15</xdr:col>
      <xdr:colOff>101600</xdr:colOff>
      <xdr:row>31</xdr:row>
      <xdr:rowOff>26071</xdr:rowOff>
    </xdr:to>
    <xdr:sp macro="" textlink="">
      <xdr:nvSpPr>
        <xdr:cNvPr id="86" name="楕円 85"/>
        <xdr:cNvSpPr/>
      </xdr:nvSpPr>
      <xdr:spPr>
        <a:xfrm>
          <a:off x="2857500" y="5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42598</xdr:rowOff>
    </xdr:from>
    <xdr:ext cx="534377" cy="259045"/>
    <xdr:sp macro="" textlink="">
      <xdr:nvSpPr>
        <xdr:cNvPr id="87" name="テキスト ボックス 86"/>
        <xdr:cNvSpPr txBox="1"/>
      </xdr:nvSpPr>
      <xdr:spPr>
        <a:xfrm>
          <a:off x="2641111" y="5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147813</xdr:rowOff>
    </xdr:from>
    <xdr:to>
      <xdr:col>10</xdr:col>
      <xdr:colOff>165100</xdr:colOff>
      <xdr:row>31</xdr:row>
      <xdr:rowOff>77963</xdr:rowOff>
    </xdr:to>
    <xdr:sp macro="" textlink="">
      <xdr:nvSpPr>
        <xdr:cNvPr id="88" name="楕円 87"/>
        <xdr:cNvSpPr/>
      </xdr:nvSpPr>
      <xdr:spPr>
        <a:xfrm>
          <a:off x="1968500" y="5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94490</xdr:rowOff>
    </xdr:from>
    <xdr:ext cx="534377" cy="259045"/>
    <xdr:sp macro="" textlink="">
      <xdr:nvSpPr>
        <xdr:cNvPr id="89" name="テキスト ボックス 88"/>
        <xdr:cNvSpPr txBox="1"/>
      </xdr:nvSpPr>
      <xdr:spPr>
        <a:xfrm>
          <a:off x="1752111" y="50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73028</xdr:rowOff>
    </xdr:from>
    <xdr:to>
      <xdr:col>6</xdr:col>
      <xdr:colOff>38100</xdr:colOff>
      <xdr:row>31</xdr:row>
      <xdr:rowOff>3178</xdr:rowOff>
    </xdr:to>
    <xdr:sp macro="" textlink="">
      <xdr:nvSpPr>
        <xdr:cNvPr id="90" name="楕円 89"/>
        <xdr:cNvSpPr/>
      </xdr:nvSpPr>
      <xdr:spPr>
        <a:xfrm>
          <a:off x="1079500" y="52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19705</xdr:rowOff>
    </xdr:from>
    <xdr:ext cx="534377" cy="259045"/>
    <xdr:sp macro="" textlink="">
      <xdr:nvSpPr>
        <xdr:cNvPr id="91" name="テキスト ボックス 90"/>
        <xdr:cNvSpPr txBox="1"/>
      </xdr:nvSpPr>
      <xdr:spPr>
        <a:xfrm>
          <a:off x="863111" y="49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1930</xdr:rowOff>
    </xdr:from>
    <xdr:to>
      <xdr:col>24</xdr:col>
      <xdr:colOff>63500</xdr:colOff>
      <xdr:row>53</xdr:row>
      <xdr:rowOff>167265</xdr:rowOff>
    </xdr:to>
    <xdr:cxnSp macro="">
      <xdr:nvCxnSpPr>
        <xdr:cNvPr id="121" name="直線コネクタ 120"/>
        <xdr:cNvCxnSpPr/>
      </xdr:nvCxnSpPr>
      <xdr:spPr>
        <a:xfrm flipV="1">
          <a:off x="3797300" y="9088780"/>
          <a:ext cx="838200" cy="16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94359</xdr:rowOff>
    </xdr:from>
    <xdr:ext cx="534377" cy="259045"/>
    <xdr:sp macro="" textlink="">
      <xdr:nvSpPr>
        <xdr:cNvPr id="122" name="物件費平均値テキスト"/>
        <xdr:cNvSpPr txBox="1"/>
      </xdr:nvSpPr>
      <xdr:spPr>
        <a:xfrm>
          <a:off x="4686300" y="93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138081</xdr:rowOff>
    </xdr:from>
    <xdr:to>
      <xdr:col>19</xdr:col>
      <xdr:colOff>177800</xdr:colOff>
      <xdr:row>53</xdr:row>
      <xdr:rowOff>167265</xdr:rowOff>
    </xdr:to>
    <xdr:cxnSp macro="">
      <xdr:nvCxnSpPr>
        <xdr:cNvPr id="124" name="直線コネクタ 123"/>
        <xdr:cNvCxnSpPr/>
      </xdr:nvCxnSpPr>
      <xdr:spPr>
        <a:xfrm>
          <a:off x="2908300" y="9224931"/>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155147</xdr:rowOff>
    </xdr:from>
    <xdr:ext cx="534377" cy="259045"/>
    <xdr:sp macro="" textlink="">
      <xdr:nvSpPr>
        <xdr:cNvPr id="126" name="テキスト ボックス 125"/>
        <xdr:cNvSpPr txBox="1"/>
      </xdr:nvSpPr>
      <xdr:spPr>
        <a:xfrm>
          <a:off x="3530111" y="95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138081</xdr:rowOff>
    </xdr:from>
    <xdr:to>
      <xdr:col>15</xdr:col>
      <xdr:colOff>50800</xdr:colOff>
      <xdr:row>53</xdr:row>
      <xdr:rowOff>139281</xdr:rowOff>
    </xdr:to>
    <xdr:cxnSp macro="">
      <xdr:nvCxnSpPr>
        <xdr:cNvPr id="127" name="直線コネクタ 126"/>
        <xdr:cNvCxnSpPr/>
      </xdr:nvCxnSpPr>
      <xdr:spPr>
        <a:xfrm flipV="1">
          <a:off x="2019300" y="922493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16254</xdr:rowOff>
    </xdr:from>
    <xdr:ext cx="534377" cy="259045"/>
    <xdr:sp macro="" textlink="">
      <xdr:nvSpPr>
        <xdr:cNvPr id="129" name="テキスト ボックス 128"/>
        <xdr:cNvSpPr txBox="1"/>
      </xdr:nvSpPr>
      <xdr:spPr>
        <a:xfrm>
          <a:off x="2641111" y="94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139281</xdr:rowOff>
    </xdr:from>
    <xdr:to>
      <xdr:col>10</xdr:col>
      <xdr:colOff>114300</xdr:colOff>
      <xdr:row>53</xdr:row>
      <xdr:rowOff>158141</xdr:rowOff>
    </xdr:to>
    <xdr:cxnSp macro="">
      <xdr:nvCxnSpPr>
        <xdr:cNvPr id="130" name="直線コネクタ 129"/>
        <xdr:cNvCxnSpPr/>
      </xdr:nvCxnSpPr>
      <xdr:spPr>
        <a:xfrm flipV="1">
          <a:off x="1130300" y="922613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30598</xdr:rowOff>
    </xdr:from>
    <xdr:ext cx="534377" cy="259045"/>
    <xdr:sp macro="" textlink="">
      <xdr:nvSpPr>
        <xdr:cNvPr id="132" name="テキスト ボックス 131"/>
        <xdr:cNvSpPr txBox="1"/>
      </xdr:nvSpPr>
      <xdr:spPr>
        <a:xfrm>
          <a:off x="1752111" y="94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142879</xdr:rowOff>
    </xdr:from>
    <xdr:ext cx="534377" cy="259045"/>
    <xdr:sp macro="" textlink="">
      <xdr:nvSpPr>
        <xdr:cNvPr id="134" name="テキスト ボックス 133"/>
        <xdr:cNvSpPr txBox="1"/>
      </xdr:nvSpPr>
      <xdr:spPr>
        <a:xfrm>
          <a:off x="863111" y="94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122580</xdr:rowOff>
    </xdr:from>
    <xdr:to>
      <xdr:col>24</xdr:col>
      <xdr:colOff>114300</xdr:colOff>
      <xdr:row>53</xdr:row>
      <xdr:rowOff>52730</xdr:rowOff>
    </xdr:to>
    <xdr:sp macro="" textlink="">
      <xdr:nvSpPr>
        <xdr:cNvPr id="140" name="楕円 139"/>
        <xdr:cNvSpPr/>
      </xdr:nvSpPr>
      <xdr:spPr>
        <a:xfrm>
          <a:off x="4584700" y="9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145457</xdr:rowOff>
    </xdr:from>
    <xdr:ext cx="534377" cy="259045"/>
    <xdr:sp macro="" textlink="">
      <xdr:nvSpPr>
        <xdr:cNvPr id="141" name="物件費該当値テキスト"/>
        <xdr:cNvSpPr txBox="1"/>
      </xdr:nvSpPr>
      <xdr:spPr>
        <a:xfrm>
          <a:off x="4686300" y="88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116465</xdr:rowOff>
    </xdr:from>
    <xdr:to>
      <xdr:col>20</xdr:col>
      <xdr:colOff>38100</xdr:colOff>
      <xdr:row>54</xdr:row>
      <xdr:rowOff>46615</xdr:rowOff>
    </xdr:to>
    <xdr:sp macro="" textlink="">
      <xdr:nvSpPr>
        <xdr:cNvPr id="142" name="楕円 141"/>
        <xdr:cNvSpPr/>
      </xdr:nvSpPr>
      <xdr:spPr>
        <a:xfrm>
          <a:off x="3746500" y="9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63142</xdr:rowOff>
    </xdr:from>
    <xdr:ext cx="534377" cy="259045"/>
    <xdr:sp macro="" textlink="">
      <xdr:nvSpPr>
        <xdr:cNvPr id="143" name="テキスト ボックス 142"/>
        <xdr:cNvSpPr txBox="1"/>
      </xdr:nvSpPr>
      <xdr:spPr>
        <a:xfrm>
          <a:off x="3530111" y="89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87281</xdr:rowOff>
    </xdr:from>
    <xdr:to>
      <xdr:col>15</xdr:col>
      <xdr:colOff>101600</xdr:colOff>
      <xdr:row>54</xdr:row>
      <xdr:rowOff>17431</xdr:rowOff>
    </xdr:to>
    <xdr:sp macro="" textlink="">
      <xdr:nvSpPr>
        <xdr:cNvPr id="144" name="楕円 143"/>
        <xdr:cNvSpPr/>
      </xdr:nvSpPr>
      <xdr:spPr>
        <a:xfrm>
          <a:off x="2857500" y="91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33958</xdr:rowOff>
    </xdr:from>
    <xdr:ext cx="534377" cy="259045"/>
    <xdr:sp macro="" textlink="">
      <xdr:nvSpPr>
        <xdr:cNvPr id="145" name="テキスト ボックス 144"/>
        <xdr:cNvSpPr txBox="1"/>
      </xdr:nvSpPr>
      <xdr:spPr>
        <a:xfrm>
          <a:off x="2641111" y="89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88481</xdr:rowOff>
    </xdr:from>
    <xdr:to>
      <xdr:col>10</xdr:col>
      <xdr:colOff>165100</xdr:colOff>
      <xdr:row>54</xdr:row>
      <xdr:rowOff>18631</xdr:rowOff>
    </xdr:to>
    <xdr:sp macro="" textlink="">
      <xdr:nvSpPr>
        <xdr:cNvPr id="146" name="楕円 145"/>
        <xdr:cNvSpPr/>
      </xdr:nvSpPr>
      <xdr:spPr>
        <a:xfrm>
          <a:off x="1968500" y="91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35158</xdr:rowOff>
    </xdr:from>
    <xdr:ext cx="534377" cy="259045"/>
    <xdr:sp macro="" textlink="">
      <xdr:nvSpPr>
        <xdr:cNvPr id="147" name="テキスト ボックス 146"/>
        <xdr:cNvSpPr txBox="1"/>
      </xdr:nvSpPr>
      <xdr:spPr>
        <a:xfrm>
          <a:off x="1752111" y="89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107341</xdr:rowOff>
    </xdr:from>
    <xdr:to>
      <xdr:col>6</xdr:col>
      <xdr:colOff>38100</xdr:colOff>
      <xdr:row>54</xdr:row>
      <xdr:rowOff>37491</xdr:rowOff>
    </xdr:to>
    <xdr:sp macro="" textlink="">
      <xdr:nvSpPr>
        <xdr:cNvPr id="148" name="楕円 147"/>
        <xdr:cNvSpPr/>
      </xdr:nvSpPr>
      <xdr:spPr>
        <a:xfrm>
          <a:off x="1079500" y="91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54018</xdr:rowOff>
    </xdr:from>
    <xdr:ext cx="534377" cy="259045"/>
    <xdr:sp macro="" textlink="">
      <xdr:nvSpPr>
        <xdr:cNvPr id="149" name="テキスト ボックス 148"/>
        <xdr:cNvSpPr txBox="1"/>
      </xdr:nvSpPr>
      <xdr:spPr>
        <a:xfrm>
          <a:off x="863111" y="89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152654</xdr:rowOff>
    </xdr:from>
    <xdr:to>
      <xdr:col>24</xdr:col>
      <xdr:colOff>63500</xdr:colOff>
      <xdr:row>74</xdr:row>
      <xdr:rowOff>59563</xdr:rowOff>
    </xdr:to>
    <xdr:cxnSp macro="">
      <xdr:nvCxnSpPr>
        <xdr:cNvPr id="178" name="直線コネクタ 177"/>
        <xdr:cNvCxnSpPr/>
      </xdr:nvCxnSpPr>
      <xdr:spPr>
        <a:xfrm flipV="1">
          <a:off x="3797300" y="12668504"/>
          <a:ext cx="8382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128033</xdr:rowOff>
    </xdr:from>
    <xdr:ext cx="469744" cy="259045"/>
    <xdr:sp macro="" textlink="">
      <xdr:nvSpPr>
        <xdr:cNvPr id="179" name="維持補修費平均値テキスト"/>
        <xdr:cNvSpPr txBox="1"/>
      </xdr:nvSpPr>
      <xdr:spPr>
        <a:xfrm>
          <a:off x="4686300" y="1281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59563</xdr:rowOff>
    </xdr:from>
    <xdr:to>
      <xdr:col>19</xdr:col>
      <xdr:colOff>177800</xdr:colOff>
      <xdr:row>74</xdr:row>
      <xdr:rowOff>70612</xdr:rowOff>
    </xdr:to>
    <xdr:cxnSp macro="">
      <xdr:nvCxnSpPr>
        <xdr:cNvPr id="181" name="直線コネクタ 180"/>
        <xdr:cNvCxnSpPr/>
      </xdr:nvCxnSpPr>
      <xdr:spPr>
        <a:xfrm flipV="1">
          <a:off x="2908300" y="1274686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3" name="テキスト ボックス 182"/>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138176</xdr:rowOff>
    </xdr:from>
    <xdr:to>
      <xdr:col>15</xdr:col>
      <xdr:colOff>50800</xdr:colOff>
      <xdr:row>74</xdr:row>
      <xdr:rowOff>70612</xdr:rowOff>
    </xdr:to>
    <xdr:cxnSp macro="">
      <xdr:nvCxnSpPr>
        <xdr:cNvPr id="184" name="直線コネクタ 183"/>
        <xdr:cNvCxnSpPr/>
      </xdr:nvCxnSpPr>
      <xdr:spPr>
        <a:xfrm>
          <a:off x="2019300" y="12654026"/>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115588</xdr:rowOff>
    </xdr:from>
    <xdr:ext cx="469744" cy="259045"/>
    <xdr:sp macro="" textlink="">
      <xdr:nvSpPr>
        <xdr:cNvPr id="186" name="テキスト ボックス 185"/>
        <xdr:cNvSpPr txBox="1"/>
      </xdr:nvSpPr>
      <xdr:spPr>
        <a:xfrm>
          <a:off x="2673428" y="129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102108</xdr:rowOff>
    </xdr:from>
    <xdr:to>
      <xdr:col>10</xdr:col>
      <xdr:colOff>114300</xdr:colOff>
      <xdr:row>73</xdr:row>
      <xdr:rowOff>138176</xdr:rowOff>
    </xdr:to>
    <xdr:cxnSp macro="">
      <xdr:nvCxnSpPr>
        <xdr:cNvPr id="187" name="直線コネクタ 186"/>
        <xdr:cNvCxnSpPr/>
      </xdr:nvCxnSpPr>
      <xdr:spPr>
        <a:xfrm>
          <a:off x="1130300" y="1244650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101871</xdr:rowOff>
    </xdr:from>
    <xdr:ext cx="469744" cy="259045"/>
    <xdr:sp macro="" textlink="">
      <xdr:nvSpPr>
        <xdr:cNvPr id="189" name="テキスト ボックス 188"/>
        <xdr:cNvSpPr txBox="1"/>
      </xdr:nvSpPr>
      <xdr:spPr>
        <a:xfrm>
          <a:off x="1784428" y="129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65041</xdr:rowOff>
    </xdr:from>
    <xdr:ext cx="469744" cy="259045"/>
    <xdr:sp macro="" textlink="">
      <xdr:nvSpPr>
        <xdr:cNvPr id="191" name="テキスト ボックス 190"/>
        <xdr:cNvSpPr txBox="1"/>
      </xdr:nvSpPr>
      <xdr:spPr>
        <a:xfrm>
          <a:off x="895428" y="129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101854</xdr:rowOff>
    </xdr:from>
    <xdr:to>
      <xdr:col>24</xdr:col>
      <xdr:colOff>114300</xdr:colOff>
      <xdr:row>74</xdr:row>
      <xdr:rowOff>32004</xdr:rowOff>
    </xdr:to>
    <xdr:sp macro="" textlink="">
      <xdr:nvSpPr>
        <xdr:cNvPr id="197" name="楕円 196"/>
        <xdr:cNvSpPr/>
      </xdr:nvSpPr>
      <xdr:spPr>
        <a:xfrm>
          <a:off x="4584700" y="126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124731</xdr:rowOff>
    </xdr:from>
    <xdr:ext cx="469744" cy="259045"/>
    <xdr:sp macro="" textlink="">
      <xdr:nvSpPr>
        <xdr:cNvPr id="198" name="維持補修費該当値テキスト"/>
        <xdr:cNvSpPr txBox="1"/>
      </xdr:nvSpPr>
      <xdr:spPr>
        <a:xfrm>
          <a:off x="4686300" y="1246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8763</xdr:rowOff>
    </xdr:from>
    <xdr:to>
      <xdr:col>20</xdr:col>
      <xdr:colOff>38100</xdr:colOff>
      <xdr:row>74</xdr:row>
      <xdr:rowOff>110363</xdr:rowOff>
    </xdr:to>
    <xdr:sp macro="" textlink="">
      <xdr:nvSpPr>
        <xdr:cNvPr id="199" name="楕円 198"/>
        <xdr:cNvSpPr/>
      </xdr:nvSpPr>
      <xdr:spPr>
        <a:xfrm>
          <a:off x="3746500" y="126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126890</xdr:rowOff>
    </xdr:from>
    <xdr:ext cx="469744" cy="259045"/>
    <xdr:sp macro="" textlink="">
      <xdr:nvSpPr>
        <xdr:cNvPr id="200" name="テキスト ボックス 199"/>
        <xdr:cNvSpPr txBox="1"/>
      </xdr:nvSpPr>
      <xdr:spPr>
        <a:xfrm>
          <a:off x="3562428" y="124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19812</xdr:rowOff>
    </xdr:from>
    <xdr:to>
      <xdr:col>15</xdr:col>
      <xdr:colOff>101600</xdr:colOff>
      <xdr:row>74</xdr:row>
      <xdr:rowOff>121412</xdr:rowOff>
    </xdr:to>
    <xdr:sp macro="" textlink="">
      <xdr:nvSpPr>
        <xdr:cNvPr id="201" name="楕円 200"/>
        <xdr:cNvSpPr/>
      </xdr:nvSpPr>
      <xdr:spPr>
        <a:xfrm>
          <a:off x="2857500" y="127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137939</xdr:rowOff>
    </xdr:from>
    <xdr:ext cx="469744" cy="259045"/>
    <xdr:sp macro="" textlink="">
      <xdr:nvSpPr>
        <xdr:cNvPr id="202" name="テキスト ボックス 201"/>
        <xdr:cNvSpPr txBox="1"/>
      </xdr:nvSpPr>
      <xdr:spPr>
        <a:xfrm>
          <a:off x="2673428" y="124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87376</xdr:rowOff>
    </xdr:from>
    <xdr:to>
      <xdr:col>10</xdr:col>
      <xdr:colOff>165100</xdr:colOff>
      <xdr:row>74</xdr:row>
      <xdr:rowOff>17526</xdr:rowOff>
    </xdr:to>
    <xdr:sp macro="" textlink="">
      <xdr:nvSpPr>
        <xdr:cNvPr id="203" name="楕円 202"/>
        <xdr:cNvSpPr/>
      </xdr:nvSpPr>
      <xdr:spPr>
        <a:xfrm>
          <a:off x="1968500" y="126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34053</xdr:rowOff>
    </xdr:from>
    <xdr:ext cx="469744" cy="259045"/>
    <xdr:sp macro="" textlink="">
      <xdr:nvSpPr>
        <xdr:cNvPr id="204" name="テキスト ボックス 203"/>
        <xdr:cNvSpPr txBox="1"/>
      </xdr:nvSpPr>
      <xdr:spPr>
        <a:xfrm>
          <a:off x="1784428" y="123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51308</xdr:rowOff>
    </xdr:from>
    <xdr:to>
      <xdr:col>6</xdr:col>
      <xdr:colOff>38100</xdr:colOff>
      <xdr:row>72</xdr:row>
      <xdr:rowOff>152908</xdr:rowOff>
    </xdr:to>
    <xdr:sp macro="" textlink="">
      <xdr:nvSpPr>
        <xdr:cNvPr id="205" name="楕円 204"/>
        <xdr:cNvSpPr/>
      </xdr:nvSpPr>
      <xdr:spPr>
        <a:xfrm>
          <a:off x="1079500" y="123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169435</xdr:rowOff>
    </xdr:from>
    <xdr:ext cx="469744" cy="259045"/>
    <xdr:sp macro="" textlink="">
      <xdr:nvSpPr>
        <xdr:cNvPr id="206" name="テキスト ボックス 205"/>
        <xdr:cNvSpPr txBox="1"/>
      </xdr:nvSpPr>
      <xdr:spPr>
        <a:xfrm>
          <a:off x="895428" y="1217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90551</xdr:rowOff>
    </xdr:from>
    <xdr:to>
      <xdr:col>24</xdr:col>
      <xdr:colOff>63500</xdr:colOff>
      <xdr:row>92</xdr:row>
      <xdr:rowOff>92114</xdr:rowOff>
    </xdr:to>
    <xdr:cxnSp macro="">
      <xdr:nvCxnSpPr>
        <xdr:cNvPr id="236" name="直線コネクタ 235"/>
        <xdr:cNvCxnSpPr/>
      </xdr:nvCxnSpPr>
      <xdr:spPr>
        <a:xfrm flipV="1">
          <a:off x="3797300" y="15692501"/>
          <a:ext cx="838200" cy="1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92114</xdr:rowOff>
    </xdr:from>
    <xdr:to>
      <xdr:col>19</xdr:col>
      <xdr:colOff>177800</xdr:colOff>
      <xdr:row>92</xdr:row>
      <xdr:rowOff>136119</xdr:rowOff>
    </xdr:to>
    <xdr:cxnSp macro="">
      <xdr:nvCxnSpPr>
        <xdr:cNvPr id="239" name="直線コネクタ 238"/>
        <xdr:cNvCxnSpPr/>
      </xdr:nvCxnSpPr>
      <xdr:spPr>
        <a:xfrm flipV="1">
          <a:off x="2908300" y="1586551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136119</xdr:rowOff>
    </xdr:from>
    <xdr:to>
      <xdr:col>15</xdr:col>
      <xdr:colOff>50800</xdr:colOff>
      <xdr:row>93</xdr:row>
      <xdr:rowOff>128079</xdr:rowOff>
    </xdr:to>
    <xdr:cxnSp macro="">
      <xdr:nvCxnSpPr>
        <xdr:cNvPr id="242" name="直線コネクタ 241"/>
        <xdr:cNvCxnSpPr/>
      </xdr:nvCxnSpPr>
      <xdr:spPr>
        <a:xfrm flipV="1">
          <a:off x="2019300" y="15909519"/>
          <a:ext cx="889000" cy="1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128079</xdr:rowOff>
    </xdr:from>
    <xdr:to>
      <xdr:col>10</xdr:col>
      <xdr:colOff>114300</xdr:colOff>
      <xdr:row>95</xdr:row>
      <xdr:rowOff>35153</xdr:rowOff>
    </xdr:to>
    <xdr:cxnSp macro="">
      <xdr:nvCxnSpPr>
        <xdr:cNvPr id="245" name="直線コネクタ 244"/>
        <xdr:cNvCxnSpPr/>
      </xdr:nvCxnSpPr>
      <xdr:spPr>
        <a:xfrm flipV="1">
          <a:off x="1130300" y="16072929"/>
          <a:ext cx="8890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39751</xdr:rowOff>
    </xdr:from>
    <xdr:to>
      <xdr:col>24</xdr:col>
      <xdr:colOff>114300</xdr:colOff>
      <xdr:row>91</xdr:row>
      <xdr:rowOff>141351</xdr:rowOff>
    </xdr:to>
    <xdr:sp macro="" textlink="">
      <xdr:nvSpPr>
        <xdr:cNvPr id="255" name="楕円 254"/>
        <xdr:cNvSpPr/>
      </xdr:nvSpPr>
      <xdr:spPr>
        <a:xfrm>
          <a:off x="4584700" y="156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62628</xdr:rowOff>
    </xdr:from>
    <xdr:ext cx="534377" cy="259045"/>
    <xdr:sp macro="" textlink="">
      <xdr:nvSpPr>
        <xdr:cNvPr id="256" name="扶助費該当値テキスト"/>
        <xdr:cNvSpPr txBox="1"/>
      </xdr:nvSpPr>
      <xdr:spPr>
        <a:xfrm>
          <a:off x="4686300" y="154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41314</xdr:rowOff>
    </xdr:from>
    <xdr:to>
      <xdr:col>20</xdr:col>
      <xdr:colOff>38100</xdr:colOff>
      <xdr:row>92</xdr:row>
      <xdr:rowOff>142914</xdr:rowOff>
    </xdr:to>
    <xdr:sp macro="" textlink="">
      <xdr:nvSpPr>
        <xdr:cNvPr id="257" name="楕円 256"/>
        <xdr:cNvSpPr/>
      </xdr:nvSpPr>
      <xdr:spPr>
        <a:xfrm>
          <a:off x="3746500" y="158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159441</xdr:rowOff>
    </xdr:from>
    <xdr:ext cx="534377" cy="259045"/>
    <xdr:sp macro="" textlink="">
      <xdr:nvSpPr>
        <xdr:cNvPr id="258" name="テキスト ボックス 257"/>
        <xdr:cNvSpPr txBox="1"/>
      </xdr:nvSpPr>
      <xdr:spPr>
        <a:xfrm>
          <a:off x="3530111" y="155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85319</xdr:rowOff>
    </xdr:from>
    <xdr:to>
      <xdr:col>15</xdr:col>
      <xdr:colOff>101600</xdr:colOff>
      <xdr:row>93</xdr:row>
      <xdr:rowOff>15469</xdr:rowOff>
    </xdr:to>
    <xdr:sp macro="" textlink="">
      <xdr:nvSpPr>
        <xdr:cNvPr id="259" name="楕円 258"/>
        <xdr:cNvSpPr/>
      </xdr:nvSpPr>
      <xdr:spPr>
        <a:xfrm>
          <a:off x="2857500" y="158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31996</xdr:rowOff>
    </xdr:from>
    <xdr:ext cx="534377" cy="259045"/>
    <xdr:sp macro="" textlink="">
      <xdr:nvSpPr>
        <xdr:cNvPr id="260" name="テキスト ボックス 259"/>
        <xdr:cNvSpPr txBox="1"/>
      </xdr:nvSpPr>
      <xdr:spPr>
        <a:xfrm>
          <a:off x="2641111" y="156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77279</xdr:rowOff>
    </xdr:from>
    <xdr:to>
      <xdr:col>10</xdr:col>
      <xdr:colOff>165100</xdr:colOff>
      <xdr:row>94</xdr:row>
      <xdr:rowOff>7429</xdr:rowOff>
    </xdr:to>
    <xdr:sp macro="" textlink="">
      <xdr:nvSpPr>
        <xdr:cNvPr id="261" name="楕円 260"/>
        <xdr:cNvSpPr/>
      </xdr:nvSpPr>
      <xdr:spPr>
        <a:xfrm>
          <a:off x="1968500" y="160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23956</xdr:rowOff>
    </xdr:from>
    <xdr:ext cx="534377" cy="259045"/>
    <xdr:sp macro="" textlink="">
      <xdr:nvSpPr>
        <xdr:cNvPr id="262" name="テキスト ボックス 261"/>
        <xdr:cNvSpPr txBox="1"/>
      </xdr:nvSpPr>
      <xdr:spPr>
        <a:xfrm>
          <a:off x="1752111" y="157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155803</xdr:rowOff>
    </xdr:from>
    <xdr:to>
      <xdr:col>6</xdr:col>
      <xdr:colOff>38100</xdr:colOff>
      <xdr:row>95</xdr:row>
      <xdr:rowOff>85953</xdr:rowOff>
    </xdr:to>
    <xdr:sp macro="" textlink="">
      <xdr:nvSpPr>
        <xdr:cNvPr id="263" name="楕円 262"/>
        <xdr:cNvSpPr/>
      </xdr:nvSpPr>
      <xdr:spPr>
        <a:xfrm>
          <a:off x="1079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102480</xdr:rowOff>
    </xdr:from>
    <xdr:ext cx="534377" cy="259045"/>
    <xdr:sp macro="" textlink="">
      <xdr:nvSpPr>
        <xdr:cNvPr id="264" name="テキスト ボックス 263"/>
        <xdr:cNvSpPr txBox="1"/>
      </xdr:nvSpPr>
      <xdr:spPr>
        <a:xfrm>
          <a:off x="863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12762</xdr:rowOff>
    </xdr:from>
    <xdr:to>
      <xdr:col>55</xdr:col>
      <xdr:colOff>0</xdr:colOff>
      <xdr:row>34</xdr:row>
      <xdr:rowOff>16093</xdr:rowOff>
    </xdr:to>
    <xdr:cxnSp macro="">
      <xdr:nvCxnSpPr>
        <xdr:cNvPr id="296" name="直線コネクタ 295"/>
        <xdr:cNvCxnSpPr/>
      </xdr:nvCxnSpPr>
      <xdr:spPr>
        <a:xfrm flipV="1">
          <a:off x="9639300" y="5842062"/>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91265</xdr:rowOff>
    </xdr:from>
    <xdr:ext cx="534377" cy="259045"/>
    <xdr:sp macro="" textlink="">
      <xdr:nvSpPr>
        <xdr:cNvPr id="297" name="補助費等平均値テキスト"/>
        <xdr:cNvSpPr txBox="1"/>
      </xdr:nvSpPr>
      <xdr:spPr>
        <a:xfrm>
          <a:off x="10528300" y="5920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16093</xdr:rowOff>
    </xdr:from>
    <xdr:to>
      <xdr:col>50</xdr:col>
      <xdr:colOff>114300</xdr:colOff>
      <xdr:row>35</xdr:row>
      <xdr:rowOff>106749</xdr:rowOff>
    </xdr:to>
    <xdr:cxnSp macro="">
      <xdr:nvCxnSpPr>
        <xdr:cNvPr id="299" name="直線コネクタ 298"/>
        <xdr:cNvCxnSpPr/>
      </xdr:nvCxnSpPr>
      <xdr:spPr>
        <a:xfrm flipV="1">
          <a:off x="8750300" y="5845393"/>
          <a:ext cx="889000" cy="26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76014</xdr:rowOff>
    </xdr:from>
    <xdr:ext cx="534377" cy="259045"/>
    <xdr:sp macro="" textlink="">
      <xdr:nvSpPr>
        <xdr:cNvPr id="301" name="テキスト ボックス 300"/>
        <xdr:cNvSpPr txBox="1"/>
      </xdr:nvSpPr>
      <xdr:spPr>
        <a:xfrm>
          <a:off x="9372111" y="60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123208</xdr:rowOff>
    </xdr:from>
    <xdr:to>
      <xdr:col>45</xdr:col>
      <xdr:colOff>177800</xdr:colOff>
      <xdr:row>35</xdr:row>
      <xdr:rowOff>106749</xdr:rowOff>
    </xdr:to>
    <xdr:cxnSp macro="">
      <xdr:nvCxnSpPr>
        <xdr:cNvPr id="302" name="直線コネクタ 301"/>
        <xdr:cNvCxnSpPr/>
      </xdr:nvCxnSpPr>
      <xdr:spPr>
        <a:xfrm>
          <a:off x="7861300" y="5952508"/>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123208</xdr:rowOff>
    </xdr:from>
    <xdr:to>
      <xdr:col>41</xdr:col>
      <xdr:colOff>50800</xdr:colOff>
      <xdr:row>35</xdr:row>
      <xdr:rowOff>77325</xdr:rowOff>
    </xdr:to>
    <xdr:cxnSp macro="">
      <xdr:nvCxnSpPr>
        <xdr:cNvPr id="305" name="直線コネクタ 304"/>
        <xdr:cNvCxnSpPr/>
      </xdr:nvCxnSpPr>
      <xdr:spPr>
        <a:xfrm flipV="1">
          <a:off x="6972300" y="5952508"/>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133412</xdr:rowOff>
    </xdr:from>
    <xdr:to>
      <xdr:col>55</xdr:col>
      <xdr:colOff>50800</xdr:colOff>
      <xdr:row>34</xdr:row>
      <xdr:rowOff>63562</xdr:rowOff>
    </xdr:to>
    <xdr:sp macro="" textlink="">
      <xdr:nvSpPr>
        <xdr:cNvPr id="315" name="楕円 314"/>
        <xdr:cNvSpPr/>
      </xdr:nvSpPr>
      <xdr:spPr>
        <a:xfrm>
          <a:off x="10426700" y="57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156289</xdr:rowOff>
    </xdr:from>
    <xdr:ext cx="534377" cy="259045"/>
    <xdr:sp macro="" textlink="">
      <xdr:nvSpPr>
        <xdr:cNvPr id="316" name="補助費等該当値テキスト"/>
        <xdr:cNvSpPr txBox="1"/>
      </xdr:nvSpPr>
      <xdr:spPr>
        <a:xfrm>
          <a:off x="10528300" y="5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136743</xdr:rowOff>
    </xdr:from>
    <xdr:to>
      <xdr:col>50</xdr:col>
      <xdr:colOff>165100</xdr:colOff>
      <xdr:row>34</xdr:row>
      <xdr:rowOff>66893</xdr:rowOff>
    </xdr:to>
    <xdr:sp macro="" textlink="">
      <xdr:nvSpPr>
        <xdr:cNvPr id="317" name="楕円 316"/>
        <xdr:cNvSpPr/>
      </xdr:nvSpPr>
      <xdr:spPr>
        <a:xfrm>
          <a:off x="9588500" y="57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83420</xdr:rowOff>
    </xdr:from>
    <xdr:ext cx="534377" cy="259045"/>
    <xdr:sp macro="" textlink="">
      <xdr:nvSpPr>
        <xdr:cNvPr id="318" name="テキスト ボックス 317"/>
        <xdr:cNvSpPr txBox="1"/>
      </xdr:nvSpPr>
      <xdr:spPr>
        <a:xfrm>
          <a:off x="9372111" y="55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55949</xdr:rowOff>
    </xdr:from>
    <xdr:to>
      <xdr:col>46</xdr:col>
      <xdr:colOff>38100</xdr:colOff>
      <xdr:row>35</xdr:row>
      <xdr:rowOff>157549</xdr:rowOff>
    </xdr:to>
    <xdr:sp macro="" textlink="">
      <xdr:nvSpPr>
        <xdr:cNvPr id="319" name="楕円 318"/>
        <xdr:cNvSpPr/>
      </xdr:nvSpPr>
      <xdr:spPr>
        <a:xfrm>
          <a:off x="8699500" y="6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2626</xdr:rowOff>
    </xdr:from>
    <xdr:ext cx="534377" cy="259045"/>
    <xdr:sp macro="" textlink="">
      <xdr:nvSpPr>
        <xdr:cNvPr id="320" name="テキスト ボックス 319"/>
        <xdr:cNvSpPr txBox="1"/>
      </xdr:nvSpPr>
      <xdr:spPr>
        <a:xfrm>
          <a:off x="8483111" y="58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72408</xdr:rowOff>
    </xdr:from>
    <xdr:to>
      <xdr:col>41</xdr:col>
      <xdr:colOff>101600</xdr:colOff>
      <xdr:row>35</xdr:row>
      <xdr:rowOff>2558</xdr:rowOff>
    </xdr:to>
    <xdr:sp macro="" textlink="">
      <xdr:nvSpPr>
        <xdr:cNvPr id="321" name="楕円 320"/>
        <xdr:cNvSpPr/>
      </xdr:nvSpPr>
      <xdr:spPr>
        <a:xfrm>
          <a:off x="7810500" y="5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19085</xdr:rowOff>
    </xdr:from>
    <xdr:ext cx="534377" cy="259045"/>
    <xdr:sp macro="" textlink="">
      <xdr:nvSpPr>
        <xdr:cNvPr id="322" name="テキスト ボックス 321"/>
        <xdr:cNvSpPr txBox="1"/>
      </xdr:nvSpPr>
      <xdr:spPr>
        <a:xfrm>
          <a:off x="7594111" y="56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26525</xdr:rowOff>
    </xdr:from>
    <xdr:to>
      <xdr:col>36</xdr:col>
      <xdr:colOff>165100</xdr:colOff>
      <xdr:row>35</xdr:row>
      <xdr:rowOff>128125</xdr:rowOff>
    </xdr:to>
    <xdr:sp macro="" textlink="">
      <xdr:nvSpPr>
        <xdr:cNvPr id="323" name="楕円 322"/>
        <xdr:cNvSpPr/>
      </xdr:nvSpPr>
      <xdr:spPr>
        <a:xfrm>
          <a:off x="6921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119252</xdr:rowOff>
    </xdr:from>
    <xdr:ext cx="534377" cy="259045"/>
    <xdr:sp macro="" textlink="">
      <xdr:nvSpPr>
        <xdr:cNvPr id="324" name="テキスト ボックス 323"/>
        <xdr:cNvSpPr txBox="1"/>
      </xdr:nvSpPr>
      <xdr:spPr>
        <a:xfrm>
          <a:off x="6705111"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115925</xdr:rowOff>
    </xdr:from>
    <xdr:to>
      <xdr:col>54</xdr:col>
      <xdr:colOff>189865</xdr:colOff>
      <xdr:row>59</xdr:row>
      <xdr:rowOff>37414</xdr:rowOff>
    </xdr:to>
    <xdr:cxnSp macro="">
      <xdr:nvCxnSpPr>
        <xdr:cNvPr id="349" name="直線コネクタ 348"/>
        <xdr:cNvCxnSpPr/>
      </xdr:nvCxnSpPr>
      <xdr:spPr>
        <a:xfrm flipV="1">
          <a:off x="10475595" y="9202775"/>
          <a:ext cx="1270" cy="95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41241</xdr:rowOff>
    </xdr:from>
    <xdr:ext cx="534377" cy="259045"/>
    <xdr:sp macro="" textlink="">
      <xdr:nvSpPr>
        <xdr:cNvPr id="350" name="普通建設事業費最小値テキスト"/>
        <xdr:cNvSpPr txBox="1"/>
      </xdr:nvSpPr>
      <xdr:spPr>
        <a:xfrm>
          <a:off x="10528300" y="10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37414</xdr:rowOff>
    </xdr:from>
    <xdr:to>
      <xdr:col>55</xdr:col>
      <xdr:colOff>88900</xdr:colOff>
      <xdr:row>59</xdr:row>
      <xdr:rowOff>37414</xdr:rowOff>
    </xdr:to>
    <xdr:cxnSp macro="">
      <xdr:nvCxnSpPr>
        <xdr:cNvPr id="351" name="直線コネクタ 350"/>
        <xdr:cNvCxnSpPr/>
      </xdr:nvCxnSpPr>
      <xdr:spPr>
        <a:xfrm>
          <a:off x="10388600" y="101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62602</xdr:rowOff>
    </xdr:from>
    <xdr:ext cx="599010" cy="259045"/>
    <xdr:sp macro="" textlink="">
      <xdr:nvSpPr>
        <xdr:cNvPr id="352" name="普通建設事業費最大値テキスト"/>
        <xdr:cNvSpPr txBox="1"/>
      </xdr:nvSpPr>
      <xdr:spPr>
        <a:xfrm>
          <a:off x="10528300" y="89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115925</xdr:rowOff>
    </xdr:from>
    <xdr:to>
      <xdr:col>55</xdr:col>
      <xdr:colOff>88900</xdr:colOff>
      <xdr:row>53</xdr:row>
      <xdr:rowOff>115925</xdr:rowOff>
    </xdr:to>
    <xdr:cxnSp macro="">
      <xdr:nvCxnSpPr>
        <xdr:cNvPr id="353" name="直線コネクタ 352"/>
        <xdr:cNvCxnSpPr/>
      </xdr:nvCxnSpPr>
      <xdr:spPr>
        <a:xfrm>
          <a:off x="10388600" y="920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28143</xdr:rowOff>
    </xdr:from>
    <xdr:to>
      <xdr:col>55</xdr:col>
      <xdr:colOff>0</xdr:colOff>
      <xdr:row>54</xdr:row>
      <xdr:rowOff>83248</xdr:rowOff>
    </xdr:to>
    <xdr:cxnSp macro="">
      <xdr:nvCxnSpPr>
        <xdr:cNvPr id="354" name="直線コネクタ 353"/>
        <xdr:cNvCxnSpPr/>
      </xdr:nvCxnSpPr>
      <xdr:spPr>
        <a:xfrm>
          <a:off x="9639300" y="8600643"/>
          <a:ext cx="838200" cy="7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129506</xdr:rowOff>
    </xdr:from>
    <xdr:ext cx="534377" cy="259045"/>
    <xdr:sp macro="" textlink="">
      <xdr:nvSpPr>
        <xdr:cNvPr id="355" name="普通建設事業費平均値テキスト"/>
        <xdr:cNvSpPr txBox="1"/>
      </xdr:nvSpPr>
      <xdr:spPr>
        <a:xfrm>
          <a:off x="10528300" y="955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151079</xdr:rowOff>
    </xdr:from>
    <xdr:to>
      <xdr:col>55</xdr:col>
      <xdr:colOff>50800</xdr:colOff>
      <xdr:row>56</xdr:row>
      <xdr:rowOff>81229</xdr:rowOff>
    </xdr:to>
    <xdr:sp macro="" textlink="">
      <xdr:nvSpPr>
        <xdr:cNvPr id="356" name="フローチャート: 判断 355"/>
        <xdr:cNvSpPr/>
      </xdr:nvSpPr>
      <xdr:spPr>
        <a:xfrm>
          <a:off x="104267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28143</xdr:rowOff>
    </xdr:from>
    <xdr:to>
      <xdr:col>50</xdr:col>
      <xdr:colOff>114300</xdr:colOff>
      <xdr:row>56</xdr:row>
      <xdr:rowOff>118097</xdr:rowOff>
    </xdr:to>
    <xdr:cxnSp macro="">
      <xdr:nvCxnSpPr>
        <xdr:cNvPr id="357" name="直線コネクタ 356"/>
        <xdr:cNvCxnSpPr/>
      </xdr:nvCxnSpPr>
      <xdr:spPr>
        <a:xfrm flipV="1">
          <a:off x="8750300" y="8600643"/>
          <a:ext cx="8890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54039</xdr:rowOff>
    </xdr:from>
    <xdr:to>
      <xdr:col>50</xdr:col>
      <xdr:colOff>165100</xdr:colOff>
      <xdr:row>55</xdr:row>
      <xdr:rowOff>155639</xdr:rowOff>
    </xdr:to>
    <xdr:sp macro="" textlink="">
      <xdr:nvSpPr>
        <xdr:cNvPr id="358" name="フローチャート: 判断 357"/>
        <xdr:cNvSpPr/>
      </xdr:nvSpPr>
      <xdr:spPr>
        <a:xfrm>
          <a:off x="9588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146766</xdr:rowOff>
    </xdr:from>
    <xdr:ext cx="534377" cy="259045"/>
    <xdr:sp macro="" textlink="">
      <xdr:nvSpPr>
        <xdr:cNvPr id="359" name="テキスト ボックス 358"/>
        <xdr:cNvSpPr txBox="1"/>
      </xdr:nvSpPr>
      <xdr:spPr>
        <a:xfrm>
          <a:off x="9372111" y="9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22479</xdr:rowOff>
    </xdr:from>
    <xdr:to>
      <xdr:col>45</xdr:col>
      <xdr:colOff>177800</xdr:colOff>
      <xdr:row>56</xdr:row>
      <xdr:rowOff>118097</xdr:rowOff>
    </xdr:to>
    <xdr:cxnSp macro="">
      <xdr:nvCxnSpPr>
        <xdr:cNvPr id="360" name="直線コネクタ 359"/>
        <xdr:cNvCxnSpPr/>
      </xdr:nvCxnSpPr>
      <xdr:spPr>
        <a:xfrm>
          <a:off x="7861300" y="9452229"/>
          <a:ext cx="889000" cy="2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92735</xdr:rowOff>
    </xdr:from>
    <xdr:to>
      <xdr:col>46</xdr:col>
      <xdr:colOff>38100</xdr:colOff>
      <xdr:row>57</xdr:row>
      <xdr:rowOff>22885</xdr:rowOff>
    </xdr:to>
    <xdr:sp macro="" textlink="">
      <xdr:nvSpPr>
        <xdr:cNvPr id="361" name="フローチャート: 判断 360"/>
        <xdr:cNvSpPr/>
      </xdr:nvSpPr>
      <xdr:spPr>
        <a:xfrm>
          <a:off x="8699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14012</xdr:rowOff>
    </xdr:from>
    <xdr:ext cx="534377" cy="259045"/>
    <xdr:sp macro="" textlink="">
      <xdr:nvSpPr>
        <xdr:cNvPr id="362" name="テキスト ボックス 361"/>
        <xdr:cNvSpPr txBox="1"/>
      </xdr:nvSpPr>
      <xdr:spPr>
        <a:xfrm>
          <a:off x="8483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22479</xdr:rowOff>
    </xdr:from>
    <xdr:to>
      <xdr:col>41</xdr:col>
      <xdr:colOff>50800</xdr:colOff>
      <xdr:row>56</xdr:row>
      <xdr:rowOff>28613</xdr:rowOff>
    </xdr:to>
    <xdr:cxnSp macro="">
      <xdr:nvCxnSpPr>
        <xdr:cNvPr id="363" name="直線コネクタ 362"/>
        <xdr:cNvCxnSpPr/>
      </xdr:nvCxnSpPr>
      <xdr:spPr>
        <a:xfrm flipV="1">
          <a:off x="6972300" y="9452229"/>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132537</xdr:rowOff>
    </xdr:from>
    <xdr:to>
      <xdr:col>41</xdr:col>
      <xdr:colOff>101600</xdr:colOff>
      <xdr:row>55</xdr:row>
      <xdr:rowOff>62687</xdr:rowOff>
    </xdr:to>
    <xdr:sp macro="" textlink="">
      <xdr:nvSpPr>
        <xdr:cNvPr id="364" name="フローチャート: 判断 363"/>
        <xdr:cNvSpPr/>
      </xdr:nvSpPr>
      <xdr:spPr>
        <a:xfrm>
          <a:off x="7810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79214</xdr:rowOff>
    </xdr:from>
    <xdr:ext cx="534377" cy="259045"/>
    <xdr:sp macro="" textlink="">
      <xdr:nvSpPr>
        <xdr:cNvPr id="365" name="テキスト ボックス 364"/>
        <xdr:cNvSpPr txBox="1"/>
      </xdr:nvSpPr>
      <xdr:spPr>
        <a:xfrm>
          <a:off x="7594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76111</xdr:rowOff>
    </xdr:from>
    <xdr:to>
      <xdr:col>36</xdr:col>
      <xdr:colOff>165100</xdr:colOff>
      <xdr:row>56</xdr:row>
      <xdr:rowOff>6261</xdr:rowOff>
    </xdr:to>
    <xdr:sp macro="" textlink="">
      <xdr:nvSpPr>
        <xdr:cNvPr id="366" name="フローチャート: 判断 365"/>
        <xdr:cNvSpPr/>
      </xdr:nvSpPr>
      <xdr:spPr>
        <a:xfrm>
          <a:off x="6921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22788</xdr:rowOff>
    </xdr:from>
    <xdr:ext cx="534377" cy="259045"/>
    <xdr:sp macro="" textlink="">
      <xdr:nvSpPr>
        <xdr:cNvPr id="367" name="テキスト ボックス 366"/>
        <xdr:cNvSpPr txBox="1"/>
      </xdr:nvSpPr>
      <xdr:spPr>
        <a:xfrm>
          <a:off x="6705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32448</xdr:rowOff>
    </xdr:from>
    <xdr:to>
      <xdr:col>55</xdr:col>
      <xdr:colOff>50800</xdr:colOff>
      <xdr:row>54</xdr:row>
      <xdr:rowOff>134048</xdr:rowOff>
    </xdr:to>
    <xdr:sp macro="" textlink="">
      <xdr:nvSpPr>
        <xdr:cNvPr id="373" name="楕円 372"/>
        <xdr:cNvSpPr/>
      </xdr:nvSpPr>
      <xdr:spPr>
        <a:xfrm>
          <a:off x="10426700" y="92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55325</xdr:rowOff>
    </xdr:from>
    <xdr:ext cx="534377" cy="259045"/>
    <xdr:sp macro="" textlink="">
      <xdr:nvSpPr>
        <xdr:cNvPr id="374" name="普通建設事業費該当値テキスト"/>
        <xdr:cNvSpPr txBox="1"/>
      </xdr:nvSpPr>
      <xdr:spPr>
        <a:xfrm>
          <a:off x="10528300" y="91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148793</xdr:rowOff>
    </xdr:from>
    <xdr:to>
      <xdr:col>50</xdr:col>
      <xdr:colOff>165100</xdr:colOff>
      <xdr:row>50</xdr:row>
      <xdr:rowOff>78943</xdr:rowOff>
    </xdr:to>
    <xdr:sp macro="" textlink="">
      <xdr:nvSpPr>
        <xdr:cNvPr id="375" name="楕円 374"/>
        <xdr:cNvSpPr/>
      </xdr:nvSpPr>
      <xdr:spPr>
        <a:xfrm>
          <a:off x="9588500" y="85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95470</xdr:rowOff>
    </xdr:from>
    <xdr:ext cx="599010" cy="259045"/>
    <xdr:sp macro="" textlink="">
      <xdr:nvSpPr>
        <xdr:cNvPr id="376" name="テキスト ボックス 375"/>
        <xdr:cNvSpPr txBox="1"/>
      </xdr:nvSpPr>
      <xdr:spPr>
        <a:xfrm>
          <a:off x="9339795" y="832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67297</xdr:rowOff>
    </xdr:from>
    <xdr:to>
      <xdr:col>46</xdr:col>
      <xdr:colOff>38100</xdr:colOff>
      <xdr:row>56</xdr:row>
      <xdr:rowOff>168897</xdr:rowOff>
    </xdr:to>
    <xdr:sp macro="" textlink="">
      <xdr:nvSpPr>
        <xdr:cNvPr id="377" name="楕円 376"/>
        <xdr:cNvSpPr/>
      </xdr:nvSpPr>
      <xdr:spPr>
        <a:xfrm>
          <a:off x="8699500" y="96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13974</xdr:rowOff>
    </xdr:from>
    <xdr:ext cx="534377" cy="259045"/>
    <xdr:sp macro="" textlink="">
      <xdr:nvSpPr>
        <xdr:cNvPr id="378" name="テキスト ボックス 377"/>
        <xdr:cNvSpPr txBox="1"/>
      </xdr:nvSpPr>
      <xdr:spPr>
        <a:xfrm>
          <a:off x="8483111" y="94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143129</xdr:rowOff>
    </xdr:from>
    <xdr:to>
      <xdr:col>41</xdr:col>
      <xdr:colOff>101600</xdr:colOff>
      <xdr:row>55</xdr:row>
      <xdr:rowOff>73279</xdr:rowOff>
    </xdr:to>
    <xdr:sp macro="" textlink="">
      <xdr:nvSpPr>
        <xdr:cNvPr id="379" name="楕円 378"/>
        <xdr:cNvSpPr/>
      </xdr:nvSpPr>
      <xdr:spPr>
        <a:xfrm>
          <a:off x="7810500" y="94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64406</xdr:rowOff>
    </xdr:from>
    <xdr:ext cx="534377" cy="259045"/>
    <xdr:sp macro="" textlink="">
      <xdr:nvSpPr>
        <xdr:cNvPr id="380" name="テキスト ボックス 379"/>
        <xdr:cNvSpPr txBox="1"/>
      </xdr:nvSpPr>
      <xdr:spPr>
        <a:xfrm>
          <a:off x="7594111" y="94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149263</xdr:rowOff>
    </xdr:from>
    <xdr:to>
      <xdr:col>36</xdr:col>
      <xdr:colOff>165100</xdr:colOff>
      <xdr:row>56</xdr:row>
      <xdr:rowOff>79413</xdr:rowOff>
    </xdr:to>
    <xdr:sp macro="" textlink="">
      <xdr:nvSpPr>
        <xdr:cNvPr id="381" name="楕円 380"/>
        <xdr:cNvSpPr/>
      </xdr:nvSpPr>
      <xdr:spPr>
        <a:xfrm>
          <a:off x="6921500" y="95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70540</xdr:rowOff>
    </xdr:from>
    <xdr:ext cx="534377" cy="259045"/>
    <xdr:sp macro="" textlink="">
      <xdr:nvSpPr>
        <xdr:cNvPr id="382" name="テキスト ボックス 381"/>
        <xdr:cNvSpPr txBox="1"/>
      </xdr:nvSpPr>
      <xdr:spPr>
        <a:xfrm>
          <a:off x="6705111" y="96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139681</xdr:rowOff>
    </xdr:from>
    <xdr:to>
      <xdr:col>55</xdr:col>
      <xdr:colOff>0</xdr:colOff>
      <xdr:row>76</xdr:row>
      <xdr:rowOff>152254</xdr:rowOff>
    </xdr:to>
    <xdr:cxnSp macro="">
      <xdr:nvCxnSpPr>
        <xdr:cNvPr id="411" name="直線コネクタ 410"/>
        <xdr:cNvCxnSpPr/>
      </xdr:nvCxnSpPr>
      <xdr:spPr>
        <a:xfrm>
          <a:off x="9639300" y="12826981"/>
          <a:ext cx="8382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139681</xdr:rowOff>
    </xdr:from>
    <xdr:to>
      <xdr:col>50</xdr:col>
      <xdr:colOff>114300</xdr:colOff>
      <xdr:row>76</xdr:row>
      <xdr:rowOff>24885</xdr:rowOff>
    </xdr:to>
    <xdr:cxnSp macro="">
      <xdr:nvCxnSpPr>
        <xdr:cNvPr id="414" name="直線コネクタ 413"/>
        <xdr:cNvCxnSpPr/>
      </xdr:nvCxnSpPr>
      <xdr:spPr>
        <a:xfrm flipV="1">
          <a:off x="8750300" y="12826981"/>
          <a:ext cx="889000" cy="2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6920</xdr:rowOff>
    </xdr:from>
    <xdr:ext cx="534377" cy="259045"/>
    <xdr:sp macro="" textlink="">
      <xdr:nvSpPr>
        <xdr:cNvPr id="416" name="テキスト ボックス 415"/>
        <xdr:cNvSpPr txBox="1"/>
      </xdr:nvSpPr>
      <xdr:spPr>
        <a:xfrm>
          <a:off x="9372111" y="130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27857</xdr:rowOff>
    </xdr:from>
    <xdr:to>
      <xdr:col>45</xdr:col>
      <xdr:colOff>177800</xdr:colOff>
      <xdr:row>76</xdr:row>
      <xdr:rowOff>24885</xdr:rowOff>
    </xdr:to>
    <xdr:cxnSp macro="">
      <xdr:nvCxnSpPr>
        <xdr:cNvPr id="417" name="直線コネクタ 416"/>
        <xdr:cNvCxnSpPr/>
      </xdr:nvCxnSpPr>
      <xdr:spPr>
        <a:xfrm>
          <a:off x="7861300" y="12715157"/>
          <a:ext cx="8890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133297</xdr:rowOff>
    </xdr:from>
    <xdr:ext cx="534377" cy="259045"/>
    <xdr:sp macro="" textlink="">
      <xdr:nvSpPr>
        <xdr:cNvPr id="419" name="テキスト ボックス 418"/>
        <xdr:cNvSpPr txBox="1"/>
      </xdr:nvSpPr>
      <xdr:spPr>
        <a:xfrm>
          <a:off x="8483111" y="131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27857</xdr:rowOff>
    </xdr:from>
    <xdr:to>
      <xdr:col>41</xdr:col>
      <xdr:colOff>50800</xdr:colOff>
      <xdr:row>76</xdr:row>
      <xdr:rowOff>112764</xdr:rowOff>
    </xdr:to>
    <xdr:cxnSp macro="">
      <xdr:nvCxnSpPr>
        <xdr:cNvPr id="420" name="直線コネクタ 419"/>
        <xdr:cNvCxnSpPr/>
      </xdr:nvCxnSpPr>
      <xdr:spPr>
        <a:xfrm flipV="1">
          <a:off x="6972300" y="12715157"/>
          <a:ext cx="889000" cy="4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4" name="テキスト ボックス 423"/>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101454</xdr:rowOff>
    </xdr:from>
    <xdr:to>
      <xdr:col>55</xdr:col>
      <xdr:colOff>50800</xdr:colOff>
      <xdr:row>77</xdr:row>
      <xdr:rowOff>31604</xdr:rowOff>
    </xdr:to>
    <xdr:sp macro="" textlink="">
      <xdr:nvSpPr>
        <xdr:cNvPr id="430" name="楕円 429"/>
        <xdr:cNvSpPr/>
      </xdr:nvSpPr>
      <xdr:spPr>
        <a:xfrm>
          <a:off x="10426700" y="131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79881</xdr:rowOff>
    </xdr:from>
    <xdr:ext cx="534377" cy="259045"/>
    <xdr:sp macro="" textlink="">
      <xdr:nvSpPr>
        <xdr:cNvPr id="431" name="普通建設事業費 （ うち新規整備　）該当値テキスト"/>
        <xdr:cNvSpPr txBox="1"/>
      </xdr:nvSpPr>
      <xdr:spPr>
        <a:xfrm>
          <a:off x="10528300" y="131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88881</xdr:rowOff>
    </xdr:from>
    <xdr:to>
      <xdr:col>50</xdr:col>
      <xdr:colOff>165100</xdr:colOff>
      <xdr:row>75</xdr:row>
      <xdr:rowOff>19031</xdr:rowOff>
    </xdr:to>
    <xdr:sp macro="" textlink="">
      <xdr:nvSpPr>
        <xdr:cNvPr id="432" name="楕円 431"/>
        <xdr:cNvSpPr/>
      </xdr:nvSpPr>
      <xdr:spPr>
        <a:xfrm>
          <a:off x="9588500" y="127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35558</xdr:rowOff>
    </xdr:from>
    <xdr:ext cx="534377" cy="259045"/>
    <xdr:sp macro="" textlink="">
      <xdr:nvSpPr>
        <xdr:cNvPr id="433" name="テキスト ボックス 432"/>
        <xdr:cNvSpPr txBox="1"/>
      </xdr:nvSpPr>
      <xdr:spPr>
        <a:xfrm>
          <a:off x="9372111" y="125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145535</xdr:rowOff>
    </xdr:from>
    <xdr:to>
      <xdr:col>46</xdr:col>
      <xdr:colOff>38100</xdr:colOff>
      <xdr:row>76</xdr:row>
      <xdr:rowOff>75685</xdr:rowOff>
    </xdr:to>
    <xdr:sp macro="" textlink="">
      <xdr:nvSpPr>
        <xdr:cNvPr id="434" name="楕円 433"/>
        <xdr:cNvSpPr/>
      </xdr:nvSpPr>
      <xdr:spPr>
        <a:xfrm>
          <a:off x="8699500" y="130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92212</xdr:rowOff>
    </xdr:from>
    <xdr:ext cx="534377" cy="259045"/>
    <xdr:sp macro="" textlink="">
      <xdr:nvSpPr>
        <xdr:cNvPr id="435" name="テキスト ボックス 434"/>
        <xdr:cNvSpPr txBox="1"/>
      </xdr:nvSpPr>
      <xdr:spPr>
        <a:xfrm>
          <a:off x="8483111" y="12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148507</xdr:rowOff>
    </xdr:from>
    <xdr:to>
      <xdr:col>41</xdr:col>
      <xdr:colOff>101600</xdr:colOff>
      <xdr:row>74</xdr:row>
      <xdr:rowOff>78657</xdr:rowOff>
    </xdr:to>
    <xdr:sp macro="" textlink="">
      <xdr:nvSpPr>
        <xdr:cNvPr id="436" name="楕円 435"/>
        <xdr:cNvSpPr/>
      </xdr:nvSpPr>
      <xdr:spPr>
        <a:xfrm>
          <a:off x="7810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69784</xdr:rowOff>
    </xdr:from>
    <xdr:ext cx="534377" cy="259045"/>
    <xdr:sp macro="" textlink="">
      <xdr:nvSpPr>
        <xdr:cNvPr id="437" name="テキスト ボックス 436"/>
        <xdr:cNvSpPr txBox="1"/>
      </xdr:nvSpPr>
      <xdr:spPr>
        <a:xfrm>
          <a:off x="7594111" y="127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61964</xdr:rowOff>
    </xdr:from>
    <xdr:to>
      <xdr:col>36</xdr:col>
      <xdr:colOff>165100</xdr:colOff>
      <xdr:row>76</xdr:row>
      <xdr:rowOff>163564</xdr:rowOff>
    </xdr:to>
    <xdr:sp macro="" textlink="">
      <xdr:nvSpPr>
        <xdr:cNvPr id="438" name="楕円 437"/>
        <xdr:cNvSpPr/>
      </xdr:nvSpPr>
      <xdr:spPr>
        <a:xfrm>
          <a:off x="6921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154691</xdr:rowOff>
    </xdr:from>
    <xdr:ext cx="534377" cy="259045"/>
    <xdr:sp macro="" textlink="">
      <xdr:nvSpPr>
        <xdr:cNvPr id="439" name="テキスト ボックス 438"/>
        <xdr:cNvSpPr txBox="1"/>
      </xdr:nvSpPr>
      <xdr:spPr>
        <a:xfrm>
          <a:off x="6705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109803</xdr:rowOff>
    </xdr:from>
    <xdr:to>
      <xdr:col>55</xdr:col>
      <xdr:colOff>0</xdr:colOff>
      <xdr:row>93</xdr:row>
      <xdr:rowOff>16011</xdr:rowOff>
    </xdr:to>
    <xdr:cxnSp macro="">
      <xdr:nvCxnSpPr>
        <xdr:cNvPr id="470" name="直線コネクタ 469"/>
        <xdr:cNvCxnSpPr/>
      </xdr:nvCxnSpPr>
      <xdr:spPr>
        <a:xfrm>
          <a:off x="9639300" y="15368853"/>
          <a:ext cx="838200" cy="5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64110</xdr:rowOff>
    </xdr:from>
    <xdr:ext cx="534377" cy="259045"/>
    <xdr:sp macro="" textlink="">
      <xdr:nvSpPr>
        <xdr:cNvPr id="471" name="普通建設事業費 （ うち更新整備　）平均値テキスト"/>
        <xdr:cNvSpPr txBox="1"/>
      </xdr:nvSpPr>
      <xdr:spPr>
        <a:xfrm>
          <a:off x="10528300" y="1635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109803</xdr:rowOff>
    </xdr:from>
    <xdr:to>
      <xdr:col>50</xdr:col>
      <xdr:colOff>114300</xdr:colOff>
      <xdr:row>97</xdr:row>
      <xdr:rowOff>50693</xdr:rowOff>
    </xdr:to>
    <xdr:cxnSp macro="">
      <xdr:nvCxnSpPr>
        <xdr:cNvPr id="473" name="直線コネクタ 472"/>
        <xdr:cNvCxnSpPr/>
      </xdr:nvCxnSpPr>
      <xdr:spPr>
        <a:xfrm flipV="1">
          <a:off x="8750300" y="15368853"/>
          <a:ext cx="889000" cy="13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52157</xdr:rowOff>
    </xdr:from>
    <xdr:ext cx="534377" cy="259045"/>
    <xdr:sp macro="" textlink="">
      <xdr:nvSpPr>
        <xdr:cNvPr id="475" name="テキスト ボックス 474"/>
        <xdr:cNvSpPr txBox="1"/>
      </xdr:nvSpPr>
      <xdr:spPr>
        <a:xfrm>
          <a:off x="9372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50693</xdr:rowOff>
    </xdr:from>
    <xdr:to>
      <xdr:col>45</xdr:col>
      <xdr:colOff>177800</xdr:colOff>
      <xdr:row>97</xdr:row>
      <xdr:rowOff>165173</xdr:rowOff>
    </xdr:to>
    <xdr:cxnSp macro="">
      <xdr:nvCxnSpPr>
        <xdr:cNvPr id="476" name="直線コネクタ 475"/>
        <xdr:cNvCxnSpPr/>
      </xdr:nvCxnSpPr>
      <xdr:spPr>
        <a:xfrm flipV="1">
          <a:off x="7861300" y="16681343"/>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8" name="テキスト ボックス 477"/>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108333</xdr:rowOff>
    </xdr:from>
    <xdr:to>
      <xdr:col>41</xdr:col>
      <xdr:colOff>50800</xdr:colOff>
      <xdr:row>97</xdr:row>
      <xdr:rowOff>165173</xdr:rowOff>
    </xdr:to>
    <xdr:cxnSp macro="">
      <xdr:nvCxnSpPr>
        <xdr:cNvPr id="479" name="直線コネクタ 478"/>
        <xdr:cNvCxnSpPr/>
      </xdr:nvCxnSpPr>
      <xdr:spPr>
        <a:xfrm>
          <a:off x="6972300" y="16396083"/>
          <a:ext cx="889000" cy="3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167340</xdr:rowOff>
    </xdr:from>
    <xdr:ext cx="534377" cy="259045"/>
    <xdr:sp macro="" textlink="">
      <xdr:nvSpPr>
        <xdr:cNvPr id="483" name="テキスト ボックス 482"/>
        <xdr:cNvSpPr txBox="1"/>
      </xdr:nvSpPr>
      <xdr:spPr>
        <a:xfrm>
          <a:off x="6705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136661</xdr:rowOff>
    </xdr:from>
    <xdr:to>
      <xdr:col>55</xdr:col>
      <xdr:colOff>50800</xdr:colOff>
      <xdr:row>93</xdr:row>
      <xdr:rowOff>66811</xdr:rowOff>
    </xdr:to>
    <xdr:sp macro="" textlink="">
      <xdr:nvSpPr>
        <xdr:cNvPr id="489" name="楕円 488"/>
        <xdr:cNvSpPr/>
      </xdr:nvSpPr>
      <xdr:spPr>
        <a:xfrm>
          <a:off x="10426700" y="159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159538</xdr:rowOff>
    </xdr:from>
    <xdr:ext cx="534377" cy="259045"/>
    <xdr:sp macro="" textlink="">
      <xdr:nvSpPr>
        <xdr:cNvPr id="490" name="普通建設事業費 （ うち更新整備　）該当値テキスト"/>
        <xdr:cNvSpPr txBox="1"/>
      </xdr:nvSpPr>
      <xdr:spPr>
        <a:xfrm>
          <a:off x="10528300" y="1576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59003</xdr:rowOff>
    </xdr:from>
    <xdr:to>
      <xdr:col>50</xdr:col>
      <xdr:colOff>165100</xdr:colOff>
      <xdr:row>89</xdr:row>
      <xdr:rowOff>160603</xdr:rowOff>
    </xdr:to>
    <xdr:sp macro="" textlink="">
      <xdr:nvSpPr>
        <xdr:cNvPr id="491" name="楕円 490"/>
        <xdr:cNvSpPr/>
      </xdr:nvSpPr>
      <xdr:spPr>
        <a:xfrm>
          <a:off x="9588500" y="153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5680</xdr:rowOff>
    </xdr:from>
    <xdr:ext cx="599010" cy="259045"/>
    <xdr:sp macro="" textlink="">
      <xdr:nvSpPr>
        <xdr:cNvPr id="492" name="テキスト ボックス 491"/>
        <xdr:cNvSpPr txBox="1"/>
      </xdr:nvSpPr>
      <xdr:spPr>
        <a:xfrm>
          <a:off x="9339795" y="150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171343</xdr:rowOff>
    </xdr:from>
    <xdr:to>
      <xdr:col>46</xdr:col>
      <xdr:colOff>38100</xdr:colOff>
      <xdr:row>97</xdr:row>
      <xdr:rowOff>101493</xdr:rowOff>
    </xdr:to>
    <xdr:sp macro="" textlink="">
      <xdr:nvSpPr>
        <xdr:cNvPr id="493" name="楕円 492"/>
        <xdr:cNvSpPr/>
      </xdr:nvSpPr>
      <xdr:spPr>
        <a:xfrm>
          <a:off x="8699500" y="1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92620</xdr:rowOff>
    </xdr:from>
    <xdr:ext cx="534377" cy="259045"/>
    <xdr:sp macro="" textlink="">
      <xdr:nvSpPr>
        <xdr:cNvPr id="494" name="テキスト ボックス 493"/>
        <xdr:cNvSpPr txBox="1"/>
      </xdr:nvSpPr>
      <xdr:spPr>
        <a:xfrm>
          <a:off x="8483111" y="167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114373</xdr:rowOff>
    </xdr:from>
    <xdr:to>
      <xdr:col>41</xdr:col>
      <xdr:colOff>101600</xdr:colOff>
      <xdr:row>98</xdr:row>
      <xdr:rowOff>44523</xdr:rowOff>
    </xdr:to>
    <xdr:sp macro="" textlink="">
      <xdr:nvSpPr>
        <xdr:cNvPr id="495" name="楕円 494"/>
        <xdr:cNvSpPr/>
      </xdr:nvSpPr>
      <xdr:spPr>
        <a:xfrm>
          <a:off x="7810500" y="167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35650</xdr:rowOff>
    </xdr:from>
    <xdr:ext cx="534377" cy="259045"/>
    <xdr:sp macro="" textlink="">
      <xdr:nvSpPr>
        <xdr:cNvPr id="496" name="テキスト ボックス 495"/>
        <xdr:cNvSpPr txBox="1"/>
      </xdr:nvSpPr>
      <xdr:spPr>
        <a:xfrm>
          <a:off x="7594111" y="168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57533</xdr:rowOff>
    </xdr:from>
    <xdr:to>
      <xdr:col>36</xdr:col>
      <xdr:colOff>165100</xdr:colOff>
      <xdr:row>95</xdr:row>
      <xdr:rowOff>159133</xdr:rowOff>
    </xdr:to>
    <xdr:sp macro="" textlink="">
      <xdr:nvSpPr>
        <xdr:cNvPr id="497" name="楕円 496"/>
        <xdr:cNvSpPr/>
      </xdr:nvSpPr>
      <xdr:spPr>
        <a:xfrm>
          <a:off x="6921500" y="163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4210</xdr:rowOff>
    </xdr:from>
    <xdr:ext cx="534377" cy="259045"/>
    <xdr:sp macro="" textlink="">
      <xdr:nvSpPr>
        <xdr:cNvPr id="498" name="テキスト ボックス 497"/>
        <xdr:cNvSpPr txBox="1"/>
      </xdr:nvSpPr>
      <xdr:spPr>
        <a:xfrm>
          <a:off x="6705111" y="161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2" name="直線コネクタ 521"/>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5"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6" name="直線コネクタ 525"/>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124155</xdr:rowOff>
    </xdr:from>
    <xdr:to>
      <xdr:col>85</xdr:col>
      <xdr:colOff>127000</xdr:colOff>
      <xdr:row>39</xdr:row>
      <xdr:rowOff>12141</xdr:rowOff>
    </xdr:to>
    <xdr:cxnSp macro="">
      <xdr:nvCxnSpPr>
        <xdr:cNvPr id="527" name="直線コネクタ 526"/>
        <xdr:cNvCxnSpPr/>
      </xdr:nvCxnSpPr>
      <xdr:spPr>
        <a:xfrm flipV="1">
          <a:off x="15481300" y="6296355"/>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40657</xdr:rowOff>
    </xdr:from>
    <xdr:ext cx="469744" cy="259045"/>
    <xdr:sp macro="" textlink="">
      <xdr:nvSpPr>
        <xdr:cNvPr id="528" name="災害復旧事業費平均値テキスト"/>
        <xdr:cNvSpPr txBox="1"/>
      </xdr:nvSpPr>
      <xdr:spPr>
        <a:xfrm>
          <a:off x="163703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9" name="フローチャート: 判断 528"/>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143663</xdr:rowOff>
    </xdr:from>
    <xdr:to>
      <xdr:col>81</xdr:col>
      <xdr:colOff>50800</xdr:colOff>
      <xdr:row>39</xdr:row>
      <xdr:rowOff>12141</xdr:rowOff>
    </xdr:to>
    <xdr:cxnSp macro="">
      <xdr:nvCxnSpPr>
        <xdr:cNvPr id="530" name="直線コネクタ 529"/>
        <xdr:cNvCxnSpPr/>
      </xdr:nvCxnSpPr>
      <xdr:spPr>
        <a:xfrm>
          <a:off x="14592300" y="6658763"/>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1" name="フローチャート: 判断 530"/>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2" name="テキスト ボックス 531"/>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143663</xdr:rowOff>
    </xdr:from>
    <xdr:to>
      <xdr:col>76</xdr:col>
      <xdr:colOff>114300</xdr:colOff>
      <xdr:row>38</xdr:row>
      <xdr:rowOff>148310</xdr:rowOff>
    </xdr:to>
    <xdr:cxnSp macro="">
      <xdr:nvCxnSpPr>
        <xdr:cNvPr id="533" name="直線コネクタ 532"/>
        <xdr:cNvCxnSpPr/>
      </xdr:nvCxnSpPr>
      <xdr:spPr>
        <a:xfrm flipV="1">
          <a:off x="13703300" y="6658763"/>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4" name="フローチャート: 判断 533"/>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5" name="テキスト ボックス 534"/>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148310</xdr:rowOff>
    </xdr:from>
    <xdr:to>
      <xdr:col>71</xdr:col>
      <xdr:colOff>177800</xdr:colOff>
      <xdr:row>39</xdr:row>
      <xdr:rowOff>38126</xdr:rowOff>
    </xdr:to>
    <xdr:cxnSp macro="">
      <xdr:nvCxnSpPr>
        <xdr:cNvPr id="536" name="直線コネクタ 535"/>
        <xdr:cNvCxnSpPr/>
      </xdr:nvCxnSpPr>
      <xdr:spPr>
        <a:xfrm flipV="1">
          <a:off x="12814300" y="6663410"/>
          <a:ext cx="88900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7" name="フローチャート: 判断 536"/>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38" name="テキスト ボックス 537"/>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39" name="フローチャート: 判断 538"/>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40" name="テキスト ボックス 539"/>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73355</xdr:rowOff>
    </xdr:from>
    <xdr:to>
      <xdr:col>85</xdr:col>
      <xdr:colOff>177800</xdr:colOff>
      <xdr:row>37</xdr:row>
      <xdr:rowOff>3505</xdr:rowOff>
    </xdr:to>
    <xdr:sp macro="" textlink="">
      <xdr:nvSpPr>
        <xdr:cNvPr id="546" name="楕円 545"/>
        <xdr:cNvSpPr/>
      </xdr:nvSpPr>
      <xdr:spPr>
        <a:xfrm>
          <a:off x="162687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96232</xdr:rowOff>
    </xdr:from>
    <xdr:ext cx="469744" cy="259045"/>
    <xdr:sp macro="" textlink="">
      <xdr:nvSpPr>
        <xdr:cNvPr id="547" name="災害復旧事業費該当値テキスト"/>
        <xdr:cNvSpPr txBox="1"/>
      </xdr:nvSpPr>
      <xdr:spPr>
        <a:xfrm>
          <a:off x="16370300" y="609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132791</xdr:rowOff>
    </xdr:from>
    <xdr:to>
      <xdr:col>81</xdr:col>
      <xdr:colOff>101600</xdr:colOff>
      <xdr:row>39</xdr:row>
      <xdr:rowOff>62941</xdr:rowOff>
    </xdr:to>
    <xdr:sp macro="" textlink="">
      <xdr:nvSpPr>
        <xdr:cNvPr id="548" name="楕円 547"/>
        <xdr:cNvSpPr/>
      </xdr:nvSpPr>
      <xdr:spPr>
        <a:xfrm>
          <a:off x="15430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54068</xdr:rowOff>
    </xdr:from>
    <xdr:ext cx="378565" cy="259045"/>
    <xdr:sp macro="" textlink="">
      <xdr:nvSpPr>
        <xdr:cNvPr id="549" name="テキスト ボックス 548"/>
        <xdr:cNvSpPr txBox="1"/>
      </xdr:nvSpPr>
      <xdr:spPr>
        <a:xfrm>
          <a:off x="15292017" y="674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92863</xdr:rowOff>
    </xdr:from>
    <xdr:to>
      <xdr:col>76</xdr:col>
      <xdr:colOff>165100</xdr:colOff>
      <xdr:row>39</xdr:row>
      <xdr:rowOff>23013</xdr:rowOff>
    </xdr:to>
    <xdr:sp macro="" textlink="">
      <xdr:nvSpPr>
        <xdr:cNvPr id="550" name="楕円 549"/>
        <xdr:cNvSpPr/>
      </xdr:nvSpPr>
      <xdr:spPr>
        <a:xfrm>
          <a:off x="14541500" y="66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14140</xdr:rowOff>
    </xdr:from>
    <xdr:ext cx="378565" cy="259045"/>
    <xdr:sp macro="" textlink="">
      <xdr:nvSpPr>
        <xdr:cNvPr id="551" name="テキスト ボックス 550"/>
        <xdr:cNvSpPr txBox="1"/>
      </xdr:nvSpPr>
      <xdr:spPr>
        <a:xfrm>
          <a:off x="14403017" y="670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97510</xdr:rowOff>
    </xdr:from>
    <xdr:to>
      <xdr:col>72</xdr:col>
      <xdr:colOff>38100</xdr:colOff>
      <xdr:row>39</xdr:row>
      <xdr:rowOff>27660</xdr:rowOff>
    </xdr:to>
    <xdr:sp macro="" textlink="">
      <xdr:nvSpPr>
        <xdr:cNvPr id="552" name="楕円 551"/>
        <xdr:cNvSpPr/>
      </xdr:nvSpPr>
      <xdr:spPr>
        <a:xfrm>
          <a:off x="13652500" y="66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18787</xdr:rowOff>
    </xdr:from>
    <xdr:ext cx="378565" cy="259045"/>
    <xdr:sp macro="" textlink="">
      <xdr:nvSpPr>
        <xdr:cNvPr id="553" name="テキスト ボックス 552"/>
        <xdr:cNvSpPr txBox="1"/>
      </xdr:nvSpPr>
      <xdr:spPr>
        <a:xfrm>
          <a:off x="13514017" y="670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158776</xdr:rowOff>
    </xdr:from>
    <xdr:to>
      <xdr:col>67</xdr:col>
      <xdr:colOff>101600</xdr:colOff>
      <xdr:row>39</xdr:row>
      <xdr:rowOff>88926</xdr:rowOff>
    </xdr:to>
    <xdr:sp macro="" textlink="">
      <xdr:nvSpPr>
        <xdr:cNvPr id="554" name="楕円 553"/>
        <xdr:cNvSpPr/>
      </xdr:nvSpPr>
      <xdr:spPr>
        <a:xfrm>
          <a:off x="12763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80053</xdr:rowOff>
    </xdr:from>
    <xdr:ext cx="313932" cy="259045"/>
    <xdr:sp macro="" textlink="">
      <xdr:nvSpPr>
        <xdr:cNvPr id="555" name="テキスト ボックス 554"/>
        <xdr:cNvSpPr txBox="1"/>
      </xdr:nvSpPr>
      <xdr:spPr>
        <a:xfrm>
          <a:off x="12657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77406</xdr:rowOff>
    </xdr:from>
    <xdr:to>
      <xdr:col>85</xdr:col>
      <xdr:colOff>127000</xdr:colOff>
      <xdr:row>71</xdr:row>
      <xdr:rowOff>100038</xdr:rowOff>
    </xdr:to>
    <xdr:cxnSp macro="">
      <xdr:nvCxnSpPr>
        <xdr:cNvPr id="634" name="直線コネクタ 633"/>
        <xdr:cNvCxnSpPr/>
      </xdr:nvCxnSpPr>
      <xdr:spPr>
        <a:xfrm flipV="1">
          <a:off x="15481300" y="12250356"/>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5"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83503</xdr:rowOff>
    </xdr:from>
    <xdr:to>
      <xdr:col>81</xdr:col>
      <xdr:colOff>50800</xdr:colOff>
      <xdr:row>71</xdr:row>
      <xdr:rowOff>100038</xdr:rowOff>
    </xdr:to>
    <xdr:cxnSp macro="">
      <xdr:nvCxnSpPr>
        <xdr:cNvPr id="637" name="直線コネクタ 636"/>
        <xdr:cNvCxnSpPr/>
      </xdr:nvCxnSpPr>
      <xdr:spPr>
        <a:xfrm>
          <a:off x="14592300" y="12256453"/>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9" name="テキスト ボックス 638"/>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148387</xdr:rowOff>
    </xdr:from>
    <xdr:to>
      <xdr:col>76</xdr:col>
      <xdr:colOff>114300</xdr:colOff>
      <xdr:row>71</xdr:row>
      <xdr:rowOff>83503</xdr:rowOff>
    </xdr:to>
    <xdr:cxnSp macro="">
      <xdr:nvCxnSpPr>
        <xdr:cNvPr id="640" name="直線コネクタ 639"/>
        <xdr:cNvCxnSpPr/>
      </xdr:nvCxnSpPr>
      <xdr:spPr>
        <a:xfrm>
          <a:off x="13703300" y="12149887"/>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2" name="テキスト ボックス 641"/>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148387</xdr:rowOff>
    </xdr:from>
    <xdr:to>
      <xdr:col>71</xdr:col>
      <xdr:colOff>177800</xdr:colOff>
      <xdr:row>70</xdr:row>
      <xdr:rowOff>162217</xdr:rowOff>
    </xdr:to>
    <xdr:cxnSp macro="">
      <xdr:nvCxnSpPr>
        <xdr:cNvPr id="643" name="直線コネクタ 642"/>
        <xdr:cNvCxnSpPr/>
      </xdr:nvCxnSpPr>
      <xdr:spPr>
        <a:xfrm flipV="1">
          <a:off x="12814300" y="12149887"/>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5" name="テキスト ボックス 644"/>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6" name="フローチャート: 判断 645"/>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7" name="テキスト ボックス 646"/>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26606</xdr:rowOff>
    </xdr:from>
    <xdr:to>
      <xdr:col>85</xdr:col>
      <xdr:colOff>177800</xdr:colOff>
      <xdr:row>71</xdr:row>
      <xdr:rowOff>128206</xdr:rowOff>
    </xdr:to>
    <xdr:sp macro="" textlink="">
      <xdr:nvSpPr>
        <xdr:cNvPr id="653" name="楕円 652"/>
        <xdr:cNvSpPr/>
      </xdr:nvSpPr>
      <xdr:spPr>
        <a:xfrm>
          <a:off x="16268700" y="121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112983</xdr:rowOff>
    </xdr:from>
    <xdr:ext cx="534377" cy="259045"/>
    <xdr:sp macro="" textlink="">
      <xdr:nvSpPr>
        <xdr:cNvPr id="654" name="公債費該当値テキスト"/>
        <xdr:cNvSpPr txBox="1"/>
      </xdr:nvSpPr>
      <xdr:spPr>
        <a:xfrm>
          <a:off x="16370300" y="121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49238</xdr:rowOff>
    </xdr:from>
    <xdr:to>
      <xdr:col>81</xdr:col>
      <xdr:colOff>101600</xdr:colOff>
      <xdr:row>71</xdr:row>
      <xdr:rowOff>150838</xdr:rowOff>
    </xdr:to>
    <xdr:sp macro="" textlink="">
      <xdr:nvSpPr>
        <xdr:cNvPr id="655" name="楕円 654"/>
        <xdr:cNvSpPr/>
      </xdr:nvSpPr>
      <xdr:spPr>
        <a:xfrm>
          <a:off x="15430500" y="12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167365</xdr:rowOff>
    </xdr:from>
    <xdr:ext cx="534377" cy="259045"/>
    <xdr:sp macro="" textlink="">
      <xdr:nvSpPr>
        <xdr:cNvPr id="656" name="テキスト ボックス 655"/>
        <xdr:cNvSpPr txBox="1"/>
      </xdr:nvSpPr>
      <xdr:spPr>
        <a:xfrm>
          <a:off x="15214111" y="119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32703</xdr:rowOff>
    </xdr:from>
    <xdr:to>
      <xdr:col>76</xdr:col>
      <xdr:colOff>165100</xdr:colOff>
      <xdr:row>71</xdr:row>
      <xdr:rowOff>134303</xdr:rowOff>
    </xdr:to>
    <xdr:sp macro="" textlink="">
      <xdr:nvSpPr>
        <xdr:cNvPr id="657" name="楕円 656"/>
        <xdr:cNvSpPr/>
      </xdr:nvSpPr>
      <xdr:spPr>
        <a:xfrm>
          <a:off x="14541500" y="122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150830</xdr:rowOff>
    </xdr:from>
    <xdr:ext cx="534377" cy="259045"/>
    <xdr:sp macro="" textlink="">
      <xdr:nvSpPr>
        <xdr:cNvPr id="658" name="テキスト ボックス 657"/>
        <xdr:cNvSpPr txBox="1"/>
      </xdr:nvSpPr>
      <xdr:spPr>
        <a:xfrm>
          <a:off x="14325111" y="119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97587</xdr:rowOff>
    </xdr:from>
    <xdr:to>
      <xdr:col>72</xdr:col>
      <xdr:colOff>38100</xdr:colOff>
      <xdr:row>71</xdr:row>
      <xdr:rowOff>27737</xdr:rowOff>
    </xdr:to>
    <xdr:sp macro="" textlink="">
      <xdr:nvSpPr>
        <xdr:cNvPr id="659" name="楕円 658"/>
        <xdr:cNvSpPr/>
      </xdr:nvSpPr>
      <xdr:spPr>
        <a:xfrm>
          <a:off x="13652500" y="120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44264</xdr:rowOff>
    </xdr:from>
    <xdr:ext cx="534377" cy="259045"/>
    <xdr:sp macro="" textlink="">
      <xdr:nvSpPr>
        <xdr:cNvPr id="660" name="テキスト ボックス 659"/>
        <xdr:cNvSpPr txBox="1"/>
      </xdr:nvSpPr>
      <xdr:spPr>
        <a:xfrm>
          <a:off x="13436111" y="1187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111417</xdr:rowOff>
    </xdr:from>
    <xdr:to>
      <xdr:col>67</xdr:col>
      <xdr:colOff>101600</xdr:colOff>
      <xdr:row>71</xdr:row>
      <xdr:rowOff>41567</xdr:rowOff>
    </xdr:to>
    <xdr:sp macro="" textlink="">
      <xdr:nvSpPr>
        <xdr:cNvPr id="661" name="楕円 660"/>
        <xdr:cNvSpPr/>
      </xdr:nvSpPr>
      <xdr:spPr>
        <a:xfrm>
          <a:off x="12763500" y="121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58094</xdr:rowOff>
    </xdr:from>
    <xdr:ext cx="534377" cy="259045"/>
    <xdr:sp macro="" textlink="">
      <xdr:nvSpPr>
        <xdr:cNvPr id="662" name="テキスト ボックス 661"/>
        <xdr:cNvSpPr txBox="1"/>
      </xdr:nvSpPr>
      <xdr:spPr>
        <a:xfrm>
          <a:off x="12547111" y="118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119628</xdr:rowOff>
    </xdr:from>
    <xdr:to>
      <xdr:col>85</xdr:col>
      <xdr:colOff>127000</xdr:colOff>
      <xdr:row>97</xdr:row>
      <xdr:rowOff>104130</xdr:rowOff>
    </xdr:to>
    <xdr:cxnSp macro="">
      <xdr:nvCxnSpPr>
        <xdr:cNvPr id="689" name="直線コネクタ 688"/>
        <xdr:cNvCxnSpPr/>
      </xdr:nvCxnSpPr>
      <xdr:spPr>
        <a:xfrm>
          <a:off x="15481300" y="16578828"/>
          <a:ext cx="838200" cy="15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104953</xdr:rowOff>
    </xdr:from>
    <xdr:to>
      <xdr:col>81</xdr:col>
      <xdr:colOff>50800</xdr:colOff>
      <xdr:row>96</xdr:row>
      <xdr:rowOff>119628</xdr:rowOff>
    </xdr:to>
    <xdr:cxnSp macro="">
      <xdr:nvCxnSpPr>
        <xdr:cNvPr id="692" name="直線コネクタ 691"/>
        <xdr:cNvCxnSpPr/>
      </xdr:nvCxnSpPr>
      <xdr:spPr>
        <a:xfrm>
          <a:off x="14592300" y="16392703"/>
          <a:ext cx="889000" cy="1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61474</xdr:rowOff>
    </xdr:from>
    <xdr:to>
      <xdr:col>76</xdr:col>
      <xdr:colOff>114300</xdr:colOff>
      <xdr:row>95</xdr:row>
      <xdr:rowOff>104953</xdr:rowOff>
    </xdr:to>
    <xdr:cxnSp macro="">
      <xdr:nvCxnSpPr>
        <xdr:cNvPr id="695" name="直線コネクタ 694"/>
        <xdr:cNvCxnSpPr/>
      </xdr:nvCxnSpPr>
      <xdr:spPr>
        <a:xfrm>
          <a:off x="13703300" y="16349224"/>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7" name="テキスト ボックス 696"/>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168732</xdr:rowOff>
    </xdr:from>
    <xdr:to>
      <xdr:col>71</xdr:col>
      <xdr:colOff>177800</xdr:colOff>
      <xdr:row>95</xdr:row>
      <xdr:rowOff>61474</xdr:rowOff>
    </xdr:to>
    <xdr:cxnSp macro="">
      <xdr:nvCxnSpPr>
        <xdr:cNvPr id="698" name="直線コネクタ 697"/>
        <xdr:cNvCxnSpPr/>
      </xdr:nvCxnSpPr>
      <xdr:spPr>
        <a:xfrm>
          <a:off x="12814300" y="15942132"/>
          <a:ext cx="889000" cy="40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1" name="フローチャート: 判断 700"/>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4142</xdr:rowOff>
    </xdr:from>
    <xdr:ext cx="534377" cy="259045"/>
    <xdr:sp macro="" textlink="">
      <xdr:nvSpPr>
        <xdr:cNvPr id="702" name="テキスト ボックス 701"/>
        <xdr:cNvSpPr txBox="1"/>
      </xdr:nvSpPr>
      <xdr:spPr>
        <a:xfrm>
          <a:off x="12547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53330</xdr:rowOff>
    </xdr:from>
    <xdr:to>
      <xdr:col>85</xdr:col>
      <xdr:colOff>177800</xdr:colOff>
      <xdr:row>97</xdr:row>
      <xdr:rowOff>154930</xdr:rowOff>
    </xdr:to>
    <xdr:sp macro="" textlink="">
      <xdr:nvSpPr>
        <xdr:cNvPr id="708" name="楕円 707"/>
        <xdr:cNvSpPr/>
      </xdr:nvSpPr>
      <xdr:spPr>
        <a:xfrm>
          <a:off x="16268700" y="166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31757</xdr:rowOff>
    </xdr:from>
    <xdr:ext cx="469744" cy="259045"/>
    <xdr:sp macro="" textlink="">
      <xdr:nvSpPr>
        <xdr:cNvPr id="709" name="積立金該当値テキスト"/>
        <xdr:cNvSpPr txBox="1"/>
      </xdr:nvSpPr>
      <xdr:spPr>
        <a:xfrm>
          <a:off x="16370300" y="1666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68828</xdr:rowOff>
    </xdr:from>
    <xdr:to>
      <xdr:col>81</xdr:col>
      <xdr:colOff>101600</xdr:colOff>
      <xdr:row>96</xdr:row>
      <xdr:rowOff>170428</xdr:rowOff>
    </xdr:to>
    <xdr:sp macro="" textlink="">
      <xdr:nvSpPr>
        <xdr:cNvPr id="710" name="楕円 709"/>
        <xdr:cNvSpPr/>
      </xdr:nvSpPr>
      <xdr:spPr>
        <a:xfrm>
          <a:off x="15430500" y="16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161555</xdr:rowOff>
    </xdr:from>
    <xdr:ext cx="469744" cy="259045"/>
    <xdr:sp macro="" textlink="">
      <xdr:nvSpPr>
        <xdr:cNvPr id="711" name="テキスト ボックス 710"/>
        <xdr:cNvSpPr txBox="1"/>
      </xdr:nvSpPr>
      <xdr:spPr>
        <a:xfrm>
          <a:off x="15246428" y="166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54153</xdr:rowOff>
    </xdr:from>
    <xdr:to>
      <xdr:col>76</xdr:col>
      <xdr:colOff>165100</xdr:colOff>
      <xdr:row>95</xdr:row>
      <xdr:rowOff>155753</xdr:rowOff>
    </xdr:to>
    <xdr:sp macro="" textlink="">
      <xdr:nvSpPr>
        <xdr:cNvPr id="712" name="楕円 711"/>
        <xdr:cNvSpPr/>
      </xdr:nvSpPr>
      <xdr:spPr>
        <a:xfrm>
          <a:off x="14541500" y="16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146880</xdr:rowOff>
    </xdr:from>
    <xdr:ext cx="534377" cy="259045"/>
    <xdr:sp macro="" textlink="">
      <xdr:nvSpPr>
        <xdr:cNvPr id="713" name="テキスト ボックス 712"/>
        <xdr:cNvSpPr txBox="1"/>
      </xdr:nvSpPr>
      <xdr:spPr>
        <a:xfrm>
          <a:off x="14325111" y="16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10674</xdr:rowOff>
    </xdr:from>
    <xdr:to>
      <xdr:col>72</xdr:col>
      <xdr:colOff>38100</xdr:colOff>
      <xdr:row>95</xdr:row>
      <xdr:rowOff>112274</xdr:rowOff>
    </xdr:to>
    <xdr:sp macro="" textlink="">
      <xdr:nvSpPr>
        <xdr:cNvPr id="714" name="楕円 713"/>
        <xdr:cNvSpPr/>
      </xdr:nvSpPr>
      <xdr:spPr>
        <a:xfrm>
          <a:off x="13652500" y="16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103401</xdr:rowOff>
    </xdr:from>
    <xdr:ext cx="534377" cy="259045"/>
    <xdr:sp macro="" textlink="">
      <xdr:nvSpPr>
        <xdr:cNvPr id="715" name="テキスト ボックス 714"/>
        <xdr:cNvSpPr txBox="1"/>
      </xdr:nvSpPr>
      <xdr:spPr>
        <a:xfrm>
          <a:off x="13436111" y="163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117932</xdr:rowOff>
    </xdr:from>
    <xdr:to>
      <xdr:col>67</xdr:col>
      <xdr:colOff>101600</xdr:colOff>
      <xdr:row>93</xdr:row>
      <xdr:rowOff>48082</xdr:rowOff>
    </xdr:to>
    <xdr:sp macro="" textlink="">
      <xdr:nvSpPr>
        <xdr:cNvPr id="716" name="楕円 715"/>
        <xdr:cNvSpPr/>
      </xdr:nvSpPr>
      <xdr:spPr>
        <a:xfrm>
          <a:off x="12763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64609</xdr:rowOff>
    </xdr:from>
    <xdr:ext cx="534377" cy="259045"/>
    <xdr:sp macro="" textlink="">
      <xdr:nvSpPr>
        <xdr:cNvPr id="717" name="テキスト ボックス 716"/>
        <xdr:cNvSpPr txBox="1"/>
      </xdr:nvSpPr>
      <xdr:spPr>
        <a:xfrm>
          <a:off x="12547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56533</xdr:rowOff>
    </xdr:from>
    <xdr:to>
      <xdr:col>116</xdr:col>
      <xdr:colOff>62864</xdr:colOff>
      <xdr:row>39</xdr:row>
      <xdr:rowOff>98878</xdr:rowOff>
    </xdr:to>
    <xdr:cxnSp macro="">
      <xdr:nvCxnSpPr>
        <xdr:cNvPr id="743" name="直線コネクタ 742"/>
        <xdr:cNvCxnSpPr/>
      </xdr:nvCxnSpPr>
      <xdr:spPr>
        <a:xfrm flipV="1">
          <a:off x="22159595" y="6057283"/>
          <a:ext cx="1269" cy="72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3210</xdr:rowOff>
    </xdr:from>
    <xdr:ext cx="469744" cy="259045"/>
    <xdr:sp macro="" textlink="">
      <xdr:nvSpPr>
        <xdr:cNvPr id="746" name="投資及び出資金最大値テキスト"/>
        <xdr:cNvSpPr txBox="1"/>
      </xdr:nvSpPr>
      <xdr:spPr>
        <a:xfrm>
          <a:off x="22212300" y="583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56533</xdr:rowOff>
    </xdr:from>
    <xdr:to>
      <xdr:col>116</xdr:col>
      <xdr:colOff>152400</xdr:colOff>
      <xdr:row>35</xdr:row>
      <xdr:rowOff>56533</xdr:rowOff>
    </xdr:to>
    <xdr:cxnSp macro="">
      <xdr:nvCxnSpPr>
        <xdr:cNvPr id="747" name="直線コネクタ 746"/>
        <xdr:cNvCxnSpPr/>
      </xdr:nvCxnSpPr>
      <xdr:spPr>
        <a:xfrm>
          <a:off x="22072600" y="605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56533</xdr:rowOff>
    </xdr:from>
    <xdr:to>
      <xdr:col>116</xdr:col>
      <xdr:colOff>63500</xdr:colOff>
      <xdr:row>35</xdr:row>
      <xdr:rowOff>140027</xdr:rowOff>
    </xdr:to>
    <xdr:cxnSp macro="">
      <xdr:nvCxnSpPr>
        <xdr:cNvPr id="748" name="直線コネクタ 747"/>
        <xdr:cNvCxnSpPr/>
      </xdr:nvCxnSpPr>
      <xdr:spPr>
        <a:xfrm flipV="1">
          <a:off x="21323300" y="6057283"/>
          <a:ext cx="8382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69069</xdr:rowOff>
    </xdr:from>
    <xdr:ext cx="469744" cy="259045"/>
    <xdr:sp macro="" textlink="">
      <xdr:nvSpPr>
        <xdr:cNvPr id="749" name="投資及び出資金平均値テキスト"/>
        <xdr:cNvSpPr txBox="1"/>
      </xdr:nvSpPr>
      <xdr:spPr>
        <a:xfrm>
          <a:off x="22212300" y="6584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90642</xdr:rowOff>
    </xdr:from>
    <xdr:to>
      <xdr:col>116</xdr:col>
      <xdr:colOff>114300</xdr:colOff>
      <xdr:row>39</xdr:row>
      <xdr:rowOff>20792</xdr:rowOff>
    </xdr:to>
    <xdr:sp macro="" textlink="">
      <xdr:nvSpPr>
        <xdr:cNvPr id="750" name="フローチャート: 判断 749"/>
        <xdr:cNvSpPr/>
      </xdr:nvSpPr>
      <xdr:spPr>
        <a:xfrm>
          <a:off x="221107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13970</xdr:rowOff>
    </xdr:from>
    <xdr:to>
      <xdr:col>111</xdr:col>
      <xdr:colOff>177800</xdr:colOff>
      <xdr:row>35</xdr:row>
      <xdr:rowOff>140027</xdr:rowOff>
    </xdr:to>
    <xdr:cxnSp macro="">
      <xdr:nvCxnSpPr>
        <xdr:cNvPr id="751" name="直線コネクタ 750"/>
        <xdr:cNvCxnSpPr/>
      </xdr:nvCxnSpPr>
      <xdr:spPr>
        <a:xfrm>
          <a:off x="20434300" y="6014720"/>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103378</xdr:rowOff>
    </xdr:from>
    <xdr:to>
      <xdr:col>112</xdr:col>
      <xdr:colOff>38100</xdr:colOff>
      <xdr:row>39</xdr:row>
      <xdr:rowOff>33528</xdr:rowOff>
    </xdr:to>
    <xdr:sp macro="" textlink="">
      <xdr:nvSpPr>
        <xdr:cNvPr id="752" name="フローチャート: 判断 751"/>
        <xdr:cNvSpPr/>
      </xdr:nvSpPr>
      <xdr:spPr>
        <a:xfrm>
          <a:off x="21272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24655</xdr:rowOff>
    </xdr:from>
    <xdr:ext cx="469744" cy="259045"/>
    <xdr:sp macro="" textlink="">
      <xdr:nvSpPr>
        <xdr:cNvPr id="753" name="テキスト ボックス 752"/>
        <xdr:cNvSpPr txBox="1"/>
      </xdr:nvSpPr>
      <xdr:spPr>
        <a:xfrm>
          <a:off x="21088428"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111397</xdr:rowOff>
    </xdr:from>
    <xdr:to>
      <xdr:col>107</xdr:col>
      <xdr:colOff>50800</xdr:colOff>
      <xdr:row>35</xdr:row>
      <xdr:rowOff>13970</xdr:rowOff>
    </xdr:to>
    <xdr:cxnSp macro="">
      <xdr:nvCxnSpPr>
        <xdr:cNvPr id="754" name="直線コネクタ 753"/>
        <xdr:cNvCxnSpPr/>
      </xdr:nvCxnSpPr>
      <xdr:spPr>
        <a:xfrm>
          <a:off x="19545300" y="5597797"/>
          <a:ext cx="889000" cy="4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152364</xdr:rowOff>
    </xdr:from>
    <xdr:to>
      <xdr:col>107</xdr:col>
      <xdr:colOff>101600</xdr:colOff>
      <xdr:row>38</xdr:row>
      <xdr:rowOff>82514</xdr:rowOff>
    </xdr:to>
    <xdr:sp macro="" textlink="">
      <xdr:nvSpPr>
        <xdr:cNvPr id="755" name="フローチャート: 判断 754"/>
        <xdr:cNvSpPr/>
      </xdr:nvSpPr>
      <xdr:spPr>
        <a:xfrm>
          <a:off x="20383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73641</xdr:rowOff>
    </xdr:from>
    <xdr:ext cx="469744" cy="259045"/>
    <xdr:sp macro="" textlink="">
      <xdr:nvSpPr>
        <xdr:cNvPr id="756" name="テキスト ボックス 755"/>
        <xdr:cNvSpPr txBox="1"/>
      </xdr:nvSpPr>
      <xdr:spPr>
        <a:xfrm>
          <a:off x="20199428" y="658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118690</xdr:rowOff>
    </xdr:from>
    <xdr:to>
      <xdr:col>102</xdr:col>
      <xdr:colOff>114300</xdr:colOff>
      <xdr:row>32</xdr:row>
      <xdr:rowOff>111397</xdr:rowOff>
    </xdr:to>
    <xdr:cxnSp macro="">
      <xdr:nvCxnSpPr>
        <xdr:cNvPr id="757" name="直線コネクタ 756"/>
        <xdr:cNvCxnSpPr/>
      </xdr:nvCxnSpPr>
      <xdr:spPr>
        <a:xfrm>
          <a:off x="18656300" y="5262190"/>
          <a:ext cx="889000" cy="33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86832</xdr:rowOff>
    </xdr:from>
    <xdr:to>
      <xdr:col>102</xdr:col>
      <xdr:colOff>165100</xdr:colOff>
      <xdr:row>38</xdr:row>
      <xdr:rowOff>16982</xdr:rowOff>
    </xdr:to>
    <xdr:sp macro="" textlink="">
      <xdr:nvSpPr>
        <xdr:cNvPr id="758" name="フローチャート: 判断 757"/>
        <xdr:cNvSpPr/>
      </xdr:nvSpPr>
      <xdr:spPr>
        <a:xfrm>
          <a:off x="19494500" y="643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8109</xdr:rowOff>
    </xdr:from>
    <xdr:ext cx="469744" cy="259045"/>
    <xdr:sp macro="" textlink="">
      <xdr:nvSpPr>
        <xdr:cNvPr id="759" name="テキスト ボックス 758"/>
        <xdr:cNvSpPr txBox="1"/>
      </xdr:nvSpPr>
      <xdr:spPr>
        <a:xfrm>
          <a:off x="19310428" y="652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60" name="フローチャート: 判断 759"/>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67980</xdr:rowOff>
    </xdr:from>
    <xdr:ext cx="469744" cy="259045"/>
    <xdr:sp macro="" textlink="">
      <xdr:nvSpPr>
        <xdr:cNvPr id="761" name="テキスト ボックス 760"/>
        <xdr:cNvSpPr txBox="1"/>
      </xdr:nvSpPr>
      <xdr:spPr>
        <a:xfrm>
          <a:off x="18421428" y="6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5733</xdr:rowOff>
    </xdr:from>
    <xdr:to>
      <xdr:col>116</xdr:col>
      <xdr:colOff>114300</xdr:colOff>
      <xdr:row>35</xdr:row>
      <xdr:rowOff>107333</xdr:rowOff>
    </xdr:to>
    <xdr:sp macro="" textlink="">
      <xdr:nvSpPr>
        <xdr:cNvPr id="767" name="楕円 766"/>
        <xdr:cNvSpPr/>
      </xdr:nvSpPr>
      <xdr:spPr>
        <a:xfrm>
          <a:off x="22110700" y="6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130210</xdr:rowOff>
    </xdr:from>
    <xdr:ext cx="469744" cy="259045"/>
    <xdr:sp macro="" textlink="">
      <xdr:nvSpPr>
        <xdr:cNvPr id="768" name="投資及び出資金該当値テキスト"/>
        <xdr:cNvSpPr txBox="1"/>
      </xdr:nvSpPr>
      <xdr:spPr>
        <a:xfrm>
          <a:off x="22212300" y="595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89227</xdr:rowOff>
    </xdr:from>
    <xdr:to>
      <xdr:col>112</xdr:col>
      <xdr:colOff>38100</xdr:colOff>
      <xdr:row>36</xdr:row>
      <xdr:rowOff>19377</xdr:rowOff>
    </xdr:to>
    <xdr:sp macro="" textlink="">
      <xdr:nvSpPr>
        <xdr:cNvPr id="769" name="楕円 768"/>
        <xdr:cNvSpPr/>
      </xdr:nvSpPr>
      <xdr:spPr>
        <a:xfrm>
          <a:off x="21272500" y="60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35904</xdr:rowOff>
    </xdr:from>
    <xdr:ext cx="469744" cy="259045"/>
    <xdr:sp macro="" textlink="">
      <xdr:nvSpPr>
        <xdr:cNvPr id="770" name="テキスト ボックス 769"/>
        <xdr:cNvSpPr txBox="1"/>
      </xdr:nvSpPr>
      <xdr:spPr>
        <a:xfrm>
          <a:off x="21088428" y="58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134620</xdr:rowOff>
    </xdr:from>
    <xdr:to>
      <xdr:col>107</xdr:col>
      <xdr:colOff>101600</xdr:colOff>
      <xdr:row>35</xdr:row>
      <xdr:rowOff>64770</xdr:rowOff>
    </xdr:to>
    <xdr:sp macro="" textlink="">
      <xdr:nvSpPr>
        <xdr:cNvPr id="771" name="楕円 770"/>
        <xdr:cNvSpPr/>
      </xdr:nvSpPr>
      <xdr:spPr>
        <a:xfrm>
          <a:off x="2038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81297</xdr:rowOff>
    </xdr:from>
    <xdr:ext cx="469744" cy="259045"/>
    <xdr:sp macro="" textlink="">
      <xdr:nvSpPr>
        <xdr:cNvPr id="772" name="テキスト ボックス 771"/>
        <xdr:cNvSpPr txBox="1"/>
      </xdr:nvSpPr>
      <xdr:spPr>
        <a:xfrm>
          <a:off x="20199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60597</xdr:rowOff>
    </xdr:from>
    <xdr:to>
      <xdr:col>102</xdr:col>
      <xdr:colOff>165100</xdr:colOff>
      <xdr:row>32</xdr:row>
      <xdr:rowOff>162197</xdr:rowOff>
    </xdr:to>
    <xdr:sp macro="" textlink="">
      <xdr:nvSpPr>
        <xdr:cNvPr id="773" name="楕円 772"/>
        <xdr:cNvSpPr/>
      </xdr:nvSpPr>
      <xdr:spPr>
        <a:xfrm>
          <a:off x="19494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7274</xdr:rowOff>
    </xdr:from>
    <xdr:ext cx="534377" cy="259045"/>
    <xdr:sp macro="" textlink="">
      <xdr:nvSpPr>
        <xdr:cNvPr id="774" name="テキスト ボックス 773"/>
        <xdr:cNvSpPr txBox="1"/>
      </xdr:nvSpPr>
      <xdr:spPr>
        <a:xfrm>
          <a:off x="19278111" y="53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67890</xdr:rowOff>
    </xdr:from>
    <xdr:to>
      <xdr:col>98</xdr:col>
      <xdr:colOff>38100</xdr:colOff>
      <xdr:row>30</xdr:row>
      <xdr:rowOff>169490</xdr:rowOff>
    </xdr:to>
    <xdr:sp macro="" textlink="">
      <xdr:nvSpPr>
        <xdr:cNvPr id="775" name="楕円 774"/>
        <xdr:cNvSpPr/>
      </xdr:nvSpPr>
      <xdr:spPr>
        <a:xfrm>
          <a:off x="18605500" y="52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14567</xdr:rowOff>
    </xdr:from>
    <xdr:ext cx="534377" cy="259045"/>
    <xdr:sp macro="" textlink="">
      <xdr:nvSpPr>
        <xdr:cNvPr id="776" name="テキスト ボックス 775"/>
        <xdr:cNvSpPr txBox="1"/>
      </xdr:nvSpPr>
      <xdr:spPr>
        <a:xfrm>
          <a:off x="18389111" y="49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75784</xdr:rowOff>
    </xdr:from>
    <xdr:to>
      <xdr:col>116</xdr:col>
      <xdr:colOff>63500</xdr:colOff>
      <xdr:row>57</xdr:row>
      <xdr:rowOff>87945</xdr:rowOff>
    </xdr:to>
    <xdr:cxnSp macro="">
      <xdr:nvCxnSpPr>
        <xdr:cNvPr id="803" name="直線コネクタ 802"/>
        <xdr:cNvCxnSpPr/>
      </xdr:nvCxnSpPr>
      <xdr:spPr>
        <a:xfrm>
          <a:off x="21323300" y="9848434"/>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4"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74183</xdr:rowOff>
    </xdr:from>
    <xdr:to>
      <xdr:col>111</xdr:col>
      <xdr:colOff>177800</xdr:colOff>
      <xdr:row>57</xdr:row>
      <xdr:rowOff>75784</xdr:rowOff>
    </xdr:to>
    <xdr:cxnSp macro="">
      <xdr:nvCxnSpPr>
        <xdr:cNvPr id="806" name="直線コネクタ 805"/>
        <xdr:cNvCxnSpPr/>
      </xdr:nvCxnSpPr>
      <xdr:spPr>
        <a:xfrm>
          <a:off x="20434300" y="984683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8" name="テキスト ボックス 807"/>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74183</xdr:rowOff>
    </xdr:from>
    <xdr:to>
      <xdr:col>107</xdr:col>
      <xdr:colOff>50800</xdr:colOff>
      <xdr:row>57</xdr:row>
      <xdr:rowOff>80127</xdr:rowOff>
    </xdr:to>
    <xdr:cxnSp macro="">
      <xdr:nvCxnSpPr>
        <xdr:cNvPr id="809" name="直線コネクタ 808"/>
        <xdr:cNvCxnSpPr/>
      </xdr:nvCxnSpPr>
      <xdr:spPr>
        <a:xfrm flipV="1">
          <a:off x="19545300" y="984683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11" name="テキスト ボックス 810"/>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10678</xdr:rowOff>
    </xdr:from>
    <xdr:to>
      <xdr:col>102</xdr:col>
      <xdr:colOff>114300</xdr:colOff>
      <xdr:row>57</xdr:row>
      <xdr:rowOff>80127</xdr:rowOff>
    </xdr:to>
    <xdr:cxnSp macro="">
      <xdr:nvCxnSpPr>
        <xdr:cNvPr id="812" name="直線コネクタ 811"/>
        <xdr:cNvCxnSpPr/>
      </xdr:nvCxnSpPr>
      <xdr:spPr>
        <a:xfrm>
          <a:off x="18656300" y="9783328"/>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4" name="テキスト ボックス 813"/>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6" name="テキスト ボックス 815"/>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37145</xdr:rowOff>
    </xdr:from>
    <xdr:to>
      <xdr:col>116</xdr:col>
      <xdr:colOff>114300</xdr:colOff>
      <xdr:row>57</xdr:row>
      <xdr:rowOff>138745</xdr:rowOff>
    </xdr:to>
    <xdr:sp macro="" textlink="">
      <xdr:nvSpPr>
        <xdr:cNvPr id="822" name="楕円 821"/>
        <xdr:cNvSpPr/>
      </xdr:nvSpPr>
      <xdr:spPr>
        <a:xfrm>
          <a:off x="221107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15572</xdr:rowOff>
    </xdr:from>
    <xdr:ext cx="469744" cy="259045"/>
    <xdr:sp macro="" textlink="">
      <xdr:nvSpPr>
        <xdr:cNvPr id="823" name="貸付金該当値テキスト"/>
        <xdr:cNvSpPr txBox="1"/>
      </xdr:nvSpPr>
      <xdr:spPr>
        <a:xfrm>
          <a:off x="22212300" y="978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24984</xdr:rowOff>
    </xdr:from>
    <xdr:to>
      <xdr:col>112</xdr:col>
      <xdr:colOff>38100</xdr:colOff>
      <xdr:row>57</xdr:row>
      <xdr:rowOff>126584</xdr:rowOff>
    </xdr:to>
    <xdr:sp macro="" textlink="">
      <xdr:nvSpPr>
        <xdr:cNvPr id="824" name="楕円 823"/>
        <xdr:cNvSpPr/>
      </xdr:nvSpPr>
      <xdr:spPr>
        <a:xfrm>
          <a:off x="21272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117711</xdr:rowOff>
    </xdr:from>
    <xdr:ext cx="469744" cy="259045"/>
    <xdr:sp macro="" textlink="">
      <xdr:nvSpPr>
        <xdr:cNvPr id="825" name="テキスト ボックス 824"/>
        <xdr:cNvSpPr txBox="1"/>
      </xdr:nvSpPr>
      <xdr:spPr>
        <a:xfrm>
          <a:off x="21088428" y="98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23383</xdr:rowOff>
    </xdr:from>
    <xdr:to>
      <xdr:col>107</xdr:col>
      <xdr:colOff>101600</xdr:colOff>
      <xdr:row>57</xdr:row>
      <xdr:rowOff>124983</xdr:rowOff>
    </xdr:to>
    <xdr:sp macro="" textlink="">
      <xdr:nvSpPr>
        <xdr:cNvPr id="826" name="楕円 825"/>
        <xdr:cNvSpPr/>
      </xdr:nvSpPr>
      <xdr:spPr>
        <a:xfrm>
          <a:off x="20383500" y="97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116110</xdr:rowOff>
    </xdr:from>
    <xdr:ext cx="469744" cy="259045"/>
    <xdr:sp macro="" textlink="">
      <xdr:nvSpPr>
        <xdr:cNvPr id="827" name="テキスト ボックス 826"/>
        <xdr:cNvSpPr txBox="1"/>
      </xdr:nvSpPr>
      <xdr:spPr>
        <a:xfrm>
          <a:off x="20199428" y="98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29327</xdr:rowOff>
    </xdr:from>
    <xdr:to>
      <xdr:col>102</xdr:col>
      <xdr:colOff>165100</xdr:colOff>
      <xdr:row>57</xdr:row>
      <xdr:rowOff>130927</xdr:rowOff>
    </xdr:to>
    <xdr:sp macro="" textlink="">
      <xdr:nvSpPr>
        <xdr:cNvPr id="828" name="楕円 827"/>
        <xdr:cNvSpPr/>
      </xdr:nvSpPr>
      <xdr:spPr>
        <a:xfrm>
          <a:off x="19494500" y="98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122054</xdr:rowOff>
    </xdr:from>
    <xdr:ext cx="469744" cy="259045"/>
    <xdr:sp macro="" textlink="">
      <xdr:nvSpPr>
        <xdr:cNvPr id="829" name="テキスト ボックス 828"/>
        <xdr:cNvSpPr txBox="1"/>
      </xdr:nvSpPr>
      <xdr:spPr>
        <a:xfrm>
          <a:off x="19310428" y="989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131328</xdr:rowOff>
    </xdr:from>
    <xdr:to>
      <xdr:col>98</xdr:col>
      <xdr:colOff>38100</xdr:colOff>
      <xdr:row>57</xdr:row>
      <xdr:rowOff>61478</xdr:rowOff>
    </xdr:to>
    <xdr:sp macro="" textlink="">
      <xdr:nvSpPr>
        <xdr:cNvPr id="830" name="楕円 829"/>
        <xdr:cNvSpPr/>
      </xdr:nvSpPr>
      <xdr:spPr>
        <a:xfrm>
          <a:off x="18605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78005</xdr:rowOff>
    </xdr:from>
    <xdr:ext cx="469744" cy="259045"/>
    <xdr:sp macro="" textlink="">
      <xdr:nvSpPr>
        <xdr:cNvPr id="831" name="テキスト ボックス 830"/>
        <xdr:cNvSpPr txBox="1"/>
      </xdr:nvSpPr>
      <xdr:spPr>
        <a:xfrm>
          <a:off x="18421428" y="950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159262</xdr:rowOff>
    </xdr:from>
    <xdr:to>
      <xdr:col>116</xdr:col>
      <xdr:colOff>62864</xdr:colOff>
      <xdr:row>78</xdr:row>
      <xdr:rowOff>111778</xdr:rowOff>
    </xdr:to>
    <xdr:cxnSp macro="">
      <xdr:nvCxnSpPr>
        <xdr:cNvPr id="858" name="直線コネクタ 857"/>
        <xdr:cNvCxnSpPr/>
      </xdr:nvCxnSpPr>
      <xdr:spPr>
        <a:xfrm flipV="1">
          <a:off x="22159595" y="12503662"/>
          <a:ext cx="1269" cy="981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115605</xdr:rowOff>
    </xdr:from>
    <xdr:ext cx="534377" cy="259045"/>
    <xdr:sp macro="" textlink="">
      <xdr:nvSpPr>
        <xdr:cNvPr id="859" name="繰出金最小値テキスト"/>
        <xdr:cNvSpPr txBox="1"/>
      </xdr:nvSpPr>
      <xdr:spPr>
        <a:xfrm>
          <a:off x="22212300" y="134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111778</xdr:rowOff>
    </xdr:from>
    <xdr:to>
      <xdr:col>116</xdr:col>
      <xdr:colOff>152400</xdr:colOff>
      <xdr:row>78</xdr:row>
      <xdr:rowOff>111778</xdr:rowOff>
    </xdr:to>
    <xdr:cxnSp macro="">
      <xdr:nvCxnSpPr>
        <xdr:cNvPr id="860" name="直線コネクタ 859"/>
        <xdr:cNvCxnSpPr/>
      </xdr:nvCxnSpPr>
      <xdr:spPr>
        <a:xfrm>
          <a:off x="22072600" y="1348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105939</xdr:rowOff>
    </xdr:from>
    <xdr:ext cx="534377" cy="259045"/>
    <xdr:sp macro="" textlink="">
      <xdr:nvSpPr>
        <xdr:cNvPr id="861" name="繰出金最大値テキスト"/>
        <xdr:cNvSpPr txBox="1"/>
      </xdr:nvSpPr>
      <xdr:spPr>
        <a:xfrm>
          <a:off x="22212300" y="122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159262</xdr:rowOff>
    </xdr:from>
    <xdr:to>
      <xdr:col>116</xdr:col>
      <xdr:colOff>152400</xdr:colOff>
      <xdr:row>72</xdr:row>
      <xdr:rowOff>159262</xdr:rowOff>
    </xdr:to>
    <xdr:cxnSp macro="">
      <xdr:nvCxnSpPr>
        <xdr:cNvPr id="862" name="直線コネクタ 861"/>
        <xdr:cNvCxnSpPr/>
      </xdr:nvCxnSpPr>
      <xdr:spPr>
        <a:xfrm>
          <a:off x="22072600" y="1250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90616</xdr:rowOff>
    </xdr:from>
    <xdr:to>
      <xdr:col>116</xdr:col>
      <xdr:colOff>63500</xdr:colOff>
      <xdr:row>72</xdr:row>
      <xdr:rowOff>159262</xdr:rowOff>
    </xdr:to>
    <xdr:cxnSp macro="">
      <xdr:nvCxnSpPr>
        <xdr:cNvPr id="863" name="直線コネクタ 862"/>
        <xdr:cNvCxnSpPr/>
      </xdr:nvCxnSpPr>
      <xdr:spPr>
        <a:xfrm>
          <a:off x="21323300" y="12435016"/>
          <a:ext cx="8382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169054</xdr:rowOff>
    </xdr:from>
    <xdr:ext cx="534377" cy="259045"/>
    <xdr:sp macro="" textlink="">
      <xdr:nvSpPr>
        <xdr:cNvPr id="864" name="繰出金平均値テキスト"/>
        <xdr:cNvSpPr txBox="1"/>
      </xdr:nvSpPr>
      <xdr:spPr>
        <a:xfrm>
          <a:off x="22212300" y="13027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19177</xdr:rowOff>
    </xdr:from>
    <xdr:to>
      <xdr:col>116</xdr:col>
      <xdr:colOff>114300</xdr:colOff>
      <xdr:row>76</xdr:row>
      <xdr:rowOff>120777</xdr:rowOff>
    </xdr:to>
    <xdr:sp macro="" textlink="">
      <xdr:nvSpPr>
        <xdr:cNvPr id="865" name="フローチャート: 判断 864"/>
        <xdr:cNvSpPr/>
      </xdr:nvSpPr>
      <xdr:spPr>
        <a:xfrm>
          <a:off x="22110700" y="1304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90616</xdr:rowOff>
    </xdr:from>
    <xdr:to>
      <xdr:col>111</xdr:col>
      <xdr:colOff>177800</xdr:colOff>
      <xdr:row>73</xdr:row>
      <xdr:rowOff>25074</xdr:rowOff>
    </xdr:to>
    <xdr:cxnSp macro="">
      <xdr:nvCxnSpPr>
        <xdr:cNvPr id="866" name="直線コネクタ 865"/>
        <xdr:cNvCxnSpPr/>
      </xdr:nvCxnSpPr>
      <xdr:spPr>
        <a:xfrm flipV="1">
          <a:off x="20434300" y="12435016"/>
          <a:ext cx="889000" cy="1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35277</xdr:rowOff>
    </xdr:from>
    <xdr:to>
      <xdr:col>112</xdr:col>
      <xdr:colOff>38100</xdr:colOff>
      <xdr:row>76</xdr:row>
      <xdr:rowOff>136877</xdr:rowOff>
    </xdr:to>
    <xdr:sp macro="" textlink="">
      <xdr:nvSpPr>
        <xdr:cNvPr id="867" name="フローチャート: 判断 866"/>
        <xdr:cNvSpPr/>
      </xdr:nvSpPr>
      <xdr:spPr>
        <a:xfrm>
          <a:off x="21272500" y="1306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128004</xdr:rowOff>
    </xdr:from>
    <xdr:ext cx="534377" cy="259045"/>
    <xdr:sp macro="" textlink="">
      <xdr:nvSpPr>
        <xdr:cNvPr id="868" name="テキスト ボックス 867"/>
        <xdr:cNvSpPr txBox="1"/>
      </xdr:nvSpPr>
      <xdr:spPr>
        <a:xfrm>
          <a:off x="21056111" y="131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26510</xdr:rowOff>
    </xdr:from>
    <xdr:to>
      <xdr:col>107</xdr:col>
      <xdr:colOff>50800</xdr:colOff>
      <xdr:row>73</xdr:row>
      <xdr:rowOff>25074</xdr:rowOff>
    </xdr:to>
    <xdr:cxnSp macro="">
      <xdr:nvCxnSpPr>
        <xdr:cNvPr id="869" name="直線コネクタ 868"/>
        <xdr:cNvCxnSpPr/>
      </xdr:nvCxnSpPr>
      <xdr:spPr>
        <a:xfrm>
          <a:off x="19545300" y="12199460"/>
          <a:ext cx="889000" cy="34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34787</xdr:rowOff>
    </xdr:from>
    <xdr:to>
      <xdr:col>107</xdr:col>
      <xdr:colOff>101600</xdr:colOff>
      <xdr:row>76</xdr:row>
      <xdr:rowOff>136387</xdr:rowOff>
    </xdr:to>
    <xdr:sp macro="" textlink="">
      <xdr:nvSpPr>
        <xdr:cNvPr id="870" name="フローチャート: 判断 869"/>
        <xdr:cNvSpPr/>
      </xdr:nvSpPr>
      <xdr:spPr>
        <a:xfrm>
          <a:off x="20383500" y="1306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127514</xdr:rowOff>
    </xdr:from>
    <xdr:ext cx="534377" cy="259045"/>
    <xdr:sp macro="" textlink="">
      <xdr:nvSpPr>
        <xdr:cNvPr id="871" name="テキスト ボックス 870"/>
        <xdr:cNvSpPr txBox="1"/>
      </xdr:nvSpPr>
      <xdr:spPr>
        <a:xfrm>
          <a:off x="20167111" y="131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168439</xdr:rowOff>
    </xdr:from>
    <xdr:to>
      <xdr:col>102</xdr:col>
      <xdr:colOff>114300</xdr:colOff>
      <xdr:row>71</xdr:row>
      <xdr:rowOff>26510</xdr:rowOff>
    </xdr:to>
    <xdr:cxnSp macro="">
      <xdr:nvCxnSpPr>
        <xdr:cNvPr id="872" name="直線コネクタ 871"/>
        <xdr:cNvCxnSpPr/>
      </xdr:nvCxnSpPr>
      <xdr:spPr>
        <a:xfrm>
          <a:off x="18656300" y="12169939"/>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301</xdr:rowOff>
    </xdr:from>
    <xdr:to>
      <xdr:col>102</xdr:col>
      <xdr:colOff>165100</xdr:colOff>
      <xdr:row>76</xdr:row>
      <xdr:rowOff>101901</xdr:rowOff>
    </xdr:to>
    <xdr:sp macro="" textlink="">
      <xdr:nvSpPr>
        <xdr:cNvPr id="873" name="フローチャート: 判断 872"/>
        <xdr:cNvSpPr/>
      </xdr:nvSpPr>
      <xdr:spPr>
        <a:xfrm>
          <a:off x="194945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93028</xdr:rowOff>
    </xdr:from>
    <xdr:ext cx="534377" cy="259045"/>
    <xdr:sp macro="" textlink="">
      <xdr:nvSpPr>
        <xdr:cNvPr id="874" name="テキスト ボックス 873"/>
        <xdr:cNvSpPr txBox="1"/>
      </xdr:nvSpPr>
      <xdr:spPr>
        <a:xfrm>
          <a:off x="19278111" y="131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102225</xdr:rowOff>
    </xdr:from>
    <xdr:to>
      <xdr:col>98</xdr:col>
      <xdr:colOff>38100</xdr:colOff>
      <xdr:row>77</xdr:row>
      <xdr:rowOff>32375</xdr:rowOff>
    </xdr:to>
    <xdr:sp macro="" textlink="">
      <xdr:nvSpPr>
        <xdr:cNvPr id="875" name="フローチャート: 判断 874"/>
        <xdr:cNvSpPr/>
      </xdr:nvSpPr>
      <xdr:spPr>
        <a:xfrm>
          <a:off x="18605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23502</xdr:rowOff>
    </xdr:from>
    <xdr:ext cx="534377" cy="259045"/>
    <xdr:sp macro="" textlink="">
      <xdr:nvSpPr>
        <xdr:cNvPr id="876" name="テキスト ボックス 875"/>
        <xdr:cNvSpPr txBox="1"/>
      </xdr:nvSpPr>
      <xdr:spPr>
        <a:xfrm>
          <a:off x="18389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108462</xdr:rowOff>
    </xdr:from>
    <xdr:to>
      <xdr:col>116</xdr:col>
      <xdr:colOff>114300</xdr:colOff>
      <xdr:row>73</xdr:row>
      <xdr:rowOff>38612</xdr:rowOff>
    </xdr:to>
    <xdr:sp macro="" textlink="">
      <xdr:nvSpPr>
        <xdr:cNvPr id="882" name="楕円 881"/>
        <xdr:cNvSpPr/>
      </xdr:nvSpPr>
      <xdr:spPr>
        <a:xfrm>
          <a:off x="22110700" y="124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61489</xdr:rowOff>
    </xdr:from>
    <xdr:ext cx="534377" cy="259045"/>
    <xdr:sp macro="" textlink="">
      <xdr:nvSpPr>
        <xdr:cNvPr id="883" name="繰出金該当値テキスト"/>
        <xdr:cNvSpPr txBox="1"/>
      </xdr:nvSpPr>
      <xdr:spPr>
        <a:xfrm>
          <a:off x="22212300" y="12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39816</xdr:rowOff>
    </xdr:from>
    <xdr:to>
      <xdr:col>112</xdr:col>
      <xdr:colOff>38100</xdr:colOff>
      <xdr:row>72</xdr:row>
      <xdr:rowOff>141416</xdr:rowOff>
    </xdr:to>
    <xdr:sp macro="" textlink="">
      <xdr:nvSpPr>
        <xdr:cNvPr id="884" name="楕円 883"/>
        <xdr:cNvSpPr/>
      </xdr:nvSpPr>
      <xdr:spPr>
        <a:xfrm>
          <a:off x="21272500" y="123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157943</xdr:rowOff>
    </xdr:from>
    <xdr:ext cx="534377" cy="259045"/>
    <xdr:sp macro="" textlink="">
      <xdr:nvSpPr>
        <xdr:cNvPr id="885" name="テキスト ボックス 884"/>
        <xdr:cNvSpPr txBox="1"/>
      </xdr:nvSpPr>
      <xdr:spPr>
        <a:xfrm>
          <a:off x="21056111" y="121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145724</xdr:rowOff>
    </xdr:from>
    <xdr:to>
      <xdr:col>107</xdr:col>
      <xdr:colOff>101600</xdr:colOff>
      <xdr:row>73</xdr:row>
      <xdr:rowOff>75874</xdr:rowOff>
    </xdr:to>
    <xdr:sp macro="" textlink="">
      <xdr:nvSpPr>
        <xdr:cNvPr id="886" name="楕円 885"/>
        <xdr:cNvSpPr/>
      </xdr:nvSpPr>
      <xdr:spPr>
        <a:xfrm>
          <a:off x="20383500" y="124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92401</xdr:rowOff>
    </xdr:from>
    <xdr:ext cx="534377" cy="259045"/>
    <xdr:sp macro="" textlink="">
      <xdr:nvSpPr>
        <xdr:cNvPr id="887" name="テキスト ボックス 886"/>
        <xdr:cNvSpPr txBox="1"/>
      </xdr:nvSpPr>
      <xdr:spPr>
        <a:xfrm>
          <a:off x="20167111" y="122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147160</xdr:rowOff>
    </xdr:from>
    <xdr:to>
      <xdr:col>102</xdr:col>
      <xdr:colOff>165100</xdr:colOff>
      <xdr:row>71</xdr:row>
      <xdr:rowOff>77310</xdr:rowOff>
    </xdr:to>
    <xdr:sp macro="" textlink="">
      <xdr:nvSpPr>
        <xdr:cNvPr id="888" name="楕円 887"/>
        <xdr:cNvSpPr/>
      </xdr:nvSpPr>
      <xdr:spPr>
        <a:xfrm>
          <a:off x="19494500" y="121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93837</xdr:rowOff>
    </xdr:from>
    <xdr:ext cx="534377" cy="259045"/>
    <xdr:sp macro="" textlink="">
      <xdr:nvSpPr>
        <xdr:cNvPr id="889" name="テキスト ボックス 888"/>
        <xdr:cNvSpPr txBox="1"/>
      </xdr:nvSpPr>
      <xdr:spPr>
        <a:xfrm>
          <a:off x="19278111" y="11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117639</xdr:rowOff>
    </xdr:from>
    <xdr:to>
      <xdr:col>98</xdr:col>
      <xdr:colOff>38100</xdr:colOff>
      <xdr:row>71</xdr:row>
      <xdr:rowOff>47789</xdr:rowOff>
    </xdr:to>
    <xdr:sp macro="" textlink="">
      <xdr:nvSpPr>
        <xdr:cNvPr id="890" name="楕円 889"/>
        <xdr:cNvSpPr/>
      </xdr:nvSpPr>
      <xdr:spPr>
        <a:xfrm>
          <a:off x="18605500" y="12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64316</xdr:rowOff>
    </xdr:from>
    <xdr:ext cx="534377" cy="259045"/>
    <xdr:sp macro="" textlink="">
      <xdr:nvSpPr>
        <xdr:cNvPr id="891" name="テキスト ボックス 890"/>
        <xdr:cNvSpPr txBox="1"/>
      </xdr:nvSpPr>
      <xdr:spPr>
        <a:xfrm>
          <a:off x="18389111" y="11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歳出決算総額で最も大きな比重を占める人件費は、住民一人当たり</a:t>
          </a:r>
          <a:r>
            <a:rPr kumimoji="1" lang="en-US" altLang="ja-JP" sz="1300">
              <a:latin typeface="ＭＳ Ｐゴシック" panose="020B0600070205080204" pitchFamily="50" charset="-128"/>
              <a:ea typeface="ＭＳ Ｐゴシック" panose="020B0600070205080204" pitchFamily="50" charset="-128"/>
            </a:rPr>
            <a:t>95,983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％）となっており、類似団体中１位となっている。これは人口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人当たりの職員数が類似団体平均を大きく上回っていることが要因であり、第１次・第２次定員適正化計画（平成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％）の職員の削減を実施したが、依然として高い水準にあるため、現行の第３次定員適正化計画（平成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年度～令和２年度）に基づき、更なる職員数の削減に努める。扶助費は、住民一人当たり</a:t>
          </a:r>
          <a:r>
            <a:rPr kumimoji="1" lang="en-US" altLang="ja-JP" sz="1300">
              <a:latin typeface="ＭＳ Ｐゴシック" panose="020B0600070205080204" pitchFamily="50" charset="-128"/>
              <a:ea typeface="ＭＳ Ｐゴシック" panose="020B0600070205080204" pitchFamily="50" charset="-128"/>
            </a:rPr>
            <a:t>94,790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％）となっており、介護用品支給費等が減少したものの、児童扶養手当給付費や施設型給付費等の社会保障費の増加により近年増加傾向にある。物件費は、住民一人当たり</a:t>
          </a:r>
          <a:r>
            <a:rPr kumimoji="1" lang="en-US" altLang="ja-JP" sz="1300">
              <a:latin typeface="ＭＳ Ｐゴシック" panose="020B0600070205080204" pitchFamily="50" charset="-128"/>
              <a:ea typeface="ＭＳ Ｐゴシック" panose="020B0600070205080204" pitchFamily="50" charset="-128"/>
            </a:rPr>
            <a:t>96,232</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8,679</a:t>
          </a:r>
          <a:r>
            <a:rPr kumimoji="1" lang="ja-JP" altLang="en-US" sz="1300">
              <a:latin typeface="ＭＳ Ｐゴシック" panose="020B0600070205080204" pitchFamily="50" charset="-128"/>
              <a:ea typeface="ＭＳ Ｐゴシック" panose="020B0600070205080204" pitchFamily="50" charset="-128"/>
            </a:rPr>
            <a:t>円増加している。これは委託料等の増加によるものである。普通建設事業費は、住民一人当たり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94,445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58,339</a:t>
          </a:r>
          <a:r>
            <a:rPr kumimoji="1" lang="ja-JP" altLang="en-US" sz="1300">
              <a:latin typeface="ＭＳ Ｐゴシック" panose="020B0600070205080204" pitchFamily="50" charset="-128"/>
              <a:ea typeface="ＭＳ Ｐゴシック" panose="020B0600070205080204" pitchFamily="50" charset="-128"/>
            </a:rPr>
            <a:t>円減少している。これは、新クリーンセンター整備事業、迫児童館整備事業等の減少によるものである。繰出金は、住民一人当たり</a:t>
          </a:r>
          <a:r>
            <a:rPr kumimoji="1" lang="en-US" altLang="ja-JP" sz="1300">
              <a:latin typeface="ＭＳ Ｐゴシック" panose="020B0600070205080204" pitchFamily="50" charset="-128"/>
              <a:ea typeface="ＭＳ Ｐゴシック" panose="020B0600070205080204" pitchFamily="50" charset="-128"/>
            </a:rPr>
            <a:t>64,901</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2,102</a:t>
          </a:r>
          <a:r>
            <a:rPr kumimoji="1" lang="ja-JP" altLang="en-US" sz="1300">
              <a:latin typeface="ＭＳ Ｐゴシック" panose="020B0600070205080204" pitchFamily="50" charset="-128"/>
              <a:ea typeface="ＭＳ Ｐゴシック" panose="020B0600070205080204" pitchFamily="50" charset="-128"/>
            </a:rPr>
            <a:t>円減少し、依然として高い水準で推移しており類似団体中１位となっている。企業会計における経営健全化の取組等により、一般会計の負担の適正化に努める。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78,596
78,192
536.12
48,655,290
46,326,440
1,651,049
26,414,022
52,225,589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170180</xdr:rowOff>
    </xdr:from>
    <xdr:to>
      <xdr:col>24</xdr:col>
      <xdr:colOff>63500</xdr:colOff>
      <xdr:row>34</xdr:row>
      <xdr:rowOff>9398</xdr:rowOff>
    </xdr:to>
    <xdr:cxnSp macro="">
      <xdr:nvCxnSpPr>
        <xdr:cNvPr id="61" name="直線コネクタ 60"/>
        <xdr:cNvCxnSpPr/>
      </xdr:nvCxnSpPr>
      <xdr:spPr>
        <a:xfrm>
          <a:off x="3797300" y="582803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170180</xdr:rowOff>
    </xdr:from>
    <xdr:to>
      <xdr:col>19</xdr:col>
      <xdr:colOff>177800</xdr:colOff>
      <xdr:row>34</xdr:row>
      <xdr:rowOff>66548</xdr:rowOff>
    </xdr:to>
    <xdr:cxnSp macro="">
      <xdr:nvCxnSpPr>
        <xdr:cNvPr id="64" name="直線コネクタ 63"/>
        <xdr:cNvCxnSpPr/>
      </xdr:nvCxnSpPr>
      <xdr:spPr>
        <a:xfrm flipV="1">
          <a:off x="2908300" y="582803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66548</xdr:rowOff>
    </xdr:from>
    <xdr:to>
      <xdr:col>15</xdr:col>
      <xdr:colOff>50800</xdr:colOff>
      <xdr:row>35</xdr:row>
      <xdr:rowOff>7874</xdr:rowOff>
    </xdr:to>
    <xdr:cxnSp macro="">
      <xdr:nvCxnSpPr>
        <xdr:cNvPr id="67" name="直線コネクタ 66"/>
        <xdr:cNvCxnSpPr/>
      </xdr:nvCxnSpPr>
      <xdr:spPr>
        <a:xfrm flipV="1">
          <a:off x="2019300" y="589584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149606</xdr:rowOff>
    </xdr:from>
    <xdr:to>
      <xdr:col>10</xdr:col>
      <xdr:colOff>114300</xdr:colOff>
      <xdr:row>35</xdr:row>
      <xdr:rowOff>7874</xdr:rowOff>
    </xdr:to>
    <xdr:cxnSp macro="">
      <xdr:nvCxnSpPr>
        <xdr:cNvPr id="70" name="直線コネクタ 69"/>
        <xdr:cNvCxnSpPr/>
      </xdr:nvCxnSpPr>
      <xdr:spPr>
        <a:xfrm>
          <a:off x="1130300" y="58074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128541</xdr:rowOff>
    </xdr:from>
    <xdr:ext cx="469744" cy="259045"/>
    <xdr:sp macro="" textlink="">
      <xdr:nvSpPr>
        <xdr:cNvPr id="72" name="テキスト ボックス 71"/>
        <xdr:cNvSpPr txBox="1"/>
      </xdr:nvSpPr>
      <xdr:spPr>
        <a:xfrm>
          <a:off x="1784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142257</xdr:rowOff>
    </xdr:from>
    <xdr:ext cx="469744" cy="259045"/>
    <xdr:sp macro="" textlink="">
      <xdr:nvSpPr>
        <xdr:cNvPr id="74" name="テキスト ボックス 73"/>
        <xdr:cNvSpPr txBox="1"/>
      </xdr:nvSpPr>
      <xdr:spPr>
        <a:xfrm>
          <a:off x="895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130048</xdr:rowOff>
    </xdr:from>
    <xdr:to>
      <xdr:col>24</xdr:col>
      <xdr:colOff>114300</xdr:colOff>
      <xdr:row>34</xdr:row>
      <xdr:rowOff>60198</xdr:rowOff>
    </xdr:to>
    <xdr:sp macro="" textlink="">
      <xdr:nvSpPr>
        <xdr:cNvPr id="80" name="楕円 79"/>
        <xdr:cNvSpPr/>
      </xdr:nvSpPr>
      <xdr:spPr>
        <a:xfrm>
          <a:off x="45847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152925</xdr:rowOff>
    </xdr:from>
    <xdr:ext cx="469744" cy="259045"/>
    <xdr:sp macro="" textlink="">
      <xdr:nvSpPr>
        <xdr:cNvPr id="81" name="議会費該当値テキスト"/>
        <xdr:cNvSpPr txBox="1"/>
      </xdr:nvSpPr>
      <xdr:spPr>
        <a:xfrm>
          <a:off x="4686300"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119380</xdr:rowOff>
    </xdr:from>
    <xdr:to>
      <xdr:col>20</xdr:col>
      <xdr:colOff>38100</xdr:colOff>
      <xdr:row>34</xdr:row>
      <xdr:rowOff>49530</xdr:rowOff>
    </xdr:to>
    <xdr:sp macro="" textlink="">
      <xdr:nvSpPr>
        <xdr:cNvPr id="82" name="楕円 81"/>
        <xdr:cNvSpPr/>
      </xdr:nvSpPr>
      <xdr:spPr>
        <a:xfrm>
          <a:off x="3746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66057</xdr:rowOff>
    </xdr:from>
    <xdr:ext cx="469744" cy="259045"/>
    <xdr:sp macro="" textlink="">
      <xdr:nvSpPr>
        <xdr:cNvPr id="83" name="テキスト ボックス 82"/>
        <xdr:cNvSpPr txBox="1"/>
      </xdr:nvSpPr>
      <xdr:spPr>
        <a:xfrm>
          <a:off x="3562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xdr:rowOff>
    </xdr:from>
    <xdr:to>
      <xdr:col>15</xdr:col>
      <xdr:colOff>101600</xdr:colOff>
      <xdr:row>34</xdr:row>
      <xdr:rowOff>117348</xdr:rowOff>
    </xdr:to>
    <xdr:sp macro="" textlink="">
      <xdr:nvSpPr>
        <xdr:cNvPr id="84" name="楕円 83"/>
        <xdr:cNvSpPr/>
      </xdr:nvSpPr>
      <xdr:spPr>
        <a:xfrm>
          <a:off x="2857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108475</xdr:rowOff>
    </xdr:from>
    <xdr:ext cx="469744" cy="259045"/>
    <xdr:sp macro="" textlink="">
      <xdr:nvSpPr>
        <xdr:cNvPr id="85" name="テキスト ボックス 84"/>
        <xdr:cNvSpPr txBox="1"/>
      </xdr:nvSpPr>
      <xdr:spPr>
        <a:xfrm>
          <a:off x="2673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128524</xdr:rowOff>
    </xdr:from>
    <xdr:to>
      <xdr:col>10</xdr:col>
      <xdr:colOff>165100</xdr:colOff>
      <xdr:row>35</xdr:row>
      <xdr:rowOff>58674</xdr:rowOff>
    </xdr:to>
    <xdr:sp macro="" textlink="">
      <xdr:nvSpPr>
        <xdr:cNvPr id="86" name="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49801</xdr:rowOff>
    </xdr:from>
    <xdr:ext cx="469744" cy="259045"/>
    <xdr:sp macro="" textlink="">
      <xdr:nvSpPr>
        <xdr:cNvPr id="87" name="テキスト ボックス 86"/>
        <xdr:cNvSpPr txBox="1"/>
      </xdr:nvSpPr>
      <xdr:spPr>
        <a:xfrm>
          <a:off x="1784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98806</xdr:rowOff>
    </xdr:from>
    <xdr:to>
      <xdr:col>6</xdr:col>
      <xdr:colOff>38100</xdr:colOff>
      <xdr:row>34</xdr:row>
      <xdr:rowOff>28956</xdr:rowOff>
    </xdr:to>
    <xdr:sp macro="" textlink="">
      <xdr:nvSpPr>
        <xdr:cNvPr id="88" name="楕円 87"/>
        <xdr:cNvSpPr/>
      </xdr:nvSpPr>
      <xdr:spPr>
        <a:xfrm>
          <a:off x="10795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20083</xdr:rowOff>
    </xdr:from>
    <xdr:ext cx="469744" cy="259045"/>
    <xdr:sp macro="" textlink="">
      <xdr:nvSpPr>
        <xdr:cNvPr id="89" name="テキスト ボックス 88"/>
        <xdr:cNvSpPr txBox="1"/>
      </xdr:nvSpPr>
      <xdr:spPr>
        <a:xfrm>
          <a:off x="895428"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44648</xdr:rowOff>
    </xdr:from>
    <xdr:to>
      <xdr:col>24</xdr:col>
      <xdr:colOff>63500</xdr:colOff>
      <xdr:row>55</xdr:row>
      <xdr:rowOff>169349</xdr:rowOff>
    </xdr:to>
    <xdr:cxnSp macro="">
      <xdr:nvCxnSpPr>
        <xdr:cNvPr id="117" name="直線コネクタ 116"/>
        <xdr:cNvCxnSpPr/>
      </xdr:nvCxnSpPr>
      <xdr:spPr>
        <a:xfrm>
          <a:off x="3797300" y="9474398"/>
          <a:ext cx="8382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39299</xdr:rowOff>
    </xdr:from>
    <xdr:to>
      <xdr:col>19</xdr:col>
      <xdr:colOff>177800</xdr:colOff>
      <xdr:row>55</xdr:row>
      <xdr:rowOff>44648</xdr:rowOff>
    </xdr:to>
    <xdr:cxnSp macro="">
      <xdr:nvCxnSpPr>
        <xdr:cNvPr id="120" name="直線コネクタ 119"/>
        <xdr:cNvCxnSpPr/>
      </xdr:nvCxnSpPr>
      <xdr:spPr>
        <a:xfrm>
          <a:off x="2908300" y="9469049"/>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84403</xdr:rowOff>
    </xdr:from>
    <xdr:ext cx="534377" cy="259045"/>
    <xdr:sp macro="" textlink="">
      <xdr:nvSpPr>
        <xdr:cNvPr id="122" name="テキスト ボックス 121"/>
        <xdr:cNvSpPr txBox="1"/>
      </xdr:nvSpPr>
      <xdr:spPr>
        <a:xfrm>
          <a:off x="3530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71280</xdr:rowOff>
    </xdr:from>
    <xdr:to>
      <xdr:col>15</xdr:col>
      <xdr:colOff>50800</xdr:colOff>
      <xdr:row>55</xdr:row>
      <xdr:rowOff>39299</xdr:rowOff>
    </xdr:to>
    <xdr:cxnSp macro="">
      <xdr:nvCxnSpPr>
        <xdr:cNvPr id="123" name="直線コネクタ 122"/>
        <xdr:cNvCxnSpPr/>
      </xdr:nvCxnSpPr>
      <xdr:spPr>
        <a:xfrm>
          <a:off x="2019300" y="9329580"/>
          <a:ext cx="889000" cy="1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5" name="テキスト ボックス 124"/>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23502</xdr:rowOff>
    </xdr:from>
    <xdr:to>
      <xdr:col>10</xdr:col>
      <xdr:colOff>114300</xdr:colOff>
      <xdr:row>54</xdr:row>
      <xdr:rowOff>71280</xdr:rowOff>
    </xdr:to>
    <xdr:cxnSp macro="">
      <xdr:nvCxnSpPr>
        <xdr:cNvPr id="126" name="直線コネクタ 125"/>
        <xdr:cNvCxnSpPr/>
      </xdr:nvCxnSpPr>
      <xdr:spPr>
        <a:xfrm>
          <a:off x="1130300" y="928180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8" name="テキスト ボックス 127"/>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151978</xdr:rowOff>
    </xdr:from>
    <xdr:ext cx="534377" cy="259045"/>
    <xdr:sp macro="" textlink="">
      <xdr:nvSpPr>
        <xdr:cNvPr id="130" name="テキスト ボックス 129"/>
        <xdr:cNvSpPr txBox="1"/>
      </xdr:nvSpPr>
      <xdr:spPr>
        <a:xfrm>
          <a:off x="863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118549</xdr:rowOff>
    </xdr:from>
    <xdr:to>
      <xdr:col>24</xdr:col>
      <xdr:colOff>114300</xdr:colOff>
      <xdr:row>56</xdr:row>
      <xdr:rowOff>48699</xdr:rowOff>
    </xdr:to>
    <xdr:sp macro="" textlink="">
      <xdr:nvSpPr>
        <xdr:cNvPr id="136" name="楕円 135"/>
        <xdr:cNvSpPr/>
      </xdr:nvSpPr>
      <xdr:spPr>
        <a:xfrm>
          <a:off x="4584700" y="95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96976</xdr:rowOff>
    </xdr:from>
    <xdr:ext cx="534377" cy="259045"/>
    <xdr:sp macro="" textlink="">
      <xdr:nvSpPr>
        <xdr:cNvPr id="137" name="総務費該当値テキスト"/>
        <xdr:cNvSpPr txBox="1"/>
      </xdr:nvSpPr>
      <xdr:spPr>
        <a:xfrm>
          <a:off x="4686300" y="95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165298</xdr:rowOff>
    </xdr:from>
    <xdr:to>
      <xdr:col>20</xdr:col>
      <xdr:colOff>38100</xdr:colOff>
      <xdr:row>55</xdr:row>
      <xdr:rowOff>95448</xdr:rowOff>
    </xdr:to>
    <xdr:sp macro="" textlink="">
      <xdr:nvSpPr>
        <xdr:cNvPr id="138" name="楕円 137"/>
        <xdr:cNvSpPr/>
      </xdr:nvSpPr>
      <xdr:spPr>
        <a:xfrm>
          <a:off x="3746500" y="94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111975</xdr:rowOff>
    </xdr:from>
    <xdr:ext cx="534377" cy="259045"/>
    <xdr:sp macro="" textlink="">
      <xdr:nvSpPr>
        <xdr:cNvPr id="139" name="テキスト ボックス 138"/>
        <xdr:cNvSpPr txBox="1"/>
      </xdr:nvSpPr>
      <xdr:spPr>
        <a:xfrm>
          <a:off x="3530111" y="91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159949</xdr:rowOff>
    </xdr:from>
    <xdr:to>
      <xdr:col>15</xdr:col>
      <xdr:colOff>101600</xdr:colOff>
      <xdr:row>55</xdr:row>
      <xdr:rowOff>90099</xdr:rowOff>
    </xdr:to>
    <xdr:sp macro="" textlink="">
      <xdr:nvSpPr>
        <xdr:cNvPr id="140" name="楕円 139"/>
        <xdr:cNvSpPr/>
      </xdr:nvSpPr>
      <xdr:spPr>
        <a:xfrm>
          <a:off x="2857500" y="94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106626</xdr:rowOff>
    </xdr:from>
    <xdr:ext cx="534377" cy="259045"/>
    <xdr:sp macro="" textlink="">
      <xdr:nvSpPr>
        <xdr:cNvPr id="141" name="テキスト ボックス 140"/>
        <xdr:cNvSpPr txBox="1"/>
      </xdr:nvSpPr>
      <xdr:spPr>
        <a:xfrm>
          <a:off x="2641111" y="91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20480</xdr:rowOff>
    </xdr:from>
    <xdr:to>
      <xdr:col>10</xdr:col>
      <xdr:colOff>165100</xdr:colOff>
      <xdr:row>54</xdr:row>
      <xdr:rowOff>122080</xdr:rowOff>
    </xdr:to>
    <xdr:sp macro="" textlink="">
      <xdr:nvSpPr>
        <xdr:cNvPr id="142" name="楕円 141"/>
        <xdr:cNvSpPr/>
      </xdr:nvSpPr>
      <xdr:spPr>
        <a:xfrm>
          <a:off x="1968500" y="92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138607</xdr:rowOff>
    </xdr:from>
    <xdr:ext cx="534377" cy="259045"/>
    <xdr:sp macro="" textlink="">
      <xdr:nvSpPr>
        <xdr:cNvPr id="143" name="テキスト ボックス 142"/>
        <xdr:cNvSpPr txBox="1"/>
      </xdr:nvSpPr>
      <xdr:spPr>
        <a:xfrm>
          <a:off x="1752111" y="905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144152</xdr:rowOff>
    </xdr:from>
    <xdr:to>
      <xdr:col>6</xdr:col>
      <xdr:colOff>38100</xdr:colOff>
      <xdr:row>54</xdr:row>
      <xdr:rowOff>74302</xdr:rowOff>
    </xdr:to>
    <xdr:sp macro="" textlink="">
      <xdr:nvSpPr>
        <xdr:cNvPr id="144" name="楕円 143"/>
        <xdr:cNvSpPr/>
      </xdr:nvSpPr>
      <xdr:spPr>
        <a:xfrm>
          <a:off x="1079500" y="92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90829</xdr:rowOff>
    </xdr:from>
    <xdr:ext cx="534377" cy="259045"/>
    <xdr:sp macro="" textlink="">
      <xdr:nvSpPr>
        <xdr:cNvPr id="145" name="テキスト ボックス 144"/>
        <xdr:cNvSpPr txBox="1"/>
      </xdr:nvSpPr>
      <xdr:spPr>
        <a:xfrm>
          <a:off x="863111" y="90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79053</xdr:rowOff>
    </xdr:from>
    <xdr:to>
      <xdr:col>24</xdr:col>
      <xdr:colOff>63500</xdr:colOff>
      <xdr:row>72</xdr:row>
      <xdr:rowOff>148272</xdr:rowOff>
    </xdr:to>
    <xdr:cxnSp macro="">
      <xdr:nvCxnSpPr>
        <xdr:cNvPr id="173" name="直線コネクタ 172"/>
        <xdr:cNvCxnSpPr/>
      </xdr:nvCxnSpPr>
      <xdr:spPr>
        <a:xfrm flipV="1">
          <a:off x="3797300" y="12423453"/>
          <a:ext cx="838200" cy="6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4"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148272</xdr:rowOff>
    </xdr:from>
    <xdr:to>
      <xdr:col>19</xdr:col>
      <xdr:colOff>177800</xdr:colOff>
      <xdr:row>73</xdr:row>
      <xdr:rowOff>44237</xdr:rowOff>
    </xdr:to>
    <xdr:cxnSp macro="">
      <xdr:nvCxnSpPr>
        <xdr:cNvPr id="176" name="直線コネクタ 175"/>
        <xdr:cNvCxnSpPr/>
      </xdr:nvCxnSpPr>
      <xdr:spPr>
        <a:xfrm flipV="1">
          <a:off x="2908300" y="12492672"/>
          <a:ext cx="8890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111744</xdr:rowOff>
    </xdr:from>
    <xdr:ext cx="599010" cy="259045"/>
    <xdr:sp macro="" textlink="">
      <xdr:nvSpPr>
        <xdr:cNvPr id="178" name="テキスト ボックス 177"/>
        <xdr:cNvSpPr txBox="1"/>
      </xdr:nvSpPr>
      <xdr:spPr>
        <a:xfrm>
          <a:off x="3497795" y="1297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44237</xdr:rowOff>
    </xdr:from>
    <xdr:to>
      <xdr:col>15</xdr:col>
      <xdr:colOff>50800</xdr:colOff>
      <xdr:row>73</xdr:row>
      <xdr:rowOff>142740</xdr:rowOff>
    </xdr:to>
    <xdr:cxnSp macro="">
      <xdr:nvCxnSpPr>
        <xdr:cNvPr id="179" name="直線コネクタ 178"/>
        <xdr:cNvCxnSpPr/>
      </xdr:nvCxnSpPr>
      <xdr:spPr>
        <a:xfrm flipV="1">
          <a:off x="2019300" y="12560087"/>
          <a:ext cx="889000" cy="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91078</xdr:rowOff>
    </xdr:from>
    <xdr:ext cx="599010" cy="259045"/>
    <xdr:sp macro="" textlink="">
      <xdr:nvSpPr>
        <xdr:cNvPr id="181" name="テキスト ボックス 180"/>
        <xdr:cNvSpPr txBox="1"/>
      </xdr:nvSpPr>
      <xdr:spPr>
        <a:xfrm>
          <a:off x="2608795" y="127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142740</xdr:rowOff>
    </xdr:from>
    <xdr:to>
      <xdr:col>10</xdr:col>
      <xdr:colOff>114300</xdr:colOff>
      <xdr:row>75</xdr:row>
      <xdr:rowOff>20120</xdr:rowOff>
    </xdr:to>
    <xdr:cxnSp macro="">
      <xdr:nvCxnSpPr>
        <xdr:cNvPr id="182" name="直線コネクタ 181"/>
        <xdr:cNvCxnSpPr/>
      </xdr:nvCxnSpPr>
      <xdr:spPr>
        <a:xfrm flipV="1">
          <a:off x="1130300" y="12658590"/>
          <a:ext cx="889000" cy="2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22430</xdr:rowOff>
    </xdr:from>
    <xdr:ext cx="599010" cy="259045"/>
    <xdr:sp macro="" textlink="">
      <xdr:nvSpPr>
        <xdr:cNvPr id="184" name="テキスト ボックス 183"/>
        <xdr:cNvSpPr txBox="1"/>
      </xdr:nvSpPr>
      <xdr:spPr>
        <a:xfrm>
          <a:off x="1719795" y="1270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28253</xdr:rowOff>
    </xdr:from>
    <xdr:to>
      <xdr:col>24</xdr:col>
      <xdr:colOff>114300</xdr:colOff>
      <xdr:row>72</xdr:row>
      <xdr:rowOff>129853</xdr:rowOff>
    </xdr:to>
    <xdr:sp macro="" textlink="">
      <xdr:nvSpPr>
        <xdr:cNvPr id="192" name="楕円 191"/>
        <xdr:cNvSpPr/>
      </xdr:nvSpPr>
      <xdr:spPr>
        <a:xfrm>
          <a:off x="4584700" y="123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51130</xdr:rowOff>
    </xdr:from>
    <xdr:ext cx="599010" cy="259045"/>
    <xdr:sp macro="" textlink="">
      <xdr:nvSpPr>
        <xdr:cNvPr id="193" name="民生費該当値テキスト"/>
        <xdr:cNvSpPr txBox="1"/>
      </xdr:nvSpPr>
      <xdr:spPr>
        <a:xfrm>
          <a:off x="4686300" y="122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97472</xdr:rowOff>
    </xdr:from>
    <xdr:to>
      <xdr:col>20</xdr:col>
      <xdr:colOff>38100</xdr:colOff>
      <xdr:row>73</xdr:row>
      <xdr:rowOff>27622</xdr:rowOff>
    </xdr:to>
    <xdr:sp macro="" textlink="">
      <xdr:nvSpPr>
        <xdr:cNvPr id="194" name="楕円 193"/>
        <xdr:cNvSpPr/>
      </xdr:nvSpPr>
      <xdr:spPr>
        <a:xfrm>
          <a:off x="3746500" y="124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44149</xdr:rowOff>
    </xdr:from>
    <xdr:ext cx="599010" cy="259045"/>
    <xdr:sp macro="" textlink="">
      <xdr:nvSpPr>
        <xdr:cNvPr id="195" name="テキスト ボックス 194"/>
        <xdr:cNvSpPr txBox="1"/>
      </xdr:nvSpPr>
      <xdr:spPr>
        <a:xfrm>
          <a:off x="3497795" y="12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164887</xdr:rowOff>
    </xdr:from>
    <xdr:to>
      <xdr:col>15</xdr:col>
      <xdr:colOff>101600</xdr:colOff>
      <xdr:row>73</xdr:row>
      <xdr:rowOff>95037</xdr:rowOff>
    </xdr:to>
    <xdr:sp macro="" textlink="">
      <xdr:nvSpPr>
        <xdr:cNvPr id="196" name="楕円 195"/>
        <xdr:cNvSpPr/>
      </xdr:nvSpPr>
      <xdr:spPr>
        <a:xfrm>
          <a:off x="2857500" y="12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111564</xdr:rowOff>
    </xdr:from>
    <xdr:ext cx="599010" cy="259045"/>
    <xdr:sp macro="" textlink="">
      <xdr:nvSpPr>
        <xdr:cNvPr id="197" name="テキスト ボックス 196"/>
        <xdr:cNvSpPr txBox="1"/>
      </xdr:nvSpPr>
      <xdr:spPr>
        <a:xfrm>
          <a:off x="2608795" y="1228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91940</xdr:rowOff>
    </xdr:from>
    <xdr:to>
      <xdr:col>10</xdr:col>
      <xdr:colOff>165100</xdr:colOff>
      <xdr:row>74</xdr:row>
      <xdr:rowOff>22090</xdr:rowOff>
    </xdr:to>
    <xdr:sp macro="" textlink="">
      <xdr:nvSpPr>
        <xdr:cNvPr id="198" name="楕円 197"/>
        <xdr:cNvSpPr/>
      </xdr:nvSpPr>
      <xdr:spPr>
        <a:xfrm>
          <a:off x="1968500" y="12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38617</xdr:rowOff>
    </xdr:from>
    <xdr:ext cx="599010" cy="259045"/>
    <xdr:sp macro="" textlink="">
      <xdr:nvSpPr>
        <xdr:cNvPr id="199" name="テキスト ボックス 198"/>
        <xdr:cNvSpPr txBox="1"/>
      </xdr:nvSpPr>
      <xdr:spPr>
        <a:xfrm>
          <a:off x="1719795" y="123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140770</xdr:rowOff>
    </xdr:from>
    <xdr:to>
      <xdr:col>6</xdr:col>
      <xdr:colOff>38100</xdr:colOff>
      <xdr:row>75</xdr:row>
      <xdr:rowOff>70920</xdr:rowOff>
    </xdr:to>
    <xdr:sp macro="" textlink="">
      <xdr:nvSpPr>
        <xdr:cNvPr id="200" name="楕円 199"/>
        <xdr:cNvSpPr/>
      </xdr:nvSpPr>
      <xdr:spPr>
        <a:xfrm>
          <a:off x="1079500" y="128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62047</xdr:rowOff>
    </xdr:from>
    <xdr:ext cx="599010" cy="259045"/>
    <xdr:sp macro="" textlink="">
      <xdr:nvSpPr>
        <xdr:cNvPr id="201" name="テキスト ボックス 200"/>
        <xdr:cNvSpPr txBox="1"/>
      </xdr:nvSpPr>
      <xdr:spPr>
        <a:xfrm>
          <a:off x="830795" y="129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34272</xdr:rowOff>
    </xdr:from>
    <xdr:to>
      <xdr:col>24</xdr:col>
      <xdr:colOff>62865</xdr:colOff>
      <xdr:row>98</xdr:row>
      <xdr:rowOff>55826</xdr:rowOff>
    </xdr:to>
    <xdr:cxnSp macro="">
      <xdr:nvCxnSpPr>
        <xdr:cNvPr id="227" name="直線コネクタ 226"/>
        <xdr:cNvCxnSpPr/>
      </xdr:nvCxnSpPr>
      <xdr:spPr>
        <a:xfrm flipV="1">
          <a:off x="4633595" y="15979122"/>
          <a:ext cx="1270" cy="87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59653</xdr:rowOff>
    </xdr:from>
    <xdr:ext cx="534377" cy="259045"/>
    <xdr:sp macro="" textlink="">
      <xdr:nvSpPr>
        <xdr:cNvPr id="228" name="衛生費最小値テキスト"/>
        <xdr:cNvSpPr txBox="1"/>
      </xdr:nvSpPr>
      <xdr:spPr>
        <a:xfrm>
          <a:off x="4686300" y="168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55826</xdr:rowOff>
    </xdr:from>
    <xdr:to>
      <xdr:col>24</xdr:col>
      <xdr:colOff>152400</xdr:colOff>
      <xdr:row>98</xdr:row>
      <xdr:rowOff>55826</xdr:rowOff>
    </xdr:to>
    <xdr:cxnSp macro="">
      <xdr:nvCxnSpPr>
        <xdr:cNvPr id="229" name="直線コネクタ 228"/>
        <xdr:cNvCxnSpPr/>
      </xdr:nvCxnSpPr>
      <xdr:spPr>
        <a:xfrm>
          <a:off x="4546600" y="168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152399</xdr:rowOff>
    </xdr:from>
    <xdr:ext cx="599010" cy="259045"/>
    <xdr:sp macro="" textlink="">
      <xdr:nvSpPr>
        <xdr:cNvPr id="230" name="衛生費最大値テキスト"/>
        <xdr:cNvSpPr txBox="1"/>
      </xdr:nvSpPr>
      <xdr:spPr>
        <a:xfrm>
          <a:off x="4686300" y="157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34272</xdr:rowOff>
    </xdr:from>
    <xdr:to>
      <xdr:col>24</xdr:col>
      <xdr:colOff>152400</xdr:colOff>
      <xdr:row>93</xdr:row>
      <xdr:rowOff>34272</xdr:rowOff>
    </xdr:to>
    <xdr:cxnSp macro="">
      <xdr:nvCxnSpPr>
        <xdr:cNvPr id="231" name="直線コネクタ 230"/>
        <xdr:cNvCxnSpPr/>
      </xdr:nvCxnSpPr>
      <xdr:spPr>
        <a:xfrm>
          <a:off x="4546600" y="15979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72644</xdr:rowOff>
    </xdr:from>
    <xdr:to>
      <xdr:col>24</xdr:col>
      <xdr:colOff>63500</xdr:colOff>
      <xdr:row>93</xdr:row>
      <xdr:rowOff>34272</xdr:rowOff>
    </xdr:to>
    <xdr:cxnSp macro="">
      <xdr:nvCxnSpPr>
        <xdr:cNvPr id="232" name="直線コネクタ 231"/>
        <xdr:cNvCxnSpPr/>
      </xdr:nvCxnSpPr>
      <xdr:spPr>
        <a:xfrm>
          <a:off x="3797300" y="15503144"/>
          <a:ext cx="838200" cy="4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77669</xdr:rowOff>
    </xdr:from>
    <xdr:ext cx="534377" cy="259045"/>
    <xdr:sp macro="" textlink="">
      <xdr:nvSpPr>
        <xdr:cNvPr id="233" name="衛生費平均値テキスト"/>
        <xdr:cNvSpPr txBox="1"/>
      </xdr:nvSpPr>
      <xdr:spPr>
        <a:xfrm>
          <a:off x="4686300" y="1653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99242</xdr:rowOff>
    </xdr:from>
    <xdr:to>
      <xdr:col>24</xdr:col>
      <xdr:colOff>114300</xdr:colOff>
      <xdr:row>97</xdr:row>
      <xdr:rowOff>29392</xdr:rowOff>
    </xdr:to>
    <xdr:sp macro="" textlink="">
      <xdr:nvSpPr>
        <xdr:cNvPr id="234" name="フローチャート: 判断 233"/>
        <xdr:cNvSpPr/>
      </xdr:nvSpPr>
      <xdr:spPr>
        <a:xfrm>
          <a:off x="4584700" y="1655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72644</xdr:rowOff>
    </xdr:from>
    <xdr:to>
      <xdr:col>19</xdr:col>
      <xdr:colOff>177800</xdr:colOff>
      <xdr:row>95</xdr:row>
      <xdr:rowOff>115827</xdr:rowOff>
    </xdr:to>
    <xdr:cxnSp macro="">
      <xdr:nvCxnSpPr>
        <xdr:cNvPr id="235" name="直線コネクタ 234"/>
        <xdr:cNvCxnSpPr/>
      </xdr:nvCxnSpPr>
      <xdr:spPr>
        <a:xfrm flipV="1">
          <a:off x="2908300" y="15503144"/>
          <a:ext cx="889000" cy="9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48177</xdr:rowOff>
    </xdr:from>
    <xdr:to>
      <xdr:col>20</xdr:col>
      <xdr:colOff>38100</xdr:colOff>
      <xdr:row>96</xdr:row>
      <xdr:rowOff>149777</xdr:rowOff>
    </xdr:to>
    <xdr:sp macro="" textlink="">
      <xdr:nvSpPr>
        <xdr:cNvPr id="236" name="フローチャート: 判断 235"/>
        <xdr:cNvSpPr/>
      </xdr:nvSpPr>
      <xdr:spPr>
        <a:xfrm>
          <a:off x="37465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140904</xdr:rowOff>
    </xdr:from>
    <xdr:ext cx="534377" cy="259045"/>
    <xdr:sp macro="" textlink="">
      <xdr:nvSpPr>
        <xdr:cNvPr id="237" name="テキスト ボックス 236"/>
        <xdr:cNvSpPr txBox="1"/>
      </xdr:nvSpPr>
      <xdr:spPr>
        <a:xfrm>
          <a:off x="3530111" y="166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135629</xdr:rowOff>
    </xdr:from>
    <xdr:to>
      <xdr:col>15</xdr:col>
      <xdr:colOff>50800</xdr:colOff>
      <xdr:row>95</xdr:row>
      <xdr:rowOff>115827</xdr:rowOff>
    </xdr:to>
    <xdr:cxnSp macro="">
      <xdr:nvCxnSpPr>
        <xdr:cNvPr id="238" name="直線コネクタ 237"/>
        <xdr:cNvCxnSpPr/>
      </xdr:nvCxnSpPr>
      <xdr:spPr>
        <a:xfrm>
          <a:off x="2019300" y="16251929"/>
          <a:ext cx="889000" cy="1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149196</xdr:rowOff>
    </xdr:from>
    <xdr:to>
      <xdr:col>15</xdr:col>
      <xdr:colOff>101600</xdr:colOff>
      <xdr:row>97</xdr:row>
      <xdr:rowOff>79346</xdr:rowOff>
    </xdr:to>
    <xdr:sp macro="" textlink="">
      <xdr:nvSpPr>
        <xdr:cNvPr id="239" name="フローチャート: 判断 238"/>
        <xdr:cNvSpPr/>
      </xdr:nvSpPr>
      <xdr:spPr>
        <a:xfrm>
          <a:off x="2857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70473</xdr:rowOff>
    </xdr:from>
    <xdr:ext cx="534377" cy="259045"/>
    <xdr:sp macro="" textlink="">
      <xdr:nvSpPr>
        <xdr:cNvPr id="240" name="テキスト ボックス 239"/>
        <xdr:cNvSpPr txBox="1"/>
      </xdr:nvSpPr>
      <xdr:spPr>
        <a:xfrm>
          <a:off x="2641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119997</xdr:rowOff>
    </xdr:from>
    <xdr:to>
      <xdr:col>10</xdr:col>
      <xdr:colOff>114300</xdr:colOff>
      <xdr:row>94</xdr:row>
      <xdr:rowOff>135629</xdr:rowOff>
    </xdr:to>
    <xdr:cxnSp macro="">
      <xdr:nvCxnSpPr>
        <xdr:cNvPr id="241" name="直線コネクタ 240"/>
        <xdr:cNvCxnSpPr/>
      </xdr:nvCxnSpPr>
      <xdr:spPr>
        <a:xfrm>
          <a:off x="1130300" y="16236297"/>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98577</xdr:rowOff>
    </xdr:from>
    <xdr:to>
      <xdr:col>10</xdr:col>
      <xdr:colOff>165100</xdr:colOff>
      <xdr:row>97</xdr:row>
      <xdr:rowOff>28727</xdr:rowOff>
    </xdr:to>
    <xdr:sp macro="" textlink="">
      <xdr:nvSpPr>
        <xdr:cNvPr id="242" name="フローチャート: 判断 241"/>
        <xdr:cNvSpPr/>
      </xdr:nvSpPr>
      <xdr:spPr>
        <a:xfrm>
          <a:off x="1968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19854</xdr:rowOff>
    </xdr:from>
    <xdr:ext cx="534377" cy="259045"/>
    <xdr:sp macro="" textlink="">
      <xdr:nvSpPr>
        <xdr:cNvPr id="243" name="テキスト ボックス 242"/>
        <xdr:cNvSpPr txBox="1"/>
      </xdr:nvSpPr>
      <xdr:spPr>
        <a:xfrm>
          <a:off x="1752111" y="166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119194</xdr:rowOff>
    </xdr:from>
    <xdr:to>
      <xdr:col>6</xdr:col>
      <xdr:colOff>38100</xdr:colOff>
      <xdr:row>97</xdr:row>
      <xdr:rowOff>49344</xdr:rowOff>
    </xdr:to>
    <xdr:sp macro="" textlink="">
      <xdr:nvSpPr>
        <xdr:cNvPr id="244" name="フローチャート: 判断 243"/>
        <xdr:cNvSpPr/>
      </xdr:nvSpPr>
      <xdr:spPr>
        <a:xfrm>
          <a:off x="1079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40471</xdr:rowOff>
    </xdr:from>
    <xdr:ext cx="534377" cy="259045"/>
    <xdr:sp macro="" textlink="">
      <xdr:nvSpPr>
        <xdr:cNvPr id="245" name="テキスト ボックス 244"/>
        <xdr:cNvSpPr txBox="1"/>
      </xdr:nvSpPr>
      <xdr:spPr>
        <a:xfrm>
          <a:off x="863111" y="16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154922</xdr:rowOff>
    </xdr:from>
    <xdr:to>
      <xdr:col>24</xdr:col>
      <xdr:colOff>114300</xdr:colOff>
      <xdr:row>93</xdr:row>
      <xdr:rowOff>85072</xdr:rowOff>
    </xdr:to>
    <xdr:sp macro="" textlink="">
      <xdr:nvSpPr>
        <xdr:cNvPr id="251" name="楕円 250"/>
        <xdr:cNvSpPr/>
      </xdr:nvSpPr>
      <xdr:spPr>
        <a:xfrm>
          <a:off x="4584700" y="159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107949</xdr:rowOff>
    </xdr:from>
    <xdr:ext cx="599010" cy="259045"/>
    <xdr:sp macro="" textlink="">
      <xdr:nvSpPr>
        <xdr:cNvPr id="252" name="衛生費該当値テキスト"/>
        <xdr:cNvSpPr txBox="1"/>
      </xdr:nvSpPr>
      <xdr:spPr>
        <a:xfrm>
          <a:off x="4686300" y="1588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21844</xdr:rowOff>
    </xdr:from>
    <xdr:to>
      <xdr:col>20</xdr:col>
      <xdr:colOff>38100</xdr:colOff>
      <xdr:row>90</xdr:row>
      <xdr:rowOff>123444</xdr:rowOff>
    </xdr:to>
    <xdr:sp macro="" textlink="">
      <xdr:nvSpPr>
        <xdr:cNvPr id="253" name="楕円 252"/>
        <xdr:cNvSpPr/>
      </xdr:nvSpPr>
      <xdr:spPr>
        <a:xfrm>
          <a:off x="3746500" y="154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139971</xdr:rowOff>
    </xdr:from>
    <xdr:ext cx="599010" cy="259045"/>
    <xdr:sp macro="" textlink="">
      <xdr:nvSpPr>
        <xdr:cNvPr id="254" name="テキスト ボックス 253"/>
        <xdr:cNvSpPr txBox="1"/>
      </xdr:nvSpPr>
      <xdr:spPr>
        <a:xfrm>
          <a:off x="3497795" y="1522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65027</xdr:rowOff>
    </xdr:from>
    <xdr:to>
      <xdr:col>15</xdr:col>
      <xdr:colOff>101600</xdr:colOff>
      <xdr:row>95</xdr:row>
      <xdr:rowOff>166627</xdr:rowOff>
    </xdr:to>
    <xdr:sp macro="" textlink="">
      <xdr:nvSpPr>
        <xdr:cNvPr id="255" name="楕円 254"/>
        <xdr:cNvSpPr/>
      </xdr:nvSpPr>
      <xdr:spPr>
        <a:xfrm>
          <a:off x="2857500" y="163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11704</xdr:rowOff>
    </xdr:from>
    <xdr:ext cx="534377" cy="259045"/>
    <xdr:sp macro="" textlink="">
      <xdr:nvSpPr>
        <xdr:cNvPr id="256" name="テキスト ボックス 255"/>
        <xdr:cNvSpPr txBox="1"/>
      </xdr:nvSpPr>
      <xdr:spPr>
        <a:xfrm>
          <a:off x="2641111" y="161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84829</xdr:rowOff>
    </xdr:from>
    <xdr:to>
      <xdr:col>10</xdr:col>
      <xdr:colOff>165100</xdr:colOff>
      <xdr:row>95</xdr:row>
      <xdr:rowOff>14979</xdr:rowOff>
    </xdr:to>
    <xdr:sp macro="" textlink="">
      <xdr:nvSpPr>
        <xdr:cNvPr id="257" name="楕円 256"/>
        <xdr:cNvSpPr/>
      </xdr:nvSpPr>
      <xdr:spPr>
        <a:xfrm>
          <a:off x="1968500" y="16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31506</xdr:rowOff>
    </xdr:from>
    <xdr:ext cx="534377" cy="259045"/>
    <xdr:sp macro="" textlink="">
      <xdr:nvSpPr>
        <xdr:cNvPr id="258" name="テキスト ボックス 257"/>
        <xdr:cNvSpPr txBox="1"/>
      </xdr:nvSpPr>
      <xdr:spPr>
        <a:xfrm>
          <a:off x="1752111" y="159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69197</xdr:rowOff>
    </xdr:from>
    <xdr:to>
      <xdr:col>6</xdr:col>
      <xdr:colOff>38100</xdr:colOff>
      <xdr:row>94</xdr:row>
      <xdr:rowOff>170797</xdr:rowOff>
    </xdr:to>
    <xdr:sp macro="" textlink="">
      <xdr:nvSpPr>
        <xdr:cNvPr id="259" name="楕円 258"/>
        <xdr:cNvSpPr/>
      </xdr:nvSpPr>
      <xdr:spPr>
        <a:xfrm>
          <a:off x="1079500" y="16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15874</xdr:rowOff>
    </xdr:from>
    <xdr:ext cx="534377" cy="259045"/>
    <xdr:sp macro="" textlink="">
      <xdr:nvSpPr>
        <xdr:cNvPr id="260" name="テキスト ボックス 259"/>
        <xdr:cNvSpPr txBox="1"/>
      </xdr:nvSpPr>
      <xdr:spPr>
        <a:xfrm>
          <a:off x="863111" y="15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82550</xdr:rowOff>
    </xdr:from>
    <xdr:to>
      <xdr:col>54</xdr:col>
      <xdr:colOff>189865</xdr:colOff>
      <xdr:row>39</xdr:row>
      <xdr:rowOff>90061</xdr:rowOff>
    </xdr:to>
    <xdr:cxnSp macro="">
      <xdr:nvCxnSpPr>
        <xdr:cNvPr id="286" name="直線コネクタ 285"/>
        <xdr:cNvCxnSpPr/>
      </xdr:nvCxnSpPr>
      <xdr:spPr>
        <a:xfrm flipV="1">
          <a:off x="10475595" y="6426200"/>
          <a:ext cx="1270" cy="350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93888</xdr:rowOff>
    </xdr:from>
    <xdr:ext cx="313932" cy="259045"/>
    <xdr:sp macro="" textlink="">
      <xdr:nvSpPr>
        <xdr:cNvPr id="287" name="労働費最小値テキスト"/>
        <xdr:cNvSpPr txBox="1"/>
      </xdr:nvSpPr>
      <xdr:spPr>
        <a:xfrm>
          <a:off x="10528300" y="67804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90061</xdr:rowOff>
    </xdr:from>
    <xdr:to>
      <xdr:col>55</xdr:col>
      <xdr:colOff>88900</xdr:colOff>
      <xdr:row>39</xdr:row>
      <xdr:rowOff>90061</xdr:rowOff>
    </xdr:to>
    <xdr:cxnSp macro="">
      <xdr:nvCxnSpPr>
        <xdr:cNvPr id="288" name="直線コネクタ 287"/>
        <xdr:cNvCxnSpPr/>
      </xdr:nvCxnSpPr>
      <xdr:spPr>
        <a:xfrm>
          <a:off x="10388600" y="677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29227</xdr:rowOff>
    </xdr:from>
    <xdr:ext cx="469744" cy="259045"/>
    <xdr:sp macro="" textlink="">
      <xdr:nvSpPr>
        <xdr:cNvPr id="289" name="労働費最大値テキスト"/>
        <xdr:cNvSpPr txBox="1"/>
      </xdr:nvSpPr>
      <xdr:spPr>
        <a:xfrm>
          <a:off x="10528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82550</xdr:rowOff>
    </xdr:from>
    <xdr:to>
      <xdr:col>55</xdr:col>
      <xdr:colOff>88900</xdr:colOff>
      <xdr:row>37</xdr:row>
      <xdr:rowOff>82550</xdr:rowOff>
    </xdr:to>
    <xdr:cxnSp macro="">
      <xdr:nvCxnSpPr>
        <xdr:cNvPr id="290" name="直線コネクタ 289"/>
        <xdr:cNvCxnSpPr/>
      </xdr:nvCxnSpPr>
      <xdr:spPr>
        <a:xfrm>
          <a:off x="10388600" y="642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82550</xdr:rowOff>
    </xdr:from>
    <xdr:to>
      <xdr:col>55</xdr:col>
      <xdr:colOff>0</xdr:colOff>
      <xdr:row>37</xdr:row>
      <xdr:rowOff>85816</xdr:rowOff>
    </xdr:to>
    <xdr:cxnSp macro="">
      <xdr:nvCxnSpPr>
        <xdr:cNvPr id="291" name="直線コネクタ 290"/>
        <xdr:cNvCxnSpPr/>
      </xdr:nvCxnSpPr>
      <xdr:spPr>
        <a:xfrm flipV="1">
          <a:off x="9639300" y="6426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71572</xdr:rowOff>
    </xdr:from>
    <xdr:ext cx="378565" cy="259045"/>
    <xdr:sp macro="" textlink="">
      <xdr:nvSpPr>
        <xdr:cNvPr id="292" name="労働費平均値テキスト"/>
        <xdr:cNvSpPr txBox="1"/>
      </xdr:nvSpPr>
      <xdr:spPr>
        <a:xfrm>
          <a:off x="10528300" y="65866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93145</xdr:rowOff>
    </xdr:from>
    <xdr:to>
      <xdr:col>55</xdr:col>
      <xdr:colOff>50800</xdr:colOff>
      <xdr:row>39</xdr:row>
      <xdr:rowOff>23295</xdr:rowOff>
    </xdr:to>
    <xdr:sp macro="" textlink="">
      <xdr:nvSpPr>
        <xdr:cNvPr id="293" name="フローチャート: 判断 292"/>
        <xdr:cNvSpPr/>
      </xdr:nvSpPr>
      <xdr:spPr>
        <a:xfrm>
          <a:off x="10426700" y="660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61976</xdr:rowOff>
    </xdr:from>
    <xdr:to>
      <xdr:col>50</xdr:col>
      <xdr:colOff>114300</xdr:colOff>
      <xdr:row>37</xdr:row>
      <xdr:rowOff>85816</xdr:rowOff>
    </xdr:to>
    <xdr:cxnSp macro="">
      <xdr:nvCxnSpPr>
        <xdr:cNvPr id="294" name="直線コネクタ 293"/>
        <xdr:cNvCxnSpPr/>
      </xdr:nvCxnSpPr>
      <xdr:spPr>
        <a:xfrm>
          <a:off x="8750300" y="6405626"/>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106535</xdr:rowOff>
    </xdr:from>
    <xdr:to>
      <xdr:col>50</xdr:col>
      <xdr:colOff>165100</xdr:colOff>
      <xdr:row>38</xdr:row>
      <xdr:rowOff>36685</xdr:rowOff>
    </xdr:to>
    <xdr:sp macro="" textlink="">
      <xdr:nvSpPr>
        <xdr:cNvPr id="295" name="フローチャート: 判断 294"/>
        <xdr:cNvSpPr/>
      </xdr:nvSpPr>
      <xdr:spPr>
        <a:xfrm>
          <a:off x="9588500" y="64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27812</xdr:rowOff>
    </xdr:from>
    <xdr:ext cx="378565" cy="259045"/>
    <xdr:sp macro="" textlink="">
      <xdr:nvSpPr>
        <xdr:cNvPr id="296" name="テキスト ボックス 295"/>
        <xdr:cNvSpPr txBox="1"/>
      </xdr:nvSpPr>
      <xdr:spPr>
        <a:xfrm>
          <a:off x="9450017" y="654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14296</xdr:rowOff>
    </xdr:from>
    <xdr:to>
      <xdr:col>45</xdr:col>
      <xdr:colOff>177800</xdr:colOff>
      <xdr:row>37</xdr:row>
      <xdr:rowOff>61976</xdr:rowOff>
    </xdr:to>
    <xdr:cxnSp macro="">
      <xdr:nvCxnSpPr>
        <xdr:cNvPr id="297" name="直線コネクタ 296"/>
        <xdr:cNvCxnSpPr/>
      </xdr:nvCxnSpPr>
      <xdr:spPr>
        <a:xfrm>
          <a:off x="7861300" y="6015046"/>
          <a:ext cx="889000" cy="39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100657</xdr:rowOff>
    </xdr:from>
    <xdr:to>
      <xdr:col>46</xdr:col>
      <xdr:colOff>38100</xdr:colOff>
      <xdr:row>39</xdr:row>
      <xdr:rowOff>30807</xdr:rowOff>
    </xdr:to>
    <xdr:sp macro="" textlink="">
      <xdr:nvSpPr>
        <xdr:cNvPr id="298" name="フローチャート: 判断 297"/>
        <xdr:cNvSpPr/>
      </xdr:nvSpPr>
      <xdr:spPr>
        <a:xfrm>
          <a:off x="8699500" y="661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21934</xdr:rowOff>
    </xdr:from>
    <xdr:ext cx="378565" cy="259045"/>
    <xdr:sp macro="" textlink="">
      <xdr:nvSpPr>
        <xdr:cNvPr id="299" name="テキスト ボックス 298"/>
        <xdr:cNvSpPr txBox="1"/>
      </xdr:nvSpPr>
      <xdr:spPr>
        <a:xfrm>
          <a:off x="8561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162560</xdr:rowOff>
    </xdr:from>
    <xdr:to>
      <xdr:col>41</xdr:col>
      <xdr:colOff>50800</xdr:colOff>
      <xdr:row>35</xdr:row>
      <xdr:rowOff>14296</xdr:rowOff>
    </xdr:to>
    <xdr:cxnSp macro="">
      <xdr:nvCxnSpPr>
        <xdr:cNvPr id="300" name="直線コネクタ 299"/>
        <xdr:cNvCxnSpPr/>
      </xdr:nvCxnSpPr>
      <xdr:spPr>
        <a:xfrm>
          <a:off x="6972300" y="5306060"/>
          <a:ext cx="889000" cy="7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145397</xdr:rowOff>
    </xdr:from>
    <xdr:to>
      <xdr:col>41</xdr:col>
      <xdr:colOff>101600</xdr:colOff>
      <xdr:row>38</xdr:row>
      <xdr:rowOff>75547</xdr:rowOff>
    </xdr:to>
    <xdr:sp macro="" textlink="">
      <xdr:nvSpPr>
        <xdr:cNvPr id="301" name="フローチャート: 判断 300"/>
        <xdr:cNvSpPr/>
      </xdr:nvSpPr>
      <xdr:spPr>
        <a:xfrm>
          <a:off x="7810500" y="64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66674</xdr:rowOff>
    </xdr:from>
    <xdr:ext cx="378565" cy="259045"/>
    <xdr:sp macro="" textlink="">
      <xdr:nvSpPr>
        <xdr:cNvPr id="302" name="テキスト ボックス 301"/>
        <xdr:cNvSpPr txBox="1"/>
      </xdr:nvSpPr>
      <xdr:spPr>
        <a:xfrm>
          <a:off x="7672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32730</xdr:rowOff>
    </xdr:from>
    <xdr:to>
      <xdr:col>36</xdr:col>
      <xdr:colOff>165100</xdr:colOff>
      <xdr:row>37</xdr:row>
      <xdr:rowOff>134330</xdr:rowOff>
    </xdr:to>
    <xdr:sp macro="" textlink="">
      <xdr:nvSpPr>
        <xdr:cNvPr id="303" name="フローチャート: 判断 302"/>
        <xdr:cNvSpPr/>
      </xdr:nvSpPr>
      <xdr:spPr>
        <a:xfrm>
          <a:off x="6921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125457</xdr:rowOff>
    </xdr:from>
    <xdr:ext cx="469744" cy="259045"/>
    <xdr:sp macro="" textlink="">
      <xdr:nvSpPr>
        <xdr:cNvPr id="304" name="テキスト ボックス 303"/>
        <xdr:cNvSpPr txBox="1"/>
      </xdr:nvSpPr>
      <xdr:spPr>
        <a:xfrm>
          <a:off x="6737428" y="64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310" name="楕円 309"/>
        <xdr:cNvSpPr/>
      </xdr:nvSpPr>
      <xdr:spPr>
        <a:xfrm>
          <a:off x="10426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156227</xdr:rowOff>
    </xdr:from>
    <xdr:ext cx="469744" cy="259045"/>
    <xdr:sp macro="" textlink="">
      <xdr:nvSpPr>
        <xdr:cNvPr id="311" name="労働費該当値テキスト"/>
        <xdr:cNvSpPr txBox="1"/>
      </xdr:nvSpPr>
      <xdr:spPr>
        <a:xfrm>
          <a:off x="10528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35016</xdr:rowOff>
    </xdr:from>
    <xdr:to>
      <xdr:col>50</xdr:col>
      <xdr:colOff>165100</xdr:colOff>
      <xdr:row>37</xdr:row>
      <xdr:rowOff>136616</xdr:rowOff>
    </xdr:to>
    <xdr:sp macro="" textlink="">
      <xdr:nvSpPr>
        <xdr:cNvPr id="312" name="楕円 311"/>
        <xdr:cNvSpPr/>
      </xdr:nvSpPr>
      <xdr:spPr>
        <a:xfrm>
          <a:off x="9588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153143</xdr:rowOff>
    </xdr:from>
    <xdr:ext cx="469744" cy="259045"/>
    <xdr:sp macro="" textlink="">
      <xdr:nvSpPr>
        <xdr:cNvPr id="313" name="テキスト ボックス 312"/>
        <xdr:cNvSpPr txBox="1"/>
      </xdr:nvSpPr>
      <xdr:spPr>
        <a:xfrm>
          <a:off x="9404428" y="61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xdr:rowOff>
    </xdr:from>
    <xdr:to>
      <xdr:col>46</xdr:col>
      <xdr:colOff>38100</xdr:colOff>
      <xdr:row>37</xdr:row>
      <xdr:rowOff>112776</xdr:rowOff>
    </xdr:to>
    <xdr:sp macro="" textlink="">
      <xdr:nvSpPr>
        <xdr:cNvPr id="314" name="楕円 313"/>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129303</xdr:rowOff>
    </xdr:from>
    <xdr:ext cx="469744" cy="259045"/>
    <xdr:sp macro="" textlink="">
      <xdr:nvSpPr>
        <xdr:cNvPr id="315" name="テキスト ボックス 314"/>
        <xdr:cNvSpPr txBox="1"/>
      </xdr:nvSpPr>
      <xdr:spPr>
        <a:xfrm>
          <a:off x="8515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134946</xdr:rowOff>
    </xdr:from>
    <xdr:to>
      <xdr:col>41</xdr:col>
      <xdr:colOff>101600</xdr:colOff>
      <xdr:row>35</xdr:row>
      <xdr:rowOff>65096</xdr:rowOff>
    </xdr:to>
    <xdr:sp macro="" textlink="">
      <xdr:nvSpPr>
        <xdr:cNvPr id="316" name="楕円 315"/>
        <xdr:cNvSpPr/>
      </xdr:nvSpPr>
      <xdr:spPr>
        <a:xfrm>
          <a:off x="7810500" y="59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81623</xdr:rowOff>
    </xdr:from>
    <xdr:ext cx="469744" cy="259045"/>
    <xdr:sp macro="" textlink="">
      <xdr:nvSpPr>
        <xdr:cNvPr id="317" name="テキスト ボックス 316"/>
        <xdr:cNvSpPr txBox="1"/>
      </xdr:nvSpPr>
      <xdr:spPr>
        <a:xfrm>
          <a:off x="7626428" y="573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111760</xdr:rowOff>
    </xdr:from>
    <xdr:to>
      <xdr:col>36</xdr:col>
      <xdr:colOff>165100</xdr:colOff>
      <xdr:row>31</xdr:row>
      <xdr:rowOff>41910</xdr:rowOff>
    </xdr:to>
    <xdr:sp macro="" textlink="">
      <xdr:nvSpPr>
        <xdr:cNvPr id="318" name="楕円 317"/>
        <xdr:cNvSpPr/>
      </xdr:nvSpPr>
      <xdr:spPr>
        <a:xfrm>
          <a:off x="6921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58437</xdr:rowOff>
    </xdr:from>
    <xdr:ext cx="469744" cy="259045"/>
    <xdr:sp macro="" textlink="">
      <xdr:nvSpPr>
        <xdr:cNvPr id="319" name="テキスト ボックス 318"/>
        <xdr:cNvSpPr txBox="1"/>
      </xdr:nvSpPr>
      <xdr:spPr>
        <a:xfrm>
          <a:off x="6737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107277</xdr:rowOff>
    </xdr:from>
    <xdr:to>
      <xdr:col>54</xdr:col>
      <xdr:colOff>189865</xdr:colOff>
      <xdr:row>59</xdr:row>
      <xdr:rowOff>111620</xdr:rowOff>
    </xdr:to>
    <xdr:cxnSp macro="">
      <xdr:nvCxnSpPr>
        <xdr:cNvPr id="344" name="直線コネクタ 343"/>
        <xdr:cNvCxnSpPr/>
      </xdr:nvCxnSpPr>
      <xdr:spPr>
        <a:xfrm flipV="1">
          <a:off x="10475595" y="9022677"/>
          <a:ext cx="1270" cy="120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115447</xdr:rowOff>
    </xdr:from>
    <xdr:ext cx="469744" cy="259045"/>
    <xdr:sp macro="" textlink="">
      <xdr:nvSpPr>
        <xdr:cNvPr id="345" name="農林水産業費最小値テキスト"/>
        <xdr:cNvSpPr txBox="1"/>
      </xdr:nvSpPr>
      <xdr:spPr>
        <a:xfrm>
          <a:off x="10528300" y="1023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111620</xdr:rowOff>
    </xdr:from>
    <xdr:to>
      <xdr:col>55</xdr:col>
      <xdr:colOff>88900</xdr:colOff>
      <xdr:row>59</xdr:row>
      <xdr:rowOff>111620</xdr:rowOff>
    </xdr:to>
    <xdr:cxnSp macro="">
      <xdr:nvCxnSpPr>
        <xdr:cNvPr id="346" name="直線コネクタ 345"/>
        <xdr:cNvCxnSpPr/>
      </xdr:nvCxnSpPr>
      <xdr:spPr>
        <a:xfrm>
          <a:off x="10388600" y="1022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53954</xdr:rowOff>
    </xdr:from>
    <xdr:ext cx="534377" cy="259045"/>
    <xdr:sp macro="" textlink="">
      <xdr:nvSpPr>
        <xdr:cNvPr id="347" name="農林水産業費最大値テキスト"/>
        <xdr:cNvSpPr txBox="1"/>
      </xdr:nvSpPr>
      <xdr:spPr>
        <a:xfrm>
          <a:off x="10528300" y="87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107277</xdr:rowOff>
    </xdr:from>
    <xdr:to>
      <xdr:col>55</xdr:col>
      <xdr:colOff>88900</xdr:colOff>
      <xdr:row>52</xdr:row>
      <xdr:rowOff>107277</xdr:rowOff>
    </xdr:to>
    <xdr:cxnSp macro="">
      <xdr:nvCxnSpPr>
        <xdr:cNvPr id="348" name="直線コネクタ 347"/>
        <xdr:cNvCxnSpPr/>
      </xdr:nvCxnSpPr>
      <xdr:spPr>
        <a:xfrm>
          <a:off x="10388600" y="902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10275</xdr:rowOff>
    </xdr:from>
    <xdr:to>
      <xdr:col>55</xdr:col>
      <xdr:colOff>0</xdr:colOff>
      <xdr:row>53</xdr:row>
      <xdr:rowOff>19609</xdr:rowOff>
    </xdr:to>
    <xdr:cxnSp macro="">
      <xdr:nvCxnSpPr>
        <xdr:cNvPr id="349" name="直線コネクタ 348"/>
        <xdr:cNvCxnSpPr/>
      </xdr:nvCxnSpPr>
      <xdr:spPr>
        <a:xfrm flipV="1">
          <a:off x="9639300" y="9097125"/>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61421</xdr:rowOff>
    </xdr:from>
    <xdr:ext cx="534377" cy="259045"/>
    <xdr:sp macro="" textlink="">
      <xdr:nvSpPr>
        <xdr:cNvPr id="350" name="農林水産業費平均値テキスト"/>
        <xdr:cNvSpPr txBox="1"/>
      </xdr:nvSpPr>
      <xdr:spPr>
        <a:xfrm>
          <a:off x="10528300" y="966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82994</xdr:rowOff>
    </xdr:from>
    <xdr:to>
      <xdr:col>55</xdr:col>
      <xdr:colOff>50800</xdr:colOff>
      <xdr:row>57</xdr:row>
      <xdr:rowOff>13144</xdr:rowOff>
    </xdr:to>
    <xdr:sp macro="" textlink="">
      <xdr:nvSpPr>
        <xdr:cNvPr id="351" name="フローチャート: 判断 350"/>
        <xdr:cNvSpPr/>
      </xdr:nvSpPr>
      <xdr:spPr>
        <a:xfrm>
          <a:off x="104267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19609</xdr:rowOff>
    </xdr:from>
    <xdr:to>
      <xdr:col>50</xdr:col>
      <xdr:colOff>114300</xdr:colOff>
      <xdr:row>53</xdr:row>
      <xdr:rowOff>96342</xdr:rowOff>
    </xdr:to>
    <xdr:cxnSp macro="">
      <xdr:nvCxnSpPr>
        <xdr:cNvPr id="352" name="直線コネクタ 351"/>
        <xdr:cNvCxnSpPr/>
      </xdr:nvCxnSpPr>
      <xdr:spPr>
        <a:xfrm flipV="1">
          <a:off x="8750300" y="9106459"/>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66154</xdr:rowOff>
    </xdr:from>
    <xdr:to>
      <xdr:col>50</xdr:col>
      <xdr:colOff>165100</xdr:colOff>
      <xdr:row>56</xdr:row>
      <xdr:rowOff>167754</xdr:rowOff>
    </xdr:to>
    <xdr:sp macro="" textlink="">
      <xdr:nvSpPr>
        <xdr:cNvPr id="353" name="フローチャート: 判断 352"/>
        <xdr:cNvSpPr/>
      </xdr:nvSpPr>
      <xdr:spPr>
        <a:xfrm>
          <a:off x="9588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158881</xdr:rowOff>
    </xdr:from>
    <xdr:ext cx="534377" cy="259045"/>
    <xdr:sp macro="" textlink="">
      <xdr:nvSpPr>
        <xdr:cNvPr id="354" name="テキスト ボックス 353"/>
        <xdr:cNvSpPr txBox="1"/>
      </xdr:nvSpPr>
      <xdr:spPr>
        <a:xfrm>
          <a:off x="9372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136957</xdr:rowOff>
    </xdr:from>
    <xdr:to>
      <xdr:col>45</xdr:col>
      <xdr:colOff>177800</xdr:colOff>
      <xdr:row>53</xdr:row>
      <xdr:rowOff>96342</xdr:rowOff>
    </xdr:to>
    <xdr:cxnSp macro="">
      <xdr:nvCxnSpPr>
        <xdr:cNvPr id="355" name="直線コネクタ 354"/>
        <xdr:cNvCxnSpPr/>
      </xdr:nvCxnSpPr>
      <xdr:spPr>
        <a:xfrm>
          <a:off x="7861300" y="8880907"/>
          <a:ext cx="889000" cy="30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167462</xdr:rowOff>
    </xdr:from>
    <xdr:to>
      <xdr:col>46</xdr:col>
      <xdr:colOff>38100</xdr:colOff>
      <xdr:row>57</xdr:row>
      <xdr:rowOff>97612</xdr:rowOff>
    </xdr:to>
    <xdr:sp macro="" textlink="">
      <xdr:nvSpPr>
        <xdr:cNvPr id="356" name="フローチャート: 判断 355"/>
        <xdr:cNvSpPr/>
      </xdr:nvSpPr>
      <xdr:spPr>
        <a:xfrm>
          <a:off x="8699500" y="976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88739</xdr:rowOff>
    </xdr:from>
    <xdr:ext cx="534377" cy="259045"/>
    <xdr:sp macro="" textlink="">
      <xdr:nvSpPr>
        <xdr:cNvPr id="357" name="テキスト ボックス 356"/>
        <xdr:cNvSpPr txBox="1"/>
      </xdr:nvSpPr>
      <xdr:spPr>
        <a:xfrm>
          <a:off x="8483111" y="9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136957</xdr:rowOff>
    </xdr:from>
    <xdr:to>
      <xdr:col>41</xdr:col>
      <xdr:colOff>50800</xdr:colOff>
      <xdr:row>52</xdr:row>
      <xdr:rowOff>116269</xdr:rowOff>
    </xdr:to>
    <xdr:cxnSp macro="">
      <xdr:nvCxnSpPr>
        <xdr:cNvPr id="358" name="直線コネクタ 357"/>
        <xdr:cNvCxnSpPr/>
      </xdr:nvCxnSpPr>
      <xdr:spPr>
        <a:xfrm flipV="1">
          <a:off x="6972300" y="8880907"/>
          <a:ext cx="8890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121285</xdr:rowOff>
    </xdr:from>
    <xdr:to>
      <xdr:col>41</xdr:col>
      <xdr:colOff>101600</xdr:colOff>
      <xdr:row>57</xdr:row>
      <xdr:rowOff>51435</xdr:rowOff>
    </xdr:to>
    <xdr:sp macro="" textlink="">
      <xdr:nvSpPr>
        <xdr:cNvPr id="359" name="フローチャート: 判断 358"/>
        <xdr:cNvSpPr/>
      </xdr:nvSpPr>
      <xdr:spPr>
        <a:xfrm>
          <a:off x="7810500" y="972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42562</xdr:rowOff>
    </xdr:from>
    <xdr:ext cx="534377" cy="259045"/>
    <xdr:sp macro="" textlink="">
      <xdr:nvSpPr>
        <xdr:cNvPr id="360" name="テキスト ボックス 359"/>
        <xdr:cNvSpPr txBox="1"/>
      </xdr:nvSpPr>
      <xdr:spPr>
        <a:xfrm>
          <a:off x="7594111" y="98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41808</xdr:rowOff>
    </xdr:from>
    <xdr:to>
      <xdr:col>36</xdr:col>
      <xdr:colOff>165100</xdr:colOff>
      <xdr:row>56</xdr:row>
      <xdr:rowOff>143408</xdr:rowOff>
    </xdr:to>
    <xdr:sp macro="" textlink="">
      <xdr:nvSpPr>
        <xdr:cNvPr id="361" name="フローチャート: 判断 360"/>
        <xdr:cNvSpPr/>
      </xdr:nvSpPr>
      <xdr:spPr>
        <a:xfrm>
          <a:off x="6921500" y="96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134535</xdr:rowOff>
    </xdr:from>
    <xdr:ext cx="534377" cy="259045"/>
    <xdr:sp macro="" textlink="">
      <xdr:nvSpPr>
        <xdr:cNvPr id="362" name="テキスト ボックス 361"/>
        <xdr:cNvSpPr txBox="1"/>
      </xdr:nvSpPr>
      <xdr:spPr>
        <a:xfrm>
          <a:off x="6705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130925</xdr:rowOff>
    </xdr:from>
    <xdr:to>
      <xdr:col>55</xdr:col>
      <xdr:colOff>50800</xdr:colOff>
      <xdr:row>53</xdr:row>
      <xdr:rowOff>61075</xdr:rowOff>
    </xdr:to>
    <xdr:sp macro="" textlink="">
      <xdr:nvSpPr>
        <xdr:cNvPr id="368" name="楕円 367"/>
        <xdr:cNvSpPr/>
      </xdr:nvSpPr>
      <xdr:spPr>
        <a:xfrm>
          <a:off x="10426700" y="90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45852</xdr:rowOff>
    </xdr:from>
    <xdr:ext cx="534377" cy="259045"/>
    <xdr:sp macro="" textlink="">
      <xdr:nvSpPr>
        <xdr:cNvPr id="369" name="農林水産業費該当値テキスト"/>
        <xdr:cNvSpPr txBox="1"/>
      </xdr:nvSpPr>
      <xdr:spPr>
        <a:xfrm>
          <a:off x="10528300" y="89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140259</xdr:rowOff>
    </xdr:from>
    <xdr:to>
      <xdr:col>50</xdr:col>
      <xdr:colOff>165100</xdr:colOff>
      <xdr:row>53</xdr:row>
      <xdr:rowOff>70409</xdr:rowOff>
    </xdr:to>
    <xdr:sp macro="" textlink="">
      <xdr:nvSpPr>
        <xdr:cNvPr id="370" name="楕円 369"/>
        <xdr:cNvSpPr/>
      </xdr:nvSpPr>
      <xdr:spPr>
        <a:xfrm>
          <a:off x="9588500" y="90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86936</xdr:rowOff>
    </xdr:from>
    <xdr:ext cx="534377" cy="259045"/>
    <xdr:sp macro="" textlink="">
      <xdr:nvSpPr>
        <xdr:cNvPr id="371" name="テキスト ボックス 370"/>
        <xdr:cNvSpPr txBox="1"/>
      </xdr:nvSpPr>
      <xdr:spPr>
        <a:xfrm>
          <a:off x="9372111" y="88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45542</xdr:rowOff>
    </xdr:from>
    <xdr:to>
      <xdr:col>46</xdr:col>
      <xdr:colOff>38100</xdr:colOff>
      <xdr:row>53</xdr:row>
      <xdr:rowOff>147142</xdr:rowOff>
    </xdr:to>
    <xdr:sp macro="" textlink="">
      <xdr:nvSpPr>
        <xdr:cNvPr id="372" name="楕円 371"/>
        <xdr:cNvSpPr/>
      </xdr:nvSpPr>
      <xdr:spPr>
        <a:xfrm>
          <a:off x="8699500" y="9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163669</xdr:rowOff>
    </xdr:from>
    <xdr:ext cx="534377" cy="259045"/>
    <xdr:sp macro="" textlink="">
      <xdr:nvSpPr>
        <xdr:cNvPr id="373" name="テキスト ボックス 372"/>
        <xdr:cNvSpPr txBox="1"/>
      </xdr:nvSpPr>
      <xdr:spPr>
        <a:xfrm>
          <a:off x="8483111" y="89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86157</xdr:rowOff>
    </xdr:from>
    <xdr:to>
      <xdr:col>41</xdr:col>
      <xdr:colOff>101600</xdr:colOff>
      <xdr:row>52</xdr:row>
      <xdr:rowOff>16307</xdr:rowOff>
    </xdr:to>
    <xdr:sp macro="" textlink="">
      <xdr:nvSpPr>
        <xdr:cNvPr id="374" name="楕円 373"/>
        <xdr:cNvSpPr/>
      </xdr:nvSpPr>
      <xdr:spPr>
        <a:xfrm>
          <a:off x="7810500" y="88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32834</xdr:rowOff>
    </xdr:from>
    <xdr:ext cx="534377" cy="259045"/>
    <xdr:sp macro="" textlink="">
      <xdr:nvSpPr>
        <xdr:cNvPr id="375" name="テキスト ボックス 374"/>
        <xdr:cNvSpPr txBox="1"/>
      </xdr:nvSpPr>
      <xdr:spPr>
        <a:xfrm>
          <a:off x="7594111" y="860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65469</xdr:rowOff>
    </xdr:from>
    <xdr:to>
      <xdr:col>36</xdr:col>
      <xdr:colOff>165100</xdr:colOff>
      <xdr:row>52</xdr:row>
      <xdr:rowOff>167069</xdr:rowOff>
    </xdr:to>
    <xdr:sp macro="" textlink="">
      <xdr:nvSpPr>
        <xdr:cNvPr id="376" name="楕円 375"/>
        <xdr:cNvSpPr/>
      </xdr:nvSpPr>
      <xdr:spPr>
        <a:xfrm>
          <a:off x="6921500" y="89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12146</xdr:rowOff>
    </xdr:from>
    <xdr:ext cx="534377" cy="259045"/>
    <xdr:sp macro="" textlink="">
      <xdr:nvSpPr>
        <xdr:cNvPr id="377" name="テキスト ボックス 376"/>
        <xdr:cNvSpPr txBox="1"/>
      </xdr:nvSpPr>
      <xdr:spPr>
        <a:xfrm>
          <a:off x="6705111" y="87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9" name="直線コネクタ 398"/>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400"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401" name="直線コネクタ 400"/>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402"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403" name="直線コネクタ 402"/>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143723</xdr:rowOff>
    </xdr:from>
    <xdr:to>
      <xdr:col>55</xdr:col>
      <xdr:colOff>0</xdr:colOff>
      <xdr:row>74</xdr:row>
      <xdr:rowOff>160000</xdr:rowOff>
    </xdr:to>
    <xdr:cxnSp macro="">
      <xdr:nvCxnSpPr>
        <xdr:cNvPr id="404" name="直線コネクタ 403"/>
        <xdr:cNvCxnSpPr/>
      </xdr:nvCxnSpPr>
      <xdr:spPr>
        <a:xfrm>
          <a:off x="9639300" y="12659573"/>
          <a:ext cx="838200" cy="1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405"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406" name="フローチャート: 判断 405"/>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143723</xdr:rowOff>
    </xdr:from>
    <xdr:to>
      <xdr:col>50</xdr:col>
      <xdr:colOff>114300</xdr:colOff>
      <xdr:row>74</xdr:row>
      <xdr:rowOff>84744</xdr:rowOff>
    </xdr:to>
    <xdr:cxnSp macro="">
      <xdr:nvCxnSpPr>
        <xdr:cNvPr id="407" name="直線コネクタ 406"/>
        <xdr:cNvCxnSpPr/>
      </xdr:nvCxnSpPr>
      <xdr:spPr>
        <a:xfrm flipV="1">
          <a:off x="8750300" y="12659573"/>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8" name="フローチャート: 判断 407"/>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9" name="テキスト ボックス 408"/>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54524</xdr:rowOff>
    </xdr:from>
    <xdr:to>
      <xdr:col>45</xdr:col>
      <xdr:colOff>177800</xdr:colOff>
      <xdr:row>74</xdr:row>
      <xdr:rowOff>84744</xdr:rowOff>
    </xdr:to>
    <xdr:cxnSp macro="">
      <xdr:nvCxnSpPr>
        <xdr:cNvPr id="410" name="直線コネクタ 409"/>
        <xdr:cNvCxnSpPr/>
      </xdr:nvCxnSpPr>
      <xdr:spPr>
        <a:xfrm>
          <a:off x="7861300" y="12227474"/>
          <a:ext cx="889000" cy="54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11" name="フローチャート: 判断 410"/>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12" name="テキスト ボックス 411"/>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54524</xdr:rowOff>
    </xdr:from>
    <xdr:to>
      <xdr:col>41</xdr:col>
      <xdr:colOff>50800</xdr:colOff>
      <xdr:row>74</xdr:row>
      <xdr:rowOff>20920</xdr:rowOff>
    </xdr:to>
    <xdr:cxnSp macro="">
      <xdr:nvCxnSpPr>
        <xdr:cNvPr id="413" name="直線コネクタ 412"/>
        <xdr:cNvCxnSpPr/>
      </xdr:nvCxnSpPr>
      <xdr:spPr>
        <a:xfrm flipV="1">
          <a:off x="6972300" y="12227474"/>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14" name="フローチャート: 判断 413"/>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15" name="テキスト ボックス 414"/>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16" name="フローチャート: 判断 415"/>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7" name="テキスト ボックス 416"/>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109200</xdr:rowOff>
    </xdr:from>
    <xdr:to>
      <xdr:col>55</xdr:col>
      <xdr:colOff>50800</xdr:colOff>
      <xdr:row>75</xdr:row>
      <xdr:rowOff>39350</xdr:rowOff>
    </xdr:to>
    <xdr:sp macro="" textlink="">
      <xdr:nvSpPr>
        <xdr:cNvPr id="423" name="楕円 422"/>
        <xdr:cNvSpPr/>
      </xdr:nvSpPr>
      <xdr:spPr>
        <a:xfrm>
          <a:off x="10426700" y="127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132077</xdr:rowOff>
    </xdr:from>
    <xdr:ext cx="534377" cy="259045"/>
    <xdr:sp macro="" textlink="">
      <xdr:nvSpPr>
        <xdr:cNvPr id="424" name="商工費該当値テキスト"/>
        <xdr:cNvSpPr txBox="1"/>
      </xdr:nvSpPr>
      <xdr:spPr>
        <a:xfrm>
          <a:off x="10528300" y="126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92923</xdr:rowOff>
    </xdr:from>
    <xdr:to>
      <xdr:col>50</xdr:col>
      <xdr:colOff>165100</xdr:colOff>
      <xdr:row>74</xdr:row>
      <xdr:rowOff>23073</xdr:rowOff>
    </xdr:to>
    <xdr:sp macro="" textlink="">
      <xdr:nvSpPr>
        <xdr:cNvPr id="425" name="楕円 424"/>
        <xdr:cNvSpPr/>
      </xdr:nvSpPr>
      <xdr:spPr>
        <a:xfrm>
          <a:off x="9588500" y="126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39600</xdr:rowOff>
    </xdr:from>
    <xdr:ext cx="534377" cy="259045"/>
    <xdr:sp macro="" textlink="">
      <xdr:nvSpPr>
        <xdr:cNvPr id="426" name="テキスト ボックス 425"/>
        <xdr:cNvSpPr txBox="1"/>
      </xdr:nvSpPr>
      <xdr:spPr>
        <a:xfrm>
          <a:off x="9372111" y="123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33944</xdr:rowOff>
    </xdr:from>
    <xdr:to>
      <xdr:col>46</xdr:col>
      <xdr:colOff>38100</xdr:colOff>
      <xdr:row>74</xdr:row>
      <xdr:rowOff>135544</xdr:rowOff>
    </xdr:to>
    <xdr:sp macro="" textlink="">
      <xdr:nvSpPr>
        <xdr:cNvPr id="427" name="楕円 426"/>
        <xdr:cNvSpPr/>
      </xdr:nvSpPr>
      <xdr:spPr>
        <a:xfrm>
          <a:off x="8699500" y="127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152071</xdr:rowOff>
    </xdr:from>
    <xdr:ext cx="534377" cy="259045"/>
    <xdr:sp macro="" textlink="">
      <xdr:nvSpPr>
        <xdr:cNvPr id="428" name="テキスト ボックス 427"/>
        <xdr:cNvSpPr txBox="1"/>
      </xdr:nvSpPr>
      <xdr:spPr>
        <a:xfrm>
          <a:off x="8483111" y="1249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3724</xdr:rowOff>
    </xdr:from>
    <xdr:to>
      <xdr:col>41</xdr:col>
      <xdr:colOff>101600</xdr:colOff>
      <xdr:row>71</xdr:row>
      <xdr:rowOff>105324</xdr:rowOff>
    </xdr:to>
    <xdr:sp macro="" textlink="">
      <xdr:nvSpPr>
        <xdr:cNvPr id="429" name="楕円 428"/>
        <xdr:cNvSpPr/>
      </xdr:nvSpPr>
      <xdr:spPr>
        <a:xfrm>
          <a:off x="7810500" y="121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121851</xdr:rowOff>
    </xdr:from>
    <xdr:ext cx="534377" cy="259045"/>
    <xdr:sp macro="" textlink="">
      <xdr:nvSpPr>
        <xdr:cNvPr id="430" name="テキスト ボックス 429"/>
        <xdr:cNvSpPr txBox="1"/>
      </xdr:nvSpPr>
      <xdr:spPr>
        <a:xfrm>
          <a:off x="7594111" y="119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141570</xdr:rowOff>
    </xdr:from>
    <xdr:to>
      <xdr:col>36</xdr:col>
      <xdr:colOff>165100</xdr:colOff>
      <xdr:row>74</xdr:row>
      <xdr:rowOff>71720</xdr:rowOff>
    </xdr:to>
    <xdr:sp macro="" textlink="">
      <xdr:nvSpPr>
        <xdr:cNvPr id="431" name="楕円 430"/>
        <xdr:cNvSpPr/>
      </xdr:nvSpPr>
      <xdr:spPr>
        <a:xfrm>
          <a:off x="6921500" y="126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88247</xdr:rowOff>
    </xdr:from>
    <xdr:ext cx="534377" cy="259045"/>
    <xdr:sp macro="" textlink="">
      <xdr:nvSpPr>
        <xdr:cNvPr id="432" name="テキスト ボックス 431"/>
        <xdr:cNvSpPr txBox="1"/>
      </xdr:nvSpPr>
      <xdr:spPr>
        <a:xfrm>
          <a:off x="6705111" y="124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7" name="直線コネクタ 456"/>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8"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9" name="直線コネクタ 458"/>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60"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1" name="直線コネクタ 460"/>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41135</xdr:rowOff>
    </xdr:from>
    <xdr:to>
      <xdr:col>55</xdr:col>
      <xdr:colOff>0</xdr:colOff>
      <xdr:row>95</xdr:row>
      <xdr:rowOff>148234</xdr:rowOff>
    </xdr:to>
    <xdr:cxnSp macro="">
      <xdr:nvCxnSpPr>
        <xdr:cNvPr id="462" name="直線コネクタ 461"/>
        <xdr:cNvCxnSpPr/>
      </xdr:nvCxnSpPr>
      <xdr:spPr>
        <a:xfrm>
          <a:off x="9639300" y="16157435"/>
          <a:ext cx="8382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3" name="土木費平均値テキスト"/>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4" name="フローチャート: 判断 463"/>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127888</xdr:rowOff>
    </xdr:from>
    <xdr:to>
      <xdr:col>50</xdr:col>
      <xdr:colOff>114300</xdr:colOff>
      <xdr:row>94</xdr:row>
      <xdr:rowOff>41135</xdr:rowOff>
    </xdr:to>
    <xdr:cxnSp macro="">
      <xdr:nvCxnSpPr>
        <xdr:cNvPr id="465" name="直線コネクタ 464"/>
        <xdr:cNvCxnSpPr/>
      </xdr:nvCxnSpPr>
      <xdr:spPr>
        <a:xfrm>
          <a:off x="8750300" y="16072738"/>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6" name="フローチャート: 判断 465"/>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7" name="テキスト ボックス 466"/>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71616</xdr:rowOff>
    </xdr:from>
    <xdr:to>
      <xdr:col>45</xdr:col>
      <xdr:colOff>177800</xdr:colOff>
      <xdr:row>93</xdr:row>
      <xdr:rowOff>127888</xdr:rowOff>
    </xdr:to>
    <xdr:cxnSp macro="">
      <xdr:nvCxnSpPr>
        <xdr:cNvPr id="468" name="直線コネクタ 467"/>
        <xdr:cNvCxnSpPr/>
      </xdr:nvCxnSpPr>
      <xdr:spPr>
        <a:xfrm>
          <a:off x="7861300" y="15845016"/>
          <a:ext cx="889000" cy="2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9" name="フローチャート: 判断 468"/>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70" name="テキスト ボックス 469"/>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71616</xdr:rowOff>
    </xdr:from>
    <xdr:to>
      <xdr:col>41</xdr:col>
      <xdr:colOff>50800</xdr:colOff>
      <xdr:row>92</xdr:row>
      <xdr:rowOff>107468</xdr:rowOff>
    </xdr:to>
    <xdr:cxnSp macro="">
      <xdr:nvCxnSpPr>
        <xdr:cNvPr id="471" name="直線コネクタ 470"/>
        <xdr:cNvCxnSpPr/>
      </xdr:nvCxnSpPr>
      <xdr:spPr>
        <a:xfrm flipV="1">
          <a:off x="6972300" y="1584501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2" name="フローチャート: 判断 471"/>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108056</xdr:rowOff>
    </xdr:from>
    <xdr:ext cx="534377" cy="259045"/>
    <xdr:sp macro="" textlink="">
      <xdr:nvSpPr>
        <xdr:cNvPr id="473" name="テキスト ボックス 472"/>
        <xdr:cNvSpPr txBox="1"/>
      </xdr:nvSpPr>
      <xdr:spPr>
        <a:xfrm>
          <a:off x="7594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4" name="フローチャート: 判断 473"/>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5" name="テキスト ボックス 474"/>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97434</xdr:rowOff>
    </xdr:from>
    <xdr:to>
      <xdr:col>55</xdr:col>
      <xdr:colOff>50800</xdr:colOff>
      <xdr:row>96</xdr:row>
      <xdr:rowOff>27584</xdr:rowOff>
    </xdr:to>
    <xdr:sp macro="" textlink="">
      <xdr:nvSpPr>
        <xdr:cNvPr id="481" name="楕円 480"/>
        <xdr:cNvSpPr/>
      </xdr:nvSpPr>
      <xdr:spPr>
        <a:xfrm>
          <a:off x="104267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120311</xdr:rowOff>
    </xdr:from>
    <xdr:ext cx="534377" cy="259045"/>
    <xdr:sp macro="" textlink="">
      <xdr:nvSpPr>
        <xdr:cNvPr id="482" name="土木費該当値テキスト"/>
        <xdr:cNvSpPr txBox="1"/>
      </xdr:nvSpPr>
      <xdr:spPr>
        <a:xfrm>
          <a:off x="10528300" y="162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161785</xdr:rowOff>
    </xdr:from>
    <xdr:to>
      <xdr:col>50</xdr:col>
      <xdr:colOff>165100</xdr:colOff>
      <xdr:row>94</xdr:row>
      <xdr:rowOff>91935</xdr:rowOff>
    </xdr:to>
    <xdr:sp macro="" textlink="">
      <xdr:nvSpPr>
        <xdr:cNvPr id="483" name="楕円 482"/>
        <xdr:cNvSpPr/>
      </xdr:nvSpPr>
      <xdr:spPr>
        <a:xfrm>
          <a:off x="9588500" y="161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108462</xdr:rowOff>
    </xdr:from>
    <xdr:ext cx="534377" cy="259045"/>
    <xdr:sp macro="" textlink="">
      <xdr:nvSpPr>
        <xdr:cNvPr id="484" name="テキスト ボックス 483"/>
        <xdr:cNvSpPr txBox="1"/>
      </xdr:nvSpPr>
      <xdr:spPr>
        <a:xfrm>
          <a:off x="9372111" y="158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77088</xdr:rowOff>
    </xdr:from>
    <xdr:to>
      <xdr:col>46</xdr:col>
      <xdr:colOff>38100</xdr:colOff>
      <xdr:row>94</xdr:row>
      <xdr:rowOff>7238</xdr:rowOff>
    </xdr:to>
    <xdr:sp macro="" textlink="">
      <xdr:nvSpPr>
        <xdr:cNvPr id="485" name="楕円 484"/>
        <xdr:cNvSpPr/>
      </xdr:nvSpPr>
      <xdr:spPr>
        <a:xfrm>
          <a:off x="8699500" y="160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23765</xdr:rowOff>
    </xdr:from>
    <xdr:ext cx="534377" cy="259045"/>
    <xdr:sp macro="" textlink="">
      <xdr:nvSpPr>
        <xdr:cNvPr id="486" name="テキスト ボックス 485"/>
        <xdr:cNvSpPr txBox="1"/>
      </xdr:nvSpPr>
      <xdr:spPr>
        <a:xfrm>
          <a:off x="8483111" y="157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20816</xdr:rowOff>
    </xdr:from>
    <xdr:to>
      <xdr:col>41</xdr:col>
      <xdr:colOff>101600</xdr:colOff>
      <xdr:row>92</xdr:row>
      <xdr:rowOff>122416</xdr:rowOff>
    </xdr:to>
    <xdr:sp macro="" textlink="">
      <xdr:nvSpPr>
        <xdr:cNvPr id="487" name="楕円 486"/>
        <xdr:cNvSpPr/>
      </xdr:nvSpPr>
      <xdr:spPr>
        <a:xfrm>
          <a:off x="7810500" y="157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138943</xdr:rowOff>
    </xdr:from>
    <xdr:ext cx="534377" cy="259045"/>
    <xdr:sp macro="" textlink="">
      <xdr:nvSpPr>
        <xdr:cNvPr id="488" name="テキスト ボックス 487"/>
        <xdr:cNvSpPr txBox="1"/>
      </xdr:nvSpPr>
      <xdr:spPr>
        <a:xfrm>
          <a:off x="7594111" y="155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56668</xdr:rowOff>
    </xdr:from>
    <xdr:to>
      <xdr:col>36</xdr:col>
      <xdr:colOff>165100</xdr:colOff>
      <xdr:row>92</xdr:row>
      <xdr:rowOff>158268</xdr:rowOff>
    </xdr:to>
    <xdr:sp macro="" textlink="">
      <xdr:nvSpPr>
        <xdr:cNvPr id="489" name="楕円 488"/>
        <xdr:cNvSpPr/>
      </xdr:nvSpPr>
      <xdr:spPr>
        <a:xfrm>
          <a:off x="69215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3345</xdr:rowOff>
    </xdr:from>
    <xdr:ext cx="534377" cy="259045"/>
    <xdr:sp macro="" textlink="">
      <xdr:nvSpPr>
        <xdr:cNvPr id="490" name="テキスト ボックス 489"/>
        <xdr:cNvSpPr txBox="1"/>
      </xdr:nvSpPr>
      <xdr:spPr>
        <a:xfrm>
          <a:off x="6705111" y="15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7" name="直線コネクタ 516"/>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8"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9" name="直線コネクタ 518"/>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20"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1" name="直線コネクタ 520"/>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120759</xdr:rowOff>
    </xdr:from>
    <xdr:to>
      <xdr:col>85</xdr:col>
      <xdr:colOff>127000</xdr:colOff>
      <xdr:row>35</xdr:row>
      <xdr:rowOff>111811</xdr:rowOff>
    </xdr:to>
    <xdr:cxnSp macro="">
      <xdr:nvCxnSpPr>
        <xdr:cNvPr id="522" name="直線コネクタ 521"/>
        <xdr:cNvCxnSpPr/>
      </xdr:nvCxnSpPr>
      <xdr:spPr>
        <a:xfrm>
          <a:off x="15481300" y="5950059"/>
          <a:ext cx="8382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3"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4" name="フローチャート: 判断 523"/>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120759</xdr:rowOff>
    </xdr:from>
    <xdr:to>
      <xdr:col>81</xdr:col>
      <xdr:colOff>50800</xdr:colOff>
      <xdr:row>36</xdr:row>
      <xdr:rowOff>46301</xdr:rowOff>
    </xdr:to>
    <xdr:cxnSp macro="">
      <xdr:nvCxnSpPr>
        <xdr:cNvPr id="525" name="直線コネクタ 524"/>
        <xdr:cNvCxnSpPr/>
      </xdr:nvCxnSpPr>
      <xdr:spPr>
        <a:xfrm flipV="1">
          <a:off x="14592300" y="5950059"/>
          <a:ext cx="889000" cy="2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6" name="フローチャート: 判断 525"/>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7" name="テキスト ボックス 526"/>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32911</xdr:rowOff>
    </xdr:from>
    <xdr:to>
      <xdr:col>76</xdr:col>
      <xdr:colOff>114300</xdr:colOff>
      <xdr:row>36</xdr:row>
      <xdr:rowOff>46301</xdr:rowOff>
    </xdr:to>
    <xdr:cxnSp macro="">
      <xdr:nvCxnSpPr>
        <xdr:cNvPr id="528" name="直線コネクタ 527"/>
        <xdr:cNvCxnSpPr/>
      </xdr:nvCxnSpPr>
      <xdr:spPr>
        <a:xfrm>
          <a:off x="13703300" y="6205111"/>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9" name="フローチャート: 判断 528"/>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30" name="テキスト ボックス 529"/>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5871</xdr:rowOff>
    </xdr:from>
    <xdr:to>
      <xdr:col>71</xdr:col>
      <xdr:colOff>177800</xdr:colOff>
      <xdr:row>36</xdr:row>
      <xdr:rowOff>32911</xdr:rowOff>
    </xdr:to>
    <xdr:cxnSp macro="">
      <xdr:nvCxnSpPr>
        <xdr:cNvPr id="531" name="直線コネクタ 530"/>
        <xdr:cNvCxnSpPr/>
      </xdr:nvCxnSpPr>
      <xdr:spPr>
        <a:xfrm>
          <a:off x="12814300" y="5492271"/>
          <a:ext cx="889000" cy="7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2" name="フローチャート: 判断 531"/>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3" name="テキスト ボックス 532"/>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4" name="フローチャート: 判断 533"/>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110761</xdr:rowOff>
    </xdr:from>
    <xdr:ext cx="534377" cy="259045"/>
    <xdr:sp macro="" textlink="">
      <xdr:nvSpPr>
        <xdr:cNvPr id="535" name="テキスト ボックス 534"/>
        <xdr:cNvSpPr txBox="1"/>
      </xdr:nvSpPr>
      <xdr:spPr>
        <a:xfrm>
          <a:off x="12547111"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61011</xdr:rowOff>
    </xdr:from>
    <xdr:to>
      <xdr:col>85</xdr:col>
      <xdr:colOff>177800</xdr:colOff>
      <xdr:row>35</xdr:row>
      <xdr:rowOff>162611</xdr:rowOff>
    </xdr:to>
    <xdr:sp macro="" textlink="">
      <xdr:nvSpPr>
        <xdr:cNvPr id="541" name="楕円 540"/>
        <xdr:cNvSpPr/>
      </xdr:nvSpPr>
      <xdr:spPr>
        <a:xfrm>
          <a:off x="162687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39438</xdr:rowOff>
    </xdr:from>
    <xdr:ext cx="534377" cy="259045"/>
    <xdr:sp macro="" textlink="">
      <xdr:nvSpPr>
        <xdr:cNvPr id="542" name="消防費該当値テキスト"/>
        <xdr:cNvSpPr txBox="1"/>
      </xdr:nvSpPr>
      <xdr:spPr>
        <a:xfrm>
          <a:off x="16370300" y="60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69959</xdr:rowOff>
    </xdr:from>
    <xdr:to>
      <xdr:col>81</xdr:col>
      <xdr:colOff>101600</xdr:colOff>
      <xdr:row>35</xdr:row>
      <xdr:rowOff>109</xdr:rowOff>
    </xdr:to>
    <xdr:sp macro="" textlink="">
      <xdr:nvSpPr>
        <xdr:cNvPr id="543" name="楕円 542"/>
        <xdr:cNvSpPr/>
      </xdr:nvSpPr>
      <xdr:spPr>
        <a:xfrm>
          <a:off x="154305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16636</xdr:rowOff>
    </xdr:from>
    <xdr:ext cx="534377" cy="259045"/>
    <xdr:sp macro="" textlink="">
      <xdr:nvSpPr>
        <xdr:cNvPr id="544" name="テキスト ボックス 543"/>
        <xdr:cNvSpPr txBox="1"/>
      </xdr:nvSpPr>
      <xdr:spPr>
        <a:xfrm>
          <a:off x="15214111" y="56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166951</xdr:rowOff>
    </xdr:from>
    <xdr:to>
      <xdr:col>76</xdr:col>
      <xdr:colOff>165100</xdr:colOff>
      <xdr:row>36</xdr:row>
      <xdr:rowOff>97101</xdr:rowOff>
    </xdr:to>
    <xdr:sp macro="" textlink="">
      <xdr:nvSpPr>
        <xdr:cNvPr id="545" name="楕円 544"/>
        <xdr:cNvSpPr/>
      </xdr:nvSpPr>
      <xdr:spPr>
        <a:xfrm>
          <a:off x="14541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88228</xdr:rowOff>
    </xdr:from>
    <xdr:ext cx="534377" cy="259045"/>
    <xdr:sp macro="" textlink="">
      <xdr:nvSpPr>
        <xdr:cNvPr id="546" name="テキスト ボックス 545"/>
        <xdr:cNvSpPr txBox="1"/>
      </xdr:nvSpPr>
      <xdr:spPr>
        <a:xfrm>
          <a:off x="14325111" y="62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153561</xdr:rowOff>
    </xdr:from>
    <xdr:to>
      <xdr:col>72</xdr:col>
      <xdr:colOff>38100</xdr:colOff>
      <xdr:row>36</xdr:row>
      <xdr:rowOff>83711</xdr:rowOff>
    </xdr:to>
    <xdr:sp macro="" textlink="">
      <xdr:nvSpPr>
        <xdr:cNvPr id="547" name="楕円 546"/>
        <xdr:cNvSpPr/>
      </xdr:nvSpPr>
      <xdr:spPr>
        <a:xfrm>
          <a:off x="13652500" y="61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74838</xdr:rowOff>
    </xdr:from>
    <xdr:ext cx="534377" cy="259045"/>
    <xdr:sp macro="" textlink="">
      <xdr:nvSpPr>
        <xdr:cNvPr id="548" name="テキスト ボックス 547"/>
        <xdr:cNvSpPr txBox="1"/>
      </xdr:nvSpPr>
      <xdr:spPr>
        <a:xfrm>
          <a:off x="13436111" y="62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126521</xdr:rowOff>
    </xdr:from>
    <xdr:to>
      <xdr:col>67</xdr:col>
      <xdr:colOff>101600</xdr:colOff>
      <xdr:row>32</xdr:row>
      <xdr:rowOff>56671</xdr:rowOff>
    </xdr:to>
    <xdr:sp macro="" textlink="">
      <xdr:nvSpPr>
        <xdr:cNvPr id="549" name="楕円 548"/>
        <xdr:cNvSpPr/>
      </xdr:nvSpPr>
      <xdr:spPr>
        <a:xfrm>
          <a:off x="12763500" y="5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73198</xdr:rowOff>
    </xdr:from>
    <xdr:ext cx="534377" cy="259045"/>
    <xdr:sp macro="" textlink="">
      <xdr:nvSpPr>
        <xdr:cNvPr id="550" name="テキスト ボックス 549"/>
        <xdr:cNvSpPr txBox="1"/>
      </xdr:nvSpPr>
      <xdr:spPr>
        <a:xfrm>
          <a:off x="12547111" y="521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5" name="直線コネクタ 574"/>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6"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7" name="直線コネクタ 576"/>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8"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9" name="直線コネクタ 578"/>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25667</xdr:rowOff>
    </xdr:from>
    <xdr:to>
      <xdr:col>85</xdr:col>
      <xdr:colOff>127000</xdr:colOff>
      <xdr:row>53</xdr:row>
      <xdr:rowOff>112001</xdr:rowOff>
    </xdr:to>
    <xdr:cxnSp macro="">
      <xdr:nvCxnSpPr>
        <xdr:cNvPr id="580" name="直線コネクタ 579"/>
        <xdr:cNvCxnSpPr/>
      </xdr:nvCxnSpPr>
      <xdr:spPr>
        <a:xfrm flipV="1">
          <a:off x="15481300" y="8769617"/>
          <a:ext cx="8382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81"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2" name="フローチャート: 判断 581"/>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112001</xdr:rowOff>
    </xdr:from>
    <xdr:to>
      <xdr:col>81</xdr:col>
      <xdr:colOff>50800</xdr:colOff>
      <xdr:row>53</xdr:row>
      <xdr:rowOff>162560</xdr:rowOff>
    </xdr:to>
    <xdr:cxnSp macro="">
      <xdr:nvCxnSpPr>
        <xdr:cNvPr id="583" name="直線コネクタ 582"/>
        <xdr:cNvCxnSpPr/>
      </xdr:nvCxnSpPr>
      <xdr:spPr>
        <a:xfrm flipV="1">
          <a:off x="14592300" y="9198851"/>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4" name="フローチャート: 判断 583"/>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154462</xdr:rowOff>
    </xdr:from>
    <xdr:ext cx="534377" cy="259045"/>
    <xdr:sp macro="" textlink="">
      <xdr:nvSpPr>
        <xdr:cNvPr id="585" name="テキスト ボックス 584"/>
        <xdr:cNvSpPr txBox="1"/>
      </xdr:nvSpPr>
      <xdr:spPr>
        <a:xfrm>
          <a:off x="15214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162560</xdr:rowOff>
    </xdr:from>
    <xdr:to>
      <xdr:col>76</xdr:col>
      <xdr:colOff>114300</xdr:colOff>
      <xdr:row>55</xdr:row>
      <xdr:rowOff>87922</xdr:rowOff>
    </xdr:to>
    <xdr:cxnSp macro="">
      <xdr:nvCxnSpPr>
        <xdr:cNvPr id="586" name="直線コネクタ 585"/>
        <xdr:cNvCxnSpPr/>
      </xdr:nvCxnSpPr>
      <xdr:spPr>
        <a:xfrm flipV="1">
          <a:off x="13703300" y="9249410"/>
          <a:ext cx="889000" cy="2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7" name="フローチャート: 判断 586"/>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129315</xdr:rowOff>
    </xdr:from>
    <xdr:ext cx="534377" cy="259045"/>
    <xdr:sp macro="" textlink="">
      <xdr:nvSpPr>
        <xdr:cNvPr id="588" name="テキスト ボックス 587"/>
        <xdr:cNvSpPr txBox="1"/>
      </xdr:nvSpPr>
      <xdr:spPr>
        <a:xfrm>
          <a:off x="14325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44793</xdr:rowOff>
    </xdr:from>
    <xdr:to>
      <xdr:col>71</xdr:col>
      <xdr:colOff>177800</xdr:colOff>
      <xdr:row>55</xdr:row>
      <xdr:rowOff>87922</xdr:rowOff>
    </xdr:to>
    <xdr:cxnSp macro="">
      <xdr:nvCxnSpPr>
        <xdr:cNvPr id="589" name="直線コネクタ 588"/>
        <xdr:cNvCxnSpPr/>
      </xdr:nvCxnSpPr>
      <xdr:spPr>
        <a:xfrm>
          <a:off x="12814300" y="9474543"/>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90" name="フローチャート: 判断 589"/>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91" name="テキスト ボックス 590"/>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2" name="フローチャート: 判断 591"/>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3" name="テキスト ボックス 592"/>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146317</xdr:rowOff>
    </xdr:from>
    <xdr:to>
      <xdr:col>85</xdr:col>
      <xdr:colOff>177800</xdr:colOff>
      <xdr:row>51</xdr:row>
      <xdr:rowOff>76467</xdr:rowOff>
    </xdr:to>
    <xdr:sp macro="" textlink="">
      <xdr:nvSpPr>
        <xdr:cNvPr id="599" name="楕円 598"/>
        <xdr:cNvSpPr/>
      </xdr:nvSpPr>
      <xdr:spPr>
        <a:xfrm>
          <a:off x="16268700" y="87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61244</xdr:rowOff>
    </xdr:from>
    <xdr:ext cx="534377" cy="259045"/>
    <xdr:sp macro="" textlink="">
      <xdr:nvSpPr>
        <xdr:cNvPr id="600" name="教育費該当値テキスト"/>
        <xdr:cNvSpPr txBox="1"/>
      </xdr:nvSpPr>
      <xdr:spPr>
        <a:xfrm>
          <a:off x="16370300" y="86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61201</xdr:rowOff>
    </xdr:from>
    <xdr:to>
      <xdr:col>81</xdr:col>
      <xdr:colOff>101600</xdr:colOff>
      <xdr:row>53</xdr:row>
      <xdr:rowOff>162801</xdr:rowOff>
    </xdr:to>
    <xdr:sp macro="" textlink="">
      <xdr:nvSpPr>
        <xdr:cNvPr id="601" name="楕円 600"/>
        <xdr:cNvSpPr/>
      </xdr:nvSpPr>
      <xdr:spPr>
        <a:xfrm>
          <a:off x="15430500" y="9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7878</xdr:rowOff>
    </xdr:from>
    <xdr:ext cx="534377" cy="259045"/>
    <xdr:sp macro="" textlink="">
      <xdr:nvSpPr>
        <xdr:cNvPr id="602" name="テキスト ボックス 601"/>
        <xdr:cNvSpPr txBox="1"/>
      </xdr:nvSpPr>
      <xdr:spPr>
        <a:xfrm>
          <a:off x="15214111" y="89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111760</xdr:rowOff>
    </xdr:from>
    <xdr:to>
      <xdr:col>76</xdr:col>
      <xdr:colOff>165100</xdr:colOff>
      <xdr:row>54</xdr:row>
      <xdr:rowOff>41910</xdr:rowOff>
    </xdr:to>
    <xdr:sp macro="" textlink="">
      <xdr:nvSpPr>
        <xdr:cNvPr id="603" name="楕円 602"/>
        <xdr:cNvSpPr/>
      </xdr:nvSpPr>
      <xdr:spPr>
        <a:xfrm>
          <a:off x="145415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58437</xdr:rowOff>
    </xdr:from>
    <xdr:ext cx="534377" cy="259045"/>
    <xdr:sp macro="" textlink="">
      <xdr:nvSpPr>
        <xdr:cNvPr id="604" name="テキスト ボックス 603"/>
        <xdr:cNvSpPr txBox="1"/>
      </xdr:nvSpPr>
      <xdr:spPr>
        <a:xfrm>
          <a:off x="14325111" y="89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37122</xdr:rowOff>
    </xdr:from>
    <xdr:to>
      <xdr:col>72</xdr:col>
      <xdr:colOff>38100</xdr:colOff>
      <xdr:row>55</xdr:row>
      <xdr:rowOff>138722</xdr:rowOff>
    </xdr:to>
    <xdr:sp macro="" textlink="">
      <xdr:nvSpPr>
        <xdr:cNvPr id="605" name="楕円 604"/>
        <xdr:cNvSpPr/>
      </xdr:nvSpPr>
      <xdr:spPr>
        <a:xfrm>
          <a:off x="13652500" y="94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129849</xdr:rowOff>
    </xdr:from>
    <xdr:ext cx="534377" cy="259045"/>
    <xdr:sp macro="" textlink="">
      <xdr:nvSpPr>
        <xdr:cNvPr id="606" name="テキスト ボックス 605"/>
        <xdr:cNvSpPr txBox="1"/>
      </xdr:nvSpPr>
      <xdr:spPr>
        <a:xfrm>
          <a:off x="13436111"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165443</xdr:rowOff>
    </xdr:from>
    <xdr:to>
      <xdr:col>67</xdr:col>
      <xdr:colOff>101600</xdr:colOff>
      <xdr:row>55</xdr:row>
      <xdr:rowOff>95593</xdr:rowOff>
    </xdr:to>
    <xdr:sp macro="" textlink="">
      <xdr:nvSpPr>
        <xdr:cNvPr id="607" name="楕円 606"/>
        <xdr:cNvSpPr/>
      </xdr:nvSpPr>
      <xdr:spPr>
        <a:xfrm>
          <a:off x="12763500" y="94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86720</xdr:rowOff>
    </xdr:from>
    <xdr:ext cx="534377" cy="259045"/>
    <xdr:sp macro="" textlink="">
      <xdr:nvSpPr>
        <xdr:cNvPr id="608" name="テキスト ボックス 607"/>
        <xdr:cNvSpPr txBox="1"/>
      </xdr:nvSpPr>
      <xdr:spPr>
        <a:xfrm>
          <a:off x="12547111" y="95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32" name="直線コネクタ 631"/>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5"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6" name="直線コネクタ 635"/>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124155</xdr:rowOff>
    </xdr:from>
    <xdr:to>
      <xdr:col>85</xdr:col>
      <xdr:colOff>127000</xdr:colOff>
      <xdr:row>79</xdr:row>
      <xdr:rowOff>12142</xdr:rowOff>
    </xdr:to>
    <xdr:cxnSp macro="">
      <xdr:nvCxnSpPr>
        <xdr:cNvPr id="637" name="直線コネクタ 636"/>
        <xdr:cNvCxnSpPr/>
      </xdr:nvCxnSpPr>
      <xdr:spPr>
        <a:xfrm flipV="1">
          <a:off x="15481300" y="13154355"/>
          <a:ext cx="8382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40657</xdr:rowOff>
    </xdr:from>
    <xdr:ext cx="469744" cy="259045"/>
    <xdr:sp macro="" textlink="">
      <xdr:nvSpPr>
        <xdr:cNvPr id="638" name="災害復旧費平均値テキスト"/>
        <xdr:cNvSpPr txBox="1"/>
      </xdr:nvSpPr>
      <xdr:spPr>
        <a:xfrm>
          <a:off x="16370300" y="1324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39" name="フローチャート: 判断 638"/>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143663</xdr:rowOff>
    </xdr:from>
    <xdr:to>
      <xdr:col>81</xdr:col>
      <xdr:colOff>50800</xdr:colOff>
      <xdr:row>79</xdr:row>
      <xdr:rowOff>12142</xdr:rowOff>
    </xdr:to>
    <xdr:cxnSp macro="">
      <xdr:nvCxnSpPr>
        <xdr:cNvPr id="640" name="直線コネクタ 639"/>
        <xdr:cNvCxnSpPr/>
      </xdr:nvCxnSpPr>
      <xdr:spPr>
        <a:xfrm>
          <a:off x="14592300" y="13516763"/>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41" name="フローチャート: 判断 640"/>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42" name="テキスト ボックス 641"/>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143663</xdr:rowOff>
    </xdr:from>
    <xdr:to>
      <xdr:col>76</xdr:col>
      <xdr:colOff>114300</xdr:colOff>
      <xdr:row>78</xdr:row>
      <xdr:rowOff>148310</xdr:rowOff>
    </xdr:to>
    <xdr:cxnSp macro="">
      <xdr:nvCxnSpPr>
        <xdr:cNvPr id="643" name="直線コネクタ 642"/>
        <xdr:cNvCxnSpPr/>
      </xdr:nvCxnSpPr>
      <xdr:spPr>
        <a:xfrm flipV="1">
          <a:off x="13703300" y="13516763"/>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44" name="フローチャート: 判断 643"/>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5" name="テキスト ボックス 644"/>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148310</xdr:rowOff>
    </xdr:from>
    <xdr:to>
      <xdr:col>71</xdr:col>
      <xdr:colOff>177800</xdr:colOff>
      <xdr:row>79</xdr:row>
      <xdr:rowOff>38125</xdr:rowOff>
    </xdr:to>
    <xdr:cxnSp macro="">
      <xdr:nvCxnSpPr>
        <xdr:cNvPr id="646" name="直線コネクタ 645"/>
        <xdr:cNvCxnSpPr/>
      </xdr:nvCxnSpPr>
      <xdr:spPr>
        <a:xfrm flipV="1">
          <a:off x="12814300" y="1352141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7" name="フローチャート: 判断 646"/>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8" name="テキスト ボックス 647"/>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49" name="フローチャート: 判断 648"/>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50" name="テキスト ボックス 649"/>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73355</xdr:rowOff>
    </xdr:from>
    <xdr:to>
      <xdr:col>85</xdr:col>
      <xdr:colOff>177800</xdr:colOff>
      <xdr:row>77</xdr:row>
      <xdr:rowOff>3505</xdr:rowOff>
    </xdr:to>
    <xdr:sp macro="" textlink="">
      <xdr:nvSpPr>
        <xdr:cNvPr id="656" name="楕円 655"/>
        <xdr:cNvSpPr/>
      </xdr:nvSpPr>
      <xdr:spPr>
        <a:xfrm>
          <a:off x="162687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96232</xdr:rowOff>
    </xdr:from>
    <xdr:ext cx="469744" cy="259045"/>
    <xdr:sp macro="" textlink="">
      <xdr:nvSpPr>
        <xdr:cNvPr id="657" name="災害復旧費該当値テキスト"/>
        <xdr:cNvSpPr txBox="1"/>
      </xdr:nvSpPr>
      <xdr:spPr>
        <a:xfrm>
          <a:off x="16370300" y="129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132792</xdr:rowOff>
    </xdr:from>
    <xdr:to>
      <xdr:col>81</xdr:col>
      <xdr:colOff>101600</xdr:colOff>
      <xdr:row>79</xdr:row>
      <xdr:rowOff>62942</xdr:rowOff>
    </xdr:to>
    <xdr:sp macro="" textlink="">
      <xdr:nvSpPr>
        <xdr:cNvPr id="658" name="楕円 657"/>
        <xdr:cNvSpPr/>
      </xdr:nvSpPr>
      <xdr:spPr>
        <a:xfrm>
          <a:off x="15430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54069</xdr:rowOff>
    </xdr:from>
    <xdr:ext cx="378565" cy="259045"/>
    <xdr:sp macro="" textlink="">
      <xdr:nvSpPr>
        <xdr:cNvPr id="659" name="テキスト ボックス 658"/>
        <xdr:cNvSpPr txBox="1"/>
      </xdr:nvSpPr>
      <xdr:spPr>
        <a:xfrm>
          <a:off x="15292017" y="1359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92863</xdr:rowOff>
    </xdr:from>
    <xdr:to>
      <xdr:col>76</xdr:col>
      <xdr:colOff>165100</xdr:colOff>
      <xdr:row>79</xdr:row>
      <xdr:rowOff>23013</xdr:rowOff>
    </xdr:to>
    <xdr:sp macro="" textlink="">
      <xdr:nvSpPr>
        <xdr:cNvPr id="660" name="楕円 659"/>
        <xdr:cNvSpPr/>
      </xdr:nvSpPr>
      <xdr:spPr>
        <a:xfrm>
          <a:off x="14541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14140</xdr:rowOff>
    </xdr:from>
    <xdr:ext cx="378565" cy="259045"/>
    <xdr:sp macro="" textlink="">
      <xdr:nvSpPr>
        <xdr:cNvPr id="661" name="テキスト ボックス 660"/>
        <xdr:cNvSpPr txBox="1"/>
      </xdr:nvSpPr>
      <xdr:spPr>
        <a:xfrm>
          <a:off x="14403017" y="13558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97510</xdr:rowOff>
    </xdr:from>
    <xdr:to>
      <xdr:col>72</xdr:col>
      <xdr:colOff>38100</xdr:colOff>
      <xdr:row>79</xdr:row>
      <xdr:rowOff>27660</xdr:rowOff>
    </xdr:to>
    <xdr:sp macro="" textlink="">
      <xdr:nvSpPr>
        <xdr:cNvPr id="662" name="楕円 661"/>
        <xdr:cNvSpPr/>
      </xdr:nvSpPr>
      <xdr:spPr>
        <a:xfrm>
          <a:off x="136525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18787</xdr:rowOff>
    </xdr:from>
    <xdr:ext cx="378565" cy="259045"/>
    <xdr:sp macro="" textlink="">
      <xdr:nvSpPr>
        <xdr:cNvPr id="663" name="テキスト ボックス 662"/>
        <xdr:cNvSpPr txBox="1"/>
      </xdr:nvSpPr>
      <xdr:spPr>
        <a:xfrm>
          <a:off x="13514017" y="1356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158775</xdr:rowOff>
    </xdr:from>
    <xdr:to>
      <xdr:col>67</xdr:col>
      <xdr:colOff>101600</xdr:colOff>
      <xdr:row>79</xdr:row>
      <xdr:rowOff>88925</xdr:rowOff>
    </xdr:to>
    <xdr:sp macro="" textlink="">
      <xdr:nvSpPr>
        <xdr:cNvPr id="664" name="楕円 663"/>
        <xdr:cNvSpPr/>
      </xdr:nvSpPr>
      <xdr:spPr>
        <a:xfrm>
          <a:off x="12763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80052</xdr:rowOff>
    </xdr:from>
    <xdr:ext cx="313932" cy="259045"/>
    <xdr:sp macro="" textlink="">
      <xdr:nvSpPr>
        <xdr:cNvPr id="665" name="テキスト ボックス 664"/>
        <xdr:cNvSpPr txBox="1"/>
      </xdr:nvSpPr>
      <xdr:spPr>
        <a:xfrm>
          <a:off x="12657333" y="13624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90" name="直線コネクタ 689"/>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91"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92" name="直線コネクタ 691"/>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3"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4" name="直線コネクタ 693"/>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77406</xdr:rowOff>
    </xdr:from>
    <xdr:to>
      <xdr:col>85</xdr:col>
      <xdr:colOff>127000</xdr:colOff>
      <xdr:row>91</xdr:row>
      <xdr:rowOff>100037</xdr:rowOff>
    </xdr:to>
    <xdr:cxnSp macro="">
      <xdr:nvCxnSpPr>
        <xdr:cNvPr id="695" name="直線コネクタ 694"/>
        <xdr:cNvCxnSpPr/>
      </xdr:nvCxnSpPr>
      <xdr:spPr>
        <a:xfrm flipV="1">
          <a:off x="15481300" y="1567935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6"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7" name="フローチャート: 判断 696"/>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83502</xdr:rowOff>
    </xdr:from>
    <xdr:to>
      <xdr:col>81</xdr:col>
      <xdr:colOff>50800</xdr:colOff>
      <xdr:row>91</xdr:row>
      <xdr:rowOff>100037</xdr:rowOff>
    </xdr:to>
    <xdr:cxnSp macro="">
      <xdr:nvCxnSpPr>
        <xdr:cNvPr id="698" name="直線コネクタ 697"/>
        <xdr:cNvCxnSpPr/>
      </xdr:nvCxnSpPr>
      <xdr:spPr>
        <a:xfrm>
          <a:off x="14592300" y="1568545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9" name="フローチャート: 判断 698"/>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700" name="テキスト ボックス 699"/>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148349</xdr:rowOff>
    </xdr:from>
    <xdr:to>
      <xdr:col>76</xdr:col>
      <xdr:colOff>114300</xdr:colOff>
      <xdr:row>91</xdr:row>
      <xdr:rowOff>83502</xdr:rowOff>
    </xdr:to>
    <xdr:cxnSp macro="">
      <xdr:nvCxnSpPr>
        <xdr:cNvPr id="701" name="直線コネクタ 700"/>
        <xdr:cNvCxnSpPr/>
      </xdr:nvCxnSpPr>
      <xdr:spPr>
        <a:xfrm>
          <a:off x="13703300" y="15578849"/>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702" name="フローチャート: 判断 701"/>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3" name="テキスト ボックス 702"/>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148349</xdr:rowOff>
    </xdr:from>
    <xdr:to>
      <xdr:col>71</xdr:col>
      <xdr:colOff>177800</xdr:colOff>
      <xdr:row>90</xdr:row>
      <xdr:rowOff>162216</xdr:rowOff>
    </xdr:to>
    <xdr:cxnSp macro="">
      <xdr:nvCxnSpPr>
        <xdr:cNvPr id="704" name="直線コネクタ 703"/>
        <xdr:cNvCxnSpPr/>
      </xdr:nvCxnSpPr>
      <xdr:spPr>
        <a:xfrm flipV="1">
          <a:off x="12814300" y="15578849"/>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5" name="フローチャート: 判断 704"/>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6" name="テキスト ボックス 705"/>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7" name="フローチャート: 判断 706"/>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8" name="テキスト ボックス 707"/>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26606</xdr:rowOff>
    </xdr:from>
    <xdr:to>
      <xdr:col>85</xdr:col>
      <xdr:colOff>177800</xdr:colOff>
      <xdr:row>91</xdr:row>
      <xdr:rowOff>128206</xdr:rowOff>
    </xdr:to>
    <xdr:sp macro="" textlink="">
      <xdr:nvSpPr>
        <xdr:cNvPr id="714" name="楕円 713"/>
        <xdr:cNvSpPr/>
      </xdr:nvSpPr>
      <xdr:spPr>
        <a:xfrm>
          <a:off x="16268700" y="156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112983</xdr:rowOff>
    </xdr:from>
    <xdr:ext cx="534377" cy="259045"/>
    <xdr:sp macro="" textlink="">
      <xdr:nvSpPr>
        <xdr:cNvPr id="715" name="公債費該当値テキスト"/>
        <xdr:cNvSpPr txBox="1"/>
      </xdr:nvSpPr>
      <xdr:spPr>
        <a:xfrm>
          <a:off x="16370300" y="155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49237</xdr:rowOff>
    </xdr:from>
    <xdr:to>
      <xdr:col>81</xdr:col>
      <xdr:colOff>101600</xdr:colOff>
      <xdr:row>91</xdr:row>
      <xdr:rowOff>150837</xdr:rowOff>
    </xdr:to>
    <xdr:sp macro="" textlink="">
      <xdr:nvSpPr>
        <xdr:cNvPr id="716" name="楕円 715"/>
        <xdr:cNvSpPr/>
      </xdr:nvSpPr>
      <xdr:spPr>
        <a:xfrm>
          <a:off x="15430500" y="15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167364</xdr:rowOff>
    </xdr:from>
    <xdr:ext cx="534377" cy="259045"/>
    <xdr:sp macro="" textlink="">
      <xdr:nvSpPr>
        <xdr:cNvPr id="717" name="テキスト ボックス 716"/>
        <xdr:cNvSpPr txBox="1"/>
      </xdr:nvSpPr>
      <xdr:spPr>
        <a:xfrm>
          <a:off x="15214111" y="154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32702</xdr:rowOff>
    </xdr:from>
    <xdr:to>
      <xdr:col>76</xdr:col>
      <xdr:colOff>165100</xdr:colOff>
      <xdr:row>91</xdr:row>
      <xdr:rowOff>134302</xdr:rowOff>
    </xdr:to>
    <xdr:sp macro="" textlink="">
      <xdr:nvSpPr>
        <xdr:cNvPr id="718" name="楕円 717"/>
        <xdr:cNvSpPr/>
      </xdr:nvSpPr>
      <xdr:spPr>
        <a:xfrm>
          <a:off x="14541500" y="156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150829</xdr:rowOff>
    </xdr:from>
    <xdr:ext cx="534377" cy="259045"/>
    <xdr:sp macro="" textlink="">
      <xdr:nvSpPr>
        <xdr:cNvPr id="719" name="テキスト ボックス 718"/>
        <xdr:cNvSpPr txBox="1"/>
      </xdr:nvSpPr>
      <xdr:spPr>
        <a:xfrm>
          <a:off x="14325111" y="154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97549</xdr:rowOff>
    </xdr:from>
    <xdr:to>
      <xdr:col>72</xdr:col>
      <xdr:colOff>38100</xdr:colOff>
      <xdr:row>91</xdr:row>
      <xdr:rowOff>27699</xdr:rowOff>
    </xdr:to>
    <xdr:sp macro="" textlink="">
      <xdr:nvSpPr>
        <xdr:cNvPr id="720" name="楕円 719"/>
        <xdr:cNvSpPr/>
      </xdr:nvSpPr>
      <xdr:spPr>
        <a:xfrm>
          <a:off x="13652500" y="155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44226</xdr:rowOff>
    </xdr:from>
    <xdr:ext cx="534377" cy="259045"/>
    <xdr:sp macro="" textlink="">
      <xdr:nvSpPr>
        <xdr:cNvPr id="721" name="テキスト ボックス 720"/>
        <xdr:cNvSpPr txBox="1"/>
      </xdr:nvSpPr>
      <xdr:spPr>
        <a:xfrm>
          <a:off x="13436111" y="15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111416</xdr:rowOff>
    </xdr:from>
    <xdr:to>
      <xdr:col>67</xdr:col>
      <xdr:colOff>101600</xdr:colOff>
      <xdr:row>91</xdr:row>
      <xdr:rowOff>41566</xdr:rowOff>
    </xdr:to>
    <xdr:sp macro="" textlink="">
      <xdr:nvSpPr>
        <xdr:cNvPr id="722" name="楕円 721"/>
        <xdr:cNvSpPr/>
      </xdr:nvSpPr>
      <xdr:spPr>
        <a:xfrm>
          <a:off x="12763500" y="155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58093</xdr:rowOff>
    </xdr:from>
    <xdr:ext cx="534377" cy="259045"/>
    <xdr:sp macro="" textlink="">
      <xdr:nvSpPr>
        <xdr:cNvPr id="723" name="テキスト ボックス 722"/>
        <xdr:cNvSpPr txBox="1"/>
      </xdr:nvSpPr>
      <xdr:spPr>
        <a:xfrm>
          <a:off x="12547111" y="153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7" name="直線コネクタ 746"/>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50"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51" name="直線コネクタ 750"/>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3"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4" name="フローチャート: 判断 753"/>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6" name="フローチャート: 判断 755"/>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7" name="テキスト ボックス 756"/>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9" name="フローチャート: 判断 758"/>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60" name="テキスト ボックス 759"/>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62" name="フローチャート: 判断 761"/>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3" name="テキスト ボックス 762"/>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4" name="フローチャート: 判断 763"/>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5" name="テキスト ボックス 764"/>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歳出決算総額の中で最も大きな比重を占める民生費は、住民一人当たり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167,653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年度と比較して、迫児童館整備事業費が減少したものの、それ以上に令和元年東日本台風災害救助費、津山こども園整備事業費等が増加したことにより、住民一人当たりのコストは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3,028</a:t>
          </a:r>
          <a:r>
            <a:rPr kumimoji="1" lang="ja-JP" altLang="en-US" sz="1300">
              <a:latin typeface="ＭＳ Ｐゴシック" panose="020B0600070205080204" pitchFamily="50" charset="-128"/>
              <a:ea typeface="ＭＳ Ｐゴシック" panose="020B0600070205080204" pitchFamily="50" charset="-128"/>
            </a:rPr>
            <a:t>円増加した。総務費は、住民一人当たり</a:t>
          </a:r>
          <a:r>
            <a:rPr kumimoji="1" lang="en-US" altLang="ja-JP" sz="1300">
              <a:latin typeface="ＭＳ Ｐゴシック" panose="020B0600070205080204" pitchFamily="50" charset="-128"/>
              <a:ea typeface="ＭＳ Ｐゴシック" panose="020B0600070205080204" pitchFamily="50" charset="-128"/>
            </a:rPr>
            <a:t>61,203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％）となっており、未来のまちづくり推進基金積立金等の減により、住民一人当たりのコストは平成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5,455</a:t>
          </a:r>
          <a:r>
            <a:rPr kumimoji="1" lang="ja-JP" altLang="en-US" sz="1300">
              <a:latin typeface="ＭＳ Ｐゴシック" panose="020B0600070205080204" pitchFamily="50" charset="-128"/>
              <a:ea typeface="ＭＳ Ｐゴシック" panose="020B0600070205080204" pitchFamily="50" charset="-128"/>
            </a:rPr>
            <a:t>円減少した。教育費は、住民一人当たり</a:t>
          </a:r>
          <a:r>
            <a:rPr kumimoji="1" lang="en-US" altLang="ja-JP" sz="1300">
              <a:latin typeface="ＭＳ Ｐゴシック" panose="020B0600070205080204" pitchFamily="50" charset="-128"/>
              <a:ea typeface="ＭＳ Ｐゴシック" panose="020B0600070205080204" pitchFamily="50" charset="-128"/>
            </a:rPr>
            <a:t>76,493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11,266</a:t>
          </a:r>
          <a:r>
            <a:rPr kumimoji="1" lang="ja-JP" altLang="en-US" sz="1300">
              <a:latin typeface="ＭＳ Ｐゴシック" panose="020B0600070205080204" pitchFamily="50" charset="-128"/>
              <a:ea typeface="ＭＳ Ｐゴシック" panose="020B0600070205080204" pitchFamily="50" charset="-128"/>
            </a:rPr>
            <a:t>円の増加となっている。これは、学校教育施設空調設備設置事業、文化財保護施設整備事業（新登米懐古館）等の普通建設事業費が増加したことが要因となっている。衛生費は、住民一人当たり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100,435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％）となっており、新クリーンセンター整備事業費が減少したため、平成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43,725</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年度と比較し、形式収支が増加したこと等により、実質収支額は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上昇した。また、令和元年度については，令和元年東日本台風に係る災害復旧等の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病院事業会計において、入院患者数の増加による入院収益の増加、繰入金の増額等により医業収益が増加したが、平成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資金不足額が発生した。厳しい経営状況の中、医師不足も深刻化していることから、今後は、経営の効率化と再編・ネットワーク化を図るため、事業全体における医療提供体制の集約化を行い、病院の機能の見直しと経営形態のあり方について、令和２年度までに検討し、中長期計画の後期計画（</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R7</a:t>
          </a:r>
          <a:r>
            <a:rPr kumimoji="1" lang="ja-JP" altLang="en-US" sz="1400">
              <a:latin typeface="ＭＳ ゴシック" pitchFamily="49" charset="-128"/>
              <a:ea typeface="ＭＳ ゴシック" pitchFamily="49" charset="-128"/>
            </a:rPr>
            <a:t>）として定め、計画的な経営改善に取り組んでいく。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48655290</v>
      </c>
      <c r="BO4" s="431"/>
      <c r="BP4" s="431"/>
      <c r="BQ4" s="431"/>
      <c r="BR4" s="431"/>
      <c r="BS4" s="431"/>
      <c r="BT4" s="431"/>
      <c r="BU4" s="432"/>
      <c r="BV4" s="430">
        <v>51803149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46326440</v>
      </c>
      <c r="BO5" s="468"/>
      <c r="BP5" s="468"/>
      <c r="BQ5" s="468"/>
      <c r="BR5" s="468"/>
      <c r="BS5" s="468"/>
      <c r="BT5" s="468"/>
      <c r="BU5" s="469"/>
      <c r="BV5" s="467">
        <v>50472013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93.5</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2328850</v>
      </c>
      <c r="BO6" s="468"/>
      <c r="BP6" s="468"/>
      <c r="BQ6" s="468"/>
      <c r="BR6" s="468"/>
      <c r="BS6" s="468"/>
      <c r="BT6" s="468"/>
      <c r="BU6" s="469"/>
      <c r="BV6" s="467">
        <v>1331136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96.8</v>
      </c>
      <c r="CU6" s="505"/>
      <c r="CV6" s="505"/>
      <c r="CW6" s="505"/>
      <c r="CX6" s="505"/>
      <c r="CY6" s="505"/>
      <c r="CZ6" s="505"/>
      <c r="DA6" s="506"/>
      <c r="DB6" s="504">
        <v>94.9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677801</v>
      </c>
      <c r="BO7" s="468"/>
      <c r="BP7" s="468"/>
      <c r="BQ7" s="468"/>
      <c r="BR7" s="468"/>
      <c r="BS7" s="468"/>
      <c r="BT7" s="468"/>
      <c r="BU7" s="469"/>
      <c r="BV7" s="467">
        <v>239573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26414022</v>
      </c>
      <c r="CU7" s="468"/>
      <c r="CV7" s="468"/>
      <c r="CW7" s="468"/>
      <c r="CX7" s="468"/>
      <c r="CY7" s="468"/>
      <c r="CZ7" s="468"/>
      <c r="DA7" s="469"/>
      <c r="DB7" s="467">
        <v>26996376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1651049</v>
      </c>
      <c r="BO8" s="468"/>
      <c r="BP8" s="468"/>
      <c r="BQ8" s="468"/>
      <c r="BR8" s="468"/>
      <c r="BS8" s="468"/>
      <c r="BT8" s="468"/>
      <c r="BU8" s="469"/>
      <c r="BV8" s="467">
        <v>1091563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81959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559486</v>
      </c>
      <c r="BO9" s="468"/>
      <c r="BP9" s="468"/>
      <c r="BQ9" s="468"/>
      <c r="BR9" s="468"/>
      <c r="BS9" s="468"/>
      <c r="BT9" s="468"/>
      <c r="BU9" s="469"/>
      <c r="BV9" s="467">
        <v>-177361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12.9</v>
      </c>
      <c r="CU9" s="465"/>
      <c r="CV9" s="465"/>
      <c r="CW9" s="465"/>
      <c r="CX9" s="465"/>
      <c r="CY9" s="465"/>
      <c r="CZ9" s="465"/>
      <c r="DA9" s="466"/>
      <c r="DB9" s="464">
        <v>12.2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83969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3265</v>
      </c>
      <c r="BO10" s="468"/>
      <c r="BP10" s="468"/>
      <c r="BQ10" s="468"/>
      <c r="BR10" s="468"/>
      <c r="BS10" s="468"/>
      <c r="BT10" s="468"/>
      <c r="BU10" s="469"/>
      <c r="BV10" s="467">
        <v>373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78596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1230448</v>
      </c>
      <c r="BO12" s="468"/>
      <c r="BP12" s="468"/>
      <c r="BQ12" s="468"/>
      <c r="BR12" s="468"/>
      <c r="BS12" s="468"/>
      <c r="BT12" s="468"/>
      <c r="BU12" s="469"/>
      <c r="BV12" s="467">
        <v>1036429</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78192</v>
      </c>
      <c r="S13" s="552"/>
      <c r="T13" s="552"/>
      <c r="U13" s="552"/>
      <c r="V13" s="553"/>
      <c r="W13" s="483" t="s">
        <v>139</v>
      </c>
      <c r="X13" s="484"/>
      <c r="Y13" s="484"/>
      <c r="Z13" s="484"/>
      <c r="AA13" s="484"/>
      <c r="AB13" s="474"/>
      <c r="AC13" s="518">
        <v>5212</v>
      </c>
      <c r="AD13" s="519"/>
      <c r="AE13" s="519"/>
      <c r="AF13" s="519"/>
      <c r="AG13" s="561"/>
      <c r="AH13" s="518">
        <v>5277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-667697</v>
      </c>
      <c r="BO13" s="468"/>
      <c r="BP13" s="468"/>
      <c r="BQ13" s="468"/>
      <c r="BR13" s="468"/>
      <c r="BS13" s="468"/>
      <c r="BT13" s="468"/>
      <c r="BU13" s="469"/>
      <c r="BV13" s="467">
        <v>-1213417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7.1</v>
      </c>
      <c r="CU13" s="465"/>
      <c r="CV13" s="465"/>
      <c r="CW13" s="465"/>
      <c r="CX13" s="465"/>
      <c r="CY13" s="465"/>
      <c r="CZ13" s="465"/>
      <c r="DA13" s="466"/>
      <c r="DB13" s="464">
        <v>7.4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79848</v>
      </c>
      <c r="S14" s="552"/>
      <c r="T14" s="552"/>
      <c r="U14" s="552"/>
      <c r="V14" s="553"/>
      <c r="W14" s="457"/>
      <c r="X14" s="458"/>
      <c r="Y14" s="458"/>
      <c r="Z14" s="458"/>
      <c r="AA14" s="458"/>
      <c r="AB14" s="447"/>
      <c r="AC14" s="554">
        <v>13.2</v>
      </c>
      <c r="AD14" s="555"/>
      <c r="AE14" s="555"/>
      <c r="AF14" s="555"/>
      <c r="AG14" s="556"/>
      <c r="AH14" s="554">
        <v>14.1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101.5</v>
      </c>
      <c r="CU14" s="566"/>
      <c r="CV14" s="566"/>
      <c r="CW14" s="566"/>
      <c r="CX14" s="566"/>
      <c r="CY14" s="566"/>
      <c r="CZ14" s="566"/>
      <c r="DA14" s="567"/>
      <c r="DB14" s="565">
        <v>95.7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79467</v>
      </c>
      <c r="S15" s="552"/>
      <c r="T15" s="552"/>
      <c r="U15" s="552"/>
      <c r="V15" s="553"/>
      <c r="W15" s="483" t="s">
        <v>146</v>
      </c>
      <c r="X15" s="484"/>
      <c r="Y15" s="484"/>
      <c r="Z15" s="484"/>
      <c r="AA15" s="484"/>
      <c r="AB15" s="474"/>
      <c r="AC15" s="518">
        <v>12158</v>
      </c>
      <c r="AD15" s="519"/>
      <c r="AE15" s="519"/>
      <c r="AF15" s="519"/>
      <c r="AG15" s="561"/>
      <c r="AH15" s="518">
        <v>11472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8266463</v>
      </c>
      <c r="BO15" s="431"/>
      <c r="BP15" s="431"/>
      <c r="BQ15" s="431"/>
      <c r="BR15" s="431"/>
      <c r="BS15" s="431"/>
      <c r="BT15" s="431"/>
      <c r="BU15" s="432"/>
      <c r="BV15" s="430">
        <v>8280778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30.8</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22613382</v>
      </c>
      <c r="BO16" s="468"/>
      <c r="BP16" s="468"/>
      <c r="BQ16" s="468"/>
      <c r="BR16" s="468"/>
      <c r="BS16" s="468"/>
      <c r="BT16" s="468"/>
      <c r="BU16" s="469"/>
      <c r="BV16" s="467">
        <v>22367904</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17.100000000000001</v>
      </c>
      <c r="CU16" s="465"/>
      <c r="CV16" s="465"/>
      <c r="CW16" s="465"/>
      <c r="CX16" s="465"/>
      <c r="CY16" s="465"/>
      <c r="CZ16" s="465"/>
      <c r="DA16" s="466"/>
      <c r="DB16" s="464">
        <v>18.899999999999999</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150</v>
      </c>
      <c r="S17" s="572"/>
      <c r="T17" s="572"/>
      <c r="U17" s="572"/>
      <c r="V17" s="573"/>
      <c r="W17" s="483" t="s">
        <v>154</v>
      </c>
      <c r="X17" s="484"/>
      <c r="Y17" s="484"/>
      <c r="Z17" s="484"/>
      <c r="AA17" s="484"/>
      <c r="AB17" s="474"/>
      <c r="AC17" s="518">
        <v>22128</v>
      </c>
      <c r="AD17" s="519"/>
      <c r="AE17" s="519"/>
      <c r="AF17" s="519"/>
      <c r="AG17" s="561"/>
      <c r="AH17" s="518">
        <v>20797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10358839</v>
      </c>
      <c r="BO17" s="468"/>
      <c r="BP17" s="468"/>
      <c r="BQ17" s="468"/>
      <c r="BR17" s="468"/>
      <c r="BS17" s="468"/>
      <c r="BT17" s="468"/>
      <c r="BU17" s="469"/>
      <c r="BV17" s="467">
        <v>10385997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536.12</v>
      </c>
      <c r="M18" s="583"/>
      <c r="N18" s="583"/>
      <c r="O18" s="583"/>
      <c r="P18" s="583"/>
      <c r="Q18" s="583"/>
      <c r="R18" s="584"/>
      <c r="S18" s="584"/>
      <c r="T18" s="584"/>
      <c r="U18" s="584"/>
      <c r="V18" s="585"/>
      <c r="W18" s="485"/>
      <c r="X18" s="486"/>
      <c r="Y18" s="486"/>
      <c r="Z18" s="486"/>
      <c r="AA18" s="486"/>
      <c r="AB18" s="477"/>
      <c r="AC18" s="586">
        <v>56</v>
      </c>
      <c r="AD18" s="587"/>
      <c r="AE18" s="587"/>
      <c r="AF18" s="587"/>
      <c r="AG18" s="588"/>
      <c r="AH18" s="586">
        <v>55.4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24692550</v>
      </c>
      <c r="BO18" s="468"/>
      <c r="BP18" s="468"/>
      <c r="BQ18" s="468"/>
      <c r="BR18" s="468"/>
      <c r="BS18" s="468"/>
      <c r="BT18" s="468"/>
      <c r="BU18" s="469"/>
      <c r="BV18" s="467">
        <v>24639145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153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32897318</v>
      </c>
      <c r="BO19" s="468"/>
      <c r="BP19" s="468"/>
      <c r="BQ19" s="468"/>
      <c r="BR19" s="468"/>
      <c r="BS19" s="468"/>
      <c r="BT19" s="468"/>
      <c r="BU19" s="469"/>
      <c r="BV19" s="467">
        <v>34855256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26196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52225589</v>
      </c>
      <c r="BO23" s="468"/>
      <c r="BP23" s="468"/>
      <c r="BQ23" s="468"/>
      <c r="BR23" s="468"/>
      <c r="BS23" s="468"/>
      <c r="BT23" s="468"/>
      <c r="BU23" s="469"/>
      <c r="BV23" s="467">
        <v>51044649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6377</v>
      </c>
      <c r="R24" s="519"/>
      <c r="S24" s="519"/>
      <c r="T24" s="519"/>
      <c r="U24" s="519"/>
      <c r="V24" s="561"/>
      <c r="W24" s="620"/>
      <c r="X24" s="608"/>
      <c r="Y24" s="609"/>
      <c r="Z24" s="517" t="s">
        <v>170</v>
      </c>
      <c r="AA24" s="497"/>
      <c r="AB24" s="497"/>
      <c r="AC24" s="497"/>
      <c r="AD24" s="497"/>
      <c r="AE24" s="497"/>
      <c r="AF24" s="497"/>
      <c r="AG24" s="498"/>
      <c r="AH24" s="518">
        <v>788</v>
      </c>
      <c r="AI24" s="519"/>
      <c r="AJ24" s="519"/>
      <c r="AK24" s="519"/>
      <c r="AL24" s="561"/>
      <c r="AM24" s="518">
        <v>2280472</v>
      </c>
      <c r="AN24" s="519"/>
      <c r="AO24" s="519"/>
      <c r="AP24" s="519"/>
      <c r="AQ24" s="519"/>
      <c r="AR24" s="561"/>
      <c r="AS24" s="518">
        <v>2894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28816624</v>
      </c>
      <c r="BO24" s="468"/>
      <c r="BP24" s="468"/>
      <c r="BQ24" s="468"/>
      <c r="BR24" s="468"/>
      <c r="BS24" s="468"/>
      <c r="BT24" s="468"/>
      <c r="BU24" s="469"/>
      <c r="BV24" s="467">
        <v>29585958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5872</v>
      </c>
      <c r="R25" s="519"/>
      <c r="S25" s="519"/>
      <c r="T25" s="519"/>
      <c r="U25" s="519"/>
      <c r="V25" s="561"/>
      <c r="W25" s="620"/>
      <c r="X25" s="608"/>
      <c r="Y25" s="609"/>
      <c r="Z25" s="517" t="s">
        <v>173</v>
      </c>
      <c r="AA25" s="497"/>
      <c r="AB25" s="497"/>
      <c r="AC25" s="497"/>
      <c r="AD25" s="497"/>
      <c r="AE25" s="497"/>
      <c r="AF25" s="497"/>
      <c r="AG25" s="498"/>
      <c r="AH25" s="518">
        <v>149</v>
      </c>
      <c r="AI25" s="519"/>
      <c r="AJ25" s="519"/>
      <c r="AK25" s="519"/>
      <c r="AL25" s="561"/>
      <c r="AM25" s="518">
        <v>365050</v>
      </c>
      <c r="AN25" s="519"/>
      <c r="AO25" s="519"/>
      <c r="AP25" s="519"/>
      <c r="AQ25" s="519"/>
      <c r="AR25" s="561"/>
      <c r="AS25" s="518">
        <v>2450</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7509524</v>
      </c>
      <c r="BO25" s="431"/>
      <c r="BP25" s="431"/>
      <c r="BQ25" s="431"/>
      <c r="BR25" s="431"/>
      <c r="BS25" s="431"/>
      <c r="BT25" s="431"/>
      <c r="BU25" s="432"/>
      <c r="BV25" s="430">
        <v>5065678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5436</v>
      </c>
      <c r="R26" s="519"/>
      <c r="S26" s="519"/>
      <c r="T26" s="519"/>
      <c r="U26" s="519"/>
      <c r="V26" s="561"/>
      <c r="W26" s="620"/>
      <c r="X26" s="608"/>
      <c r="Y26" s="609"/>
      <c r="Z26" s="517" t="s">
        <v>176</v>
      </c>
      <c r="AA26" s="630"/>
      <c r="AB26" s="630"/>
      <c r="AC26" s="630"/>
      <c r="AD26" s="630"/>
      <c r="AE26" s="630"/>
      <c r="AF26" s="630"/>
      <c r="AG26" s="631"/>
      <c r="AH26" s="518">
        <v>43</v>
      </c>
      <c r="AI26" s="519"/>
      <c r="AJ26" s="519"/>
      <c r="AK26" s="519"/>
      <c r="AL26" s="561"/>
      <c r="AM26" s="518">
        <v>133128</v>
      </c>
      <c r="AN26" s="519"/>
      <c r="AO26" s="519"/>
      <c r="AP26" s="519"/>
      <c r="AQ26" s="519"/>
      <c r="AR26" s="561"/>
      <c r="AS26" s="518">
        <v>3096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4910</v>
      </c>
      <c r="R27" s="519"/>
      <c r="S27" s="519"/>
      <c r="T27" s="519"/>
      <c r="U27" s="519"/>
      <c r="V27" s="561"/>
      <c r="W27" s="620"/>
      <c r="X27" s="608"/>
      <c r="Y27" s="609"/>
      <c r="Z27" s="517" t="s">
        <v>180</v>
      </c>
      <c r="AA27" s="497"/>
      <c r="AB27" s="497"/>
      <c r="AC27" s="497"/>
      <c r="AD27" s="497"/>
      <c r="AE27" s="497"/>
      <c r="AF27" s="497"/>
      <c r="AG27" s="498"/>
      <c r="AH27" s="518">
        <v>43</v>
      </c>
      <c r="AI27" s="519"/>
      <c r="AJ27" s="519"/>
      <c r="AK27" s="519"/>
      <c r="AL27" s="561"/>
      <c r="AM27" s="518">
        <v>135298</v>
      </c>
      <c r="AN27" s="519"/>
      <c r="AO27" s="519"/>
      <c r="AP27" s="519"/>
      <c r="AQ27" s="519"/>
      <c r="AR27" s="561"/>
      <c r="AS27" s="518">
        <v>3146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443687</v>
      </c>
      <c r="BO27" s="644"/>
      <c r="BP27" s="644"/>
      <c r="BQ27" s="644"/>
      <c r="BR27" s="644"/>
      <c r="BS27" s="644"/>
      <c r="BT27" s="644"/>
      <c r="BU27" s="645"/>
      <c r="BV27" s="643">
        <v>367480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4250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178</v>
      </c>
      <c r="AN28" s="519"/>
      <c r="AO28" s="519"/>
      <c r="AP28" s="519"/>
      <c r="AQ28" s="519"/>
      <c r="AR28" s="561"/>
      <c r="AS28" s="518" t="s">
        <v>178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5127488</v>
      </c>
      <c r="BO28" s="431"/>
      <c r="BP28" s="431"/>
      <c r="BQ28" s="431"/>
      <c r="BR28" s="431"/>
      <c r="BS28" s="431"/>
      <c r="BT28" s="431"/>
      <c r="BU28" s="432"/>
      <c r="BV28" s="430">
        <v>5794671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24</v>
      </c>
      <c r="M29" s="519"/>
      <c r="N29" s="519"/>
      <c r="O29" s="519"/>
      <c r="P29" s="561"/>
      <c r="Q29" s="518">
        <v>3980</v>
      </c>
      <c r="R29" s="519"/>
      <c r="S29" s="519"/>
      <c r="T29" s="519"/>
      <c r="U29" s="519"/>
      <c r="V29" s="561"/>
      <c r="W29" s="621"/>
      <c r="X29" s="622"/>
      <c r="Y29" s="623"/>
      <c r="Z29" s="517" t="s">
        <v>186</v>
      </c>
      <c r="AA29" s="497"/>
      <c r="AB29" s="497"/>
      <c r="AC29" s="497"/>
      <c r="AD29" s="497"/>
      <c r="AE29" s="497"/>
      <c r="AF29" s="497"/>
      <c r="AG29" s="498"/>
      <c r="AH29" s="518">
        <v>831</v>
      </c>
      <c r="AI29" s="519"/>
      <c r="AJ29" s="519"/>
      <c r="AK29" s="519"/>
      <c r="AL29" s="561"/>
      <c r="AM29" s="518">
        <v>2415770</v>
      </c>
      <c r="AN29" s="519"/>
      <c r="AO29" s="519"/>
      <c r="AP29" s="519"/>
      <c r="AQ29" s="519"/>
      <c r="AR29" s="561"/>
      <c r="AS29" s="518">
        <v>2907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1466448</v>
      </c>
      <c r="BO29" s="468"/>
      <c r="BP29" s="468"/>
      <c r="BQ29" s="468"/>
      <c r="BR29" s="468"/>
      <c r="BS29" s="468"/>
      <c r="BT29" s="468"/>
      <c r="BU29" s="469"/>
      <c r="BV29" s="467">
        <v>2065199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93.6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5619122</v>
      </c>
      <c r="BO30" s="644"/>
      <c r="BP30" s="644"/>
      <c r="BQ30" s="644"/>
      <c r="BR30" s="644"/>
      <c r="BS30" s="644"/>
      <c r="BT30" s="644"/>
      <c r="BU30" s="645"/>
      <c r="BV30" s="643">
        <v>5956165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宮城県市町村職員退職手当組合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登米文化振興財団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宅地造成事業特別会計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宮城県市町村非常勤消防団員補償報償組合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とよま振興公社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老人保健施設事業会計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宮城県市町村自治振興センター</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いしこし</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宮城県後期高齢者医療広域連合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宮城県後期高齢者医療事業会計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wQHHFBGk7HGtcIL0/8dBw47JgFEwhxrBGa5PoTxkceaBL0BXHEANkN5MYVVdcYb2UsPnMyQHmwy1MbkId6dTBw==" saltValue="bHMEJ4eGD3FCCEIu5+86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8" t="s">
        <v>578</v>
      </c>
      <c r="D34" s="1248"/>
      <c r="E34" s="1249"/>
      <c r="F34" s="32">
        <v>0.38</v>
      </c>
      <c r="G34" s="33">
        <v>0</v>
      </c>
      <c r="H34" s="33" t="s">
        <v>579</v>
      </c>
      <c r="I34" s="33" t="s">
        <v>580</v>
      </c>
      <c r="J34" s="34" t="s">
        <v>581</v>
      </c>
      <c r="K34" s="22"/>
      <c r="L34" s="22"/>
      <c r="M34" s="22"/>
      <c r="N34" s="22"/>
      <c r="O34" s="22"/>
      <c r="P34" s="22"/>
    </row>
    <row r="35" spans="1:16" ht="39" customHeight="1" x14ac:dyDescent="0.15">
      <c r="A35" s="22"/>
      <c r="B35" s="35"/>
      <c r="C35" s="1242" t="s">
        <v>582</v>
      </c>
      <c r="D35" s="1243"/>
      <c r="E35" s="1244"/>
      <c r="F35" s="36">
        <v>8.69</v>
      </c>
      <c r="G35" s="37">
        <v>10.09</v>
      </c>
      <c r="H35" s="37">
        <v>10.199999999999999</v>
      </c>
      <c r="I35" s="37">
        <v>10.59</v>
      </c>
      <c r="J35" s="38">
        <v>10.16</v>
      </c>
      <c r="K35" s="22"/>
      <c r="L35" s="22"/>
      <c r="M35" s="22"/>
      <c r="N35" s="22"/>
      <c r="O35" s="22"/>
      <c r="P35" s="22"/>
    </row>
    <row r="36" spans="1:16" ht="39" customHeight="1" x14ac:dyDescent="0.15">
      <c r="A36" s="22"/>
      <c r="B36" s="35"/>
      <c r="C36" s="1242" t="s">
        <v>583</v>
      </c>
      <c r="D36" s="1243"/>
      <c r="E36" s="1244"/>
      <c r="F36" s="36">
        <v>4.26</v>
      </c>
      <c r="G36" s="37">
        <v>5.15</v>
      </c>
      <c r="H36" s="37">
        <v>4.58</v>
      </c>
      <c r="I36" s="37">
        <v>4.04</v>
      </c>
      <c r="J36" s="38">
        <v>6.25</v>
      </c>
      <c r="K36" s="22"/>
      <c r="L36" s="22"/>
      <c r="M36" s="22"/>
      <c r="N36" s="22"/>
      <c r="O36" s="22"/>
      <c r="P36" s="22"/>
    </row>
    <row r="37" spans="1:16" ht="39" customHeight="1" x14ac:dyDescent="0.15">
      <c r="A37" s="22"/>
      <c r="B37" s="35"/>
      <c r="C37" s="1242" t="s">
        <v>584</v>
      </c>
      <c r="D37" s="1243"/>
      <c r="E37" s="1244"/>
      <c r="F37" s="36">
        <v>2.2200000000000002</v>
      </c>
      <c r="G37" s="37">
        <v>3.04</v>
      </c>
      <c r="H37" s="37">
        <v>2.31</v>
      </c>
      <c r="I37" s="37">
        <v>1.17</v>
      </c>
      <c r="J37" s="38">
        <v>1.25</v>
      </c>
      <c r="K37" s="22"/>
      <c r="L37" s="22"/>
      <c r="M37" s="22"/>
      <c r="N37" s="22"/>
      <c r="O37" s="22"/>
      <c r="P37" s="22"/>
    </row>
    <row r="38" spans="1:16" ht="39" customHeight="1" x14ac:dyDescent="0.15">
      <c r="A38" s="22"/>
      <c r="B38" s="35"/>
      <c r="C38" s="1242" t="s">
        <v>585</v>
      </c>
      <c r="D38" s="1243"/>
      <c r="E38" s="1244"/>
      <c r="F38" s="36">
        <v>0.22</v>
      </c>
      <c r="G38" s="37">
        <v>0.24</v>
      </c>
      <c r="H38" s="37">
        <v>0.27</v>
      </c>
      <c r="I38" s="37">
        <v>0.28999999999999998</v>
      </c>
      <c r="J38" s="38">
        <v>0.69</v>
      </c>
      <c r="K38" s="22"/>
      <c r="L38" s="22"/>
      <c r="M38" s="22"/>
      <c r="N38" s="22"/>
      <c r="O38" s="22"/>
      <c r="P38" s="22"/>
    </row>
    <row r="39" spans="1:16" ht="39" customHeight="1" x14ac:dyDescent="0.15">
      <c r="A39" s="22"/>
      <c r="B39" s="35"/>
      <c r="C39" s="1242" t="s">
        <v>586</v>
      </c>
      <c r="D39" s="1243"/>
      <c r="E39" s="1244"/>
      <c r="F39" s="36">
        <v>0.46</v>
      </c>
      <c r="G39" s="37">
        <v>0.77</v>
      </c>
      <c r="H39" s="37">
        <v>0.99</v>
      </c>
      <c r="I39" s="37">
        <v>1.27</v>
      </c>
      <c r="J39" s="38">
        <v>0.54</v>
      </c>
      <c r="K39" s="22"/>
      <c r="L39" s="22"/>
      <c r="M39" s="22"/>
      <c r="N39" s="22"/>
      <c r="O39" s="22"/>
      <c r="P39" s="22"/>
    </row>
    <row r="40" spans="1:16" ht="39" customHeight="1" x14ac:dyDescent="0.15">
      <c r="A40" s="22"/>
      <c r="B40" s="35"/>
      <c r="C40" s="1242" t="s">
        <v>587</v>
      </c>
      <c r="D40" s="1243"/>
      <c r="E40" s="1244"/>
      <c r="F40" s="36">
        <v>0.2</v>
      </c>
      <c r="G40" s="37">
        <v>0.16</v>
      </c>
      <c r="H40" s="37">
        <v>0.12</v>
      </c>
      <c r="I40" s="37">
        <v>0.13</v>
      </c>
      <c r="J40" s="38">
        <v>0.21</v>
      </c>
      <c r="K40" s="22"/>
      <c r="L40" s="22"/>
      <c r="M40" s="22"/>
      <c r="N40" s="22"/>
      <c r="O40" s="22"/>
      <c r="P40" s="22"/>
    </row>
    <row r="41" spans="1:16" ht="39" customHeight="1" x14ac:dyDescent="0.15">
      <c r="A41" s="22"/>
      <c r="B41" s="35"/>
      <c r="C41" s="1242" t="s">
        <v>588</v>
      </c>
      <c r="D41" s="1243"/>
      <c r="E41" s="1244"/>
      <c r="F41" s="36">
        <v>0.33</v>
      </c>
      <c r="G41" s="37">
        <v>0.37</v>
      </c>
      <c r="H41" s="37">
        <v>0</v>
      </c>
      <c r="I41" s="37">
        <v>0.05</v>
      </c>
      <c r="J41" s="38">
        <v>0.12</v>
      </c>
      <c r="K41" s="22"/>
      <c r="L41" s="22"/>
      <c r="M41" s="22"/>
      <c r="N41" s="22"/>
      <c r="O41" s="22"/>
      <c r="P41" s="22"/>
    </row>
    <row r="42" spans="1:16" ht="39" customHeight="1" x14ac:dyDescent="0.15">
      <c r="A42" s="22"/>
      <c r="B42" s="39"/>
      <c r="C42" s="1242" t="s">
        <v>589</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590</v>
      </c>
      <c r="D43" s="1246"/>
      <c r="E43" s="1247"/>
      <c r="F43" s="41">
        <v>0.03</v>
      </c>
      <c r="G43" s="42">
        <v>0.04</v>
      </c>
      <c r="H43" s="42">
        <v>0.05</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YuPcSQcN+MfRgJzzNG2XAurOjyB8MtkQNEipDI7UR98nV5BnaPSbAIKLcfma905DE3KhIkiBiyMeCVp1XBqA==" saltValue="T2lTKOeJMgwYyZOiIj54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4512</v>
      </c>
      <c r="L45" s="60">
        <v>4559</v>
      </c>
      <c r="M45" s="60">
        <v>4278</v>
      </c>
      <c r="N45" s="60">
        <v>4160</v>
      </c>
      <c r="O45" s="61">
        <v>4147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14</v>
      </c>
      <c r="F47" s="1258"/>
      <c r="G47" s="1258"/>
      <c r="H47" s="1258"/>
      <c r="I47" s="1258"/>
      <c r="J47" s="1259"/>
      <c r="K47" s="63">
        <v>114</v>
      </c>
      <c r="L47" s="64">
        <v>112</v>
      </c>
      <c r="M47" s="64">
        <v>109</v>
      </c>
      <c r="N47" s="64">
        <v>102</v>
      </c>
      <c r="O47" s="65">
        <v>100</v>
      </c>
      <c r="P47" s="48"/>
      <c r="Q47" s="48"/>
      <c r="R47" s="48"/>
      <c r="S47" s="48"/>
      <c r="T47" s="48"/>
      <c r="U47" s="48"/>
    </row>
    <row r="48" spans="1:21" ht="30.75" customHeight="1" x14ac:dyDescent="0.15">
      <c r="A48" s="48"/>
      <c r="B48" s="1252"/>
      <c r="C48" s="1253"/>
      <c r="D48" s="62"/>
      <c r="E48" s="1258" t="s">
        <v>15</v>
      </c>
      <c r="F48" s="1258"/>
      <c r="G48" s="1258"/>
      <c r="H48" s="1258"/>
      <c r="I48" s="1258"/>
      <c r="J48" s="1259"/>
      <c r="K48" s="63">
        <v>2323</v>
      </c>
      <c r="L48" s="64">
        <v>2033</v>
      </c>
      <c r="M48" s="64">
        <v>1865</v>
      </c>
      <c r="N48" s="64">
        <v>2017</v>
      </c>
      <c r="O48" s="65">
        <v>1984</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528</v>
      </c>
      <c r="L49" s="64" t="s">
        <v>528</v>
      </c>
      <c r="M49" s="64" t="s">
        <v>528</v>
      </c>
      <c r="N49" s="64" t="s">
        <v>528</v>
      </c>
      <c r="O49" s="65" t="s">
        <v>528</v>
      </c>
      <c r="P49" s="48"/>
      <c r="Q49" s="48"/>
      <c r="R49" s="48"/>
      <c r="S49" s="48"/>
      <c r="T49" s="48"/>
      <c r="U49" s="48"/>
    </row>
    <row r="50" spans="1:21" ht="30.75" customHeight="1" x14ac:dyDescent="0.15">
      <c r="A50" s="48"/>
      <c r="B50" s="1252"/>
      <c r="C50" s="1253"/>
      <c r="D50" s="62"/>
      <c r="E50" s="1258" t="s">
        <v>17</v>
      </c>
      <c r="F50" s="1258"/>
      <c r="G50" s="1258"/>
      <c r="H50" s="1258"/>
      <c r="I50" s="1258"/>
      <c r="J50" s="1259"/>
      <c r="K50" s="63">
        <v>52</v>
      </c>
      <c r="L50" s="64">
        <v>43</v>
      </c>
      <c r="M50" s="64">
        <v>30</v>
      </c>
      <c r="N50" s="64">
        <v>23</v>
      </c>
      <c r="O50" s="65">
        <v>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528</v>
      </c>
      <c r="L51" s="64" t="s">
        <v>528</v>
      </c>
      <c r="M51" s="64" t="s">
        <v>528</v>
      </c>
      <c r="N51" s="64" t="s">
        <v>528</v>
      </c>
      <c r="O51" s="65" t="s">
        <v>528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4961</v>
      </c>
      <c r="L52" s="64">
        <v>4802</v>
      </c>
      <c r="M52" s="64">
        <v>4647</v>
      </c>
      <c r="N52" s="64">
        <v>4710</v>
      </c>
      <c r="O52" s="65">
        <v>4647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2040</v>
      </c>
      <c r="L53" s="69">
        <v>1945</v>
      </c>
      <c r="M53" s="69">
        <v>1635</v>
      </c>
      <c r="N53" s="69">
        <v>1592</v>
      </c>
      <c r="O53" s="70">
        <v>1605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6" t="s">
        <v>25</v>
      </c>
      <c r="C57" s="1267"/>
      <c r="D57" s="1270" t="s">
        <v>26</v>
      </c>
      <c r="E57" s="1271"/>
      <c r="F57" s="1271"/>
      <c r="G57" s="1271"/>
      <c r="H57" s="1271"/>
      <c r="I57" s="1271"/>
      <c r="J57" s="1272"/>
      <c r="K57" s="83">
        <v>390</v>
      </c>
      <c r="L57" s="84">
        <v>470</v>
      </c>
      <c r="M57" s="84">
        <v>425</v>
      </c>
      <c r="N57" s="84">
        <v>230</v>
      </c>
      <c r="O57" s="85">
        <v>285</v>
      </c>
    </row>
    <row r="58" spans="1:21" ht="31.5" customHeight="1" thickBot="1" x14ac:dyDescent="0.2">
      <c r="B58" s="1268"/>
      <c r="C58" s="1269"/>
      <c r="D58" s="1273" t="s">
        <v>27</v>
      </c>
      <c r="E58" s="1274"/>
      <c r="F58" s="1274"/>
      <c r="G58" s="1274"/>
      <c r="H58" s="1274"/>
      <c r="I58" s="1274"/>
      <c r="J58" s="1275"/>
      <c r="K58" s="86">
        <v>250</v>
      </c>
      <c r="L58" s="87">
        <v>297</v>
      </c>
      <c r="M58" s="87">
        <v>264</v>
      </c>
      <c r="N58" s="87">
        <v>138</v>
      </c>
      <c r="O58" s="88">
        <v>164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P3gSTN6gzwUkI5qLZrceD3PUvNwdjsutxDrd3uF+QVt0sja5tcHycrJaPmiY7u9YVpa1r7vh/lpXJRklN7GQ==" saltValue="UkT79GjwXlcwIuLmsUek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6" t="s">
        <v>30</v>
      </c>
      <c r="C41" s="1277"/>
      <c r="D41" s="102"/>
      <c r="E41" s="1282" t="s">
        <v>31</v>
      </c>
      <c r="F41" s="1282"/>
      <c r="G41" s="1282"/>
      <c r="H41" s="1283"/>
      <c r="I41" s="103">
        <v>48861</v>
      </c>
      <c r="J41" s="104">
        <v>49392</v>
      </c>
      <c r="K41" s="104">
        <v>49696</v>
      </c>
      <c r="L41" s="104">
        <v>51351</v>
      </c>
      <c r="M41" s="105">
        <v>52629</v>
      </c>
    </row>
    <row r="42" spans="2:13" ht="27.75" customHeight="1" x14ac:dyDescent="0.15">
      <c r="B42" s="1278"/>
      <c r="C42" s="1279"/>
      <c r="D42" s="106"/>
      <c r="E42" s="1284" t="s">
        <v>32</v>
      </c>
      <c r="F42" s="1284"/>
      <c r="G42" s="1284"/>
      <c r="H42" s="1285"/>
      <c r="I42" s="107">
        <v>97</v>
      </c>
      <c r="J42" s="108">
        <v>69</v>
      </c>
      <c r="K42" s="108">
        <v>50</v>
      </c>
      <c r="L42" s="108">
        <v>36</v>
      </c>
      <c r="M42" s="109">
        <v>21</v>
      </c>
    </row>
    <row r="43" spans="2:13" ht="27.75" customHeight="1" x14ac:dyDescent="0.15">
      <c r="B43" s="1278"/>
      <c r="C43" s="1279"/>
      <c r="D43" s="106"/>
      <c r="E43" s="1284" t="s">
        <v>33</v>
      </c>
      <c r="F43" s="1284"/>
      <c r="G43" s="1284"/>
      <c r="H43" s="1285"/>
      <c r="I43" s="107">
        <v>27163</v>
      </c>
      <c r="J43" s="108">
        <v>30514</v>
      </c>
      <c r="K43" s="108">
        <v>30899</v>
      </c>
      <c r="L43" s="108">
        <v>32356</v>
      </c>
      <c r="M43" s="109">
        <v>32085</v>
      </c>
    </row>
    <row r="44" spans="2:13" ht="27.75" customHeight="1" x14ac:dyDescent="0.15">
      <c r="B44" s="1278"/>
      <c r="C44" s="1279"/>
      <c r="D44" s="106"/>
      <c r="E44" s="1284" t="s">
        <v>34</v>
      </c>
      <c r="F44" s="1284"/>
      <c r="G44" s="1284"/>
      <c r="H44" s="1285"/>
      <c r="I44" s="107" t="s">
        <v>528</v>
      </c>
      <c r="J44" s="108" t="s">
        <v>528</v>
      </c>
      <c r="K44" s="108" t="s">
        <v>528</v>
      </c>
      <c r="L44" s="108" t="s">
        <v>528</v>
      </c>
      <c r="M44" s="109" t="s">
        <v>528</v>
      </c>
    </row>
    <row r="45" spans="2:13" ht="27.75" customHeight="1" x14ac:dyDescent="0.15">
      <c r="B45" s="1278"/>
      <c r="C45" s="1279"/>
      <c r="D45" s="106"/>
      <c r="E45" s="1284" t="s">
        <v>35</v>
      </c>
      <c r="F45" s="1284"/>
      <c r="G45" s="1284"/>
      <c r="H45" s="1285"/>
      <c r="I45" s="107">
        <v>6950</v>
      </c>
      <c r="J45" s="108">
        <v>6749</v>
      </c>
      <c r="K45" s="108">
        <v>6469</v>
      </c>
      <c r="L45" s="108">
        <v>6030</v>
      </c>
      <c r="M45" s="109">
        <v>5673</v>
      </c>
    </row>
    <row r="46" spans="2:13" ht="27.75" customHeight="1" x14ac:dyDescent="0.15">
      <c r="B46" s="1278"/>
      <c r="C46" s="1279"/>
      <c r="D46" s="110"/>
      <c r="E46" s="1284" t="s">
        <v>36</v>
      </c>
      <c r="F46" s="1284"/>
      <c r="G46" s="1284"/>
      <c r="H46" s="1285"/>
      <c r="I46" s="107" t="s">
        <v>528</v>
      </c>
      <c r="J46" s="108">
        <v>9</v>
      </c>
      <c r="K46" s="108">
        <v>13</v>
      </c>
      <c r="L46" s="108">
        <v>13</v>
      </c>
      <c r="M46" s="109">
        <v>13</v>
      </c>
    </row>
    <row r="47" spans="2:13" ht="27.75" customHeight="1" x14ac:dyDescent="0.15">
      <c r="B47" s="1278"/>
      <c r="C47" s="1279"/>
      <c r="D47" s="111"/>
      <c r="E47" s="1286" t="s">
        <v>37</v>
      </c>
      <c r="F47" s="1287"/>
      <c r="G47" s="1287"/>
      <c r="H47" s="1288"/>
      <c r="I47" s="107" t="s">
        <v>528</v>
      </c>
      <c r="J47" s="108" t="s">
        <v>528</v>
      </c>
      <c r="K47" s="108" t="s">
        <v>528</v>
      </c>
      <c r="L47" s="108" t="s">
        <v>528</v>
      </c>
      <c r="M47" s="109" t="s">
        <v>528</v>
      </c>
    </row>
    <row r="48" spans="2:13" ht="27.75" customHeight="1" x14ac:dyDescent="0.15">
      <c r="B48" s="1278"/>
      <c r="C48" s="1279"/>
      <c r="D48" s="106"/>
      <c r="E48" s="1284" t="s">
        <v>38</v>
      </c>
      <c r="F48" s="1284"/>
      <c r="G48" s="1284"/>
      <c r="H48" s="1285"/>
      <c r="I48" s="107" t="s">
        <v>528</v>
      </c>
      <c r="J48" s="108" t="s">
        <v>528</v>
      </c>
      <c r="K48" s="108" t="s">
        <v>528</v>
      </c>
      <c r="L48" s="108" t="s">
        <v>528</v>
      </c>
      <c r="M48" s="109" t="s">
        <v>528</v>
      </c>
    </row>
    <row r="49" spans="2:13" ht="27.75" customHeight="1" x14ac:dyDescent="0.15">
      <c r="B49" s="1280"/>
      <c r="C49" s="1281"/>
      <c r="D49" s="106"/>
      <c r="E49" s="1284" t="s">
        <v>39</v>
      </c>
      <c r="F49" s="1284"/>
      <c r="G49" s="1284"/>
      <c r="H49" s="1285"/>
      <c r="I49" s="107" t="s">
        <v>528</v>
      </c>
      <c r="J49" s="108" t="s">
        <v>528</v>
      </c>
      <c r="K49" s="108" t="s">
        <v>528</v>
      </c>
      <c r="L49" s="108" t="s">
        <v>528</v>
      </c>
      <c r="M49" s="109" t="s">
        <v>528</v>
      </c>
    </row>
    <row r="50" spans="2:13" ht="27.75" customHeight="1" x14ac:dyDescent="0.15">
      <c r="B50" s="1289" t="s">
        <v>40</v>
      </c>
      <c r="C50" s="1290"/>
      <c r="D50" s="112"/>
      <c r="E50" s="1284" t="s">
        <v>41</v>
      </c>
      <c r="F50" s="1284"/>
      <c r="G50" s="1284"/>
      <c r="H50" s="1285"/>
      <c r="I50" s="107">
        <v>16932</v>
      </c>
      <c r="J50" s="108">
        <v>15193</v>
      </c>
      <c r="K50" s="108">
        <v>15056</v>
      </c>
      <c r="L50" s="108">
        <v>14214</v>
      </c>
      <c r="M50" s="109">
        <v>12997</v>
      </c>
    </row>
    <row r="51" spans="2:13" ht="27.75" customHeight="1" x14ac:dyDescent="0.15">
      <c r="B51" s="1278"/>
      <c r="C51" s="1279"/>
      <c r="D51" s="106"/>
      <c r="E51" s="1284" t="s">
        <v>42</v>
      </c>
      <c r="F51" s="1284"/>
      <c r="G51" s="1284"/>
      <c r="H51" s="1285"/>
      <c r="I51" s="107">
        <v>1029</v>
      </c>
      <c r="J51" s="108">
        <v>924</v>
      </c>
      <c r="K51" s="108">
        <v>821</v>
      </c>
      <c r="L51" s="108">
        <v>784</v>
      </c>
      <c r="M51" s="109">
        <v>778</v>
      </c>
    </row>
    <row r="52" spans="2:13" ht="27.75" customHeight="1" x14ac:dyDescent="0.15">
      <c r="B52" s="1280"/>
      <c r="C52" s="1281"/>
      <c r="D52" s="106"/>
      <c r="E52" s="1284" t="s">
        <v>43</v>
      </c>
      <c r="F52" s="1284"/>
      <c r="G52" s="1284"/>
      <c r="H52" s="1285"/>
      <c r="I52" s="107">
        <v>53683</v>
      </c>
      <c r="J52" s="108">
        <v>53295</v>
      </c>
      <c r="K52" s="108">
        <v>53302</v>
      </c>
      <c r="L52" s="108">
        <v>53357</v>
      </c>
      <c r="M52" s="109">
        <v>54449</v>
      </c>
    </row>
    <row r="53" spans="2:13" ht="27.75" customHeight="1" thickBot="1" x14ac:dyDescent="0.2">
      <c r="B53" s="1291" t="s">
        <v>44</v>
      </c>
      <c r="C53" s="1292"/>
      <c r="D53" s="113"/>
      <c r="E53" s="1293" t="s">
        <v>45</v>
      </c>
      <c r="F53" s="1293"/>
      <c r="G53" s="1293"/>
      <c r="H53" s="1294"/>
      <c r="I53" s="114">
        <v>11427</v>
      </c>
      <c r="J53" s="115">
        <v>17322</v>
      </c>
      <c r="K53" s="115">
        <v>17950</v>
      </c>
      <c r="L53" s="115">
        <v>21430</v>
      </c>
      <c r="M53" s="116">
        <v>22198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QSVx4bFi2Wob7+0tUcIiGuuhDpYc895HNghepO8EEFNSEr81tJyw56vmUtRyiFl3cviLm57LZ46j7nBTRuhg==" saltValue="5LiR3UOS8Dub+tXa0AWc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3" t="s">
        <v>48</v>
      </c>
      <c r="D55" s="1303"/>
      <c r="E55" s="1304"/>
      <c r="F55" s="128">
        <v>6191</v>
      </c>
      <c r="G55" s="128">
        <v>5795</v>
      </c>
      <c r="H55" s="129">
        <v>5127</v>
      </c>
    </row>
    <row r="56" spans="2:8" ht="52.5" customHeight="1" x14ac:dyDescent="0.15">
      <c r="B56" s="130"/>
      <c r="C56" s="1305" t="s">
        <v>49</v>
      </c>
      <c r="D56" s="1305"/>
      <c r="E56" s="1306"/>
      <c r="F56" s="131">
        <v>2265</v>
      </c>
      <c r="G56" s="131">
        <v>2065</v>
      </c>
      <c r="H56" s="132">
        <v>1466</v>
      </c>
    </row>
    <row r="57" spans="2:8" ht="53.25" customHeight="1" x14ac:dyDescent="0.15">
      <c r="B57" s="130"/>
      <c r="C57" s="1307" t="s">
        <v>50</v>
      </c>
      <c r="D57" s="1307"/>
      <c r="E57" s="1308"/>
      <c r="F57" s="133">
        <v>6215</v>
      </c>
      <c r="G57" s="133">
        <v>5956</v>
      </c>
      <c r="H57" s="134">
        <v>5619</v>
      </c>
    </row>
    <row r="58" spans="2:8" ht="45.75" customHeight="1" x14ac:dyDescent="0.15">
      <c r="B58" s="135"/>
      <c r="C58" s="1295" t="s">
        <v>614</v>
      </c>
      <c r="D58" s="1296"/>
      <c r="E58" s="1297"/>
      <c r="F58" s="136">
        <v>2322</v>
      </c>
      <c r="G58" s="136">
        <v>2633</v>
      </c>
      <c r="H58" s="137">
        <v>2634</v>
      </c>
    </row>
    <row r="59" spans="2:8" ht="45.75" customHeight="1" x14ac:dyDescent="0.15">
      <c r="B59" s="135"/>
      <c r="C59" s="1295" t="s">
        <v>615</v>
      </c>
      <c r="D59" s="1296"/>
      <c r="E59" s="1297"/>
      <c r="F59" s="136">
        <v>1451</v>
      </c>
      <c r="G59" s="136">
        <v>1341</v>
      </c>
      <c r="H59" s="137">
        <v>1188</v>
      </c>
    </row>
    <row r="60" spans="2:8" ht="45.75" customHeight="1" x14ac:dyDescent="0.15">
      <c r="B60" s="135"/>
      <c r="C60" s="1295" t="s">
        <v>616</v>
      </c>
      <c r="D60" s="1296"/>
      <c r="E60" s="1297"/>
      <c r="F60" s="136">
        <v>986</v>
      </c>
      <c r="G60" s="136">
        <v>847</v>
      </c>
      <c r="H60" s="137">
        <v>715</v>
      </c>
    </row>
    <row r="61" spans="2:8" ht="45.75" customHeight="1" x14ac:dyDescent="0.15">
      <c r="B61" s="135"/>
      <c r="C61" s="1295" t="s">
        <v>617</v>
      </c>
      <c r="D61" s="1296"/>
      <c r="E61" s="1297"/>
      <c r="F61" s="136">
        <v>733</v>
      </c>
      <c r="G61" s="136">
        <v>445</v>
      </c>
      <c r="H61" s="137">
        <v>400</v>
      </c>
    </row>
    <row r="62" spans="2:8" ht="45.75" customHeight="1" thickBot="1" x14ac:dyDescent="0.2">
      <c r="B62" s="138"/>
      <c r="C62" s="1298" t="s">
        <v>618</v>
      </c>
      <c r="D62" s="1299"/>
      <c r="E62" s="1300"/>
      <c r="F62" s="139">
        <v>208</v>
      </c>
      <c r="G62" s="139">
        <v>203</v>
      </c>
      <c r="H62" s="140">
        <v>289</v>
      </c>
    </row>
    <row r="63" spans="2:8" ht="52.5" customHeight="1" thickBot="1" x14ac:dyDescent="0.2">
      <c r="B63" s="141"/>
      <c r="C63" s="1301" t="s">
        <v>51</v>
      </c>
      <c r="D63" s="1301"/>
      <c r="E63" s="1302"/>
      <c r="F63" s="142">
        <v>14671</v>
      </c>
      <c r="G63" s="142">
        <v>13816</v>
      </c>
      <c r="H63" s="143">
        <v>12213</v>
      </c>
    </row>
    <row r="64" spans="2:8" ht="15" customHeight="1" x14ac:dyDescent="0.15"/>
  </sheetData>
  <sheetProtection algorithmName="SHA-512" hashValue="MtzoVnKYdmWeiM/VFK9si5cI3Izg5I5j5VPxFoxqMWY3LCGGxqkkkvsDxDKaqomOKfKtFTMSex77AIrM34h8cA==" saltValue="i2YKZ14TSOHD7ezQ16Zd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35" zoomScale="115" zoomScaleNormal="115" zoomScaleSheetLayoutView="55" workbookViewId="0">
      <selection activeCell="AM41" sqref="AM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569</v>
      </c>
      <c r="BQ50" s="1322"/>
      <c r="BR50" s="1322"/>
      <c r="BS50" s="1322"/>
      <c r="BT50" s="1322"/>
      <c r="BU50" s="1322"/>
      <c r="BV50" s="1322"/>
      <c r="BW50" s="1322"/>
      <c r="BX50" s="1322" t="s">
        <v>570</v>
      </c>
      <c r="BY50" s="1322"/>
      <c r="BZ50" s="1322"/>
      <c r="CA50" s="1322"/>
      <c r="CB50" s="1322"/>
      <c r="CC50" s="1322"/>
      <c r="CD50" s="1322"/>
      <c r="CE50" s="1322"/>
      <c r="CF50" s="1322" t="s">
        <v>571</v>
      </c>
      <c r="CG50" s="1322"/>
      <c r="CH50" s="1322"/>
      <c r="CI50" s="1322"/>
      <c r="CJ50" s="1322"/>
      <c r="CK50" s="1322"/>
      <c r="CL50" s="1322"/>
      <c r="CM50" s="1322"/>
      <c r="CN50" s="1322" t="s">
        <v>572</v>
      </c>
      <c r="CO50" s="1322"/>
      <c r="CP50" s="1322"/>
      <c r="CQ50" s="1322"/>
      <c r="CR50" s="1322"/>
      <c r="CS50" s="1322"/>
      <c r="CT50" s="1322"/>
      <c r="CU50" s="1322"/>
      <c r="CV50" s="1322" t="s">
        <v>573</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624</v>
      </c>
      <c r="AO51" s="1326"/>
      <c r="AP51" s="1326"/>
      <c r="AQ51" s="1326"/>
      <c r="AR51" s="1326"/>
      <c r="AS51" s="1326"/>
      <c r="AT51" s="1326"/>
      <c r="AU51" s="1326"/>
      <c r="AV51" s="1326"/>
      <c r="AW51" s="1326"/>
      <c r="AX51" s="1326"/>
      <c r="AY51" s="1326"/>
      <c r="AZ51" s="1326"/>
      <c r="BA51" s="1326"/>
      <c r="BB51" s="1326" t="s">
        <v>625</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v>73.5</v>
      </c>
      <c r="BY51" s="1324"/>
      <c r="BZ51" s="1324"/>
      <c r="CA51" s="1324"/>
      <c r="CB51" s="1324"/>
      <c r="CC51" s="1324"/>
      <c r="CD51" s="1324"/>
      <c r="CE51" s="1324"/>
      <c r="CF51" s="1324">
        <v>77.7</v>
      </c>
      <c r="CG51" s="1324"/>
      <c r="CH51" s="1324"/>
      <c r="CI51" s="1324"/>
      <c r="CJ51" s="1324"/>
      <c r="CK51" s="1324"/>
      <c r="CL51" s="1324"/>
      <c r="CM51" s="1324"/>
      <c r="CN51" s="1324">
        <v>95.7</v>
      </c>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626</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59.7</v>
      </c>
      <c r="BY53" s="1324"/>
      <c r="BZ53" s="1324"/>
      <c r="CA53" s="1324"/>
      <c r="CB53" s="1324"/>
      <c r="CC53" s="1324"/>
      <c r="CD53" s="1324"/>
      <c r="CE53" s="1324"/>
      <c r="CF53" s="1324">
        <v>62.3</v>
      </c>
      <c r="CG53" s="1324"/>
      <c r="CH53" s="1324"/>
      <c r="CI53" s="1324"/>
      <c r="CJ53" s="1324"/>
      <c r="CK53" s="1324"/>
      <c r="CL53" s="1324"/>
      <c r="CM53" s="1324"/>
      <c r="CN53" s="1324">
        <v>63.1</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627</v>
      </c>
      <c r="AO55" s="1322"/>
      <c r="AP55" s="1322"/>
      <c r="AQ55" s="1322"/>
      <c r="AR55" s="1322"/>
      <c r="AS55" s="1322"/>
      <c r="AT55" s="1322"/>
      <c r="AU55" s="1322"/>
      <c r="AV55" s="1322"/>
      <c r="AW55" s="1322"/>
      <c r="AX55" s="1322"/>
      <c r="AY55" s="1322"/>
      <c r="AZ55" s="1322"/>
      <c r="BA55" s="1322"/>
      <c r="BB55" s="1326" t="s">
        <v>625</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33.9</v>
      </c>
      <c r="BY55" s="1324"/>
      <c r="BZ55" s="1324"/>
      <c r="CA55" s="1324"/>
      <c r="CB55" s="1324"/>
      <c r="CC55" s="1324"/>
      <c r="CD55" s="1324"/>
      <c r="CE55" s="1324"/>
      <c r="CF55" s="1324">
        <v>32.299999999999997</v>
      </c>
      <c r="CG55" s="1324"/>
      <c r="CH55" s="1324"/>
      <c r="CI55" s="1324"/>
      <c r="CJ55" s="1324"/>
      <c r="CK55" s="1324"/>
      <c r="CL55" s="1324"/>
      <c r="CM55" s="1324"/>
      <c r="CN55" s="1324">
        <v>35.200000000000003</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626</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55.4</v>
      </c>
      <c r="BY57" s="1324"/>
      <c r="BZ57" s="1324"/>
      <c r="CA57" s="1324"/>
      <c r="CB57" s="1324"/>
      <c r="CC57" s="1324"/>
      <c r="CD57" s="1324"/>
      <c r="CE57" s="1324"/>
      <c r="CF57" s="1324">
        <v>56.6</v>
      </c>
      <c r="CG57" s="1324"/>
      <c r="CH57" s="1324"/>
      <c r="CI57" s="1324"/>
      <c r="CJ57" s="1324"/>
      <c r="CK57" s="1324"/>
      <c r="CL57" s="1324"/>
      <c r="CM57" s="1324"/>
      <c r="CN57" s="1324">
        <v>56.9</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569</v>
      </c>
      <c r="BQ72" s="1322"/>
      <c r="BR72" s="1322"/>
      <c r="BS72" s="1322"/>
      <c r="BT72" s="1322"/>
      <c r="BU72" s="1322"/>
      <c r="BV72" s="1322"/>
      <c r="BW72" s="1322"/>
      <c r="BX72" s="1322" t="s">
        <v>570</v>
      </c>
      <c r="BY72" s="1322"/>
      <c r="BZ72" s="1322"/>
      <c r="CA72" s="1322"/>
      <c r="CB72" s="1322"/>
      <c r="CC72" s="1322"/>
      <c r="CD72" s="1322"/>
      <c r="CE72" s="1322"/>
      <c r="CF72" s="1322" t="s">
        <v>571</v>
      </c>
      <c r="CG72" s="1322"/>
      <c r="CH72" s="1322"/>
      <c r="CI72" s="1322"/>
      <c r="CJ72" s="1322"/>
      <c r="CK72" s="1322"/>
      <c r="CL72" s="1322"/>
      <c r="CM72" s="1322"/>
      <c r="CN72" s="1322" t="s">
        <v>572</v>
      </c>
      <c r="CO72" s="1322"/>
      <c r="CP72" s="1322"/>
      <c r="CQ72" s="1322"/>
      <c r="CR72" s="1322"/>
      <c r="CS72" s="1322"/>
      <c r="CT72" s="1322"/>
      <c r="CU72" s="1322"/>
      <c r="CV72" s="1322" t="s">
        <v>573</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624</v>
      </c>
      <c r="AO73" s="1326"/>
      <c r="AP73" s="1326"/>
      <c r="AQ73" s="1326"/>
      <c r="AR73" s="1326"/>
      <c r="AS73" s="1326"/>
      <c r="AT73" s="1326"/>
      <c r="AU73" s="1326"/>
      <c r="AV73" s="1326"/>
      <c r="AW73" s="1326"/>
      <c r="AX73" s="1326"/>
      <c r="AY73" s="1326"/>
      <c r="AZ73" s="1326"/>
      <c r="BA73" s="1326"/>
      <c r="BB73" s="1326" t="s">
        <v>625</v>
      </c>
      <c r="BC73" s="1326"/>
      <c r="BD73" s="1326"/>
      <c r="BE73" s="1326"/>
      <c r="BF73" s="1326"/>
      <c r="BG73" s="1326"/>
      <c r="BH73" s="1326"/>
      <c r="BI73" s="1326"/>
      <c r="BJ73" s="1326"/>
      <c r="BK73" s="1326"/>
      <c r="BL73" s="1326"/>
      <c r="BM73" s="1326"/>
      <c r="BN73" s="1326"/>
      <c r="BO73" s="1326"/>
      <c r="BP73" s="1324">
        <v>47.2</v>
      </c>
      <c r="BQ73" s="1324"/>
      <c r="BR73" s="1324"/>
      <c r="BS73" s="1324"/>
      <c r="BT73" s="1324"/>
      <c r="BU73" s="1324"/>
      <c r="BV73" s="1324"/>
      <c r="BW73" s="1324"/>
      <c r="BX73" s="1324">
        <v>73.5</v>
      </c>
      <c r="BY73" s="1324"/>
      <c r="BZ73" s="1324"/>
      <c r="CA73" s="1324"/>
      <c r="CB73" s="1324"/>
      <c r="CC73" s="1324"/>
      <c r="CD73" s="1324"/>
      <c r="CE73" s="1324"/>
      <c r="CF73" s="1324">
        <v>77.7</v>
      </c>
      <c r="CG73" s="1324"/>
      <c r="CH73" s="1324"/>
      <c r="CI73" s="1324"/>
      <c r="CJ73" s="1324"/>
      <c r="CK73" s="1324"/>
      <c r="CL73" s="1324"/>
      <c r="CM73" s="1324"/>
      <c r="CN73" s="1324">
        <v>95.7</v>
      </c>
      <c r="CO73" s="1324"/>
      <c r="CP73" s="1324"/>
      <c r="CQ73" s="1324"/>
      <c r="CR73" s="1324"/>
      <c r="CS73" s="1324"/>
      <c r="CT73" s="1324"/>
      <c r="CU73" s="1324"/>
      <c r="CV73" s="1324">
        <v>101.5</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630</v>
      </c>
      <c r="BC75" s="1326"/>
      <c r="BD75" s="1326"/>
      <c r="BE75" s="1326"/>
      <c r="BF75" s="1326"/>
      <c r="BG75" s="1326"/>
      <c r="BH75" s="1326"/>
      <c r="BI75" s="1326"/>
      <c r="BJ75" s="1326"/>
      <c r="BK75" s="1326"/>
      <c r="BL75" s="1326"/>
      <c r="BM75" s="1326"/>
      <c r="BN75" s="1326"/>
      <c r="BO75" s="1326"/>
      <c r="BP75" s="1324">
        <v>9.3000000000000007</v>
      </c>
      <c r="BQ75" s="1324"/>
      <c r="BR75" s="1324"/>
      <c r="BS75" s="1324"/>
      <c r="BT75" s="1324"/>
      <c r="BU75" s="1324"/>
      <c r="BV75" s="1324"/>
      <c r="BW75" s="1324"/>
      <c r="BX75" s="1324">
        <v>8.8000000000000007</v>
      </c>
      <c r="BY75" s="1324"/>
      <c r="BZ75" s="1324"/>
      <c r="CA75" s="1324"/>
      <c r="CB75" s="1324"/>
      <c r="CC75" s="1324"/>
      <c r="CD75" s="1324"/>
      <c r="CE75" s="1324"/>
      <c r="CF75" s="1324">
        <v>7.9</v>
      </c>
      <c r="CG75" s="1324"/>
      <c r="CH75" s="1324"/>
      <c r="CI75" s="1324"/>
      <c r="CJ75" s="1324"/>
      <c r="CK75" s="1324"/>
      <c r="CL75" s="1324"/>
      <c r="CM75" s="1324"/>
      <c r="CN75" s="1324">
        <v>7.4</v>
      </c>
      <c r="CO75" s="1324"/>
      <c r="CP75" s="1324"/>
      <c r="CQ75" s="1324"/>
      <c r="CR75" s="1324"/>
      <c r="CS75" s="1324"/>
      <c r="CT75" s="1324"/>
      <c r="CU75" s="1324"/>
      <c r="CV75" s="1324">
        <v>7.1</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627</v>
      </c>
      <c r="AO77" s="1322"/>
      <c r="AP77" s="1322"/>
      <c r="AQ77" s="1322"/>
      <c r="AR77" s="1322"/>
      <c r="AS77" s="1322"/>
      <c r="AT77" s="1322"/>
      <c r="AU77" s="1322"/>
      <c r="AV77" s="1322"/>
      <c r="AW77" s="1322"/>
      <c r="AX77" s="1322"/>
      <c r="AY77" s="1322"/>
      <c r="AZ77" s="1322"/>
      <c r="BA77" s="1322"/>
      <c r="BB77" s="1326" t="s">
        <v>625</v>
      </c>
      <c r="BC77" s="1326"/>
      <c r="BD77" s="1326"/>
      <c r="BE77" s="1326"/>
      <c r="BF77" s="1326"/>
      <c r="BG77" s="1326"/>
      <c r="BH77" s="1326"/>
      <c r="BI77" s="1326"/>
      <c r="BJ77" s="1326"/>
      <c r="BK77" s="1326"/>
      <c r="BL77" s="1326"/>
      <c r="BM77" s="1326"/>
      <c r="BN77" s="1326"/>
      <c r="BO77" s="1326"/>
      <c r="BP77" s="1324">
        <v>35.700000000000003</v>
      </c>
      <c r="BQ77" s="1324"/>
      <c r="BR77" s="1324"/>
      <c r="BS77" s="1324"/>
      <c r="BT77" s="1324"/>
      <c r="BU77" s="1324"/>
      <c r="BV77" s="1324"/>
      <c r="BW77" s="1324"/>
      <c r="BX77" s="1324">
        <v>33.9</v>
      </c>
      <c r="BY77" s="1324"/>
      <c r="BZ77" s="1324"/>
      <c r="CA77" s="1324"/>
      <c r="CB77" s="1324"/>
      <c r="CC77" s="1324"/>
      <c r="CD77" s="1324"/>
      <c r="CE77" s="1324"/>
      <c r="CF77" s="1324">
        <v>32.299999999999997</v>
      </c>
      <c r="CG77" s="1324"/>
      <c r="CH77" s="1324"/>
      <c r="CI77" s="1324"/>
      <c r="CJ77" s="1324"/>
      <c r="CK77" s="1324"/>
      <c r="CL77" s="1324"/>
      <c r="CM77" s="1324"/>
      <c r="CN77" s="1324">
        <v>35.200000000000003</v>
      </c>
      <c r="CO77" s="1324"/>
      <c r="CP77" s="1324"/>
      <c r="CQ77" s="1324"/>
      <c r="CR77" s="1324"/>
      <c r="CS77" s="1324"/>
      <c r="CT77" s="1324"/>
      <c r="CU77" s="1324"/>
      <c r="CV77" s="1324">
        <v>40.4</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630</v>
      </c>
      <c r="BC79" s="1326"/>
      <c r="BD79" s="1326"/>
      <c r="BE79" s="1326"/>
      <c r="BF79" s="1326"/>
      <c r="BG79" s="1326"/>
      <c r="BH79" s="1326"/>
      <c r="BI79" s="1326"/>
      <c r="BJ79" s="1326"/>
      <c r="BK79" s="1326"/>
      <c r="BL79" s="1326"/>
      <c r="BM79" s="1326"/>
      <c r="BN79" s="1326"/>
      <c r="BO79" s="1326"/>
      <c r="BP79" s="1324">
        <v>8</v>
      </c>
      <c r="BQ79" s="1324"/>
      <c r="BR79" s="1324"/>
      <c r="BS79" s="1324"/>
      <c r="BT79" s="1324"/>
      <c r="BU79" s="1324"/>
      <c r="BV79" s="1324"/>
      <c r="BW79" s="1324"/>
      <c r="BX79" s="1324">
        <v>7.4</v>
      </c>
      <c r="BY79" s="1324"/>
      <c r="BZ79" s="1324"/>
      <c r="CA79" s="1324"/>
      <c r="CB79" s="1324"/>
      <c r="CC79" s="1324"/>
      <c r="CD79" s="1324"/>
      <c r="CE79" s="1324"/>
      <c r="CF79" s="1324">
        <v>7</v>
      </c>
      <c r="CG79" s="1324"/>
      <c r="CH79" s="1324"/>
      <c r="CI79" s="1324"/>
      <c r="CJ79" s="1324"/>
      <c r="CK79" s="1324"/>
      <c r="CL79" s="1324"/>
      <c r="CM79" s="1324"/>
      <c r="CN79" s="1324">
        <v>6.9</v>
      </c>
      <c r="CO79" s="1324"/>
      <c r="CP79" s="1324"/>
      <c r="CQ79" s="1324"/>
      <c r="CR79" s="1324"/>
      <c r="CS79" s="1324"/>
      <c r="CT79" s="1324"/>
      <c r="CU79" s="1324"/>
      <c r="CV79" s="1324">
        <v>7</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Z6MHxhpNh7phzWCGurxRwmDFV6EAqCi424BdfRgAtQwEZgp1F71HSyJKHOXoOj+q9XYe+iCRWg3aVXLKmmy/Q==" saltValue="TzFQzOzpPgq73NrCUkK9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M41" sqref="AM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VfPmJfH9f1hBpHWt7QxWHraQUFVurZuqFbbveVqTCmPiUePtCeNiSXWJHD217J9jjXnNH0uuheynEUtSqiFAxw==" saltValue="PI11qGkE3Xmvlw4m/NQev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85" zoomScaleNormal="85" zoomScaleSheetLayoutView="55" workbookViewId="0">
      <selection activeCell="AM41" sqref="AM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Bj/hyZlhCya/C8iGlPq2PUZ+XCc5bUL7uOuCm/7RgcpW2WoFvMkaEAs0R7mhQ9aL82d4G4cdVcWIr0zUYvv+kA==" saltValue="oCOk2L0Gdqu+svoX/TU0+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71747</v>
      </c>
      <c r="E3" s="162"/>
      <c r="F3" s="163">
        <v>77507</v>
      </c>
      <c r="G3" s="164"/>
      <c r="H3" s="165"/>
    </row>
    <row r="4" spans="1:8" x14ac:dyDescent="0.15">
      <c r="A4" s="166"/>
      <c r="B4" s="167"/>
      <c r="C4" s="168"/>
      <c r="D4" s="169">
        <v>43383</v>
      </c>
      <c r="E4" s="170"/>
      <c r="F4" s="171">
        <v>42788</v>
      </c>
      <c r="G4" s="172"/>
      <c r="H4" s="173"/>
    </row>
    <row r="5" spans="1:8" x14ac:dyDescent="0.15">
      <c r="A5" s="154" t="s">
        <v>561</v>
      </c>
      <c r="B5" s="159"/>
      <c r="C5" s="160"/>
      <c r="D5" s="161">
        <v>85730</v>
      </c>
      <c r="E5" s="162"/>
      <c r="F5" s="163">
        <v>86564</v>
      </c>
      <c r="G5" s="164"/>
      <c r="H5" s="165"/>
    </row>
    <row r="6" spans="1:8" x14ac:dyDescent="0.15">
      <c r="A6" s="166"/>
      <c r="B6" s="167"/>
      <c r="C6" s="168"/>
      <c r="D6" s="169">
        <v>44735</v>
      </c>
      <c r="E6" s="170"/>
      <c r="F6" s="171">
        <v>44869</v>
      </c>
      <c r="G6" s="172"/>
      <c r="H6" s="173"/>
    </row>
    <row r="7" spans="1:8" x14ac:dyDescent="0.15">
      <c r="A7" s="154" t="s">
        <v>562</v>
      </c>
      <c r="B7" s="159"/>
      <c r="C7" s="160"/>
      <c r="D7" s="161">
        <v>64701</v>
      </c>
      <c r="E7" s="162"/>
      <c r="F7" s="163">
        <v>62698</v>
      </c>
      <c r="G7" s="164"/>
      <c r="H7" s="165"/>
    </row>
    <row r="8" spans="1:8" x14ac:dyDescent="0.15">
      <c r="A8" s="166"/>
      <c r="B8" s="167"/>
      <c r="C8" s="168"/>
      <c r="D8" s="169">
        <v>34574</v>
      </c>
      <c r="E8" s="170"/>
      <c r="F8" s="171">
        <v>31973</v>
      </c>
      <c r="G8" s="172"/>
      <c r="H8" s="173"/>
    </row>
    <row r="9" spans="1:8" x14ac:dyDescent="0.15">
      <c r="A9" s="154" t="s">
        <v>563</v>
      </c>
      <c r="B9" s="159"/>
      <c r="C9" s="160"/>
      <c r="D9" s="161">
        <v>152784</v>
      </c>
      <c r="E9" s="162"/>
      <c r="F9" s="163">
        <v>79245</v>
      </c>
      <c r="G9" s="164"/>
      <c r="H9" s="165"/>
    </row>
    <row r="10" spans="1:8" x14ac:dyDescent="0.15">
      <c r="A10" s="166"/>
      <c r="B10" s="167"/>
      <c r="C10" s="168"/>
      <c r="D10" s="169">
        <v>51778</v>
      </c>
      <c r="E10" s="170"/>
      <c r="F10" s="171">
        <v>40378</v>
      </c>
      <c r="G10" s="172"/>
      <c r="H10" s="173"/>
    </row>
    <row r="11" spans="1:8" x14ac:dyDescent="0.15">
      <c r="A11" s="154" t="s">
        <v>564</v>
      </c>
      <c r="B11" s="159"/>
      <c r="C11" s="160"/>
      <c r="D11" s="161">
        <v>94445</v>
      </c>
      <c r="E11" s="162"/>
      <c r="F11" s="163">
        <v>71604</v>
      </c>
      <c r="G11" s="164"/>
      <c r="H11" s="165"/>
    </row>
    <row r="12" spans="1:8" x14ac:dyDescent="0.15">
      <c r="A12" s="166"/>
      <c r="B12" s="167"/>
      <c r="C12" s="174"/>
      <c r="D12" s="169">
        <v>39524</v>
      </c>
      <c r="E12" s="170"/>
      <c r="F12" s="171">
        <v>45121</v>
      </c>
      <c r="G12" s="172"/>
      <c r="H12" s="173"/>
    </row>
    <row r="13" spans="1:8" x14ac:dyDescent="0.15">
      <c r="A13" s="154"/>
      <c r="B13" s="159"/>
      <c r="C13" s="175"/>
      <c r="D13" s="176">
        <v>93881</v>
      </c>
      <c r="E13" s="177"/>
      <c r="F13" s="178">
        <v>75524</v>
      </c>
      <c r="G13" s="179"/>
      <c r="H13" s="165"/>
    </row>
    <row r="14" spans="1:8" x14ac:dyDescent="0.15">
      <c r="A14" s="166"/>
      <c r="B14" s="167"/>
      <c r="C14" s="168"/>
      <c r="D14" s="169">
        <v>42799</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4.2699999999999996</v>
      </c>
      <c r="C19" s="180">
        <f>ROUND(VALUE(SUBSTITUTE(実質収支比率等に係る経年分析!G$48,"▲","-")),2)</f>
        <v>5.16</v>
      </c>
      <c r="D19" s="180">
        <f>ROUND(VALUE(SUBSTITUTE(実質収支比率等に係る経年分析!H$48,"▲","-")),2)</f>
        <v>4.59</v>
      </c>
      <c r="E19" s="180">
        <f>ROUND(VALUE(SUBSTITUTE(実質収支比率等に係る経年分析!I$48,"▲","-")),2)</f>
        <v>4.04</v>
      </c>
      <c r="F19" s="180">
        <f>ROUND(VALUE(SUBSTITUTE(実質収支比率等に係る経年分析!J$48,"▲","-")),2)</f>
        <v>6.25</v>
      </c>
    </row>
    <row r="20" spans="1:11" x14ac:dyDescent="0.15">
      <c r="A20" s="180" t="s">
        <v>55</v>
      </c>
      <c r="B20" s="180">
        <f>ROUND(VALUE(SUBSTITUTE(実質収支比率等に係る経年分析!F$47,"▲","-")),2)</f>
        <v>24.19</v>
      </c>
      <c r="C20" s="180">
        <f>ROUND(VALUE(SUBSTITUTE(実質収支比率等に係る経年分析!G$47,"▲","-")),2)</f>
        <v>22.13</v>
      </c>
      <c r="D20" s="180">
        <f>ROUND(VALUE(SUBSTITUTE(実質収支比率等に係る経年分析!H$47,"▲","-")),2)</f>
        <v>22.39</v>
      </c>
      <c r="E20" s="180">
        <f>ROUND(VALUE(SUBSTITUTE(実質収支比率等に係る経年分析!I$47,"▲","-")),2)</f>
        <v>21.46</v>
      </c>
      <c r="F20" s="180">
        <f>ROUND(VALUE(SUBSTITUTE(実質収支比率等に係る経年分析!J$47,"▲","-")),2)</f>
        <v>19.41</v>
      </c>
    </row>
    <row r="21" spans="1:11" x14ac:dyDescent="0.15">
      <c r="A21" s="180" t="s">
        <v>56</v>
      </c>
      <c r="B21" s="180">
        <f>IF(ISNUMBER(VALUE(SUBSTITUTE(実質収支比率等に係る経年分析!F$49,"▲","-"))),ROUND(VALUE(SUBSTITUTE(実質収支比率等に係る経年分析!F$49,"▲","-")),2),NA())</f>
        <v>0.86</v>
      </c>
      <c r="C21" s="180">
        <f>IF(ISNUMBER(VALUE(SUBSTITUTE(実質収支比率等に係る経年分析!G$49,"▲","-"))),ROUND(VALUE(SUBSTITUTE(実質収支比率等に係る経年分析!G$49,"▲","-")),2),NA())</f>
        <v>-4.17</v>
      </c>
      <c r="D21" s="180">
        <f>IF(ISNUMBER(VALUE(SUBSTITUTE(実質収支比率等に係る経年分析!H$49,"▲","-"))),ROUND(VALUE(SUBSTITUTE(実質収支比率等に係る経年分析!H$49,"▲","-")),2),NA())</f>
        <v>-3.63</v>
      </c>
      <c r="E21" s="180">
        <f>IF(ISNUMBER(VALUE(SUBSTITUTE(実質収支比率等に係る経年分析!I$49,"▲","-"))),ROUND(VALUE(SUBSTITUTE(実質収支比率等に係る経年分析!I$49,"▲","-")),2),NA())</f>
        <v>-4.49</v>
      </c>
      <c r="F21" s="180">
        <f>IF(ISNUMBER(VALUE(SUBSTITUTE(実質収支比率等に係る経年分析!J$49,"▲","-"))),ROUND(VALUE(SUBSTITUTE(実質収支比率等に係る経年分析!J$49,"▲","-")),2),NA())</f>
        <v>-2.5299999999999998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老人保健施設事業会計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2.2200000000000002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2.72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4.0199999999999996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3.84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4961</v>
      </c>
      <c r="E42" s="182"/>
      <c r="F42" s="182"/>
      <c r="G42" s="182">
        <f>'実質公債費比率（分子）の構造'!L$52</f>
        <v>4802</v>
      </c>
      <c r="H42" s="182"/>
      <c r="I42" s="182"/>
      <c r="J42" s="182">
        <f>'実質公債費比率（分子）の構造'!M$52</f>
        <v>4647</v>
      </c>
      <c r="K42" s="182"/>
      <c r="L42" s="182"/>
      <c r="M42" s="182">
        <f>'実質公債費比率（分子）の構造'!N$52</f>
        <v>4710</v>
      </c>
      <c r="N42" s="182"/>
      <c r="O42" s="182"/>
      <c r="P42" s="182">
        <f>'実質公債費比率（分子）の構造'!O$52</f>
        <v>4647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52</v>
      </c>
      <c r="C44" s="182"/>
      <c r="D44" s="182"/>
      <c r="E44" s="182">
        <f>'実質公債費比率（分子）の構造'!L$50</f>
        <v>43</v>
      </c>
      <c r="F44" s="182"/>
      <c r="G44" s="182"/>
      <c r="H44" s="182">
        <f>'実質公債費比率（分子）の構造'!M$50</f>
        <v>30</v>
      </c>
      <c r="I44" s="182"/>
      <c r="J44" s="182"/>
      <c r="K44" s="182">
        <f>'実質公債費比率（分子）の構造'!N$50</f>
        <v>23</v>
      </c>
      <c r="L44" s="182"/>
      <c r="M44" s="182"/>
      <c r="N44" s="182">
        <f>'実質公債費比率（分子）の構造'!O$50</f>
        <v>21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2323</v>
      </c>
      <c r="C46" s="182"/>
      <c r="D46" s="182"/>
      <c r="E46" s="182">
        <f>'実質公債費比率（分子）の構造'!L$48</f>
        <v>2033</v>
      </c>
      <c r="F46" s="182"/>
      <c r="G46" s="182"/>
      <c r="H46" s="182">
        <f>'実質公債費比率（分子）の構造'!M$48</f>
        <v>1865</v>
      </c>
      <c r="I46" s="182"/>
      <c r="J46" s="182"/>
      <c r="K46" s="182">
        <f>'実質公債費比率（分子）の構造'!N$48</f>
        <v>2017</v>
      </c>
      <c r="L46" s="182"/>
      <c r="M46" s="182"/>
      <c r="N46" s="182">
        <f>'実質公債費比率（分子）の構造'!O$48</f>
        <v>1984</v>
      </c>
      <c r="O46" s="182"/>
      <c r="P46" s="182"/>
    </row>
    <row r="47" spans="1:16" x14ac:dyDescent="0.15">
      <c r="A47" s="182" t="s">
        <v>68</v>
      </c>
      <c r="B47" s="182">
        <f>'実質公債費比率（分子）の構造'!K$47</f>
        <v>114</v>
      </c>
      <c r="C47" s="182"/>
      <c r="D47" s="182"/>
      <c r="E47" s="182">
        <f>'実質公債費比率（分子）の構造'!L$47</f>
        <v>112</v>
      </c>
      <c r="F47" s="182"/>
      <c r="G47" s="182"/>
      <c r="H47" s="182">
        <f>'実質公債費比率（分子）の構造'!M$47</f>
        <v>109</v>
      </c>
      <c r="I47" s="182"/>
      <c r="J47" s="182"/>
      <c r="K47" s="182">
        <f>'実質公債費比率（分子）の構造'!N$47</f>
        <v>102</v>
      </c>
      <c r="L47" s="182"/>
      <c r="M47" s="182"/>
      <c r="N47" s="182">
        <f>'実質公債費比率（分子）の構造'!O$47</f>
        <v>100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4512</v>
      </c>
      <c r="C49" s="182"/>
      <c r="D49" s="182"/>
      <c r="E49" s="182">
        <f>'実質公債費比率（分子）の構造'!L$45</f>
        <v>4559</v>
      </c>
      <c r="F49" s="182"/>
      <c r="G49" s="182"/>
      <c r="H49" s="182">
        <f>'実質公債費比率（分子）の構造'!M$45</f>
        <v>4278</v>
      </c>
      <c r="I49" s="182"/>
      <c r="J49" s="182"/>
      <c r="K49" s="182">
        <f>'実質公債費比率（分子）の構造'!N$45</f>
        <v>4160</v>
      </c>
      <c r="L49" s="182"/>
      <c r="M49" s="182"/>
      <c r="N49" s="182">
        <f>'実質公債費比率（分子）の構造'!O$45</f>
        <v>4147</v>
      </c>
      <c r="O49" s="182"/>
      <c r="P49" s="182"/>
    </row>
    <row r="50" spans="1:16" x14ac:dyDescent="0.15">
      <c r="A50" s="182" t="s">
        <v>71</v>
      </c>
      <c r="B50" s="182" t="e">
        <f>NA()</f>
        <v>#N/A</v>
      </c>
      <c r="C50" s="182">
        <f>IF(ISNUMBER('実質公債費比率（分子）の構造'!K$53),'実質公債費比率（分子）の構造'!K$53,NA())</f>
        <v>2040</v>
      </c>
      <c r="D50" s="182" t="e">
        <f>NA()</f>
        <v>#N/A</v>
      </c>
      <c r="E50" s="182" t="e">
        <f>NA()</f>
        <v>#N/A</v>
      </c>
      <c r="F50" s="182">
        <f>IF(ISNUMBER('実質公債費比率（分子）の構造'!L$53),'実質公債費比率（分子）の構造'!L$53,NA())</f>
        <v>1945</v>
      </c>
      <c r="G50" s="182" t="e">
        <f>NA()</f>
        <v>#N/A</v>
      </c>
      <c r="H50" s="182" t="e">
        <f>NA()</f>
        <v>#N/A</v>
      </c>
      <c r="I50" s="182">
        <f>IF(ISNUMBER('実質公債費比率（分子）の構造'!M$53),'実質公債費比率（分子）の構造'!M$53,NA())</f>
        <v>1635</v>
      </c>
      <c r="J50" s="182" t="e">
        <f>NA()</f>
        <v>#N/A</v>
      </c>
      <c r="K50" s="182" t="e">
        <f>NA()</f>
        <v>#N/A</v>
      </c>
      <c r="L50" s="182">
        <f>IF(ISNUMBER('実質公債費比率（分子）の構造'!N$53),'実質公債費比率（分子）の構造'!N$53,NA())</f>
        <v>1592</v>
      </c>
      <c r="M50" s="182" t="e">
        <f>NA()</f>
        <v>#N/A</v>
      </c>
      <c r="N50" s="182" t="e">
        <f>NA()</f>
        <v>#N/A</v>
      </c>
      <c r="O50" s="182">
        <f>IF(ISNUMBER('実質公債費比率（分子）の構造'!O$53),'実質公債費比率（分子）の構造'!O$53,NA())</f>
        <v>1605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53683</v>
      </c>
      <c r="E56" s="181"/>
      <c r="F56" s="181"/>
      <c r="G56" s="181">
        <f>'将来負担比率（分子）の構造'!J$52</f>
        <v>53295</v>
      </c>
      <c r="H56" s="181"/>
      <c r="I56" s="181"/>
      <c r="J56" s="181">
        <f>'将来負担比率（分子）の構造'!K$52</f>
        <v>53302</v>
      </c>
      <c r="K56" s="181"/>
      <c r="L56" s="181"/>
      <c r="M56" s="181">
        <f>'将来負担比率（分子）の構造'!L$52</f>
        <v>53357</v>
      </c>
      <c r="N56" s="181"/>
      <c r="O56" s="181"/>
      <c r="P56" s="181">
        <f>'将来負担比率（分子）の構造'!M$52</f>
        <v>54449</v>
      </c>
    </row>
    <row r="57" spans="1:16" x14ac:dyDescent="0.15">
      <c r="A57" s="181" t="s">
        <v>42</v>
      </c>
      <c r="B57" s="181"/>
      <c r="C57" s="181"/>
      <c r="D57" s="181">
        <f>'将来負担比率（分子）の構造'!I$51</f>
        <v>1029</v>
      </c>
      <c r="E57" s="181"/>
      <c r="F57" s="181"/>
      <c r="G57" s="181">
        <f>'将来負担比率（分子）の構造'!J$51</f>
        <v>924</v>
      </c>
      <c r="H57" s="181"/>
      <c r="I57" s="181"/>
      <c r="J57" s="181">
        <f>'将来負担比率（分子）の構造'!K$51</f>
        <v>821</v>
      </c>
      <c r="K57" s="181"/>
      <c r="L57" s="181"/>
      <c r="M57" s="181">
        <f>'将来負担比率（分子）の構造'!L$51</f>
        <v>784</v>
      </c>
      <c r="N57" s="181"/>
      <c r="O57" s="181"/>
      <c r="P57" s="181">
        <f>'将来負担比率（分子）の構造'!M$51</f>
        <v>778</v>
      </c>
    </row>
    <row r="58" spans="1:16" x14ac:dyDescent="0.15">
      <c r="A58" s="181" t="s">
        <v>41</v>
      </c>
      <c r="B58" s="181"/>
      <c r="C58" s="181"/>
      <c r="D58" s="181">
        <f>'将来負担比率（分子）の構造'!I$50</f>
        <v>16932</v>
      </c>
      <c r="E58" s="181"/>
      <c r="F58" s="181"/>
      <c r="G58" s="181">
        <f>'将来負担比率（分子）の構造'!J$50</f>
        <v>15193</v>
      </c>
      <c r="H58" s="181"/>
      <c r="I58" s="181"/>
      <c r="J58" s="181">
        <f>'将来負担比率（分子）の構造'!K$50</f>
        <v>15056</v>
      </c>
      <c r="K58" s="181"/>
      <c r="L58" s="181"/>
      <c r="M58" s="181">
        <f>'将来負担比率（分子）の構造'!L$50</f>
        <v>14214</v>
      </c>
      <c r="N58" s="181"/>
      <c r="O58" s="181"/>
      <c r="P58" s="181">
        <f>'将来負担比率（分子）の構造'!M$50</f>
        <v>12997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9</v>
      </c>
      <c r="F61" s="181"/>
      <c r="G61" s="181"/>
      <c r="H61" s="181">
        <f>'将来負担比率（分子）の構造'!K$46</f>
        <v>13</v>
      </c>
      <c r="I61" s="181"/>
      <c r="J61" s="181"/>
      <c r="K61" s="181">
        <f>'将来負担比率（分子）の構造'!L$46</f>
        <v>13</v>
      </c>
      <c r="L61" s="181"/>
      <c r="M61" s="181"/>
      <c r="N61" s="181">
        <f>'将来負担比率（分子）の構造'!M$46</f>
        <v>13</v>
      </c>
      <c r="O61" s="181"/>
      <c r="P61" s="181"/>
    </row>
    <row r="62" spans="1:16" x14ac:dyDescent="0.15">
      <c r="A62" s="181" t="s">
        <v>35</v>
      </c>
      <c r="B62" s="181">
        <f>'将来負担比率（分子）の構造'!I$45</f>
        <v>6950</v>
      </c>
      <c r="C62" s="181"/>
      <c r="D62" s="181"/>
      <c r="E62" s="181">
        <f>'将来負担比率（分子）の構造'!J$45</f>
        <v>6749</v>
      </c>
      <c r="F62" s="181"/>
      <c r="G62" s="181"/>
      <c r="H62" s="181">
        <f>'将来負担比率（分子）の構造'!K$45</f>
        <v>6469</v>
      </c>
      <c r="I62" s="181"/>
      <c r="J62" s="181"/>
      <c r="K62" s="181">
        <f>'将来負担比率（分子）の構造'!L$45</f>
        <v>6030</v>
      </c>
      <c r="L62" s="181"/>
      <c r="M62" s="181"/>
      <c r="N62" s="181">
        <f>'将来負担比率（分子）の構造'!M$45</f>
        <v>5673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27163</v>
      </c>
      <c r="C64" s="181"/>
      <c r="D64" s="181"/>
      <c r="E64" s="181">
        <f>'将来負担比率（分子）の構造'!J$43</f>
        <v>30514</v>
      </c>
      <c r="F64" s="181"/>
      <c r="G64" s="181"/>
      <c r="H64" s="181">
        <f>'将来負担比率（分子）の構造'!K$43</f>
        <v>30899</v>
      </c>
      <c r="I64" s="181"/>
      <c r="J64" s="181"/>
      <c r="K64" s="181">
        <f>'将来負担比率（分子）の構造'!L$43</f>
        <v>32356</v>
      </c>
      <c r="L64" s="181"/>
      <c r="M64" s="181"/>
      <c r="N64" s="181">
        <f>'将来負担比率（分子）の構造'!M$43</f>
        <v>32085</v>
      </c>
      <c r="O64" s="181"/>
      <c r="P64" s="181"/>
    </row>
    <row r="65" spans="1:16" x14ac:dyDescent="0.15">
      <c r="A65" s="181" t="s">
        <v>32</v>
      </c>
      <c r="B65" s="181">
        <f>'将来負担比率（分子）の構造'!I$42</f>
        <v>97</v>
      </c>
      <c r="C65" s="181"/>
      <c r="D65" s="181"/>
      <c r="E65" s="181">
        <f>'将来負担比率（分子）の構造'!J$42</f>
        <v>69</v>
      </c>
      <c r="F65" s="181"/>
      <c r="G65" s="181"/>
      <c r="H65" s="181">
        <f>'将来負担比率（分子）の構造'!K$42</f>
        <v>50</v>
      </c>
      <c r="I65" s="181"/>
      <c r="J65" s="181"/>
      <c r="K65" s="181">
        <f>'将来負担比率（分子）の構造'!L$42</f>
        <v>36</v>
      </c>
      <c r="L65" s="181"/>
      <c r="M65" s="181"/>
      <c r="N65" s="181">
        <f>'将来負担比率（分子）の構造'!M$42</f>
        <v>21</v>
      </c>
      <c r="O65" s="181"/>
      <c r="P65" s="181"/>
    </row>
    <row r="66" spans="1:16" x14ac:dyDescent="0.15">
      <c r="A66" s="181" t="s">
        <v>31</v>
      </c>
      <c r="B66" s="181">
        <f>'将来負担比率（分子）の構造'!I$41</f>
        <v>48861</v>
      </c>
      <c r="C66" s="181"/>
      <c r="D66" s="181"/>
      <c r="E66" s="181">
        <f>'将来負担比率（分子）の構造'!J$41</f>
        <v>49392</v>
      </c>
      <c r="F66" s="181"/>
      <c r="G66" s="181"/>
      <c r="H66" s="181">
        <f>'将来負担比率（分子）の構造'!K$41</f>
        <v>49696</v>
      </c>
      <c r="I66" s="181"/>
      <c r="J66" s="181"/>
      <c r="K66" s="181">
        <f>'将来負担比率（分子）の構造'!L$41</f>
        <v>51351</v>
      </c>
      <c r="L66" s="181"/>
      <c r="M66" s="181"/>
      <c r="N66" s="181">
        <f>'将来負担比率（分子）の構造'!M$41</f>
        <v>52629</v>
      </c>
      <c r="O66" s="181"/>
      <c r="P66" s="181"/>
    </row>
    <row r="67" spans="1:16" x14ac:dyDescent="0.15">
      <c r="A67" s="181" t="s">
        <v>75</v>
      </c>
      <c r="B67" s="181" t="e">
        <f>NA()</f>
        <v>#N/A</v>
      </c>
      <c r="C67" s="181">
        <f>IF(ISNUMBER('将来負担比率（分子）の構造'!I$53), IF('将来負担比率（分子）の構造'!I$53 &lt; 0, 0, '将来負担比率（分子）の構造'!I$53), NA())</f>
        <v>11427</v>
      </c>
      <c r="D67" s="181" t="e">
        <f>NA()</f>
        <v>#N/A</v>
      </c>
      <c r="E67" s="181" t="e">
        <f>NA()</f>
        <v>#N/A</v>
      </c>
      <c r="F67" s="181">
        <f>IF(ISNUMBER('将来負担比率（分子）の構造'!J$53), IF('将来負担比率（分子）の構造'!J$53 &lt; 0, 0, '将来負担比率（分子）の構造'!J$53), NA())</f>
        <v>17322</v>
      </c>
      <c r="G67" s="181" t="e">
        <f>NA()</f>
        <v>#N/A</v>
      </c>
      <c r="H67" s="181" t="e">
        <f>NA()</f>
        <v>#N/A</v>
      </c>
      <c r="I67" s="181">
        <f>IF(ISNUMBER('将来負担比率（分子）の構造'!K$53), IF('将来負担比率（分子）の構造'!K$53 &lt; 0, 0, '将来負担比率（分子）の構造'!K$53), NA())</f>
        <v>17950</v>
      </c>
      <c r="J67" s="181" t="e">
        <f>NA()</f>
        <v>#N/A</v>
      </c>
      <c r="K67" s="181" t="e">
        <f>NA()</f>
        <v>#N/A</v>
      </c>
      <c r="L67" s="181">
        <f>IF(ISNUMBER('将来負担比率（分子）の構造'!L$53), IF('将来負担比率（分子）の構造'!L$53 &lt; 0, 0, '将来負担比率（分子）の構造'!L$53), NA())</f>
        <v>21430</v>
      </c>
      <c r="M67" s="181" t="e">
        <f>NA()</f>
        <v>#N/A</v>
      </c>
      <c r="N67" s="181" t="e">
        <f>NA()</f>
        <v>#N/A</v>
      </c>
      <c r="O67" s="181">
        <f>IF(ISNUMBER('将来負担比率（分子）の構造'!M$53), IF('将来負担比率（分子）の構造'!M$53 &lt; 0, 0, '将来負担比率（分子）の構造'!M$53), NA())</f>
        <v>22198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6191</v>
      </c>
      <c r="C72" s="185">
        <f>基金残高に係る経年分析!G55</f>
        <v>5795</v>
      </c>
      <c r="D72" s="185">
        <f>基金残高に係る経年分析!H55</f>
        <v>5127</v>
      </c>
    </row>
    <row r="73" spans="1:16" x14ac:dyDescent="0.15">
      <c r="A73" s="184" t="s">
        <v>78</v>
      </c>
      <c r="B73" s="185">
        <f>基金残高に係る経年分析!F56</f>
        <v>2265</v>
      </c>
      <c r="C73" s="185">
        <f>基金残高に係る経年分析!G56</f>
        <v>2065</v>
      </c>
      <c r="D73" s="185">
        <f>基金残高に係る経年分析!H56</f>
        <v>1466</v>
      </c>
    </row>
    <row r="74" spans="1:16" x14ac:dyDescent="0.15">
      <c r="A74" s="184" t="s">
        <v>79</v>
      </c>
      <c r="B74" s="185">
        <f>基金残高に係る経年分析!F57</f>
        <v>6215</v>
      </c>
      <c r="C74" s="185">
        <f>基金残高に係る経年分析!G57</f>
        <v>5956</v>
      </c>
      <c r="D74" s="185">
        <f>基金残高に係る経年分析!H57</f>
        <v>5619</v>
      </c>
    </row>
  </sheetData>
  <sheetProtection algorithmName="SHA-512" hashValue="w6kSPVkJIJHOvETvuXJfIsEp+R9+Bcpp3aX/FNjyaEeJjpDjPHVoKH5ZVFW0l+W2bJAqPRX6U1tbIlC3jLpt2w==" saltValue="uPStuoTq9f5K/pU0AeQI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7731174</v>
      </c>
      <c r="S5" s="673"/>
      <c r="T5" s="673"/>
      <c r="U5" s="673"/>
      <c r="V5" s="673"/>
      <c r="W5" s="673"/>
      <c r="X5" s="673"/>
      <c r="Y5" s="674"/>
      <c r="Z5" s="675">
        <v>15.9</v>
      </c>
      <c r="AA5" s="675"/>
      <c r="AB5" s="675"/>
      <c r="AC5" s="675"/>
      <c r="AD5" s="676">
        <v>7731174</v>
      </c>
      <c r="AE5" s="676"/>
      <c r="AF5" s="676"/>
      <c r="AG5" s="676"/>
      <c r="AH5" s="676"/>
      <c r="AI5" s="676"/>
      <c r="AJ5" s="676"/>
      <c r="AK5" s="676"/>
      <c r="AL5" s="677">
        <v>30.3</v>
      </c>
      <c r="AM5" s="678"/>
      <c r="AN5" s="678"/>
      <c r="AO5" s="679"/>
      <c r="AP5" s="669" t="s">
        <v>224</v>
      </c>
      <c r="AQ5" s="670"/>
      <c r="AR5" s="670"/>
      <c r="AS5" s="670"/>
      <c r="AT5" s="670"/>
      <c r="AU5" s="670"/>
      <c r="AV5" s="670"/>
      <c r="AW5" s="670"/>
      <c r="AX5" s="670"/>
      <c r="AY5" s="670"/>
      <c r="AZ5" s="670"/>
      <c r="BA5" s="670"/>
      <c r="BB5" s="670"/>
      <c r="BC5" s="670"/>
      <c r="BD5" s="670"/>
      <c r="BE5" s="670"/>
      <c r="BF5" s="671"/>
      <c r="BG5" s="683">
        <v>7730515</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707286</v>
      </c>
      <c r="S6" s="684"/>
      <c r="T6" s="684"/>
      <c r="U6" s="684"/>
      <c r="V6" s="684"/>
      <c r="W6" s="684"/>
      <c r="X6" s="684"/>
      <c r="Y6" s="685"/>
      <c r="Z6" s="686">
        <v>1.5</v>
      </c>
      <c r="AA6" s="686"/>
      <c r="AB6" s="686"/>
      <c r="AC6" s="686"/>
      <c r="AD6" s="687">
        <v>707286</v>
      </c>
      <c r="AE6" s="687"/>
      <c r="AF6" s="687"/>
      <c r="AG6" s="687"/>
      <c r="AH6" s="687"/>
      <c r="AI6" s="687"/>
      <c r="AJ6" s="687"/>
      <c r="AK6" s="687"/>
      <c r="AL6" s="688">
        <v>2.8</v>
      </c>
      <c r="AM6" s="689"/>
      <c r="AN6" s="689"/>
      <c r="AO6" s="690"/>
      <c r="AP6" s="680" t="s">
        <v>229</v>
      </c>
      <c r="AQ6" s="681"/>
      <c r="AR6" s="681"/>
      <c r="AS6" s="681"/>
      <c r="AT6" s="681"/>
      <c r="AU6" s="681"/>
      <c r="AV6" s="681"/>
      <c r="AW6" s="681"/>
      <c r="AX6" s="681"/>
      <c r="AY6" s="681"/>
      <c r="AZ6" s="681"/>
      <c r="BA6" s="681"/>
      <c r="BB6" s="681"/>
      <c r="BC6" s="681"/>
      <c r="BD6" s="681"/>
      <c r="BE6" s="681"/>
      <c r="BF6" s="682"/>
      <c r="BG6" s="683">
        <v>7730515</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288497</v>
      </c>
      <c r="CS6" s="684"/>
      <c r="CT6" s="684"/>
      <c r="CU6" s="684"/>
      <c r="CV6" s="684"/>
      <c r="CW6" s="684"/>
      <c r="CX6" s="684"/>
      <c r="CY6" s="685"/>
      <c r="CZ6" s="677">
        <v>0.6</v>
      </c>
      <c r="DA6" s="678"/>
      <c r="DB6" s="678"/>
      <c r="DC6" s="697"/>
      <c r="DD6" s="692" t="s">
        <v>129</v>
      </c>
      <c r="DE6" s="684"/>
      <c r="DF6" s="684"/>
      <c r="DG6" s="684"/>
      <c r="DH6" s="684"/>
      <c r="DI6" s="684"/>
      <c r="DJ6" s="684"/>
      <c r="DK6" s="684"/>
      <c r="DL6" s="684"/>
      <c r="DM6" s="684"/>
      <c r="DN6" s="684"/>
      <c r="DO6" s="684"/>
      <c r="DP6" s="685"/>
      <c r="DQ6" s="692">
        <v>287893</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4045</v>
      </c>
      <c r="S7" s="684"/>
      <c r="T7" s="684"/>
      <c r="U7" s="684"/>
      <c r="V7" s="684"/>
      <c r="W7" s="684"/>
      <c r="X7" s="684"/>
      <c r="Y7" s="685"/>
      <c r="Z7" s="686">
        <v>0</v>
      </c>
      <c r="AA7" s="686"/>
      <c r="AB7" s="686"/>
      <c r="AC7" s="686"/>
      <c r="AD7" s="687">
        <v>4045</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3286043</v>
      </c>
      <c r="BH7" s="684"/>
      <c r="BI7" s="684"/>
      <c r="BJ7" s="684"/>
      <c r="BK7" s="684"/>
      <c r="BL7" s="684"/>
      <c r="BM7" s="684"/>
      <c r="BN7" s="685"/>
      <c r="BO7" s="686">
        <v>42.5</v>
      </c>
      <c r="BP7" s="686"/>
      <c r="BQ7" s="686"/>
      <c r="BR7" s="686"/>
      <c r="BS7" s="687" t="s">
        <v>129</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4810335</v>
      </c>
      <c r="CS7" s="684"/>
      <c r="CT7" s="684"/>
      <c r="CU7" s="684"/>
      <c r="CV7" s="684"/>
      <c r="CW7" s="684"/>
      <c r="CX7" s="684"/>
      <c r="CY7" s="685"/>
      <c r="CZ7" s="686">
        <v>10.4</v>
      </c>
      <c r="DA7" s="686"/>
      <c r="DB7" s="686"/>
      <c r="DC7" s="686"/>
      <c r="DD7" s="692">
        <v>72327</v>
      </c>
      <c r="DE7" s="684"/>
      <c r="DF7" s="684"/>
      <c r="DG7" s="684"/>
      <c r="DH7" s="684"/>
      <c r="DI7" s="684"/>
      <c r="DJ7" s="684"/>
      <c r="DK7" s="684"/>
      <c r="DL7" s="684"/>
      <c r="DM7" s="684"/>
      <c r="DN7" s="684"/>
      <c r="DO7" s="684"/>
      <c r="DP7" s="685"/>
      <c r="DQ7" s="692">
        <v>3984462</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19503</v>
      </c>
      <c r="S8" s="684"/>
      <c r="T8" s="684"/>
      <c r="U8" s="684"/>
      <c r="V8" s="684"/>
      <c r="W8" s="684"/>
      <c r="X8" s="684"/>
      <c r="Y8" s="685"/>
      <c r="Z8" s="686">
        <v>0</v>
      </c>
      <c r="AA8" s="686"/>
      <c r="AB8" s="686"/>
      <c r="AC8" s="686"/>
      <c r="AD8" s="687">
        <v>19503</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133462</v>
      </c>
      <c r="BH8" s="684"/>
      <c r="BI8" s="684"/>
      <c r="BJ8" s="684"/>
      <c r="BK8" s="684"/>
      <c r="BL8" s="684"/>
      <c r="BM8" s="684"/>
      <c r="BN8" s="685"/>
      <c r="BO8" s="686">
        <v>1.7</v>
      </c>
      <c r="BP8" s="686"/>
      <c r="BQ8" s="686"/>
      <c r="BR8" s="686"/>
      <c r="BS8" s="692" t="s">
        <v>129</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13176847</v>
      </c>
      <c r="CS8" s="684"/>
      <c r="CT8" s="684"/>
      <c r="CU8" s="684"/>
      <c r="CV8" s="684"/>
      <c r="CW8" s="684"/>
      <c r="CX8" s="684"/>
      <c r="CY8" s="685"/>
      <c r="CZ8" s="686">
        <v>28.4</v>
      </c>
      <c r="DA8" s="686"/>
      <c r="DB8" s="686"/>
      <c r="DC8" s="686"/>
      <c r="DD8" s="692">
        <v>271731</v>
      </c>
      <c r="DE8" s="684"/>
      <c r="DF8" s="684"/>
      <c r="DG8" s="684"/>
      <c r="DH8" s="684"/>
      <c r="DI8" s="684"/>
      <c r="DJ8" s="684"/>
      <c r="DK8" s="684"/>
      <c r="DL8" s="684"/>
      <c r="DM8" s="684"/>
      <c r="DN8" s="684"/>
      <c r="DO8" s="684"/>
      <c r="DP8" s="685"/>
      <c r="DQ8" s="692">
        <v>6850650</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11977</v>
      </c>
      <c r="S9" s="684"/>
      <c r="T9" s="684"/>
      <c r="U9" s="684"/>
      <c r="V9" s="684"/>
      <c r="W9" s="684"/>
      <c r="X9" s="684"/>
      <c r="Y9" s="685"/>
      <c r="Z9" s="686">
        <v>0</v>
      </c>
      <c r="AA9" s="686"/>
      <c r="AB9" s="686"/>
      <c r="AC9" s="686"/>
      <c r="AD9" s="687">
        <v>11977</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2700097</v>
      </c>
      <c r="BH9" s="684"/>
      <c r="BI9" s="684"/>
      <c r="BJ9" s="684"/>
      <c r="BK9" s="684"/>
      <c r="BL9" s="684"/>
      <c r="BM9" s="684"/>
      <c r="BN9" s="685"/>
      <c r="BO9" s="686">
        <v>34.9</v>
      </c>
      <c r="BP9" s="686"/>
      <c r="BQ9" s="686"/>
      <c r="BR9" s="686"/>
      <c r="BS9" s="692" t="s">
        <v>129</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7893757</v>
      </c>
      <c r="CS9" s="684"/>
      <c r="CT9" s="684"/>
      <c r="CU9" s="684"/>
      <c r="CV9" s="684"/>
      <c r="CW9" s="684"/>
      <c r="CX9" s="684"/>
      <c r="CY9" s="685"/>
      <c r="CZ9" s="686">
        <v>17</v>
      </c>
      <c r="DA9" s="686"/>
      <c r="DB9" s="686"/>
      <c r="DC9" s="686"/>
      <c r="DD9" s="692">
        <v>3105219</v>
      </c>
      <c r="DE9" s="684"/>
      <c r="DF9" s="684"/>
      <c r="DG9" s="684"/>
      <c r="DH9" s="684"/>
      <c r="DI9" s="684"/>
      <c r="DJ9" s="684"/>
      <c r="DK9" s="684"/>
      <c r="DL9" s="684"/>
      <c r="DM9" s="684"/>
      <c r="DN9" s="684"/>
      <c r="DO9" s="684"/>
      <c r="DP9" s="685"/>
      <c r="DQ9" s="692">
        <v>5327221</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185831</v>
      </c>
      <c r="BH10" s="684"/>
      <c r="BI10" s="684"/>
      <c r="BJ10" s="684"/>
      <c r="BK10" s="684"/>
      <c r="BL10" s="684"/>
      <c r="BM10" s="684"/>
      <c r="BN10" s="685"/>
      <c r="BO10" s="686">
        <v>2.4</v>
      </c>
      <c r="BP10" s="686"/>
      <c r="BQ10" s="686"/>
      <c r="BR10" s="686"/>
      <c r="BS10" s="692" t="s">
        <v>129</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86479</v>
      </c>
      <c r="CS10" s="684"/>
      <c r="CT10" s="684"/>
      <c r="CU10" s="684"/>
      <c r="CV10" s="684"/>
      <c r="CW10" s="684"/>
      <c r="CX10" s="684"/>
      <c r="CY10" s="685"/>
      <c r="CZ10" s="686">
        <v>0.2</v>
      </c>
      <c r="DA10" s="686"/>
      <c r="DB10" s="686"/>
      <c r="DC10" s="686"/>
      <c r="DD10" s="692" t="s">
        <v>129</v>
      </c>
      <c r="DE10" s="684"/>
      <c r="DF10" s="684"/>
      <c r="DG10" s="684"/>
      <c r="DH10" s="684"/>
      <c r="DI10" s="684"/>
      <c r="DJ10" s="684"/>
      <c r="DK10" s="684"/>
      <c r="DL10" s="684"/>
      <c r="DM10" s="684"/>
      <c r="DN10" s="684"/>
      <c r="DO10" s="684"/>
      <c r="DP10" s="685"/>
      <c r="DQ10" s="692">
        <v>46479</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1434390</v>
      </c>
      <c r="S11" s="684"/>
      <c r="T11" s="684"/>
      <c r="U11" s="684"/>
      <c r="V11" s="684"/>
      <c r="W11" s="684"/>
      <c r="X11" s="684"/>
      <c r="Y11" s="685"/>
      <c r="Z11" s="688">
        <v>2.9</v>
      </c>
      <c r="AA11" s="689"/>
      <c r="AB11" s="689"/>
      <c r="AC11" s="701"/>
      <c r="AD11" s="692">
        <v>1434390</v>
      </c>
      <c r="AE11" s="684"/>
      <c r="AF11" s="684"/>
      <c r="AG11" s="684"/>
      <c r="AH11" s="684"/>
      <c r="AI11" s="684"/>
      <c r="AJ11" s="684"/>
      <c r="AK11" s="685"/>
      <c r="AL11" s="688">
        <v>5.6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266653</v>
      </c>
      <c r="BH11" s="684"/>
      <c r="BI11" s="684"/>
      <c r="BJ11" s="684"/>
      <c r="BK11" s="684"/>
      <c r="BL11" s="684"/>
      <c r="BM11" s="684"/>
      <c r="BN11" s="685"/>
      <c r="BO11" s="686">
        <v>3.4</v>
      </c>
      <c r="BP11" s="686"/>
      <c r="BQ11" s="686"/>
      <c r="BR11" s="686"/>
      <c r="BS11" s="692" t="s">
        <v>129</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2978525</v>
      </c>
      <c r="CS11" s="684"/>
      <c r="CT11" s="684"/>
      <c r="CU11" s="684"/>
      <c r="CV11" s="684"/>
      <c r="CW11" s="684"/>
      <c r="CX11" s="684"/>
      <c r="CY11" s="685"/>
      <c r="CZ11" s="686">
        <v>6.4</v>
      </c>
      <c r="DA11" s="686"/>
      <c r="DB11" s="686"/>
      <c r="DC11" s="686"/>
      <c r="DD11" s="692">
        <v>243414</v>
      </c>
      <c r="DE11" s="684"/>
      <c r="DF11" s="684"/>
      <c r="DG11" s="684"/>
      <c r="DH11" s="684"/>
      <c r="DI11" s="684"/>
      <c r="DJ11" s="684"/>
      <c r="DK11" s="684"/>
      <c r="DL11" s="684"/>
      <c r="DM11" s="684"/>
      <c r="DN11" s="684"/>
      <c r="DO11" s="684"/>
      <c r="DP11" s="685"/>
      <c r="DQ11" s="692">
        <v>1801802</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129</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3553265</v>
      </c>
      <c r="BH12" s="684"/>
      <c r="BI12" s="684"/>
      <c r="BJ12" s="684"/>
      <c r="BK12" s="684"/>
      <c r="BL12" s="684"/>
      <c r="BM12" s="684"/>
      <c r="BN12" s="685"/>
      <c r="BO12" s="686">
        <v>46</v>
      </c>
      <c r="BP12" s="686"/>
      <c r="BQ12" s="686"/>
      <c r="BR12" s="686"/>
      <c r="BS12" s="692" t="s">
        <v>129</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1144031</v>
      </c>
      <c r="CS12" s="684"/>
      <c r="CT12" s="684"/>
      <c r="CU12" s="684"/>
      <c r="CV12" s="684"/>
      <c r="CW12" s="684"/>
      <c r="CX12" s="684"/>
      <c r="CY12" s="685"/>
      <c r="CZ12" s="686">
        <v>2.5</v>
      </c>
      <c r="DA12" s="686"/>
      <c r="DB12" s="686"/>
      <c r="DC12" s="686"/>
      <c r="DD12" s="692">
        <v>60211</v>
      </c>
      <c r="DE12" s="684"/>
      <c r="DF12" s="684"/>
      <c r="DG12" s="684"/>
      <c r="DH12" s="684"/>
      <c r="DI12" s="684"/>
      <c r="DJ12" s="684"/>
      <c r="DK12" s="684"/>
      <c r="DL12" s="684"/>
      <c r="DM12" s="684"/>
      <c r="DN12" s="684"/>
      <c r="DO12" s="684"/>
      <c r="DP12" s="685"/>
      <c r="DQ12" s="692">
        <v>731646</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3542228</v>
      </c>
      <c r="BH13" s="684"/>
      <c r="BI13" s="684"/>
      <c r="BJ13" s="684"/>
      <c r="BK13" s="684"/>
      <c r="BL13" s="684"/>
      <c r="BM13" s="684"/>
      <c r="BN13" s="685"/>
      <c r="BO13" s="686">
        <v>45.8</v>
      </c>
      <c r="BP13" s="686"/>
      <c r="BQ13" s="686"/>
      <c r="BR13" s="686"/>
      <c r="BS13" s="692" t="s">
        <v>129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3558523</v>
      </c>
      <c r="CS13" s="684"/>
      <c r="CT13" s="684"/>
      <c r="CU13" s="684"/>
      <c r="CV13" s="684"/>
      <c r="CW13" s="684"/>
      <c r="CX13" s="684"/>
      <c r="CY13" s="685"/>
      <c r="CZ13" s="686">
        <v>7.7</v>
      </c>
      <c r="DA13" s="686"/>
      <c r="DB13" s="686"/>
      <c r="DC13" s="686"/>
      <c r="DD13" s="692">
        <v>1445313</v>
      </c>
      <c r="DE13" s="684"/>
      <c r="DF13" s="684"/>
      <c r="DG13" s="684"/>
      <c r="DH13" s="684"/>
      <c r="DI13" s="684"/>
      <c r="DJ13" s="684"/>
      <c r="DK13" s="684"/>
      <c r="DL13" s="684"/>
      <c r="DM13" s="684"/>
      <c r="DN13" s="684"/>
      <c r="DO13" s="684"/>
      <c r="DP13" s="685"/>
      <c r="DQ13" s="692">
        <v>2035016</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112109</v>
      </c>
      <c r="S14" s="684"/>
      <c r="T14" s="684"/>
      <c r="U14" s="684"/>
      <c r="V14" s="684"/>
      <c r="W14" s="684"/>
      <c r="X14" s="684"/>
      <c r="Y14" s="685"/>
      <c r="Z14" s="686">
        <v>0.2</v>
      </c>
      <c r="AA14" s="686"/>
      <c r="AB14" s="686"/>
      <c r="AC14" s="686"/>
      <c r="AD14" s="687">
        <v>112109</v>
      </c>
      <c r="AE14" s="687"/>
      <c r="AF14" s="687"/>
      <c r="AG14" s="687"/>
      <c r="AH14" s="687"/>
      <c r="AI14" s="687"/>
      <c r="AJ14" s="687"/>
      <c r="AK14" s="687"/>
      <c r="AL14" s="688">
        <v>0.4</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307313</v>
      </c>
      <c r="BH14" s="684"/>
      <c r="BI14" s="684"/>
      <c r="BJ14" s="684"/>
      <c r="BK14" s="684"/>
      <c r="BL14" s="684"/>
      <c r="BM14" s="684"/>
      <c r="BN14" s="685"/>
      <c r="BO14" s="686">
        <v>4</v>
      </c>
      <c r="BP14" s="686"/>
      <c r="BQ14" s="686"/>
      <c r="BR14" s="686"/>
      <c r="BS14" s="692" t="s">
        <v>129</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1595644</v>
      </c>
      <c r="CS14" s="684"/>
      <c r="CT14" s="684"/>
      <c r="CU14" s="684"/>
      <c r="CV14" s="684"/>
      <c r="CW14" s="684"/>
      <c r="CX14" s="684"/>
      <c r="CY14" s="685"/>
      <c r="CZ14" s="686">
        <v>3.4</v>
      </c>
      <c r="DA14" s="686"/>
      <c r="DB14" s="686"/>
      <c r="DC14" s="686"/>
      <c r="DD14" s="692">
        <v>217832</v>
      </c>
      <c r="DE14" s="684"/>
      <c r="DF14" s="684"/>
      <c r="DG14" s="684"/>
      <c r="DH14" s="684"/>
      <c r="DI14" s="684"/>
      <c r="DJ14" s="684"/>
      <c r="DK14" s="684"/>
      <c r="DL14" s="684"/>
      <c r="DM14" s="684"/>
      <c r="DN14" s="684"/>
      <c r="DO14" s="684"/>
      <c r="DP14" s="685"/>
      <c r="DQ14" s="692">
        <v>1380068</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583894</v>
      </c>
      <c r="BH15" s="684"/>
      <c r="BI15" s="684"/>
      <c r="BJ15" s="684"/>
      <c r="BK15" s="684"/>
      <c r="BL15" s="684"/>
      <c r="BM15" s="684"/>
      <c r="BN15" s="685"/>
      <c r="BO15" s="686">
        <v>7.6</v>
      </c>
      <c r="BP15" s="686"/>
      <c r="BQ15" s="686"/>
      <c r="BR15" s="686"/>
      <c r="BS15" s="692" t="s">
        <v>129</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6012063</v>
      </c>
      <c r="CS15" s="684"/>
      <c r="CT15" s="684"/>
      <c r="CU15" s="684"/>
      <c r="CV15" s="684"/>
      <c r="CW15" s="684"/>
      <c r="CX15" s="684"/>
      <c r="CY15" s="685"/>
      <c r="CZ15" s="686">
        <v>13</v>
      </c>
      <c r="DA15" s="686"/>
      <c r="DB15" s="686"/>
      <c r="DC15" s="686"/>
      <c r="DD15" s="692">
        <v>2006964</v>
      </c>
      <c r="DE15" s="684"/>
      <c r="DF15" s="684"/>
      <c r="DG15" s="684"/>
      <c r="DH15" s="684"/>
      <c r="DI15" s="684"/>
      <c r="DJ15" s="684"/>
      <c r="DK15" s="684"/>
      <c r="DL15" s="684"/>
      <c r="DM15" s="684"/>
      <c r="DN15" s="684"/>
      <c r="DO15" s="684"/>
      <c r="DP15" s="685"/>
      <c r="DQ15" s="692">
        <v>3620639</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29089</v>
      </c>
      <c r="S16" s="684"/>
      <c r="T16" s="684"/>
      <c r="U16" s="684"/>
      <c r="V16" s="684"/>
      <c r="W16" s="684"/>
      <c r="X16" s="684"/>
      <c r="Y16" s="685"/>
      <c r="Z16" s="686">
        <v>0.1</v>
      </c>
      <c r="AA16" s="686"/>
      <c r="AB16" s="686"/>
      <c r="AC16" s="686"/>
      <c r="AD16" s="687">
        <v>29089</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448323</v>
      </c>
      <c r="CS16" s="684"/>
      <c r="CT16" s="684"/>
      <c r="CU16" s="684"/>
      <c r="CV16" s="684"/>
      <c r="CW16" s="684"/>
      <c r="CX16" s="684"/>
      <c r="CY16" s="685"/>
      <c r="CZ16" s="686">
        <v>1</v>
      </c>
      <c r="DA16" s="686"/>
      <c r="DB16" s="686"/>
      <c r="DC16" s="686"/>
      <c r="DD16" s="692" t="s">
        <v>129</v>
      </c>
      <c r="DE16" s="684"/>
      <c r="DF16" s="684"/>
      <c r="DG16" s="684"/>
      <c r="DH16" s="684"/>
      <c r="DI16" s="684"/>
      <c r="DJ16" s="684"/>
      <c r="DK16" s="684"/>
      <c r="DL16" s="684"/>
      <c r="DM16" s="684"/>
      <c r="DN16" s="684"/>
      <c r="DO16" s="684"/>
      <c r="DP16" s="685"/>
      <c r="DQ16" s="692">
        <v>269577</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160797</v>
      </c>
      <c r="S17" s="684"/>
      <c r="T17" s="684"/>
      <c r="U17" s="684"/>
      <c r="V17" s="684"/>
      <c r="W17" s="684"/>
      <c r="X17" s="684"/>
      <c r="Y17" s="685"/>
      <c r="Z17" s="686">
        <v>0.3</v>
      </c>
      <c r="AA17" s="686"/>
      <c r="AB17" s="686"/>
      <c r="AC17" s="686"/>
      <c r="AD17" s="687">
        <v>160797</v>
      </c>
      <c r="AE17" s="687"/>
      <c r="AF17" s="687"/>
      <c r="AG17" s="687"/>
      <c r="AH17" s="687"/>
      <c r="AI17" s="687"/>
      <c r="AJ17" s="687"/>
      <c r="AK17" s="687"/>
      <c r="AL17" s="688">
        <v>0.6</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4333416</v>
      </c>
      <c r="CS17" s="684"/>
      <c r="CT17" s="684"/>
      <c r="CU17" s="684"/>
      <c r="CV17" s="684"/>
      <c r="CW17" s="684"/>
      <c r="CX17" s="684"/>
      <c r="CY17" s="685"/>
      <c r="CZ17" s="686">
        <v>9.4</v>
      </c>
      <c r="DA17" s="686"/>
      <c r="DB17" s="686"/>
      <c r="DC17" s="686"/>
      <c r="DD17" s="692" t="s">
        <v>129</v>
      </c>
      <c r="DE17" s="684"/>
      <c r="DF17" s="684"/>
      <c r="DG17" s="684"/>
      <c r="DH17" s="684"/>
      <c r="DI17" s="684"/>
      <c r="DJ17" s="684"/>
      <c r="DK17" s="684"/>
      <c r="DL17" s="684"/>
      <c r="DM17" s="684"/>
      <c r="DN17" s="684"/>
      <c r="DO17" s="684"/>
      <c r="DP17" s="685"/>
      <c r="DQ17" s="692">
        <v>4233015</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42973</v>
      </c>
      <c r="S18" s="684"/>
      <c r="T18" s="684"/>
      <c r="U18" s="684"/>
      <c r="V18" s="684"/>
      <c r="W18" s="684"/>
      <c r="X18" s="684"/>
      <c r="Y18" s="685"/>
      <c r="Z18" s="686">
        <v>0.1</v>
      </c>
      <c r="AA18" s="686"/>
      <c r="AB18" s="686"/>
      <c r="AC18" s="686"/>
      <c r="AD18" s="687">
        <v>42973</v>
      </c>
      <c r="AE18" s="687"/>
      <c r="AF18" s="687"/>
      <c r="AG18" s="687"/>
      <c r="AH18" s="687"/>
      <c r="AI18" s="687"/>
      <c r="AJ18" s="687"/>
      <c r="AK18" s="687"/>
      <c r="AL18" s="688">
        <v>0.2</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15080</v>
      </c>
      <c r="S19" s="684"/>
      <c r="T19" s="684"/>
      <c r="U19" s="684"/>
      <c r="V19" s="684"/>
      <c r="W19" s="684"/>
      <c r="X19" s="684"/>
      <c r="Y19" s="685"/>
      <c r="Z19" s="686">
        <v>0</v>
      </c>
      <c r="AA19" s="686"/>
      <c r="AB19" s="686"/>
      <c r="AC19" s="686"/>
      <c r="AD19" s="687">
        <v>15080</v>
      </c>
      <c r="AE19" s="687"/>
      <c r="AF19" s="687"/>
      <c r="AG19" s="687"/>
      <c r="AH19" s="687"/>
      <c r="AI19" s="687"/>
      <c r="AJ19" s="687"/>
      <c r="AK19" s="687"/>
      <c r="AL19" s="688">
        <v>0.1</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659</v>
      </c>
      <c r="BH19" s="684"/>
      <c r="BI19" s="684"/>
      <c r="BJ19" s="684"/>
      <c r="BK19" s="684"/>
      <c r="BL19" s="684"/>
      <c r="BM19" s="684"/>
      <c r="BN19" s="685"/>
      <c r="BO19" s="686">
        <v>0</v>
      </c>
      <c r="BP19" s="686"/>
      <c r="BQ19" s="686"/>
      <c r="BR19" s="686"/>
      <c r="BS19" s="692" t="s">
        <v>129</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1673</v>
      </c>
      <c r="S20" s="684"/>
      <c r="T20" s="684"/>
      <c r="U20" s="684"/>
      <c r="V20" s="684"/>
      <c r="W20" s="684"/>
      <c r="X20" s="684"/>
      <c r="Y20" s="685"/>
      <c r="Z20" s="686">
        <v>0</v>
      </c>
      <c r="AA20" s="686"/>
      <c r="AB20" s="686"/>
      <c r="AC20" s="686"/>
      <c r="AD20" s="687">
        <v>1673</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659</v>
      </c>
      <c r="BH20" s="684"/>
      <c r="BI20" s="684"/>
      <c r="BJ20" s="684"/>
      <c r="BK20" s="684"/>
      <c r="BL20" s="684"/>
      <c r="BM20" s="684"/>
      <c r="BN20" s="685"/>
      <c r="BO20" s="686">
        <v>0</v>
      </c>
      <c r="BP20" s="686"/>
      <c r="BQ20" s="686"/>
      <c r="BR20" s="686"/>
      <c r="BS20" s="692" t="s">
        <v>129</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46326440</v>
      </c>
      <c r="CS20" s="684"/>
      <c r="CT20" s="684"/>
      <c r="CU20" s="684"/>
      <c r="CV20" s="684"/>
      <c r="CW20" s="684"/>
      <c r="CX20" s="684"/>
      <c r="CY20" s="685"/>
      <c r="CZ20" s="686">
        <v>100</v>
      </c>
      <c r="DA20" s="686"/>
      <c r="DB20" s="686"/>
      <c r="DC20" s="686"/>
      <c r="DD20" s="692">
        <v>7423011</v>
      </c>
      <c r="DE20" s="684"/>
      <c r="DF20" s="684"/>
      <c r="DG20" s="684"/>
      <c r="DH20" s="684"/>
      <c r="DI20" s="684"/>
      <c r="DJ20" s="684"/>
      <c r="DK20" s="684"/>
      <c r="DL20" s="684"/>
      <c r="DM20" s="684"/>
      <c r="DN20" s="684"/>
      <c r="DO20" s="684"/>
      <c r="DP20" s="685"/>
      <c r="DQ20" s="692">
        <v>30568468</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101071</v>
      </c>
      <c r="S21" s="684"/>
      <c r="T21" s="684"/>
      <c r="U21" s="684"/>
      <c r="V21" s="684"/>
      <c r="W21" s="684"/>
      <c r="X21" s="684"/>
      <c r="Y21" s="685"/>
      <c r="Z21" s="686">
        <v>0.2</v>
      </c>
      <c r="AA21" s="686"/>
      <c r="AB21" s="686"/>
      <c r="AC21" s="686"/>
      <c r="AD21" s="687">
        <v>101071</v>
      </c>
      <c r="AE21" s="687"/>
      <c r="AF21" s="687"/>
      <c r="AG21" s="687"/>
      <c r="AH21" s="687"/>
      <c r="AI21" s="687"/>
      <c r="AJ21" s="687"/>
      <c r="AK21" s="687"/>
      <c r="AL21" s="688">
        <v>0.4</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18817045</v>
      </c>
      <c r="S22" s="684"/>
      <c r="T22" s="684"/>
      <c r="U22" s="684"/>
      <c r="V22" s="684"/>
      <c r="W22" s="684"/>
      <c r="X22" s="684"/>
      <c r="Y22" s="685"/>
      <c r="Z22" s="686">
        <v>38.700000000000003</v>
      </c>
      <c r="AA22" s="686"/>
      <c r="AB22" s="686"/>
      <c r="AC22" s="686"/>
      <c r="AD22" s="687">
        <v>15166907</v>
      </c>
      <c r="AE22" s="687"/>
      <c r="AF22" s="687"/>
      <c r="AG22" s="687"/>
      <c r="AH22" s="687"/>
      <c r="AI22" s="687"/>
      <c r="AJ22" s="687"/>
      <c r="AK22" s="687"/>
      <c r="AL22" s="688">
        <v>59.5</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15166907</v>
      </c>
      <c r="S23" s="684"/>
      <c r="T23" s="684"/>
      <c r="U23" s="684"/>
      <c r="V23" s="684"/>
      <c r="W23" s="684"/>
      <c r="X23" s="684"/>
      <c r="Y23" s="685"/>
      <c r="Z23" s="686">
        <v>31.2</v>
      </c>
      <c r="AA23" s="686"/>
      <c r="AB23" s="686"/>
      <c r="AC23" s="686"/>
      <c r="AD23" s="687">
        <v>15166907</v>
      </c>
      <c r="AE23" s="687"/>
      <c r="AF23" s="687"/>
      <c r="AG23" s="687"/>
      <c r="AH23" s="687"/>
      <c r="AI23" s="687"/>
      <c r="AJ23" s="687"/>
      <c r="AK23" s="687"/>
      <c r="AL23" s="688">
        <v>59.5</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1735013</v>
      </c>
      <c r="S24" s="684"/>
      <c r="T24" s="684"/>
      <c r="U24" s="684"/>
      <c r="V24" s="684"/>
      <c r="W24" s="684"/>
      <c r="X24" s="684"/>
      <c r="Y24" s="685"/>
      <c r="Z24" s="686">
        <v>3.6</v>
      </c>
      <c r="AA24" s="686"/>
      <c r="AB24" s="686"/>
      <c r="AC24" s="686"/>
      <c r="AD24" s="687" t="s">
        <v>129</v>
      </c>
      <c r="AE24" s="687"/>
      <c r="AF24" s="687"/>
      <c r="AG24" s="687"/>
      <c r="AH24" s="687"/>
      <c r="AI24" s="687"/>
      <c r="AJ24" s="687"/>
      <c r="AK24" s="687"/>
      <c r="AL24" s="688" t="s">
        <v>129</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v>659</v>
      </c>
      <c r="BH24" s="684"/>
      <c r="BI24" s="684"/>
      <c r="BJ24" s="684"/>
      <c r="BK24" s="684"/>
      <c r="BL24" s="684"/>
      <c r="BM24" s="684"/>
      <c r="BN24" s="685"/>
      <c r="BO24" s="686">
        <v>0</v>
      </c>
      <c r="BP24" s="686"/>
      <c r="BQ24" s="686"/>
      <c r="BR24" s="686"/>
      <c r="BS24" s="692" t="s">
        <v>129</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19327433</v>
      </c>
      <c r="CS24" s="673"/>
      <c r="CT24" s="673"/>
      <c r="CU24" s="673"/>
      <c r="CV24" s="673"/>
      <c r="CW24" s="673"/>
      <c r="CX24" s="673"/>
      <c r="CY24" s="674"/>
      <c r="CZ24" s="677">
        <v>41.7</v>
      </c>
      <c r="DA24" s="678"/>
      <c r="DB24" s="678"/>
      <c r="DC24" s="697"/>
      <c r="DD24" s="722">
        <v>13660650</v>
      </c>
      <c r="DE24" s="673"/>
      <c r="DF24" s="673"/>
      <c r="DG24" s="673"/>
      <c r="DH24" s="673"/>
      <c r="DI24" s="673"/>
      <c r="DJ24" s="673"/>
      <c r="DK24" s="674"/>
      <c r="DL24" s="722">
        <v>13584373</v>
      </c>
      <c r="DM24" s="673"/>
      <c r="DN24" s="673"/>
      <c r="DO24" s="673"/>
      <c r="DP24" s="673"/>
      <c r="DQ24" s="673"/>
      <c r="DR24" s="673"/>
      <c r="DS24" s="673"/>
      <c r="DT24" s="673"/>
      <c r="DU24" s="673"/>
      <c r="DV24" s="674"/>
      <c r="DW24" s="677">
        <v>51.5</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v>1915125</v>
      </c>
      <c r="S25" s="684"/>
      <c r="T25" s="684"/>
      <c r="U25" s="684"/>
      <c r="V25" s="684"/>
      <c r="W25" s="684"/>
      <c r="X25" s="684"/>
      <c r="Y25" s="685"/>
      <c r="Z25" s="686">
        <v>3.9</v>
      </c>
      <c r="AA25" s="686"/>
      <c r="AB25" s="686"/>
      <c r="AC25" s="686"/>
      <c r="AD25" s="687" t="s">
        <v>129</v>
      </c>
      <c r="AE25" s="687"/>
      <c r="AF25" s="687"/>
      <c r="AG25" s="687"/>
      <c r="AH25" s="687"/>
      <c r="AI25" s="687"/>
      <c r="AJ25" s="687"/>
      <c r="AK25" s="687"/>
      <c r="AL25" s="688" t="s">
        <v>129</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7543868</v>
      </c>
      <c r="CS25" s="719"/>
      <c r="CT25" s="719"/>
      <c r="CU25" s="719"/>
      <c r="CV25" s="719"/>
      <c r="CW25" s="719"/>
      <c r="CX25" s="719"/>
      <c r="CY25" s="720"/>
      <c r="CZ25" s="688">
        <v>16.3</v>
      </c>
      <c r="DA25" s="717"/>
      <c r="DB25" s="717"/>
      <c r="DC25" s="721"/>
      <c r="DD25" s="692">
        <v>7102777</v>
      </c>
      <c r="DE25" s="719"/>
      <c r="DF25" s="719"/>
      <c r="DG25" s="719"/>
      <c r="DH25" s="719"/>
      <c r="DI25" s="719"/>
      <c r="DJ25" s="719"/>
      <c r="DK25" s="720"/>
      <c r="DL25" s="692">
        <v>7031163</v>
      </c>
      <c r="DM25" s="719"/>
      <c r="DN25" s="719"/>
      <c r="DO25" s="719"/>
      <c r="DP25" s="719"/>
      <c r="DQ25" s="719"/>
      <c r="DR25" s="719"/>
      <c r="DS25" s="719"/>
      <c r="DT25" s="719"/>
      <c r="DU25" s="719"/>
      <c r="DV25" s="720"/>
      <c r="DW25" s="688">
        <v>26.6</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29027415</v>
      </c>
      <c r="S26" s="684"/>
      <c r="T26" s="684"/>
      <c r="U26" s="684"/>
      <c r="V26" s="684"/>
      <c r="W26" s="684"/>
      <c r="X26" s="684"/>
      <c r="Y26" s="685"/>
      <c r="Z26" s="686">
        <v>59.7</v>
      </c>
      <c r="AA26" s="686"/>
      <c r="AB26" s="686"/>
      <c r="AC26" s="686"/>
      <c r="AD26" s="687">
        <v>25377277</v>
      </c>
      <c r="AE26" s="687"/>
      <c r="AF26" s="687"/>
      <c r="AG26" s="687"/>
      <c r="AH26" s="687"/>
      <c r="AI26" s="687"/>
      <c r="AJ26" s="687"/>
      <c r="AK26" s="687"/>
      <c r="AL26" s="688">
        <v>99.5</v>
      </c>
      <c r="AM26" s="689"/>
      <c r="AN26" s="689"/>
      <c r="AO26" s="690"/>
      <c r="AP26" s="702" t="s">
        <v>292</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4574443</v>
      </c>
      <c r="CS26" s="684"/>
      <c r="CT26" s="684"/>
      <c r="CU26" s="684"/>
      <c r="CV26" s="684"/>
      <c r="CW26" s="684"/>
      <c r="CX26" s="684"/>
      <c r="CY26" s="685"/>
      <c r="CZ26" s="688">
        <v>9.9</v>
      </c>
      <c r="DA26" s="717"/>
      <c r="DB26" s="717"/>
      <c r="DC26" s="721"/>
      <c r="DD26" s="692">
        <v>4307754</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9892</v>
      </c>
      <c r="S27" s="684"/>
      <c r="T27" s="684"/>
      <c r="U27" s="684"/>
      <c r="V27" s="684"/>
      <c r="W27" s="684"/>
      <c r="X27" s="684"/>
      <c r="Y27" s="685"/>
      <c r="Z27" s="686">
        <v>0</v>
      </c>
      <c r="AA27" s="686"/>
      <c r="AB27" s="686"/>
      <c r="AC27" s="686"/>
      <c r="AD27" s="687">
        <v>9892</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7731174</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7450149</v>
      </c>
      <c r="CS27" s="719"/>
      <c r="CT27" s="719"/>
      <c r="CU27" s="719"/>
      <c r="CV27" s="719"/>
      <c r="CW27" s="719"/>
      <c r="CX27" s="719"/>
      <c r="CY27" s="720"/>
      <c r="CZ27" s="688">
        <v>16.100000000000001</v>
      </c>
      <c r="DA27" s="717"/>
      <c r="DB27" s="717"/>
      <c r="DC27" s="721"/>
      <c r="DD27" s="692">
        <v>2324858</v>
      </c>
      <c r="DE27" s="719"/>
      <c r="DF27" s="719"/>
      <c r="DG27" s="719"/>
      <c r="DH27" s="719"/>
      <c r="DI27" s="719"/>
      <c r="DJ27" s="719"/>
      <c r="DK27" s="720"/>
      <c r="DL27" s="692">
        <v>2320195</v>
      </c>
      <c r="DM27" s="719"/>
      <c r="DN27" s="719"/>
      <c r="DO27" s="719"/>
      <c r="DP27" s="719"/>
      <c r="DQ27" s="719"/>
      <c r="DR27" s="719"/>
      <c r="DS27" s="719"/>
      <c r="DT27" s="719"/>
      <c r="DU27" s="719"/>
      <c r="DV27" s="720"/>
      <c r="DW27" s="688">
        <v>8.8000000000000007</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165084</v>
      </c>
      <c r="S28" s="684"/>
      <c r="T28" s="684"/>
      <c r="U28" s="684"/>
      <c r="V28" s="684"/>
      <c r="W28" s="684"/>
      <c r="X28" s="684"/>
      <c r="Y28" s="685"/>
      <c r="Z28" s="686">
        <v>0.3</v>
      </c>
      <c r="AA28" s="686"/>
      <c r="AB28" s="686"/>
      <c r="AC28" s="686"/>
      <c r="AD28" s="687">
        <v>2282</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4333416</v>
      </c>
      <c r="CS28" s="684"/>
      <c r="CT28" s="684"/>
      <c r="CU28" s="684"/>
      <c r="CV28" s="684"/>
      <c r="CW28" s="684"/>
      <c r="CX28" s="684"/>
      <c r="CY28" s="685"/>
      <c r="CZ28" s="688">
        <v>9.4</v>
      </c>
      <c r="DA28" s="717"/>
      <c r="DB28" s="717"/>
      <c r="DC28" s="721"/>
      <c r="DD28" s="692">
        <v>4233015</v>
      </c>
      <c r="DE28" s="684"/>
      <c r="DF28" s="684"/>
      <c r="DG28" s="684"/>
      <c r="DH28" s="684"/>
      <c r="DI28" s="684"/>
      <c r="DJ28" s="684"/>
      <c r="DK28" s="685"/>
      <c r="DL28" s="692">
        <v>4233015</v>
      </c>
      <c r="DM28" s="684"/>
      <c r="DN28" s="684"/>
      <c r="DO28" s="684"/>
      <c r="DP28" s="684"/>
      <c r="DQ28" s="684"/>
      <c r="DR28" s="684"/>
      <c r="DS28" s="684"/>
      <c r="DT28" s="684"/>
      <c r="DU28" s="684"/>
      <c r="DV28" s="685"/>
      <c r="DW28" s="688">
        <v>16</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313281</v>
      </c>
      <c r="S29" s="684"/>
      <c r="T29" s="684"/>
      <c r="U29" s="684"/>
      <c r="V29" s="684"/>
      <c r="W29" s="684"/>
      <c r="X29" s="684"/>
      <c r="Y29" s="685"/>
      <c r="Z29" s="686">
        <v>0.6</v>
      </c>
      <c r="AA29" s="686"/>
      <c r="AB29" s="686"/>
      <c r="AC29" s="686"/>
      <c r="AD29" s="687">
        <v>21101</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300</v>
      </c>
      <c r="CE29" s="728"/>
      <c r="CF29" s="698" t="s">
        <v>70</v>
      </c>
      <c r="CG29" s="699"/>
      <c r="CH29" s="699"/>
      <c r="CI29" s="699"/>
      <c r="CJ29" s="699"/>
      <c r="CK29" s="699"/>
      <c r="CL29" s="699"/>
      <c r="CM29" s="699"/>
      <c r="CN29" s="699"/>
      <c r="CO29" s="699"/>
      <c r="CP29" s="699"/>
      <c r="CQ29" s="700"/>
      <c r="CR29" s="683">
        <v>4333416</v>
      </c>
      <c r="CS29" s="719"/>
      <c r="CT29" s="719"/>
      <c r="CU29" s="719"/>
      <c r="CV29" s="719"/>
      <c r="CW29" s="719"/>
      <c r="CX29" s="719"/>
      <c r="CY29" s="720"/>
      <c r="CZ29" s="688">
        <v>9.4</v>
      </c>
      <c r="DA29" s="717"/>
      <c r="DB29" s="717"/>
      <c r="DC29" s="721"/>
      <c r="DD29" s="692">
        <v>4233015</v>
      </c>
      <c r="DE29" s="719"/>
      <c r="DF29" s="719"/>
      <c r="DG29" s="719"/>
      <c r="DH29" s="719"/>
      <c r="DI29" s="719"/>
      <c r="DJ29" s="719"/>
      <c r="DK29" s="720"/>
      <c r="DL29" s="692">
        <v>4233015</v>
      </c>
      <c r="DM29" s="719"/>
      <c r="DN29" s="719"/>
      <c r="DO29" s="719"/>
      <c r="DP29" s="719"/>
      <c r="DQ29" s="719"/>
      <c r="DR29" s="719"/>
      <c r="DS29" s="719"/>
      <c r="DT29" s="719"/>
      <c r="DU29" s="719"/>
      <c r="DV29" s="720"/>
      <c r="DW29" s="688">
        <v>16</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356972</v>
      </c>
      <c r="S30" s="684"/>
      <c r="T30" s="684"/>
      <c r="U30" s="684"/>
      <c r="V30" s="684"/>
      <c r="W30" s="684"/>
      <c r="X30" s="684"/>
      <c r="Y30" s="685"/>
      <c r="Z30" s="686">
        <v>0.7</v>
      </c>
      <c r="AA30" s="686"/>
      <c r="AB30" s="686"/>
      <c r="AC30" s="686"/>
      <c r="AD30" s="687" t="s">
        <v>129</v>
      </c>
      <c r="AE30" s="687"/>
      <c r="AF30" s="687"/>
      <c r="AG30" s="687"/>
      <c r="AH30" s="687"/>
      <c r="AI30" s="687"/>
      <c r="AJ30" s="687"/>
      <c r="AK30" s="687"/>
      <c r="AL30" s="688" t="s">
        <v>129</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9"/>
      <c r="CE30" s="730"/>
      <c r="CF30" s="698" t="s">
        <v>304</v>
      </c>
      <c r="CG30" s="699"/>
      <c r="CH30" s="699"/>
      <c r="CI30" s="699"/>
      <c r="CJ30" s="699"/>
      <c r="CK30" s="699"/>
      <c r="CL30" s="699"/>
      <c r="CM30" s="699"/>
      <c r="CN30" s="699"/>
      <c r="CO30" s="699"/>
      <c r="CP30" s="699"/>
      <c r="CQ30" s="700"/>
      <c r="CR30" s="683">
        <v>4111160</v>
      </c>
      <c r="CS30" s="684"/>
      <c r="CT30" s="684"/>
      <c r="CU30" s="684"/>
      <c r="CV30" s="684"/>
      <c r="CW30" s="684"/>
      <c r="CX30" s="684"/>
      <c r="CY30" s="685"/>
      <c r="CZ30" s="688">
        <v>8.9</v>
      </c>
      <c r="DA30" s="717"/>
      <c r="DB30" s="717"/>
      <c r="DC30" s="721"/>
      <c r="DD30" s="692">
        <v>4018123</v>
      </c>
      <c r="DE30" s="684"/>
      <c r="DF30" s="684"/>
      <c r="DG30" s="684"/>
      <c r="DH30" s="684"/>
      <c r="DI30" s="684"/>
      <c r="DJ30" s="684"/>
      <c r="DK30" s="685"/>
      <c r="DL30" s="692">
        <v>4018123</v>
      </c>
      <c r="DM30" s="684"/>
      <c r="DN30" s="684"/>
      <c r="DO30" s="684"/>
      <c r="DP30" s="684"/>
      <c r="DQ30" s="684"/>
      <c r="DR30" s="684"/>
      <c r="DS30" s="684"/>
      <c r="DT30" s="684"/>
      <c r="DU30" s="684"/>
      <c r="DV30" s="685"/>
      <c r="DW30" s="688">
        <v>15.2</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5472602</v>
      </c>
      <c r="S31" s="684"/>
      <c r="T31" s="684"/>
      <c r="U31" s="684"/>
      <c r="V31" s="684"/>
      <c r="W31" s="684"/>
      <c r="X31" s="684"/>
      <c r="Y31" s="685"/>
      <c r="Z31" s="686">
        <v>11.2</v>
      </c>
      <c r="AA31" s="686"/>
      <c r="AB31" s="686"/>
      <c r="AC31" s="686"/>
      <c r="AD31" s="687" t="s">
        <v>129</v>
      </c>
      <c r="AE31" s="687"/>
      <c r="AF31" s="687"/>
      <c r="AG31" s="687"/>
      <c r="AH31" s="687"/>
      <c r="AI31" s="687"/>
      <c r="AJ31" s="687"/>
      <c r="AK31" s="687"/>
      <c r="AL31" s="688" t="s">
        <v>129</v>
      </c>
      <c r="AM31" s="689"/>
      <c r="AN31" s="689"/>
      <c r="AO31" s="690"/>
      <c r="AP31" s="740" t="s">
        <v>306</v>
      </c>
      <c r="AQ31" s="741"/>
      <c r="AR31" s="741"/>
      <c r="AS31" s="741"/>
      <c r="AT31" s="746" t="s">
        <v>307</v>
      </c>
      <c r="AU31" s="231"/>
      <c r="AV31" s="231"/>
      <c r="AW31" s="231"/>
      <c r="AX31" s="669" t="s">
        <v>186</v>
      </c>
      <c r="AY31" s="670"/>
      <c r="AZ31" s="670"/>
      <c r="BA31" s="670"/>
      <c r="BB31" s="670"/>
      <c r="BC31" s="670"/>
      <c r="BD31" s="670"/>
      <c r="BE31" s="670"/>
      <c r="BF31" s="671"/>
      <c r="BG31" s="751">
        <v>98.7</v>
      </c>
      <c r="BH31" s="738"/>
      <c r="BI31" s="738"/>
      <c r="BJ31" s="738"/>
      <c r="BK31" s="738"/>
      <c r="BL31" s="738"/>
      <c r="BM31" s="678">
        <v>95.1</v>
      </c>
      <c r="BN31" s="738"/>
      <c r="BO31" s="738"/>
      <c r="BP31" s="738"/>
      <c r="BQ31" s="739"/>
      <c r="BR31" s="751">
        <v>98.7</v>
      </c>
      <c r="BS31" s="738"/>
      <c r="BT31" s="738"/>
      <c r="BU31" s="738"/>
      <c r="BV31" s="738"/>
      <c r="BW31" s="738"/>
      <c r="BX31" s="678">
        <v>94.8</v>
      </c>
      <c r="BY31" s="738"/>
      <c r="BZ31" s="738"/>
      <c r="CA31" s="738"/>
      <c r="CB31" s="739"/>
      <c r="CD31" s="729"/>
      <c r="CE31" s="730"/>
      <c r="CF31" s="698" t="s">
        <v>308</v>
      </c>
      <c r="CG31" s="699"/>
      <c r="CH31" s="699"/>
      <c r="CI31" s="699"/>
      <c r="CJ31" s="699"/>
      <c r="CK31" s="699"/>
      <c r="CL31" s="699"/>
      <c r="CM31" s="699"/>
      <c r="CN31" s="699"/>
      <c r="CO31" s="699"/>
      <c r="CP31" s="699"/>
      <c r="CQ31" s="700"/>
      <c r="CR31" s="683">
        <v>222256</v>
      </c>
      <c r="CS31" s="719"/>
      <c r="CT31" s="719"/>
      <c r="CU31" s="719"/>
      <c r="CV31" s="719"/>
      <c r="CW31" s="719"/>
      <c r="CX31" s="719"/>
      <c r="CY31" s="720"/>
      <c r="CZ31" s="688">
        <v>0.5</v>
      </c>
      <c r="DA31" s="717"/>
      <c r="DB31" s="717"/>
      <c r="DC31" s="721"/>
      <c r="DD31" s="692">
        <v>214892</v>
      </c>
      <c r="DE31" s="719"/>
      <c r="DF31" s="719"/>
      <c r="DG31" s="719"/>
      <c r="DH31" s="719"/>
      <c r="DI31" s="719"/>
      <c r="DJ31" s="719"/>
      <c r="DK31" s="720"/>
      <c r="DL31" s="692">
        <v>214892</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33" t="s">
        <v>309</v>
      </c>
      <c r="C32" s="734"/>
      <c r="D32" s="734"/>
      <c r="E32" s="734"/>
      <c r="F32" s="734"/>
      <c r="G32" s="734"/>
      <c r="H32" s="734"/>
      <c r="I32" s="734"/>
      <c r="J32" s="734"/>
      <c r="K32" s="734"/>
      <c r="L32" s="734"/>
      <c r="M32" s="734"/>
      <c r="N32" s="734"/>
      <c r="O32" s="734"/>
      <c r="P32" s="734"/>
      <c r="Q32" s="735"/>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98.8</v>
      </c>
      <c r="BH32" s="719"/>
      <c r="BI32" s="719"/>
      <c r="BJ32" s="719"/>
      <c r="BK32" s="719"/>
      <c r="BL32" s="719"/>
      <c r="BM32" s="689">
        <v>95.9</v>
      </c>
      <c r="BN32" s="749"/>
      <c r="BO32" s="749"/>
      <c r="BP32" s="749"/>
      <c r="BQ32" s="750"/>
      <c r="BR32" s="752">
        <v>98.8</v>
      </c>
      <c r="BS32" s="719"/>
      <c r="BT32" s="719"/>
      <c r="BU32" s="719"/>
      <c r="BV32" s="719"/>
      <c r="BW32" s="719"/>
      <c r="BX32" s="689">
        <v>95.7</v>
      </c>
      <c r="BY32" s="749"/>
      <c r="BZ32" s="749"/>
      <c r="CA32" s="749"/>
      <c r="CB32" s="750"/>
      <c r="CD32" s="731"/>
      <c r="CE32" s="732"/>
      <c r="CF32" s="698" t="s">
        <v>312</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3030919</v>
      </c>
      <c r="S33" s="684"/>
      <c r="T33" s="684"/>
      <c r="U33" s="684"/>
      <c r="V33" s="684"/>
      <c r="W33" s="684"/>
      <c r="X33" s="684"/>
      <c r="Y33" s="685"/>
      <c r="Z33" s="686">
        <v>6.2</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98.5</v>
      </c>
      <c r="BH33" s="754"/>
      <c r="BI33" s="754"/>
      <c r="BJ33" s="754"/>
      <c r="BK33" s="754"/>
      <c r="BL33" s="754"/>
      <c r="BM33" s="755">
        <v>93.8</v>
      </c>
      <c r="BN33" s="754"/>
      <c r="BO33" s="754"/>
      <c r="BP33" s="754"/>
      <c r="BQ33" s="756"/>
      <c r="BR33" s="753">
        <v>98.5</v>
      </c>
      <c r="BS33" s="754"/>
      <c r="BT33" s="754"/>
      <c r="BU33" s="754"/>
      <c r="BV33" s="754"/>
      <c r="BW33" s="754"/>
      <c r="BX33" s="755">
        <v>93.3</v>
      </c>
      <c r="BY33" s="754"/>
      <c r="BZ33" s="754"/>
      <c r="CA33" s="754"/>
      <c r="CB33" s="756"/>
      <c r="CD33" s="698" t="s">
        <v>315</v>
      </c>
      <c r="CE33" s="699"/>
      <c r="CF33" s="699"/>
      <c r="CG33" s="699"/>
      <c r="CH33" s="699"/>
      <c r="CI33" s="699"/>
      <c r="CJ33" s="699"/>
      <c r="CK33" s="699"/>
      <c r="CL33" s="699"/>
      <c r="CM33" s="699"/>
      <c r="CN33" s="699"/>
      <c r="CO33" s="699"/>
      <c r="CP33" s="699"/>
      <c r="CQ33" s="700"/>
      <c r="CR33" s="683">
        <v>19127673</v>
      </c>
      <c r="CS33" s="719"/>
      <c r="CT33" s="719"/>
      <c r="CU33" s="719"/>
      <c r="CV33" s="719"/>
      <c r="CW33" s="719"/>
      <c r="CX33" s="719"/>
      <c r="CY33" s="720"/>
      <c r="CZ33" s="688">
        <v>41.3</v>
      </c>
      <c r="DA33" s="717"/>
      <c r="DB33" s="717"/>
      <c r="DC33" s="721"/>
      <c r="DD33" s="692">
        <v>14678970</v>
      </c>
      <c r="DE33" s="719"/>
      <c r="DF33" s="719"/>
      <c r="DG33" s="719"/>
      <c r="DH33" s="719"/>
      <c r="DI33" s="719"/>
      <c r="DJ33" s="719"/>
      <c r="DK33" s="720"/>
      <c r="DL33" s="692">
        <v>11108177</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163374</v>
      </c>
      <c r="S34" s="684"/>
      <c r="T34" s="684"/>
      <c r="U34" s="684"/>
      <c r="V34" s="684"/>
      <c r="W34" s="684"/>
      <c r="X34" s="684"/>
      <c r="Y34" s="685"/>
      <c r="Z34" s="686">
        <v>0.3</v>
      </c>
      <c r="AA34" s="686"/>
      <c r="AB34" s="686"/>
      <c r="AC34" s="686"/>
      <c r="AD34" s="687">
        <v>98467</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7563461</v>
      </c>
      <c r="CS34" s="684"/>
      <c r="CT34" s="684"/>
      <c r="CU34" s="684"/>
      <c r="CV34" s="684"/>
      <c r="CW34" s="684"/>
      <c r="CX34" s="684"/>
      <c r="CY34" s="685"/>
      <c r="CZ34" s="688">
        <v>16.3</v>
      </c>
      <c r="DA34" s="717"/>
      <c r="DB34" s="717"/>
      <c r="DC34" s="721"/>
      <c r="DD34" s="692">
        <v>5877801</v>
      </c>
      <c r="DE34" s="684"/>
      <c r="DF34" s="684"/>
      <c r="DG34" s="684"/>
      <c r="DH34" s="684"/>
      <c r="DI34" s="684"/>
      <c r="DJ34" s="684"/>
      <c r="DK34" s="685"/>
      <c r="DL34" s="692">
        <v>4946778</v>
      </c>
      <c r="DM34" s="684"/>
      <c r="DN34" s="684"/>
      <c r="DO34" s="684"/>
      <c r="DP34" s="684"/>
      <c r="DQ34" s="684"/>
      <c r="DR34" s="684"/>
      <c r="DS34" s="684"/>
      <c r="DT34" s="684"/>
      <c r="DU34" s="684"/>
      <c r="DV34" s="685"/>
      <c r="DW34" s="688">
        <v>18.7</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157911</v>
      </c>
      <c r="S35" s="684"/>
      <c r="T35" s="684"/>
      <c r="U35" s="684"/>
      <c r="V35" s="684"/>
      <c r="W35" s="684"/>
      <c r="X35" s="684"/>
      <c r="Y35" s="685"/>
      <c r="Z35" s="686">
        <v>0.3</v>
      </c>
      <c r="AA35" s="686"/>
      <c r="AB35" s="686"/>
      <c r="AC35" s="686"/>
      <c r="AD35" s="687" t="s">
        <v>129</v>
      </c>
      <c r="AE35" s="687"/>
      <c r="AF35" s="687"/>
      <c r="AG35" s="687"/>
      <c r="AH35" s="687"/>
      <c r="AI35" s="687"/>
      <c r="AJ35" s="687"/>
      <c r="AK35" s="687"/>
      <c r="AL35" s="688" t="s">
        <v>129</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569682</v>
      </c>
      <c r="CS35" s="719"/>
      <c r="CT35" s="719"/>
      <c r="CU35" s="719"/>
      <c r="CV35" s="719"/>
      <c r="CW35" s="719"/>
      <c r="CX35" s="719"/>
      <c r="CY35" s="720"/>
      <c r="CZ35" s="688">
        <v>1.2</v>
      </c>
      <c r="DA35" s="717"/>
      <c r="DB35" s="717"/>
      <c r="DC35" s="721"/>
      <c r="DD35" s="692">
        <v>415943</v>
      </c>
      <c r="DE35" s="719"/>
      <c r="DF35" s="719"/>
      <c r="DG35" s="719"/>
      <c r="DH35" s="719"/>
      <c r="DI35" s="719"/>
      <c r="DJ35" s="719"/>
      <c r="DK35" s="720"/>
      <c r="DL35" s="692">
        <v>415884</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2776519</v>
      </c>
      <c r="S36" s="684"/>
      <c r="T36" s="684"/>
      <c r="U36" s="684"/>
      <c r="V36" s="684"/>
      <c r="W36" s="684"/>
      <c r="X36" s="684"/>
      <c r="Y36" s="685"/>
      <c r="Z36" s="686">
        <v>5.7</v>
      </c>
      <c r="AA36" s="686"/>
      <c r="AB36" s="686"/>
      <c r="AC36" s="686"/>
      <c r="AD36" s="687" t="s">
        <v>129</v>
      </c>
      <c r="AE36" s="687"/>
      <c r="AF36" s="687"/>
      <c r="AG36" s="687"/>
      <c r="AH36" s="687"/>
      <c r="AI36" s="687"/>
      <c r="AJ36" s="687"/>
      <c r="AK36" s="687"/>
      <c r="AL36" s="688" t="s">
        <v>129</v>
      </c>
      <c r="AM36" s="689"/>
      <c r="AN36" s="689"/>
      <c r="AO36" s="690"/>
      <c r="AP36" s="235"/>
      <c r="AQ36" s="757" t="s">
        <v>323</v>
      </c>
      <c r="AR36" s="758"/>
      <c r="AS36" s="758"/>
      <c r="AT36" s="758"/>
      <c r="AU36" s="758"/>
      <c r="AV36" s="758"/>
      <c r="AW36" s="758"/>
      <c r="AX36" s="758"/>
      <c r="AY36" s="759"/>
      <c r="AZ36" s="672">
        <v>7477346</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331846</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4628262</v>
      </c>
      <c r="CS36" s="684"/>
      <c r="CT36" s="684"/>
      <c r="CU36" s="684"/>
      <c r="CV36" s="684"/>
      <c r="CW36" s="684"/>
      <c r="CX36" s="684"/>
      <c r="CY36" s="685"/>
      <c r="CZ36" s="688">
        <v>10</v>
      </c>
      <c r="DA36" s="717"/>
      <c r="DB36" s="717"/>
      <c r="DC36" s="721"/>
      <c r="DD36" s="692">
        <v>3433155</v>
      </c>
      <c r="DE36" s="684"/>
      <c r="DF36" s="684"/>
      <c r="DG36" s="684"/>
      <c r="DH36" s="684"/>
      <c r="DI36" s="684"/>
      <c r="DJ36" s="684"/>
      <c r="DK36" s="685"/>
      <c r="DL36" s="692">
        <v>1689848</v>
      </c>
      <c r="DM36" s="684"/>
      <c r="DN36" s="684"/>
      <c r="DO36" s="684"/>
      <c r="DP36" s="684"/>
      <c r="DQ36" s="684"/>
      <c r="DR36" s="684"/>
      <c r="DS36" s="684"/>
      <c r="DT36" s="684"/>
      <c r="DU36" s="684"/>
      <c r="DV36" s="685"/>
      <c r="DW36" s="688">
        <v>6.4</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771136</v>
      </c>
      <c r="S37" s="684"/>
      <c r="T37" s="684"/>
      <c r="U37" s="684"/>
      <c r="V37" s="684"/>
      <c r="W37" s="684"/>
      <c r="X37" s="684"/>
      <c r="Y37" s="685"/>
      <c r="Z37" s="686">
        <v>1.6</v>
      </c>
      <c r="AA37" s="686"/>
      <c r="AB37" s="686"/>
      <c r="AC37" s="686"/>
      <c r="AD37" s="687" t="s">
        <v>129</v>
      </c>
      <c r="AE37" s="687"/>
      <c r="AF37" s="687"/>
      <c r="AG37" s="687"/>
      <c r="AH37" s="687"/>
      <c r="AI37" s="687"/>
      <c r="AJ37" s="687"/>
      <c r="AK37" s="687"/>
      <c r="AL37" s="688" t="s">
        <v>129</v>
      </c>
      <c r="AM37" s="689"/>
      <c r="AN37" s="689"/>
      <c r="AO37" s="690"/>
      <c r="AQ37" s="761" t="s">
        <v>327</v>
      </c>
      <c r="AR37" s="762"/>
      <c r="AS37" s="762"/>
      <c r="AT37" s="762"/>
      <c r="AU37" s="762"/>
      <c r="AV37" s="762"/>
      <c r="AW37" s="762"/>
      <c r="AX37" s="762"/>
      <c r="AY37" s="763"/>
      <c r="AZ37" s="683">
        <v>2101523</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286662</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46228</v>
      </c>
      <c r="CS37" s="719"/>
      <c r="CT37" s="719"/>
      <c r="CU37" s="719"/>
      <c r="CV37" s="719"/>
      <c r="CW37" s="719"/>
      <c r="CX37" s="719"/>
      <c r="CY37" s="720"/>
      <c r="CZ37" s="688">
        <v>0.1</v>
      </c>
      <c r="DA37" s="717"/>
      <c r="DB37" s="717"/>
      <c r="DC37" s="721"/>
      <c r="DD37" s="692">
        <v>46228</v>
      </c>
      <c r="DE37" s="719"/>
      <c r="DF37" s="719"/>
      <c r="DG37" s="719"/>
      <c r="DH37" s="719"/>
      <c r="DI37" s="719"/>
      <c r="DJ37" s="719"/>
      <c r="DK37" s="720"/>
      <c r="DL37" s="692">
        <v>46228</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1118085</v>
      </c>
      <c r="S38" s="684"/>
      <c r="T38" s="684"/>
      <c r="U38" s="684"/>
      <c r="V38" s="684"/>
      <c r="W38" s="684"/>
      <c r="X38" s="684"/>
      <c r="Y38" s="685"/>
      <c r="Z38" s="686">
        <v>2.2999999999999998</v>
      </c>
      <c r="AA38" s="686"/>
      <c r="AB38" s="686"/>
      <c r="AC38" s="686"/>
      <c r="AD38" s="687">
        <v>1072</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1879426</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11226</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5100959</v>
      </c>
      <c r="CS38" s="684"/>
      <c r="CT38" s="684"/>
      <c r="CU38" s="684"/>
      <c r="CV38" s="684"/>
      <c r="CW38" s="684"/>
      <c r="CX38" s="684"/>
      <c r="CY38" s="685"/>
      <c r="CZ38" s="688">
        <v>11</v>
      </c>
      <c r="DA38" s="717"/>
      <c r="DB38" s="717"/>
      <c r="DC38" s="721"/>
      <c r="DD38" s="692">
        <v>4528404</v>
      </c>
      <c r="DE38" s="684"/>
      <c r="DF38" s="684"/>
      <c r="DG38" s="684"/>
      <c r="DH38" s="684"/>
      <c r="DI38" s="684"/>
      <c r="DJ38" s="684"/>
      <c r="DK38" s="685"/>
      <c r="DL38" s="692">
        <v>4055667</v>
      </c>
      <c r="DM38" s="684"/>
      <c r="DN38" s="684"/>
      <c r="DO38" s="684"/>
      <c r="DP38" s="684"/>
      <c r="DQ38" s="684"/>
      <c r="DR38" s="684"/>
      <c r="DS38" s="684"/>
      <c r="DT38" s="684"/>
      <c r="DU38" s="684"/>
      <c r="DV38" s="685"/>
      <c r="DW38" s="688">
        <v>15.4</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5292100</v>
      </c>
      <c r="S39" s="684"/>
      <c r="T39" s="684"/>
      <c r="U39" s="684"/>
      <c r="V39" s="684"/>
      <c r="W39" s="684"/>
      <c r="X39" s="684"/>
      <c r="Y39" s="685"/>
      <c r="Z39" s="686">
        <v>10.9</v>
      </c>
      <c r="AA39" s="686"/>
      <c r="AB39" s="686"/>
      <c r="AC39" s="686"/>
      <c r="AD39" s="687" t="s">
        <v>129</v>
      </c>
      <c r="AE39" s="687"/>
      <c r="AF39" s="687"/>
      <c r="AG39" s="687"/>
      <c r="AH39" s="687"/>
      <c r="AI39" s="687"/>
      <c r="AJ39" s="687"/>
      <c r="AK39" s="687"/>
      <c r="AL39" s="688" t="s">
        <v>129</v>
      </c>
      <c r="AM39" s="689"/>
      <c r="AN39" s="689"/>
      <c r="AO39" s="690"/>
      <c r="AQ39" s="761" t="s">
        <v>335</v>
      </c>
      <c r="AR39" s="762"/>
      <c r="AS39" s="762"/>
      <c r="AT39" s="762"/>
      <c r="AU39" s="762"/>
      <c r="AV39" s="762"/>
      <c r="AW39" s="762"/>
      <c r="AX39" s="762"/>
      <c r="AY39" s="763"/>
      <c r="AZ39" s="683">
        <v>207008</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19025</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355913</v>
      </c>
      <c r="CS39" s="719"/>
      <c r="CT39" s="719"/>
      <c r="CU39" s="719"/>
      <c r="CV39" s="719"/>
      <c r="CW39" s="719"/>
      <c r="CX39" s="719"/>
      <c r="CY39" s="720"/>
      <c r="CZ39" s="688">
        <v>0.8</v>
      </c>
      <c r="DA39" s="717"/>
      <c r="DB39" s="717"/>
      <c r="DC39" s="721"/>
      <c r="DD39" s="692">
        <v>20371</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339</v>
      </c>
      <c r="AR40" s="762"/>
      <c r="AS40" s="762"/>
      <c r="AT40" s="762"/>
      <c r="AU40" s="762"/>
      <c r="AV40" s="762"/>
      <c r="AW40" s="762"/>
      <c r="AX40" s="762"/>
      <c r="AY40" s="763"/>
      <c r="AZ40" s="683">
        <v>67856</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89</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909396</v>
      </c>
      <c r="CS40" s="684"/>
      <c r="CT40" s="684"/>
      <c r="CU40" s="684"/>
      <c r="CV40" s="684"/>
      <c r="CW40" s="684"/>
      <c r="CX40" s="684"/>
      <c r="CY40" s="685"/>
      <c r="CZ40" s="688">
        <v>2</v>
      </c>
      <c r="DA40" s="717"/>
      <c r="DB40" s="717"/>
      <c r="DC40" s="721"/>
      <c r="DD40" s="692">
        <v>403296</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888200</v>
      </c>
      <c r="S41" s="684"/>
      <c r="T41" s="684"/>
      <c r="U41" s="684"/>
      <c r="V41" s="684"/>
      <c r="W41" s="684"/>
      <c r="X41" s="684"/>
      <c r="Y41" s="685"/>
      <c r="Z41" s="686">
        <v>1.8</v>
      </c>
      <c r="AA41" s="686"/>
      <c r="AB41" s="686"/>
      <c r="AC41" s="686"/>
      <c r="AD41" s="687" t="s">
        <v>129</v>
      </c>
      <c r="AE41" s="687"/>
      <c r="AF41" s="687"/>
      <c r="AG41" s="687"/>
      <c r="AH41" s="687"/>
      <c r="AI41" s="687"/>
      <c r="AJ41" s="687"/>
      <c r="AK41" s="687"/>
      <c r="AL41" s="688" t="s">
        <v>129</v>
      </c>
      <c r="AM41" s="689"/>
      <c r="AN41" s="689"/>
      <c r="AO41" s="690"/>
      <c r="AQ41" s="761" t="s">
        <v>344</v>
      </c>
      <c r="AR41" s="762"/>
      <c r="AS41" s="762"/>
      <c r="AT41" s="762"/>
      <c r="AU41" s="762"/>
      <c r="AV41" s="762"/>
      <c r="AW41" s="762"/>
      <c r="AX41" s="762"/>
      <c r="AY41" s="763"/>
      <c r="AZ41" s="683">
        <v>648978</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129</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48655290</v>
      </c>
      <c r="S42" s="769"/>
      <c r="T42" s="769"/>
      <c r="U42" s="769"/>
      <c r="V42" s="769"/>
      <c r="W42" s="769"/>
      <c r="X42" s="769"/>
      <c r="Y42" s="777"/>
      <c r="Z42" s="778">
        <v>100</v>
      </c>
      <c r="AA42" s="778"/>
      <c r="AB42" s="778"/>
      <c r="AC42" s="778"/>
      <c r="AD42" s="779">
        <v>25510091</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2572555</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324</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7871334</v>
      </c>
      <c r="CS42" s="684"/>
      <c r="CT42" s="684"/>
      <c r="CU42" s="684"/>
      <c r="CV42" s="684"/>
      <c r="CW42" s="684"/>
      <c r="CX42" s="684"/>
      <c r="CY42" s="685"/>
      <c r="CZ42" s="688">
        <v>17</v>
      </c>
      <c r="DA42" s="689"/>
      <c r="DB42" s="689"/>
      <c r="DC42" s="701"/>
      <c r="DD42" s="692">
        <v>2228848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244160</v>
      </c>
      <c r="CS43" s="719"/>
      <c r="CT43" s="719"/>
      <c r="CU43" s="719"/>
      <c r="CV43" s="719"/>
      <c r="CW43" s="719"/>
      <c r="CX43" s="719"/>
      <c r="CY43" s="720"/>
      <c r="CZ43" s="688">
        <v>0.5</v>
      </c>
      <c r="DA43" s="717"/>
      <c r="DB43" s="717"/>
      <c r="DC43" s="721"/>
      <c r="DD43" s="692">
        <v>241731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7423011</v>
      </c>
      <c r="CS44" s="684"/>
      <c r="CT44" s="684"/>
      <c r="CU44" s="684"/>
      <c r="CV44" s="684"/>
      <c r="CW44" s="684"/>
      <c r="CX44" s="684"/>
      <c r="CY44" s="685"/>
      <c r="CZ44" s="688">
        <v>16</v>
      </c>
      <c r="DA44" s="689"/>
      <c r="DB44" s="689"/>
      <c r="DC44" s="701"/>
      <c r="DD44" s="692">
        <v>1959271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4235760</v>
      </c>
      <c r="CS45" s="719"/>
      <c r="CT45" s="719"/>
      <c r="CU45" s="719"/>
      <c r="CV45" s="719"/>
      <c r="CW45" s="719"/>
      <c r="CX45" s="719"/>
      <c r="CY45" s="720"/>
      <c r="CZ45" s="688">
        <v>9.1</v>
      </c>
      <c r="DA45" s="717"/>
      <c r="DB45" s="717"/>
      <c r="DC45" s="721"/>
      <c r="DD45" s="692">
        <v>1528329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3106436</v>
      </c>
      <c r="CS46" s="684"/>
      <c r="CT46" s="684"/>
      <c r="CU46" s="684"/>
      <c r="CV46" s="684"/>
      <c r="CW46" s="684"/>
      <c r="CX46" s="684"/>
      <c r="CY46" s="685"/>
      <c r="CZ46" s="688">
        <v>6.7</v>
      </c>
      <c r="DA46" s="689"/>
      <c r="DB46" s="689"/>
      <c r="DC46" s="701"/>
      <c r="DD46" s="692">
        <v>422545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448323</v>
      </c>
      <c r="CS47" s="719"/>
      <c r="CT47" s="719"/>
      <c r="CU47" s="719"/>
      <c r="CV47" s="719"/>
      <c r="CW47" s="719"/>
      <c r="CX47" s="719"/>
      <c r="CY47" s="720"/>
      <c r="CZ47" s="688">
        <v>1</v>
      </c>
      <c r="DA47" s="717"/>
      <c r="DB47" s="717"/>
      <c r="DC47" s="721"/>
      <c r="DD47" s="692">
        <v>269577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129</v>
      </c>
      <c r="CS48" s="684"/>
      <c r="CT48" s="684"/>
      <c r="CU48" s="684"/>
      <c r="CV48" s="684"/>
      <c r="CW48" s="684"/>
      <c r="CX48" s="684"/>
      <c r="CY48" s="685"/>
      <c r="CZ48" s="688" t="s">
        <v>360</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361</v>
      </c>
      <c r="CE49" s="725"/>
      <c r="CF49" s="725"/>
      <c r="CG49" s="725"/>
      <c r="CH49" s="725"/>
      <c r="CI49" s="725"/>
      <c r="CJ49" s="725"/>
      <c r="CK49" s="725"/>
      <c r="CL49" s="725"/>
      <c r="CM49" s="725"/>
      <c r="CN49" s="725"/>
      <c r="CO49" s="725"/>
      <c r="CP49" s="725"/>
      <c r="CQ49" s="726"/>
      <c r="CR49" s="768">
        <v>46326440</v>
      </c>
      <c r="CS49" s="754"/>
      <c r="CT49" s="754"/>
      <c r="CU49" s="754"/>
      <c r="CV49" s="754"/>
      <c r="CW49" s="754"/>
      <c r="CX49" s="754"/>
      <c r="CY49" s="785"/>
      <c r="CZ49" s="780">
        <v>100</v>
      </c>
      <c r="DA49" s="786"/>
      <c r="DB49" s="786"/>
      <c r="DC49" s="787"/>
      <c r="DD49" s="788">
        <v>30568468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yWU3Qs7GYwMgYMRu0IIlss/xd+qhhm65KRHk1QEF7Wwq90yIaHXs+2Gi85UoqpQ1PcvFEfkAweqhJ04ZCIz5Q==" saltValue="nEIAmmEC9MhZTyjePDeU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49752</v>
      </c>
      <c r="R7" s="819"/>
      <c r="S7" s="819"/>
      <c r="T7" s="819"/>
      <c r="U7" s="819"/>
      <c r="V7" s="819">
        <v>47423</v>
      </c>
      <c r="W7" s="819"/>
      <c r="X7" s="819"/>
      <c r="Y7" s="819"/>
      <c r="Z7" s="819"/>
      <c r="AA7" s="819">
        <v>2329</v>
      </c>
      <c r="AB7" s="819"/>
      <c r="AC7" s="819"/>
      <c r="AD7" s="819"/>
      <c r="AE7" s="820"/>
      <c r="AF7" s="821">
        <v>1651</v>
      </c>
      <c r="AG7" s="822"/>
      <c r="AH7" s="822"/>
      <c r="AI7" s="822"/>
      <c r="AJ7" s="823"/>
      <c r="AK7" s="858">
        <v>2731</v>
      </c>
      <c r="AL7" s="859"/>
      <c r="AM7" s="859"/>
      <c r="AN7" s="859"/>
      <c r="AO7" s="859"/>
      <c r="AP7" s="859">
        <v>52629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1</v>
      </c>
      <c r="CI7" s="856"/>
      <c r="CJ7" s="856"/>
      <c r="CK7" s="856"/>
      <c r="CL7" s="857"/>
      <c r="CM7" s="855">
        <v>116</v>
      </c>
      <c r="CN7" s="856"/>
      <c r="CO7" s="856"/>
      <c r="CP7" s="856"/>
      <c r="CQ7" s="857"/>
      <c r="CR7" s="855">
        <v>71</v>
      </c>
      <c r="CS7" s="856"/>
      <c r="CT7" s="856"/>
      <c r="CU7" s="856"/>
      <c r="CV7" s="857"/>
      <c r="CW7" s="855" t="s">
        <v>605</v>
      </c>
      <c r="CX7" s="856"/>
      <c r="CY7" s="856"/>
      <c r="CZ7" s="856"/>
      <c r="DA7" s="857"/>
      <c r="DB7" s="855" t="s">
        <v>605</v>
      </c>
      <c r="DC7" s="856"/>
      <c r="DD7" s="856"/>
      <c r="DE7" s="856"/>
      <c r="DF7" s="857"/>
      <c r="DG7" s="855" t="s">
        <v>605</v>
      </c>
      <c r="DH7" s="856"/>
      <c r="DI7" s="856"/>
      <c r="DJ7" s="856"/>
      <c r="DK7" s="857"/>
      <c r="DL7" s="855" t="s">
        <v>605</v>
      </c>
      <c r="DM7" s="856"/>
      <c r="DN7" s="856"/>
      <c r="DO7" s="856"/>
      <c r="DP7" s="857"/>
      <c r="DQ7" s="855" t="s">
        <v>605</v>
      </c>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76</v>
      </c>
      <c r="R8" s="843"/>
      <c r="S8" s="843"/>
      <c r="T8" s="843"/>
      <c r="U8" s="843"/>
      <c r="V8" s="843">
        <v>76</v>
      </c>
      <c r="W8" s="843"/>
      <c r="X8" s="843"/>
      <c r="Y8" s="843"/>
      <c r="Z8" s="843"/>
      <c r="AA8" s="843">
        <v>0</v>
      </c>
      <c r="AB8" s="843"/>
      <c r="AC8" s="843"/>
      <c r="AD8" s="843"/>
      <c r="AE8" s="844"/>
      <c r="AF8" s="845">
        <v>0</v>
      </c>
      <c r="AG8" s="846"/>
      <c r="AH8" s="846"/>
      <c r="AI8" s="846"/>
      <c r="AJ8" s="847"/>
      <c r="AK8" s="848" t="s">
        <v>605</v>
      </c>
      <c r="AL8" s="849"/>
      <c r="AM8" s="849"/>
      <c r="AN8" s="849"/>
      <c r="AO8" s="849"/>
      <c r="AP8" s="849" t="s">
        <v>605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3</v>
      </c>
      <c r="CI8" s="866"/>
      <c r="CJ8" s="866"/>
      <c r="CK8" s="866"/>
      <c r="CL8" s="867"/>
      <c r="CM8" s="865">
        <v>4</v>
      </c>
      <c r="CN8" s="866"/>
      <c r="CO8" s="866"/>
      <c r="CP8" s="866"/>
      <c r="CQ8" s="867"/>
      <c r="CR8" s="865">
        <v>9</v>
      </c>
      <c r="CS8" s="866"/>
      <c r="CT8" s="866"/>
      <c r="CU8" s="866"/>
      <c r="CV8" s="867"/>
      <c r="CW8" s="865" t="s">
        <v>605</v>
      </c>
      <c r="CX8" s="866"/>
      <c r="CY8" s="866"/>
      <c r="CZ8" s="866"/>
      <c r="DA8" s="867"/>
      <c r="DB8" s="865" t="s">
        <v>605</v>
      </c>
      <c r="DC8" s="866"/>
      <c r="DD8" s="866"/>
      <c r="DE8" s="866"/>
      <c r="DF8" s="867"/>
      <c r="DG8" s="865" t="s">
        <v>605</v>
      </c>
      <c r="DH8" s="866"/>
      <c r="DI8" s="866"/>
      <c r="DJ8" s="866"/>
      <c r="DK8" s="867"/>
      <c r="DL8" s="865" t="s">
        <v>605</v>
      </c>
      <c r="DM8" s="866"/>
      <c r="DN8" s="866"/>
      <c r="DO8" s="866"/>
      <c r="DP8" s="867"/>
      <c r="DQ8" s="865" t="s">
        <v>605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8</v>
      </c>
      <c r="CI9" s="866"/>
      <c r="CJ9" s="866"/>
      <c r="CK9" s="866"/>
      <c r="CL9" s="867"/>
      <c r="CM9" s="865">
        <v>54</v>
      </c>
      <c r="CN9" s="866"/>
      <c r="CO9" s="866"/>
      <c r="CP9" s="866"/>
      <c r="CQ9" s="867"/>
      <c r="CR9" s="865">
        <v>35</v>
      </c>
      <c r="CS9" s="866"/>
      <c r="CT9" s="866"/>
      <c r="CU9" s="866"/>
      <c r="CV9" s="867"/>
      <c r="CW9" s="865" t="s">
        <v>605</v>
      </c>
      <c r="CX9" s="866"/>
      <c r="CY9" s="866"/>
      <c r="CZ9" s="866"/>
      <c r="DA9" s="867"/>
      <c r="DB9" s="865" t="s">
        <v>605</v>
      </c>
      <c r="DC9" s="866"/>
      <c r="DD9" s="866"/>
      <c r="DE9" s="866"/>
      <c r="DF9" s="867"/>
      <c r="DG9" s="865" t="s">
        <v>612</v>
      </c>
      <c r="DH9" s="866"/>
      <c r="DI9" s="866"/>
      <c r="DJ9" s="866"/>
      <c r="DK9" s="867"/>
      <c r="DL9" s="865" t="s">
        <v>605</v>
      </c>
      <c r="DM9" s="866"/>
      <c r="DN9" s="866"/>
      <c r="DO9" s="866"/>
      <c r="DP9" s="867"/>
      <c r="DQ9" s="865" t="s">
        <v>610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48655</v>
      </c>
      <c r="R23" s="878"/>
      <c r="S23" s="878"/>
      <c r="T23" s="878"/>
      <c r="U23" s="878"/>
      <c r="V23" s="878">
        <v>46326</v>
      </c>
      <c r="W23" s="878"/>
      <c r="X23" s="878"/>
      <c r="Y23" s="878"/>
      <c r="Z23" s="878"/>
      <c r="AA23" s="878">
        <v>2329</v>
      </c>
      <c r="AB23" s="878"/>
      <c r="AC23" s="878"/>
      <c r="AD23" s="878"/>
      <c r="AE23" s="879"/>
      <c r="AF23" s="880">
        <v>1651</v>
      </c>
      <c r="AG23" s="878"/>
      <c r="AH23" s="878"/>
      <c r="AI23" s="878"/>
      <c r="AJ23" s="881"/>
      <c r="AK23" s="882"/>
      <c r="AL23" s="883"/>
      <c r="AM23" s="883"/>
      <c r="AN23" s="883"/>
      <c r="AO23" s="883"/>
      <c r="AP23" s="878">
        <v>52629</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9255</v>
      </c>
      <c r="R28" s="907"/>
      <c r="S28" s="907"/>
      <c r="T28" s="907"/>
      <c r="U28" s="907"/>
      <c r="V28" s="907">
        <v>8924</v>
      </c>
      <c r="W28" s="907"/>
      <c r="X28" s="907"/>
      <c r="Y28" s="907"/>
      <c r="Z28" s="907"/>
      <c r="AA28" s="907">
        <v>332</v>
      </c>
      <c r="AB28" s="907"/>
      <c r="AC28" s="907"/>
      <c r="AD28" s="907"/>
      <c r="AE28" s="908"/>
      <c r="AF28" s="909">
        <v>332</v>
      </c>
      <c r="AG28" s="907"/>
      <c r="AH28" s="907"/>
      <c r="AI28" s="907"/>
      <c r="AJ28" s="910"/>
      <c r="AK28" s="911">
        <v>951</v>
      </c>
      <c r="AL28" s="902"/>
      <c r="AM28" s="902"/>
      <c r="AN28" s="902"/>
      <c r="AO28" s="902"/>
      <c r="AP28" s="902" t="s">
        <v>605</v>
      </c>
      <c r="AQ28" s="902"/>
      <c r="AR28" s="902"/>
      <c r="AS28" s="902"/>
      <c r="AT28" s="902"/>
      <c r="AU28" s="902" t="s">
        <v>605</v>
      </c>
      <c r="AV28" s="902"/>
      <c r="AW28" s="902"/>
      <c r="AX28" s="902"/>
      <c r="AY28" s="902"/>
      <c r="AZ28" s="903" t="s">
        <v>605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606</v>
      </c>
      <c r="C29" s="840"/>
      <c r="D29" s="840"/>
      <c r="E29" s="840"/>
      <c r="F29" s="840"/>
      <c r="G29" s="840"/>
      <c r="H29" s="840"/>
      <c r="I29" s="840"/>
      <c r="J29" s="840"/>
      <c r="K29" s="840"/>
      <c r="L29" s="840"/>
      <c r="M29" s="840"/>
      <c r="N29" s="840"/>
      <c r="O29" s="840"/>
      <c r="P29" s="841"/>
      <c r="Q29" s="842">
        <v>10185</v>
      </c>
      <c r="R29" s="843"/>
      <c r="S29" s="843"/>
      <c r="T29" s="843"/>
      <c r="U29" s="843"/>
      <c r="V29" s="843">
        <v>10040</v>
      </c>
      <c r="W29" s="843"/>
      <c r="X29" s="843"/>
      <c r="Y29" s="843"/>
      <c r="Z29" s="843"/>
      <c r="AA29" s="843">
        <v>145</v>
      </c>
      <c r="AB29" s="843"/>
      <c r="AC29" s="843"/>
      <c r="AD29" s="843"/>
      <c r="AE29" s="844"/>
      <c r="AF29" s="845">
        <v>145</v>
      </c>
      <c r="AG29" s="846"/>
      <c r="AH29" s="846"/>
      <c r="AI29" s="846"/>
      <c r="AJ29" s="847"/>
      <c r="AK29" s="914">
        <v>226</v>
      </c>
      <c r="AL29" s="915"/>
      <c r="AM29" s="915"/>
      <c r="AN29" s="915"/>
      <c r="AO29" s="915"/>
      <c r="AP29" s="915" t="s">
        <v>605</v>
      </c>
      <c r="AQ29" s="915"/>
      <c r="AR29" s="915"/>
      <c r="AS29" s="915"/>
      <c r="AT29" s="915"/>
      <c r="AU29" s="915" t="s">
        <v>605</v>
      </c>
      <c r="AV29" s="915"/>
      <c r="AW29" s="915"/>
      <c r="AX29" s="915"/>
      <c r="AY29" s="915"/>
      <c r="AZ29" s="916" t="s">
        <v>605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842</v>
      </c>
      <c r="R30" s="843"/>
      <c r="S30" s="843"/>
      <c r="T30" s="843"/>
      <c r="U30" s="843"/>
      <c r="V30" s="843">
        <v>827</v>
      </c>
      <c r="W30" s="843"/>
      <c r="X30" s="843"/>
      <c r="Y30" s="843"/>
      <c r="Z30" s="843"/>
      <c r="AA30" s="843">
        <v>15</v>
      </c>
      <c r="AB30" s="843"/>
      <c r="AC30" s="843"/>
      <c r="AD30" s="843"/>
      <c r="AE30" s="844"/>
      <c r="AF30" s="845">
        <v>15</v>
      </c>
      <c r="AG30" s="846"/>
      <c r="AH30" s="846"/>
      <c r="AI30" s="846"/>
      <c r="AJ30" s="847"/>
      <c r="AK30" s="914">
        <v>1443</v>
      </c>
      <c r="AL30" s="915"/>
      <c r="AM30" s="915"/>
      <c r="AN30" s="915"/>
      <c r="AO30" s="915"/>
      <c r="AP30" s="915" t="s">
        <v>607</v>
      </c>
      <c r="AQ30" s="915"/>
      <c r="AR30" s="915"/>
      <c r="AS30" s="915"/>
      <c r="AT30" s="915"/>
      <c r="AU30" s="915" t="s">
        <v>605</v>
      </c>
      <c r="AV30" s="915"/>
      <c r="AW30" s="915"/>
      <c r="AX30" s="915"/>
      <c r="AY30" s="915"/>
      <c r="AZ30" s="916" t="s">
        <v>605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2435</v>
      </c>
      <c r="R31" s="843"/>
      <c r="S31" s="843"/>
      <c r="T31" s="843"/>
      <c r="U31" s="843"/>
      <c r="V31" s="843">
        <v>2413</v>
      </c>
      <c r="W31" s="843"/>
      <c r="X31" s="843"/>
      <c r="Y31" s="843"/>
      <c r="Z31" s="843"/>
      <c r="AA31" s="843">
        <v>21</v>
      </c>
      <c r="AB31" s="843"/>
      <c r="AC31" s="843"/>
      <c r="AD31" s="843"/>
      <c r="AE31" s="844"/>
      <c r="AF31" s="845">
        <v>2685</v>
      </c>
      <c r="AG31" s="846"/>
      <c r="AH31" s="846"/>
      <c r="AI31" s="846"/>
      <c r="AJ31" s="847"/>
      <c r="AK31" s="914">
        <v>207</v>
      </c>
      <c r="AL31" s="915"/>
      <c r="AM31" s="915"/>
      <c r="AN31" s="915"/>
      <c r="AO31" s="915"/>
      <c r="AP31" s="915">
        <v>11899</v>
      </c>
      <c r="AQ31" s="915"/>
      <c r="AR31" s="915"/>
      <c r="AS31" s="915"/>
      <c r="AT31" s="915"/>
      <c r="AU31" s="915">
        <v>524</v>
      </c>
      <c r="AV31" s="915"/>
      <c r="AW31" s="915"/>
      <c r="AX31" s="915"/>
      <c r="AY31" s="915"/>
      <c r="AZ31" s="916" t="s">
        <v>605</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7110</v>
      </c>
      <c r="R32" s="843"/>
      <c r="S32" s="843"/>
      <c r="T32" s="843"/>
      <c r="U32" s="843"/>
      <c r="V32" s="843">
        <v>7960</v>
      </c>
      <c r="W32" s="843"/>
      <c r="X32" s="843"/>
      <c r="Y32" s="843"/>
      <c r="Z32" s="843"/>
      <c r="AA32" s="843">
        <v>-850</v>
      </c>
      <c r="AB32" s="843"/>
      <c r="AC32" s="843"/>
      <c r="AD32" s="843"/>
      <c r="AE32" s="844"/>
      <c r="AF32" s="845">
        <v>-1016</v>
      </c>
      <c r="AG32" s="846"/>
      <c r="AH32" s="846"/>
      <c r="AI32" s="846"/>
      <c r="AJ32" s="847"/>
      <c r="AK32" s="914">
        <v>2102</v>
      </c>
      <c r="AL32" s="915"/>
      <c r="AM32" s="915"/>
      <c r="AN32" s="915"/>
      <c r="AO32" s="915"/>
      <c r="AP32" s="915">
        <v>6964</v>
      </c>
      <c r="AQ32" s="915"/>
      <c r="AR32" s="915"/>
      <c r="AS32" s="915"/>
      <c r="AT32" s="915"/>
      <c r="AU32" s="915">
        <v>4742</v>
      </c>
      <c r="AV32" s="915"/>
      <c r="AW32" s="915"/>
      <c r="AX32" s="915"/>
      <c r="AY32" s="915"/>
      <c r="AZ32" s="916">
        <v>17.100000000000001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419</v>
      </c>
      <c r="R33" s="843"/>
      <c r="S33" s="843"/>
      <c r="T33" s="843"/>
      <c r="U33" s="843"/>
      <c r="V33" s="843">
        <v>422</v>
      </c>
      <c r="W33" s="843"/>
      <c r="X33" s="843"/>
      <c r="Y33" s="843"/>
      <c r="Z33" s="843"/>
      <c r="AA33" s="843">
        <v>-3</v>
      </c>
      <c r="AB33" s="843"/>
      <c r="AC33" s="843"/>
      <c r="AD33" s="843"/>
      <c r="AE33" s="844"/>
      <c r="AF33" s="845">
        <v>58</v>
      </c>
      <c r="AG33" s="846"/>
      <c r="AH33" s="846"/>
      <c r="AI33" s="846"/>
      <c r="AJ33" s="847"/>
      <c r="AK33" s="914">
        <v>16</v>
      </c>
      <c r="AL33" s="915"/>
      <c r="AM33" s="915"/>
      <c r="AN33" s="915"/>
      <c r="AO33" s="915"/>
      <c r="AP33" s="915">
        <v>453</v>
      </c>
      <c r="AQ33" s="915"/>
      <c r="AR33" s="915"/>
      <c r="AS33" s="915"/>
      <c r="AT33" s="915"/>
      <c r="AU33" s="915">
        <v>10</v>
      </c>
      <c r="AV33" s="915"/>
      <c r="AW33" s="915"/>
      <c r="AX33" s="915"/>
      <c r="AY33" s="915"/>
      <c r="AZ33" s="916" t="s">
        <v>605</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4779</v>
      </c>
      <c r="R34" s="843"/>
      <c r="S34" s="843"/>
      <c r="T34" s="843"/>
      <c r="U34" s="843"/>
      <c r="V34" s="843">
        <v>4595</v>
      </c>
      <c r="W34" s="843"/>
      <c r="X34" s="843"/>
      <c r="Y34" s="843"/>
      <c r="Z34" s="843"/>
      <c r="AA34" s="843">
        <v>184</v>
      </c>
      <c r="AB34" s="843"/>
      <c r="AC34" s="843"/>
      <c r="AD34" s="843"/>
      <c r="AE34" s="844"/>
      <c r="AF34" s="845">
        <v>184</v>
      </c>
      <c r="AG34" s="846"/>
      <c r="AH34" s="846"/>
      <c r="AI34" s="846"/>
      <c r="AJ34" s="847"/>
      <c r="AK34" s="914">
        <v>1979</v>
      </c>
      <c r="AL34" s="915"/>
      <c r="AM34" s="915"/>
      <c r="AN34" s="915"/>
      <c r="AO34" s="915"/>
      <c r="AP34" s="915">
        <v>27581</v>
      </c>
      <c r="AQ34" s="915"/>
      <c r="AR34" s="915"/>
      <c r="AS34" s="915"/>
      <c r="AT34" s="915"/>
      <c r="AU34" s="915">
        <v>26809</v>
      </c>
      <c r="AV34" s="915"/>
      <c r="AW34" s="915"/>
      <c r="AX34" s="915"/>
      <c r="AY34" s="915"/>
      <c r="AZ34" s="916" t="s">
        <v>605</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95</v>
      </c>
      <c r="R35" s="843"/>
      <c r="S35" s="843"/>
      <c r="T35" s="843"/>
      <c r="U35" s="843"/>
      <c r="V35" s="843">
        <v>88</v>
      </c>
      <c r="W35" s="843"/>
      <c r="X35" s="843"/>
      <c r="Y35" s="843"/>
      <c r="Z35" s="843"/>
      <c r="AA35" s="843">
        <v>6</v>
      </c>
      <c r="AB35" s="843"/>
      <c r="AC35" s="843"/>
      <c r="AD35" s="843"/>
      <c r="AE35" s="844"/>
      <c r="AF35" s="845">
        <v>32</v>
      </c>
      <c r="AG35" s="846"/>
      <c r="AH35" s="846"/>
      <c r="AI35" s="846"/>
      <c r="AJ35" s="847"/>
      <c r="AK35" s="914" t="s">
        <v>605</v>
      </c>
      <c r="AL35" s="915"/>
      <c r="AM35" s="915"/>
      <c r="AN35" s="915"/>
      <c r="AO35" s="915"/>
      <c r="AP35" s="915" t="s">
        <v>605</v>
      </c>
      <c r="AQ35" s="915"/>
      <c r="AR35" s="915"/>
      <c r="AS35" s="915"/>
      <c r="AT35" s="915"/>
      <c r="AU35" s="915" t="s">
        <v>605</v>
      </c>
      <c r="AV35" s="915"/>
      <c r="AW35" s="915"/>
      <c r="AX35" s="915"/>
      <c r="AY35" s="915"/>
      <c r="AZ35" s="916" t="s">
        <v>605</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2434</v>
      </c>
      <c r="AG63" s="926"/>
      <c r="AH63" s="926"/>
      <c r="AI63" s="926"/>
      <c r="AJ63" s="927"/>
      <c r="AK63" s="928"/>
      <c r="AL63" s="923"/>
      <c r="AM63" s="923"/>
      <c r="AN63" s="923"/>
      <c r="AO63" s="923"/>
      <c r="AP63" s="926">
        <v>46897</v>
      </c>
      <c r="AQ63" s="926"/>
      <c r="AR63" s="926"/>
      <c r="AS63" s="926"/>
      <c r="AT63" s="926"/>
      <c r="AU63" s="926">
        <v>32071</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600</v>
      </c>
      <c r="C68" s="954"/>
      <c r="D68" s="954"/>
      <c r="E68" s="954"/>
      <c r="F68" s="954"/>
      <c r="G68" s="954"/>
      <c r="H68" s="954"/>
      <c r="I68" s="954"/>
      <c r="J68" s="954"/>
      <c r="K68" s="954"/>
      <c r="L68" s="954"/>
      <c r="M68" s="954"/>
      <c r="N68" s="954"/>
      <c r="O68" s="954"/>
      <c r="P68" s="955"/>
      <c r="Q68" s="956">
        <v>11972</v>
      </c>
      <c r="R68" s="950"/>
      <c r="S68" s="950"/>
      <c r="T68" s="950"/>
      <c r="U68" s="950"/>
      <c r="V68" s="950">
        <v>11300</v>
      </c>
      <c r="W68" s="950"/>
      <c r="X68" s="950"/>
      <c r="Y68" s="950"/>
      <c r="Z68" s="950"/>
      <c r="AA68" s="950">
        <v>671</v>
      </c>
      <c r="AB68" s="950"/>
      <c r="AC68" s="950"/>
      <c r="AD68" s="950"/>
      <c r="AE68" s="950"/>
      <c r="AF68" s="950">
        <v>671</v>
      </c>
      <c r="AG68" s="950"/>
      <c r="AH68" s="950"/>
      <c r="AI68" s="950"/>
      <c r="AJ68" s="950"/>
      <c r="AK68" s="950" t="s">
        <v>608</v>
      </c>
      <c r="AL68" s="950"/>
      <c r="AM68" s="950"/>
      <c r="AN68" s="950"/>
      <c r="AO68" s="950"/>
      <c r="AP68" s="950" t="s">
        <v>605</v>
      </c>
      <c r="AQ68" s="950"/>
      <c r="AR68" s="950"/>
      <c r="AS68" s="950"/>
      <c r="AT68" s="950"/>
      <c r="AU68" s="950" t="s">
        <v>605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601</v>
      </c>
      <c r="C69" s="958"/>
      <c r="D69" s="958"/>
      <c r="E69" s="958"/>
      <c r="F69" s="958"/>
      <c r="G69" s="958"/>
      <c r="H69" s="958"/>
      <c r="I69" s="958"/>
      <c r="J69" s="958"/>
      <c r="K69" s="958"/>
      <c r="L69" s="958"/>
      <c r="M69" s="958"/>
      <c r="N69" s="958"/>
      <c r="O69" s="958"/>
      <c r="P69" s="959"/>
      <c r="Q69" s="960">
        <v>954</v>
      </c>
      <c r="R69" s="915"/>
      <c r="S69" s="915"/>
      <c r="T69" s="915"/>
      <c r="U69" s="915"/>
      <c r="V69" s="915">
        <v>953</v>
      </c>
      <c r="W69" s="915"/>
      <c r="X69" s="915"/>
      <c r="Y69" s="915"/>
      <c r="Z69" s="915"/>
      <c r="AA69" s="915">
        <v>2</v>
      </c>
      <c r="AB69" s="915"/>
      <c r="AC69" s="915"/>
      <c r="AD69" s="915"/>
      <c r="AE69" s="915"/>
      <c r="AF69" s="915">
        <v>2</v>
      </c>
      <c r="AG69" s="915"/>
      <c r="AH69" s="915"/>
      <c r="AI69" s="915"/>
      <c r="AJ69" s="915"/>
      <c r="AK69" s="915">
        <v>4</v>
      </c>
      <c r="AL69" s="915"/>
      <c r="AM69" s="915"/>
      <c r="AN69" s="915"/>
      <c r="AO69" s="915"/>
      <c r="AP69" s="915" t="s">
        <v>605</v>
      </c>
      <c r="AQ69" s="915"/>
      <c r="AR69" s="915"/>
      <c r="AS69" s="915"/>
      <c r="AT69" s="915"/>
      <c r="AU69" s="915" t="s">
        <v>605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602</v>
      </c>
      <c r="C70" s="958"/>
      <c r="D70" s="958"/>
      <c r="E70" s="958"/>
      <c r="F70" s="958"/>
      <c r="G70" s="958"/>
      <c r="H70" s="958"/>
      <c r="I70" s="958"/>
      <c r="J70" s="958"/>
      <c r="K70" s="958"/>
      <c r="L70" s="958"/>
      <c r="M70" s="958"/>
      <c r="N70" s="958"/>
      <c r="O70" s="958"/>
      <c r="P70" s="959"/>
      <c r="Q70" s="960">
        <v>140</v>
      </c>
      <c r="R70" s="915"/>
      <c r="S70" s="915"/>
      <c r="T70" s="915"/>
      <c r="U70" s="915"/>
      <c r="V70" s="915">
        <v>137</v>
      </c>
      <c r="W70" s="915"/>
      <c r="X70" s="915"/>
      <c r="Y70" s="915"/>
      <c r="Z70" s="915"/>
      <c r="AA70" s="915">
        <v>3</v>
      </c>
      <c r="AB70" s="915"/>
      <c r="AC70" s="915"/>
      <c r="AD70" s="915"/>
      <c r="AE70" s="915"/>
      <c r="AF70" s="915">
        <v>3</v>
      </c>
      <c r="AG70" s="915"/>
      <c r="AH70" s="915"/>
      <c r="AI70" s="915"/>
      <c r="AJ70" s="915"/>
      <c r="AK70" s="915" t="s">
        <v>605</v>
      </c>
      <c r="AL70" s="915"/>
      <c r="AM70" s="915"/>
      <c r="AN70" s="915"/>
      <c r="AO70" s="915"/>
      <c r="AP70" s="915" t="s">
        <v>605</v>
      </c>
      <c r="AQ70" s="915"/>
      <c r="AR70" s="915"/>
      <c r="AS70" s="915"/>
      <c r="AT70" s="915"/>
      <c r="AU70" s="915" t="s">
        <v>605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603</v>
      </c>
      <c r="C71" s="958"/>
      <c r="D71" s="958"/>
      <c r="E71" s="958"/>
      <c r="F71" s="958"/>
      <c r="G71" s="958"/>
      <c r="H71" s="958"/>
      <c r="I71" s="958"/>
      <c r="J71" s="958"/>
      <c r="K71" s="958"/>
      <c r="L71" s="958"/>
      <c r="M71" s="958"/>
      <c r="N71" s="958"/>
      <c r="O71" s="958"/>
      <c r="P71" s="959"/>
      <c r="Q71" s="960">
        <v>279</v>
      </c>
      <c r="R71" s="915"/>
      <c r="S71" s="915"/>
      <c r="T71" s="915"/>
      <c r="U71" s="915"/>
      <c r="V71" s="915">
        <v>217</v>
      </c>
      <c r="W71" s="915"/>
      <c r="X71" s="915"/>
      <c r="Y71" s="915"/>
      <c r="Z71" s="915"/>
      <c r="AA71" s="915">
        <v>62</v>
      </c>
      <c r="AB71" s="915"/>
      <c r="AC71" s="915"/>
      <c r="AD71" s="915"/>
      <c r="AE71" s="915"/>
      <c r="AF71" s="915">
        <v>62</v>
      </c>
      <c r="AG71" s="915"/>
      <c r="AH71" s="915"/>
      <c r="AI71" s="915"/>
      <c r="AJ71" s="915"/>
      <c r="AK71" s="915">
        <v>25</v>
      </c>
      <c r="AL71" s="915"/>
      <c r="AM71" s="915"/>
      <c r="AN71" s="915"/>
      <c r="AO71" s="915"/>
      <c r="AP71" s="915" t="s">
        <v>605</v>
      </c>
      <c r="AQ71" s="915"/>
      <c r="AR71" s="915"/>
      <c r="AS71" s="915"/>
      <c r="AT71" s="915"/>
      <c r="AU71" s="915" t="s">
        <v>609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604</v>
      </c>
      <c r="C72" s="958"/>
      <c r="D72" s="958"/>
      <c r="E72" s="958"/>
      <c r="F72" s="958"/>
      <c r="G72" s="958"/>
      <c r="H72" s="958"/>
      <c r="I72" s="958"/>
      <c r="J72" s="958"/>
      <c r="K72" s="958"/>
      <c r="L72" s="958"/>
      <c r="M72" s="958"/>
      <c r="N72" s="958"/>
      <c r="O72" s="958"/>
      <c r="P72" s="959"/>
      <c r="Q72" s="960">
        <v>269094</v>
      </c>
      <c r="R72" s="915"/>
      <c r="S72" s="915"/>
      <c r="T72" s="915"/>
      <c r="U72" s="915"/>
      <c r="V72" s="915">
        <v>261949</v>
      </c>
      <c r="W72" s="915"/>
      <c r="X72" s="915"/>
      <c r="Y72" s="915"/>
      <c r="Z72" s="915"/>
      <c r="AA72" s="915">
        <v>7145</v>
      </c>
      <c r="AB72" s="915"/>
      <c r="AC72" s="915"/>
      <c r="AD72" s="915"/>
      <c r="AE72" s="915"/>
      <c r="AF72" s="915">
        <v>7145</v>
      </c>
      <c r="AG72" s="915"/>
      <c r="AH72" s="915"/>
      <c r="AI72" s="915"/>
      <c r="AJ72" s="915"/>
      <c r="AK72" s="915">
        <v>9718</v>
      </c>
      <c r="AL72" s="915"/>
      <c r="AM72" s="915"/>
      <c r="AN72" s="915"/>
      <c r="AO72" s="915"/>
      <c r="AP72" s="915" t="s">
        <v>605</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7883</v>
      </c>
      <c r="AG88" s="926"/>
      <c r="AH88" s="926"/>
      <c r="AI88" s="926"/>
      <c r="AJ88" s="926"/>
      <c r="AK88" s="923"/>
      <c r="AL88" s="923"/>
      <c r="AM88" s="923"/>
      <c r="AN88" s="923"/>
      <c r="AO88" s="923"/>
      <c r="AP88" s="926" t="s">
        <v>605</v>
      </c>
      <c r="AQ88" s="926"/>
      <c r="AR88" s="926"/>
      <c r="AS88" s="926"/>
      <c r="AT88" s="926"/>
      <c r="AU88" s="926" t="s">
        <v>611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115</v>
      </c>
      <c r="CS102" s="934"/>
      <c r="CT102" s="934"/>
      <c r="CU102" s="934"/>
      <c r="CV102" s="977"/>
      <c r="CW102" s="976" t="s">
        <v>605</v>
      </c>
      <c r="CX102" s="934"/>
      <c r="CY102" s="934"/>
      <c r="CZ102" s="934"/>
      <c r="DA102" s="977"/>
      <c r="DB102" s="976" t="s">
        <v>613</v>
      </c>
      <c r="DC102" s="934"/>
      <c r="DD102" s="934"/>
      <c r="DE102" s="934"/>
      <c r="DF102" s="977"/>
      <c r="DG102" s="976" t="s">
        <v>605</v>
      </c>
      <c r="DH102" s="934"/>
      <c r="DI102" s="934"/>
      <c r="DJ102" s="934"/>
      <c r="DK102" s="977"/>
      <c r="DL102" s="976" t="s">
        <v>605</v>
      </c>
      <c r="DM102" s="934"/>
      <c r="DN102" s="934"/>
      <c r="DO102" s="934"/>
      <c r="DP102" s="977"/>
      <c r="DQ102" s="976" t="s">
        <v>605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303</v>
      </c>
      <c r="AG109" s="979"/>
      <c r="AH109" s="979"/>
      <c r="AI109" s="979"/>
      <c r="AJ109" s="980"/>
      <c r="AK109" s="978" t="s">
        <v>302</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303</v>
      </c>
      <c r="BW109" s="979"/>
      <c r="BX109" s="979"/>
      <c r="BY109" s="979"/>
      <c r="BZ109" s="980"/>
      <c r="CA109" s="978" t="s">
        <v>302</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303</v>
      </c>
      <c r="DM109" s="979"/>
      <c r="DN109" s="979"/>
      <c r="DO109" s="979"/>
      <c r="DP109" s="980"/>
      <c r="DQ109" s="978" t="s">
        <v>302</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4278151</v>
      </c>
      <c r="AB110" s="986"/>
      <c r="AC110" s="986"/>
      <c r="AD110" s="986"/>
      <c r="AE110" s="987"/>
      <c r="AF110" s="988">
        <v>4159601</v>
      </c>
      <c r="AG110" s="986"/>
      <c r="AH110" s="986"/>
      <c r="AI110" s="986"/>
      <c r="AJ110" s="987"/>
      <c r="AK110" s="988">
        <v>4147445</v>
      </c>
      <c r="AL110" s="986"/>
      <c r="AM110" s="986"/>
      <c r="AN110" s="986"/>
      <c r="AO110" s="987"/>
      <c r="AP110" s="989">
        <v>19</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49696169</v>
      </c>
      <c r="BR110" s="1021"/>
      <c r="BS110" s="1021"/>
      <c r="BT110" s="1021"/>
      <c r="BU110" s="1021"/>
      <c r="BV110" s="1021">
        <v>51351234</v>
      </c>
      <c r="BW110" s="1021"/>
      <c r="BX110" s="1021"/>
      <c r="BY110" s="1021"/>
      <c r="BZ110" s="1021"/>
      <c r="CA110" s="1021">
        <v>52629347</v>
      </c>
      <c r="CB110" s="1021"/>
      <c r="CC110" s="1021"/>
      <c r="CD110" s="1021"/>
      <c r="CE110" s="1021"/>
      <c r="CF110" s="1035">
        <v>240.7</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414</v>
      </c>
      <c r="DM110" s="1021"/>
      <c r="DN110" s="1021"/>
      <c r="DO110" s="1021"/>
      <c r="DP110" s="1021"/>
      <c r="DQ110" s="1021" t="s">
        <v>440</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50329</v>
      </c>
      <c r="BR111" s="1014"/>
      <c r="BS111" s="1014"/>
      <c r="BT111" s="1014"/>
      <c r="BU111" s="1014"/>
      <c r="BV111" s="1014">
        <v>35528</v>
      </c>
      <c r="BW111" s="1014"/>
      <c r="BX111" s="1014"/>
      <c r="BY111" s="1014"/>
      <c r="BZ111" s="1014"/>
      <c r="CA111" s="1014">
        <v>21128</v>
      </c>
      <c r="CB111" s="1014"/>
      <c r="CC111" s="1014"/>
      <c r="CD111" s="1014"/>
      <c r="CE111" s="1014"/>
      <c r="CF111" s="1008">
        <v>0.1</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414</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108833</v>
      </c>
      <c r="AB112" s="1053"/>
      <c r="AC112" s="1053"/>
      <c r="AD112" s="1053"/>
      <c r="AE112" s="1054"/>
      <c r="AF112" s="1055">
        <v>102333</v>
      </c>
      <c r="AG112" s="1053"/>
      <c r="AH112" s="1053"/>
      <c r="AI112" s="1053"/>
      <c r="AJ112" s="1054"/>
      <c r="AK112" s="1055">
        <v>100000</v>
      </c>
      <c r="AL112" s="1053"/>
      <c r="AM112" s="1053"/>
      <c r="AN112" s="1053"/>
      <c r="AO112" s="1054"/>
      <c r="AP112" s="1056">
        <v>0.5</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30899476</v>
      </c>
      <c r="BR112" s="1014"/>
      <c r="BS112" s="1014"/>
      <c r="BT112" s="1014"/>
      <c r="BU112" s="1014"/>
      <c r="BV112" s="1014">
        <v>32356118</v>
      </c>
      <c r="BW112" s="1014"/>
      <c r="BX112" s="1014"/>
      <c r="BY112" s="1014"/>
      <c r="BZ112" s="1014"/>
      <c r="CA112" s="1014">
        <v>32084928</v>
      </c>
      <c r="CB112" s="1014"/>
      <c r="CC112" s="1014"/>
      <c r="CD112" s="1014"/>
      <c r="CE112" s="1014"/>
      <c r="CF112" s="1008">
        <v>146.69999999999999</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50329</v>
      </c>
      <c r="DH112" s="1014"/>
      <c r="DI112" s="1014"/>
      <c r="DJ112" s="1014"/>
      <c r="DK112" s="1014"/>
      <c r="DL112" s="1014">
        <v>35528</v>
      </c>
      <c r="DM112" s="1014"/>
      <c r="DN112" s="1014"/>
      <c r="DO112" s="1014"/>
      <c r="DP112" s="1014"/>
      <c r="DQ112" s="1014">
        <v>21128</v>
      </c>
      <c r="DR112" s="1014"/>
      <c r="DS112" s="1014"/>
      <c r="DT112" s="1014"/>
      <c r="DU112" s="1014"/>
      <c r="DV112" s="1015">
        <v>0.1</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1865386</v>
      </c>
      <c r="AB113" s="1028"/>
      <c r="AC113" s="1028"/>
      <c r="AD113" s="1028"/>
      <c r="AE113" s="1029"/>
      <c r="AF113" s="1030">
        <v>2017392</v>
      </c>
      <c r="AG113" s="1028"/>
      <c r="AH113" s="1028"/>
      <c r="AI113" s="1028"/>
      <c r="AJ113" s="1029"/>
      <c r="AK113" s="1030">
        <v>1984443</v>
      </c>
      <c r="AL113" s="1028"/>
      <c r="AM113" s="1028"/>
      <c r="AN113" s="1028"/>
      <c r="AO113" s="1029"/>
      <c r="AP113" s="1031">
        <v>9.1</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t="s">
        <v>440</v>
      </c>
      <c r="BR113" s="1014"/>
      <c r="BS113" s="1014"/>
      <c r="BT113" s="1014"/>
      <c r="BU113" s="1014"/>
      <c r="BV113" s="1014" t="s">
        <v>414</v>
      </c>
      <c r="BW113" s="1014"/>
      <c r="BX113" s="1014"/>
      <c r="BY113" s="1014"/>
      <c r="BZ113" s="1014"/>
      <c r="CA113" s="1014" t="s">
        <v>440</v>
      </c>
      <c r="CB113" s="1014"/>
      <c r="CC113" s="1014"/>
      <c r="CD113" s="1014"/>
      <c r="CE113" s="1014"/>
      <c r="CF113" s="1008" t="s">
        <v>129</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440</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440</v>
      </c>
      <c r="AB114" s="1053"/>
      <c r="AC114" s="1053"/>
      <c r="AD114" s="1053"/>
      <c r="AE114" s="1054"/>
      <c r="AF114" s="1055" t="s">
        <v>440</v>
      </c>
      <c r="AG114" s="1053"/>
      <c r="AH114" s="1053"/>
      <c r="AI114" s="1053"/>
      <c r="AJ114" s="1054"/>
      <c r="AK114" s="1055" t="s">
        <v>440</v>
      </c>
      <c r="AL114" s="1053"/>
      <c r="AM114" s="1053"/>
      <c r="AN114" s="1053"/>
      <c r="AO114" s="1054"/>
      <c r="AP114" s="1056" t="s">
        <v>414</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6469261</v>
      </c>
      <c r="BR114" s="1014"/>
      <c r="BS114" s="1014"/>
      <c r="BT114" s="1014"/>
      <c r="BU114" s="1014"/>
      <c r="BV114" s="1014">
        <v>6029661</v>
      </c>
      <c r="BW114" s="1014"/>
      <c r="BX114" s="1014"/>
      <c r="BY114" s="1014"/>
      <c r="BZ114" s="1014"/>
      <c r="CA114" s="1014">
        <v>5673028</v>
      </c>
      <c r="CB114" s="1014"/>
      <c r="CC114" s="1014"/>
      <c r="CD114" s="1014"/>
      <c r="CE114" s="1014"/>
      <c r="CF114" s="1008">
        <v>25.9</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440</v>
      </c>
      <c r="DM114" s="1053"/>
      <c r="DN114" s="1053"/>
      <c r="DO114" s="1053"/>
      <c r="DP114" s="1054"/>
      <c r="DQ114" s="1055" t="s">
        <v>440</v>
      </c>
      <c r="DR114" s="1053"/>
      <c r="DS114" s="1053"/>
      <c r="DT114" s="1053"/>
      <c r="DU114" s="1054"/>
      <c r="DV114" s="1056" t="s">
        <v>414</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29766</v>
      </c>
      <c r="AB115" s="1028"/>
      <c r="AC115" s="1028"/>
      <c r="AD115" s="1028"/>
      <c r="AE115" s="1029"/>
      <c r="AF115" s="1030">
        <v>23012</v>
      </c>
      <c r="AG115" s="1028"/>
      <c r="AH115" s="1028"/>
      <c r="AI115" s="1028"/>
      <c r="AJ115" s="1029"/>
      <c r="AK115" s="1030">
        <v>20781</v>
      </c>
      <c r="AL115" s="1028"/>
      <c r="AM115" s="1028"/>
      <c r="AN115" s="1028"/>
      <c r="AO115" s="1029"/>
      <c r="AP115" s="1031">
        <v>0.1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13161</v>
      </c>
      <c r="BR115" s="1014"/>
      <c r="BS115" s="1014"/>
      <c r="BT115" s="1014"/>
      <c r="BU115" s="1014"/>
      <c r="BV115" s="1014">
        <v>13425</v>
      </c>
      <c r="BW115" s="1014"/>
      <c r="BX115" s="1014"/>
      <c r="BY115" s="1014"/>
      <c r="BZ115" s="1014"/>
      <c r="CA115" s="1014">
        <v>13419</v>
      </c>
      <c r="CB115" s="1014"/>
      <c r="CC115" s="1014"/>
      <c r="CD115" s="1014"/>
      <c r="CE115" s="1014"/>
      <c r="CF115" s="1008">
        <v>0.1</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414</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459</v>
      </c>
      <c r="AB116" s="1053"/>
      <c r="AC116" s="1053"/>
      <c r="AD116" s="1053"/>
      <c r="AE116" s="1054"/>
      <c r="AF116" s="1055" t="s">
        <v>129</v>
      </c>
      <c r="AG116" s="1053"/>
      <c r="AH116" s="1053"/>
      <c r="AI116" s="1053"/>
      <c r="AJ116" s="1054"/>
      <c r="AK116" s="1055" t="s">
        <v>389</v>
      </c>
      <c r="AL116" s="1053"/>
      <c r="AM116" s="1053"/>
      <c r="AN116" s="1053"/>
      <c r="AO116" s="1054"/>
      <c r="AP116" s="1056" t="s">
        <v>414</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414</v>
      </c>
      <c r="BR116" s="1014"/>
      <c r="BS116" s="1014"/>
      <c r="BT116" s="1014"/>
      <c r="BU116" s="1014"/>
      <c r="BV116" s="1014" t="s">
        <v>440</v>
      </c>
      <c r="BW116" s="1014"/>
      <c r="BX116" s="1014"/>
      <c r="BY116" s="1014"/>
      <c r="BZ116" s="1014"/>
      <c r="CA116" s="1014" t="s">
        <v>129</v>
      </c>
      <c r="CB116" s="1014"/>
      <c r="CC116" s="1014"/>
      <c r="CD116" s="1014"/>
      <c r="CE116" s="1014"/>
      <c r="CF116" s="1008" t="s">
        <v>414</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414</v>
      </c>
      <c r="DH116" s="1053"/>
      <c r="DI116" s="1053"/>
      <c r="DJ116" s="1053"/>
      <c r="DK116" s="1054"/>
      <c r="DL116" s="1055" t="s">
        <v>459</v>
      </c>
      <c r="DM116" s="1053"/>
      <c r="DN116" s="1053"/>
      <c r="DO116" s="1053"/>
      <c r="DP116" s="1054"/>
      <c r="DQ116" s="1055" t="s">
        <v>414</v>
      </c>
      <c r="DR116" s="1053"/>
      <c r="DS116" s="1053"/>
      <c r="DT116" s="1053"/>
      <c r="DU116" s="1054"/>
      <c r="DV116" s="1056" t="s">
        <v>459</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6282136</v>
      </c>
      <c r="AB117" s="1071"/>
      <c r="AC117" s="1071"/>
      <c r="AD117" s="1071"/>
      <c r="AE117" s="1072"/>
      <c r="AF117" s="1073">
        <v>6302338</v>
      </c>
      <c r="AG117" s="1071"/>
      <c r="AH117" s="1071"/>
      <c r="AI117" s="1071"/>
      <c r="AJ117" s="1072"/>
      <c r="AK117" s="1073">
        <v>6252669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459</v>
      </c>
      <c r="BW117" s="1014"/>
      <c r="BX117" s="1014"/>
      <c r="BY117" s="1014"/>
      <c r="BZ117" s="1014"/>
      <c r="CA117" s="1014" t="s">
        <v>459</v>
      </c>
      <c r="CB117" s="1014"/>
      <c r="CC117" s="1014"/>
      <c r="CD117" s="1014"/>
      <c r="CE117" s="1014"/>
      <c r="CF117" s="1008" t="s">
        <v>440</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389</v>
      </c>
      <c r="DM117" s="1053"/>
      <c r="DN117" s="1053"/>
      <c r="DO117" s="1053"/>
      <c r="DP117" s="1054"/>
      <c r="DQ117" s="1055" t="s">
        <v>459</v>
      </c>
      <c r="DR117" s="1053"/>
      <c r="DS117" s="1053"/>
      <c r="DT117" s="1053"/>
      <c r="DU117" s="1054"/>
      <c r="DV117" s="1056" t="s">
        <v>459</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303</v>
      </c>
      <c r="AG118" s="979"/>
      <c r="AH118" s="979"/>
      <c r="AI118" s="979"/>
      <c r="AJ118" s="980"/>
      <c r="AK118" s="978" t="s">
        <v>302</v>
      </c>
      <c r="AL118" s="979"/>
      <c r="AM118" s="979"/>
      <c r="AN118" s="979"/>
      <c r="AO118" s="980"/>
      <c r="AP118" s="1065" t="s">
        <v>434</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389</v>
      </c>
      <c r="BR118" s="1092"/>
      <c r="BS118" s="1092"/>
      <c r="BT118" s="1092"/>
      <c r="BU118" s="1092"/>
      <c r="BV118" s="1092" t="s">
        <v>389</v>
      </c>
      <c r="BW118" s="1092"/>
      <c r="BX118" s="1092"/>
      <c r="BY118" s="1092"/>
      <c r="BZ118" s="1092"/>
      <c r="CA118" s="1092" t="s">
        <v>440</v>
      </c>
      <c r="CB118" s="1092"/>
      <c r="CC118" s="1092"/>
      <c r="CD118" s="1092"/>
      <c r="CE118" s="1092"/>
      <c r="CF118" s="1008" t="s">
        <v>440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414</v>
      </c>
      <c r="DH118" s="1053"/>
      <c r="DI118" s="1053"/>
      <c r="DJ118" s="1053"/>
      <c r="DK118" s="1054"/>
      <c r="DL118" s="1055" t="s">
        <v>414</v>
      </c>
      <c r="DM118" s="1053"/>
      <c r="DN118" s="1053"/>
      <c r="DO118" s="1053"/>
      <c r="DP118" s="1054"/>
      <c r="DQ118" s="1055" t="s">
        <v>414</v>
      </c>
      <c r="DR118" s="1053"/>
      <c r="DS118" s="1053"/>
      <c r="DT118" s="1053"/>
      <c r="DU118" s="1054"/>
      <c r="DV118" s="1056" t="s">
        <v>414</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414</v>
      </c>
      <c r="AG119" s="986"/>
      <c r="AH119" s="986"/>
      <c r="AI119" s="986"/>
      <c r="AJ119" s="987"/>
      <c r="AK119" s="988" t="s">
        <v>440</v>
      </c>
      <c r="AL119" s="986"/>
      <c r="AM119" s="986"/>
      <c r="AN119" s="986"/>
      <c r="AO119" s="987"/>
      <c r="AP119" s="989" t="s">
        <v>414</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87128396</v>
      </c>
      <c r="BR119" s="1092"/>
      <c r="BS119" s="1092"/>
      <c r="BT119" s="1092"/>
      <c r="BU119" s="1092"/>
      <c r="BV119" s="1092">
        <v>89785966</v>
      </c>
      <c r="BW119" s="1092"/>
      <c r="BX119" s="1092"/>
      <c r="BY119" s="1092"/>
      <c r="BZ119" s="1092"/>
      <c r="CA119" s="1092">
        <v>90421850</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414</v>
      </c>
      <c r="DH119" s="1078"/>
      <c r="DI119" s="1078"/>
      <c r="DJ119" s="1078"/>
      <c r="DK119" s="1079"/>
      <c r="DL119" s="1077" t="s">
        <v>414</v>
      </c>
      <c r="DM119" s="1078"/>
      <c r="DN119" s="1078"/>
      <c r="DO119" s="1078"/>
      <c r="DP119" s="1079"/>
      <c r="DQ119" s="1077" t="s">
        <v>440</v>
      </c>
      <c r="DR119" s="1078"/>
      <c r="DS119" s="1078"/>
      <c r="DT119" s="1078"/>
      <c r="DU119" s="1079"/>
      <c r="DV119" s="1080" t="s">
        <v>414</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414</v>
      </c>
      <c r="AB120" s="1053"/>
      <c r="AC120" s="1053"/>
      <c r="AD120" s="1053"/>
      <c r="AE120" s="1054"/>
      <c r="AF120" s="1055" t="s">
        <v>414</v>
      </c>
      <c r="AG120" s="1053"/>
      <c r="AH120" s="1053"/>
      <c r="AI120" s="1053"/>
      <c r="AJ120" s="1054"/>
      <c r="AK120" s="1055" t="s">
        <v>440</v>
      </c>
      <c r="AL120" s="1053"/>
      <c r="AM120" s="1053"/>
      <c r="AN120" s="1053"/>
      <c r="AO120" s="1054"/>
      <c r="AP120" s="1056" t="s">
        <v>414</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15056201</v>
      </c>
      <c r="BR120" s="1021"/>
      <c r="BS120" s="1021"/>
      <c r="BT120" s="1021"/>
      <c r="BU120" s="1021"/>
      <c r="BV120" s="1021">
        <v>14214271</v>
      </c>
      <c r="BW120" s="1021"/>
      <c r="BX120" s="1021"/>
      <c r="BY120" s="1021"/>
      <c r="BZ120" s="1021"/>
      <c r="CA120" s="1021">
        <v>12997461</v>
      </c>
      <c r="CB120" s="1021"/>
      <c r="CC120" s="1021"/>
      <c r="CD120" s="1021"/>
      <c r="CE120" s="1021"/>
      <c r="CF120" s="1035">
        <v>59.4</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27485262</v>
      </c>
      <c r="DH120" s="1021"/>
      <c r="DI120" s="1021"/>
      <c r="DJ120" s="1021"/>
      <c r="DK120" s="1021"/>
      <c r="DL120" s="1021">
        <v>27644962</v>
      </c>
      <c r="DM120" s="1021"/>
      <c r="DN120" s="1021"/>
      <c r="DO120" s="1021"/>
      <c r="DP120" s="1021"/>
      <c r="DQ120" s="1021">
        <v>26808768</v>
      </c>
      <c r="DR120" s="1021"/>
      <c r="DS120" s="1021"/>
      <c r="DT120" s="1021"/>
      <c r="DU120" s="1021"/>
      <c r="DV120" s="1022">
        <v>122.6</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16519</v>
      </c>
      <c r="AB121" s="1053"/>
      <c r="AC121" s="1053"/>
      <c r="AD121" s="1053"/>
      <c r="AE121" s="1054"/>
      <c r="AF121" s="1055">
        <v>13447</v>
      </c>
      <c r="AG121" s="1053"/>
      <c r="AH121" s="1053"/>
      <c r="AI121" s="1053"/>
      <c r="AJ121" s="1054"/>
      <c r="AK121" s="1055">
        <v>11749</v>
      </c>
      <c r="AL121" s="1053"/>
      <c r="AM121" s="1053"/>
      <c r="AN121" s="1053"/>
      <c r="AO121" s="1054"/>
      <c r="AP121" s="1056">
        <v>0.1</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820530</v>
      </c>
      <c r="BR121" s="1014"/>
      <c r="BS121" s="1014"/>
      <c r="BT121" s="1014"/>
      <c r="BU121" s="1014"/>
      <c r="BV121" s="1014">
        <v>784354</v>
      </c>
      <c r="BW121" s="1014"/>
      <c r="BX121" s="1014"/>
      <c r="BY121" s="1014"/>
      <c r="BZ121" s="1014"/>
      <c r="CA121" s="1014">
        <v>777648</v>
      </c>
      <c r="CB121" s="1014"/>
      <c r="CC121" s="1014"/>
      <c r="CD121" s="1014"/>
      <c r="CE121" s="1014"/>
      <c r="CF121" s="1008">
        <v>3.6</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2776564</v>
      </c>
      <c r="DH121" s="1014"/>
      <c r="DI121" s="1014"/>
      <c r="DJ121" s="1014"/>
      <c r="DK121" s="1014"/>
      <c r="DL121" s="1014">
        <v>4103051</v>
      </c>
      <c r="DM121" s="1014"/>
      <c r="DN121" s="1014"/>
      <c r="DO121" s="1014"/>
      <c r="DP121" s="1014"/>
      <c r="DQ121" s="1014">
        <v>4742202</v>
      </c>
      <c r="DR121" s="1014"/>
      <c r="DS121" s="1014"/>
      <c r="DT121" s="1014"/>
      <c r="DU121" s="1014"/>
      <c r="DV121" s="1015">
        <v>21.7</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414</v>
      </c>
      <c r="AB122" s="1053"/>
      <c r="AC122" s="1053"/>
      <c r="AD122" s="1053"/>
      <c r="AE122" s="1054"/>
      <c r="AF122" s="1055" t="s">
        <v>414</v>
      </c>
      <c r="AG122" s="1053"/>
      <c r="AH122" s="1053"/>
      <c r="AI122" s="1053"/>
      <c r="AJ122" s="1054"/>
      <c r="AK122" s="1055" t="s">
        <v>459</v>
      </c>
      <c r="AL122" s="1053"/>
      <c r="AM122" s="1053"/>
      <c r="AN122" s="1053"/>
      <c r="AO122" s="1054"/>
      <c r="AP122" s="1056" t="s">
        <v>414</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53301953</v>
      </c>
      <c r="BR122" s="1092"/>
      <c r="BS122" s="1092"/>
      <c r="BT122" s="1092"/>
      <c r="BU122" s="1092"/>
      <c r="BV122" s="1092">
        <v>53357213</v>
      </c>
      <c r="BW122" s="1092"/>
      <c r="BX122" s="1092"/>
      <c r="BY122" s="1092"/>
      <c r="BZ122" s="1092"/>
      <c r="CA122" s="1092">
        <v>54449074</v>
      </c>
      <c r="CB122" s="1092"/>
      <c r="CC122" s="1092"/>
      <c r="CD122" s="1092"/>
      <c r="CE122" s="1092"/>
      <c r="CF122" s="1112">
        <v>249</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628584</v>
      </c>
      <c r="DH122" s="1014"/>
      <c r="DI122" s="1014"/>
      <c r="DJ122" s="1014"/>
      <c r="DK122" s="1014"/>
      <c r="DL122" s="1014">
        <v>595766</v>
      </c>
      <c r="DM122" s="1014"/>
      <c r="DN122" s="1014"/>
      <c r="DO122" s="1014"/>
      <c r="DP122" s="1014"/>
      <c r="DQ122" s="1014">
        <v>523539</v>
      </c>
      <c r="DR122" s="1014"/>
      <c r="DS122" s="1014"/>
      <c r="DT122" s="1014"/>
      <c r="DU122" s="1014"/>
      <c r="DV122" s="1015">
        <v>2.4</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459</v>
      </c>
      <c r="AG123" s="1053"/>
      <c r="AH123" s="1053"/>
      <c r="AI123" s="1053"/>
      <c r="AJ123" s="1054"/>
      <c r="AK123" s="1055" t="s">
        <v>459</v>
      </c>
      <c r="AL123" s="1053"/>
      <c r="AM123" s="1053"/>
      <c r="AN123" s="1053"/>
      <c r="AO123" s="1054"/>
      <c r="AP123" s="1056" t="s">
        <v>459</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69178684</v>
      </c>
      <c r="BR123" s="1160"/>
      <c r="BS123" s="1160"/>
      <c r="BT123" s="1160"/>
      <c r="BU123" s="1160"/>
      <c r="BV123" s="1160">
        <v>68355838</v>
      </c>
      <c r="BW123" s="1160"/>
      <c r="BX123" s="1160"/>
      <c r="BY123" s="1160"/>
      <c r="BZ123" s="1160"/>
      <c r="CA123" s="1160">
        <v>68224183</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v>9066</v>
      </c>
      <c r="DH123" s="1053"/>
      <c r="DI123" s="1053"/>
      <c r="DJ123" s="1053"/>
      <c r="DK123" s="1054"/>
      <c r="DL123" s="1055">
        <v>12339</v>
      </c>
      <c r="DM123" s="1053"/>
      <c r="DN123" s="1053"/>
      <c r="DO123" s="1053"/>
      <c r="DP123" s="1054"/>
      <c r="DQ123" s="1055">
        <v>10419</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480</v>
      </c>
      <c r="AB124" s="1053"/>
      <c r="AC124" s="1053"/>
      <c r="AD124" s="1053"/>
      <c r="AE124" s="1054"/>
      <c r="AF124" s="1055" t="s">
        <v>481</v>
      </c>
      <c r="AG124" s="1053"/>
      <c r="AH124" s="1053"/>
      <c r="AI124" s="1053"/>
      <c r="AJ124" s="1054"/>
      <c r="AK124" s="1055" t="s">
        <v>389</v>
      </c>
      <c r="AL124" s="1053"/>
      <c r="AM124" s="1053"/>
      <c r="AN124" s="1053"/>
      <c r="AO124" s="1054"/>
      <c r="AP124" s="1056" t="s">
        <v>389</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77.7</v>
      </c>
      <c r="BR124" s="1122"/>
      <c r="BS124" s="1122"/>
      <c r="BT124" s="1122"/>
      <c r="BU124" s="1122"/>
      <c r="BV124" s="1122">
        <v>95.7</v>
      </c>
      <c r="BW124" s="1122"/>
      <c r="BX124" s="1122"/>
      <c r="BY124" s="1122"/>
      <c r="BZ124" s="1122"/>
      <c r="CA124" s="1122">
        <v>101.5</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484</v>
      </c>
      <c r="DH124" s="1078"/>
      <c r="DI124" s="1078"/>
      <c r="DJ124" s="1078"/>
      <c r="DK124" s="1079"/>
      <c r="DL124" s="1077" t="s">
        <v>485</v>
      </c>
      <c r="DM124" s="1078"/>
      <c r="DN124" s="1078"/>
      <c r="DO124" s="1078"/>
      <c r="DP124" s="1079"/>
      <c r="DQ124" s="1077" t="s">
        <v>389</v>
      </c>
      <c r="DR124" s="1078"/>
      <c r="DS124" s="1078"/>
      <c r="DT124" s="1078"/>
      <c r="DU124" s="1079"/>
      <c r="DV124" s="1080" t="s">
        <v>486</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487</v>
      </c>
      <c r="AB125" s="1053"/>
      <c r="AC125" s="1053"/>
      <c r="AD125" s="1053"/>
      <c r="AE125" s="1054"/>
      <c r="AF125" s="1055" t="s">
        <v>485</v>
      </c>
      <c r="AG125" s="1053"/>
      <c r="AH125" s="1053"/>
      <c r="AI125" s="1053"/>
      <c r="AJ125" s="1054"/>
      <c r="AK125" s="1055" t="s">
        <v>486</v>
      </c>
      <c r="AL125" s="1053"/>
      <c r="AM125" s="1053"/>
      <c r="AN125" s="1053"/>
      <c r="AO125" s="1054"/>
      <c r="AP125" s="1056" t="s">
        <v>488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491</v>
      </c>
      <c r="DH125" s="1021"/>
      <c r="DI125" s="1021"/>
      <c r="DJ125" s="1021"/>
      <c r="DK125" s="1021"/>
      <c r="DL125" s="1021" t="s">
        <v>484</v>
      </c>
      <c r="DM125" s="1021"/>
      <c r="DN125" s="1021"/>
      <c r="DO125" s="1021"/>
      <c r="DP125" s="1021"/>
      <c r="DQ125" s="1021" t="s">
        <v>485</v>
      </c>
      <c r="DR125" s="1021"/>
      <c r="DS125" s="1021"/>
      <c r="DT125" s="1021"/>
      <c r="DU125" s="1021"/>
      <c r="DV125" s="1022" t="s">
        <v>485</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492</v>
      </c>
      <c r="AB126" s="1053"/>
      <c r="AC126" s="1053"/>
      <c r="AD126" s="1053"/>
      <c r="AE126" s="1054"/>
      <c r="AF126" s="1055" t="s">
        <v>493</v>
      </c>
      <c r="AG126" s="1053"/>
      <c r="AH126" s="1053"/>
      <c r="AI126" s="1053"/>
      <c r="AJ126" s="1054"/>
      <c r="AK126" s="1055" t="s">
        <v>487</v>
      </c>
      <c r="AL126" s="1053"/>
      <c r="AM126" s="1053"/>
      <c r="AN126" s="1053"/>
      <c r="AO126" s="1054"/>
      <c r="AP126" s="1056" t="s">
        <v>485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494</v>
      </c>
      <c r="CQ126" s="1044"/>
      <c r="CR126" s="1044"/>
      <c r="CS126" s="1044"/>
      <c r="CT126" s="1044"/>
      <c r="CU126" s="1044"/>
      <c r="CV126" s="1044"/>
      <c r="CW126" s="1044"/>
      <c r="CX126" s="1044"/>
      <c r="CY126" s="1044"/>
      <c r="CZ126" s="1044"/>
      <c r="DA126" s="1044"/>
      <c r="DB126" s="1044"/>
      <c r="DC126" s="1044"/>
      <c r="DD126" s="1044"/>
      <c r="DE126" s="1044"/>
      <c r="DF126" s="1045"/>
      <c r="DG126" s="1013" t="s">
        <v>484</v>
      </c>
      <c r="DH126" s="1014"/>
      <c r="DI126" s="1014"/>
      <c r="DJ126" s="1014"/>
      <c r="DK126" s="1014"/>
      <c r="DL126" s="1014" t="s">
        <v>485</v>
      </c>
      <c r="DM126" s="1014"/>
      <c r="DN126" s="1014"/>
      <c r="DO126" s="1014"/>
      <c r="DP126" s="1014"/>
      <c r="DQ126" s="1014" t="s">
        <v>491</v>
      </c>
      <c r="DR126" s="1014"/>
      <c r="DS126" s="1014"/>
      <c r="DT126" s="1014"/>
      <c r="DU126" s="1014"/>
      <c r="DV126" s="1015" t="s">
        <v>488</v>
      </c>
      <c r="DW126" s="1015"/>
      <c r="DX126" s="1015"/>
      <c r="DY126" s="1015"/>
      <c r="DZ126" s="1016"/>
    </row>
    <row r="127" spans="1:130" s="247" customFormat="1" ht="26.25" customHeight="1" x14ac:dyDescent="0.15">
      <c r="A127" s="1154"/>
      <c r="B127" s="1042"/>
      <c r="C127" s="1096" t="s">
        <v>495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13247</v>
      </c>
      <c r="AB127" s="1053"/>
      <c r="AC127" s="1053"/>
      <c r="AD127" s="1053"/>
      <c r="AE127" s="1054"/>
      <c r="AF127" s="1055">
        <v>9565</v>
      </c>
      <c r="AG127" s="1053"/>
      <c r="AH127" s="1053"/>
      <c r="AI127" s="1053"/>
      <c r="AJ127" s="1054"/>
      <c r="AK127" s="1055">
        <v>9032</v>
      </c>
      <c r="AL127" s="1053"/>
      <c r="AM127" s="1053"/>
      <c r="AN127" s="1053"/>
      <c r="AO127" s="1054"/>
      <c r="AP127" s="1056">
        <v>0</v>
      </c>
      <c r="AQ127" s="1057"/>
      <c r="AR127" s="1057"/>
      <c r="AS127" s="1057"/>
      <c r="AT127" s="1058"/>
      <c r="AU127" s="283"/>
      <c r="AV127" s="283"/>
      <c r="AW127" s="283"/>
      <c r="AX127" s="1126" t="s">
        <v>496</v>
      </c>
      <c r="AY127" s="1127"/>
      <c r="AZ127" s="1127"/>
      <c r="BA127" s="1127"/>
      <c r="BB127" s="1127"/>
      <c r="BC127" s="1127"/>
      <c r="BD127" s="1127"/>
      <c r="BE127" s="1128"/>
      <c r="BF127" s="1129" t="s">
        <v>497</v>
      </c>
      <c r="BG127" s="1127"/>
      <c r="BH127" s="1127"/>
      <c r="BI127" s="1127"/>
      <c r="BJ127" s="1127"/>
      <c r="BK127" s="1127"/>
      <c r="BL127" s="1128"/>
      <c r="BM127" s="1129" t="s">
        <v>498</v>
      </c>
      <c r="BN127" s="1127"/>
      <c r="BO127" s="1127"/>
      <c r="BP127" s="1127"/>
      <c r="BQ127" s="1127"/>
      <c r="BR127" s="1127"/>
      <c r="BS127" s="1128"/>
      <c r="BT127" s="1129" t="s">
        <v>499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500</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492</v>
      </c>
      <c r="DM127" s="1014"/>
      <c r="DN127" s="1014"/>
      <c r="DO127" s="1014"/>
      <c r="DP127" s="1014"/>
      <c r="DQ127" s="1014" t="s">
        <v>488</v>
      </c>
      <c r="DR127" s="1014"/>
      <c r="DS127" s="1014"/>
      <c r="DT127" s="1014"/>
      <c r="DU127" s="1014"/>
      <c r="DV127" s="1015" t="s">
        <v>488</v>
      </c>
      <c r="DW127" s="1015"/>
      <c r="DX127" s="1015"/>
      <c r="DY127" s="1015"/>
      <c r="DZ127" s="1016"/>
    </row>
    <row r="128" spans="1:130" s="247"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82549</v>
      </c>
      <c r="AB128" s="1142"/>
      <c r="AC128" s="1142"/>
      <c r="AD128" s="1142"/>
      <c r="AE128" s="1143"/>
      <c r="AF128" s="1144">
        <v>98682</v>
      </c>
      <c r="AG128" s="1142"/>
      <c r="AH128" s="1142"/>
      <c r="AI128" s="1142"/>
      <c r="AJ128" s="1143"/>
      <c r="AK128" s="1144">
        <v>100401</v>
      </c>
      <c r="AL128" s="1142"/>
      <c r="AM128" s="1142"/>
      <c r="AN128" s="1142"/>
      <c r="AO128" s="1143"/>
      <c r="AP128" s="1145"/>
      <c r="AQ128" s="1146"/>
      <c r="AR128" s="1146"/>
      <c r="AS128" s="1146"/>
      <c r="AT128" s="1147"/>
      <c r="AU128" s="283"/>
      <c r="AV128" s="283"/>
      <c r="AW128" s="283"/>
      <c r="AX128" s="982" t="s">
        <v>503</v>
      </c>
      <c r="AY128" s="983"/>
      <c r="AZ128" s="983"/>
      <c r="BA128" s="983"/>
      <c r="BB128" s="983"/>
      <c r="BC128" s="983"/>
      <c r="BD128" s="983"/>
      <c r="BE128" s="984"/>
      <c r="BF128" s="1148" t="s">
        <v>492</v>
      </c>
      <c r="BG128" s="1149"/>
      <c r="BH128" s="1149"/>
      <c r="BI128" s="1149"/>
      <c r="BJ128" s="1149"/>
      <c r="BK128" s="1149"/>
      <c r="BL128" s="1150"/>
      <c r="BM128" s="1148">
        <v>11.99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v>13161</v>
      </c>
      <c r="DH128" s="1134"/>
      <c r="DI128" s="1134"/>
      <c r="DJ128" s="1134"/>
      <c r="DK128" s="1134"/>
      <c r="DL128" s="1134">
        <v>13425</v>
      </c>
      <c r="DM128" s="1134"/>
      <c r="DN128" s="1134"/>
      <c r="DO128" s="1134"/>
      <c r="DP128" s="1134"/>
      <c r="DQ128" s="1134">
        <v>13419</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27649722</v>
      </c>
      <c r="AB129" s="1053"/>
      <c r="AC129" s="1053"/>
      <c r="AD129" s="1053"/>
      <c r="AE129" s="1054"/>
      <c r="AF129" s="1055">
        <v>26996376</v>
      </c>
      <c r="AG129" s="1053"/>
      <c r="AH129" s="1053"/>
      <c r="AI129" s="1053"/>
      <c r="AJ129" s="1054"/>
      <c r="AK129" s="1055">
        <v>26414022</v>
      </c>
      <c r="AL129" s="1053"/>
      <c r="AM129" s="1053"/>
      <c r="AN129" s="1053"/>
      <c r="AO129" s="1054"/>
      <c r="AP129" s="1170"/>
      <c r="AQ129" s="1171"/>
      <c r="AR129" s="1171"/>
      <c r="AS129" s="1171"/>
      <c r="AT129" s="1172"/>
      <c r="AU129" s="285"/>
      <c r="AV129" s="285"/>
      <c r="AW129" s="285"/>
      <c r="AX129" s="1161" t="s">
        <v>506</v>
      </c>
      <c r="AY129" s="1044"/>
      <c r="AZ129" s="1044"/>
      <c r="BA129" s="1044"/>
      <c r="BB129" s="1044"/>
      <c r="BC129" s="1044"/>
      <c r="BD129" s="1044"/>
      <c r="BE129" s="1045"/>
      <c r="BF129" s="1162" t="s">
        <v>484</v>
      </c>
      <c r="BG129" s="1163"/>
      <c r="BH129" s="1163"/>
      <c r="BI129" s="1163"/>
      <c r="BJ129" s="1163"/>
      <c r="BK129" s="1163"/>
      <c r="BL129" s="1164"/>
      <c r="BM129" s="1162">
        <v>16.989999999999998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508</v>
      </c>
      <c r="X130" s="1168"/>
      <c r="Y130" s="1168"/>
      <c r="Z130" s="1169"/>
      <c r="AA130" s="1052">
        <v>4563448</v>
      </c>
      <c r="AB130" s="1053"/>
      <c r="AC130" s="1053"/>
      <c r="AD130" s="1053"/>
      <c r="AE130" s="1054"/>
      <c r="AF130" s="1055">
        <v>4610755</v>
      </c>
      <c r="AG130" s="1053"/>
      <c r="AH130" s="1053"/>
      <c r="AI130" s="1053"/>
      <c r="AJ130" s="1054"/>
      <c r="AK130" s="1055">
        <v>4546275</v>
      </c>
      <c r="AL130" s="1053"/>
      <c r="AM130" s="1053"/>
      <c r="AN130" s="1053"/>
      <c r="AO130" s="1054"/>
      <c r="AP130" s="1170"/>
      <c r="AQ130" s="1171"/>
      <c r="AR130" s="1171"/>
      <c r="AS130" s="1171"/>
      <c r="AT130" s="1172"/>
      <c r="AU130" s="285"/>
      <c r="AV130" s="285"/>
      <c r="AW130" s="285"/>
      <c r="AX130" s="1161" t="s">
        <v>509</v>
      </c>
      <c r="AY130" s="1044"/>
      <c r="AZ130" s="1044"/>
      <c r="BA130" s="1044"/>
      <c r="BB130" s="1044"/>
      <c r="BC130" s="1044"/>
      <c r="BD130" s="1044"/>
      <c r="BE130" s="1045"/>
      <c r="BF130" s="1198">
        <v>7.1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510</v>
      </c>
      <c r="X131" s="1206"/>
      <c r="Y131" s="1206"/>
      <c r="Z131" s="1207"/>
      <c r="AA131" s="1099">
        <v>23086274</v>
      </c>
      <c r="AB131" s="1078"/>
      <c r="AC131" s="1078"/>
      <c r="AD131" s="1078"/>
      <c r="AE131" s="1079"/>
      <c r="AF131" s="1077">
        <v>22385621</v>
      </c>
      <c r="AG131" s="1078"/>
      <c r="AH131" s="1078"/>
      <c r="AI131" s="1078"/>
      <c r="AJ131" s="1079"/>
      <c r="AK131" s="1077">
        <v>21867747</v>
      </c>
      <c r="AL131" s="1078"/>
      <c r="AM131" s="1078"/>
      <c r="AN131" s="1078"/>
      <c r="AO131" s="1079"/>
      <c r="AP131" s="1208"/>
      <c r="AQ131" s="1209"/>
      <c r="AR131" s="1209"/>
      <c r="AS131" s="1209"/>
      <c r="AT131" s="1210"/>
      <c r="AU131" s="285"/>
      <c r="AV131" s="285"/>
      <c r="AW131" s="285"/>
      <c r="AX131" s="1180" t="s">
        <v>511</v>
      </c>
      <c r="AY131" s="1131"/>
      <c r="AZ131" s="1131"/>
      <c r="BA131" s="1131"/>
      <c r="BB131" s="1131"/>
      <c r="BC131" s="1131"/>
      <c r="BD131" s="1131"/>
      <c r="BE131" s="1132"/>
      <c r="BF131" s="1181">
        <v>101.5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513</v>
      </c>
      <c r="W132" s="1191"/>
      <c r="X132" s="1191"/>
      <c r="Y132" s="1191"/>
      <c r="Z132" s="1192"/>
      <c r="AA132" s="1193">
        <v>7.0870639410000003</v>
      </c>
      <c r="AB132" s="1194"/>
      <c r="AC132" s="1194"/>
      <c r="AD132" s="1194"/>
      <c r="AE132" s="1195"/>
      <c r="AF132" s="1196">
        <v>7.1157329069999999</v>
      </c>
      <c r="AG132" s="1194"/>
      <c r="AH132" s="1194"/>
      <c r="AI132" s="1194"/>
      <c r="AJ132" s="1195"/>
      <c r="AK132" s="1196">
        <v>7.3441173429999997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514</v>
      </c>
      <c r="W133" s="1174"/>
      <c r="X133" s="1174"/>
      <c r="Y133" s="1174"/>
      <c r="Z133" s="1175"/>
      <c r="AA133" s="1176">
        <v>7.9</v>
      </c>
      <c r="AB133" s="1177"/>
      <c r="AC133" s="1177"/>
      <c r="AD133" s="1177"/>
      <c r="AE133" s="1178"/>
      <c r="AF133" s="1176">
        <v>7.4</v>
      </c>
      <c r="AG133" s="1177"/>
      <c r="AH133" s="1177"/>
      <c r="AI133" s="1177"/>
      <c r="AJ133" s="1178"/>
      <c r="AK133" s="1176">
        <v>7.1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C10jNUafqq4GQsgK51j1HlQM0R1FBKlNB0uGNPWl/du63h3ULUHXgEOimGgK/Q8GAuEbmtqb19zqM1HDW0Vuw==" saltValue="jjFjAI68/aMUZjzQ0B6p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n5DyoVsXAAkUvHbiGpKaLf0uLFB3pUEJfRpnQL8K2BHdwCBV3L/ID2Dg7gukuhn5UsiEdNnP4XcE6cHe8t+Jw==" saltValue="om7axNrm15wpDlCO7iQ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AmrhMCv/zNPPk6ytZVlJR8BHvNmO3R4ff6CDJsuMKHF8dYy6HtNDEmn62BidZklifDvPmaP0y71f+2URXXXw==" saltValue="lkkt5vjBNhXxs8bBQi40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523</v>
      </c>
      <c r="AL9" s="1217"/>
      <c r="AM9" s="1217"/>
      <c r="AN9" s="1218"/>
      <c r="AO9" s="313">
        <v>7543868</v>
      </c>
      <c r="AP9" s="313">
        <v>95983</v>
      </c>
      <c r="AQ9" s="314">
        <v>66535</v>
      </c>
      <c r="AR9" s="315">
        <v>44.3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524</v>
      </c>
      <c r="AL10" s="1217"/>
      <c r="AM10" s="1217"/>
      <c r="AN10" s="1218"/>
      <c r="AO10" s="316">
        <v>186166</v>
      </c>
      <c r="AP10" s="316">
        <v>2369</v>
      </c>
      <c r="AQ10" s="317">
        <v>6067</v>
      </c>
      <c r="AR10" s="318">
        <v>-61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525</v>
      </c>
      <c r="AL11" s="1217"/>
      <c r="AM11" s="1217"/>
      <c r="AN11" s="1218"/>
      <c r="AO11" s="316">
        <v>1778</v>
      </c>
      <c r="AP11" s="316">
        <v>23</v>
      </c>
      <c r="AQ11" s="317">
        <v>10213</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526</v>
      </c>
      <c r="AL12" s="1217"/>
      <c r="AM12" s="1217"/>
      <c r="AN12" s="1218"/>
      <c r="AO12" s="316">
        <v>367855</v>
      </c>
      <c r="AP12" s="316">
        <v>4680</v>
      </c>
      <c r="AQ12" s="317">
        <v>718</v>
      </c>
      <c r="AR12" s="318">
        <v>551.79999999999995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528</v>
      </c>
      <c r="AP13" s="316" t="s">
        <v>528</v>
      </c>
      <c r="AQ13" s="317" t="s">
        <v>528</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529</v>
      </c>
      <c r="AL14" s="1217"/>
      <c r="AM14" s="1217"/>
      <c r="AN14" s="1218"/>
      <c r="AO14" s="316">
        <v>298003</v>
      </c>
      <c r="AP14" s="316">
        <v>3792</v>
      </c>
      <c r="AQ14" s="317">
        <v>2921</v>
      </c>
      <c r="AR14" s="318">
        <v>29.8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530</v>
      </c>
      <c r="AL15" s="1217"/>
      <c r="AM15" s="1217"/>
      <c r="AN15" s="1218"/>
      <c r="AO15" s="316">
        <v>244160</v>
      </c>
      <c r="AP15" s="316">
        <v>3107</v>
      </c>
      <c r="AQ15" s="317">
        <v>1684</v>
      </c>
      <c r="AR15" s="318">
        <v>84.5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531</v>
      </c>
      <c r="AL16" s="1220"/>
      <c r="AM16" s="1220"/>
      <c r="AN16" s="1221"/>
      <c r="AO16" s="316">
        <v>-701106</v>
      </c>
      <c r="AP16" s="316">
        <v>-8920</v>
      </c>
      <c r="AQ16" s="317">
        <v>-5708</v>
      </c>
      <c r="AR16" s="318">
        <v>56.3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7940724</v>
      </c>
      <c r="AP17" s="316">
        <v>101032</v>
      </c>
      <c r="AQ17" s="317">
        <v>82431</v>
      </c>
      <c r="AR17" s="318">
        <v>22.6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536</v>
      </c>
      <c r="AL21" s="1212"/>
      <c r="AM21" s="1212"/>
      <c r="AN21" s="1213"/>
      <c r="AO21" s="328">
        <v>10.57</v>
      </c>
      <c r="AP21" s="329">
        <v>7.69</v>
      </c>
      <c r="AQ21" s="330">
        <v>2.88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537</v>
      </c>
      <c r="AL22" s="1212"/>
      <c r="AM22" s="1212"/>
      <c r="AN22" s="1213"/>
      <c r="AO22" s="333">
        <v>93.6</v>
      </c>
      <c r="AP22" s="334">
        <v>98.4</v>
      </c>
      <c r="AQ22" s="335">
        <v>-4.8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541</v>
      </c>
      <c r="AL32" s="1228"/>
      <c r="AM32" s="1228"/>
      <c r="AN32" s="1229"/>
      <c r="AO32" s="343">
        <v>4147445</v>
      </c>
      <c r="AP32" s="343">
        <v>52769</v>
      </c>
      <c r="AQ32" s="344">
        <v>42216</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542</v>
      </c>
      <c r="AL33" s="1228"/>
      <c r="AM33" s="1228"/>
      <c r="AN33" s="1229"/>
      <c r="AO33" s="343" t="s">
        <v>528</v>
      </c>
      <c r="AP33" s="343" t="s">
        <v>528</v>
      </c>
      <c r="AQ33" s="344">
        <v>25</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543</v>
      </c>
      <c r="AL34" s="1228"/>
      <c r="AM34" s="1228"/>
      <c r="AN34" s="1229"/>
      <c r="AO34" s="343">
        <v>100000</v>
      </c>
      <c r="AP34" s="343">
        <v>1272</v>
      </c>
      <c r="AQ34" s="344">
        <v>199</v>
      </c>
      <c r="AR34" s="345">
        <v>539.20000000000005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544</v>
      </c>
      <c r="AL35" s="1228"/>
      <c r="AM35" s="1228"/>
      <c r="AN35" s="1229"/>
      <c r="AO35" s="343">
        <v>1984443</v>
      </c>
      <c r="AP35" s="343">
        <v>25249</v>
      </c>
      <c r="AQ35" s="344">
        <v>10933</v>
      </c>
      <c r="AR35" s="345">
        <v>130.9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545</v>
      </c>
      <c r="AL36" s="1228"/>
      <c r="AM36" s="1228"/>
      <c r="AN36" s="1229"/>
      <c r="AO36" s="343" t="s">
        <v>528</v>
      </c>
      <c r="AP36" s="343" t="s">
        <v>528</v>
      </c>
      <c r="AQ36" s="344">
        <v>2408</v>
      </c>
      <c r="AR36" s="345" t="s">
        <v>528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546</v>
      </c>
      <c r="AL37" s="1228"/>
      <c r="AM37" s="1228"/>
      <c r="AN37" s="1229"/>
      <c r="AO37" s="343">
        <v>20781</v>
      </c>
      <c r="AP37" s="343">
        <v>264</v>
      </c>
      <c r="AQ37" s="344">
        <v>2761</v>
      </c>
      <c r="AR37" s="345">
        <v>-90.4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547</v>
      </c>
      <c r="AL38" s="1231"/>
      <c r="AM38" s="1231"/>
      <c r="AN38" s="1232"/>
      <c r="AO38" s="346" t="s">
        <v>528</v>
      </c>
      <c r="AP38" s="346" t="s">
        <v>528</v>
      </c>
      <c r="AQ38" s="347">
        <v>0</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548</v>
      </c>
      <c r="AL39" s="1231"/>
      <c r="AM39" s="1231"/>
      <c r="AN39" s="1232"/>
      <c r="AO39" s="343">
        <v>-100401</v>
      </c>
      <c r="AP39" s="343">
        <v>-1277</v>
      </c>
      <c r="AQ39" s="344">
        <v>-3141</v>
      </c>
      <c r="AR39" s="345">
        <v>-59.3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549</v>
      </c>
      <c r="AL40" s="1228"/>
      <c r="AM40" s="1228"/>
      <c r="AN40" s="1229"/>
      <c r="AO40" s="343">
        <v>-4546275</v>
      </c>
      <c r="AP40" s="343">
        <v>-57844</v>
      </c>
      <c r="AQ40" s="344">
        <v>-38707</v>
      </c>
      <c r="AR40" s="345">
        <v>49.4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1605993</v>
      </c>
      <c r="AP41" s="343">
        <v>20434</v>
      </c>
      <c r="AQ41" s="344">
        <v>16694</v>
      </c>
      <c r="AR41" s="345">
        <v>22.4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518</v>
      </c>
      <c r="AN49" s="1224" t="s">
        <v>553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5941759</v>
      </c>
      <c r="AN51" s="365">
        <v>71747</v>
      </c>
      <c r="AO51" s="366">
        <v>9.1999999999999993</v>
      </c>
      <c r="AP51" s="367">
        <v>77507</v>
      </c>
      <c r="AQ51" s="368">
        <v>17.5</v>
      </c>
      <c r="AR51" s="369">
        <v>-8.3000000000000007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3592810</v>
      </c>
      <c r="AN52" s="373">
        <v>43383</v>
      </c>
      <c r="AO52" s="374">
        <v>28.3</v>
      </c>
      <c r="AP52" s="375">
        <v>42788</v>
      </c>
      <c r="AQ52" s="376">
        <v>17.3</v>
      </c>
      <c r="AR52" s="377">
        <v>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7032094</v>
      </c>
      <c r="AN53" s="365">
        <v>85730</v>
      </c>
      <c r="AO53" s="366">
        <v>19.5</v>
      </c>
      <c r="AP53" s="367">
        <v>86564</v>
      </c>
      <c r="AQ53" s="368">
        <v>11.7</v>
      </c>
      <c r="AR53" s="369">
        <v>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3669400</v>
      </c>
      <c r="AN54" s="373">
        <v>44735</v>
      </c>
      <c r="AO54" s="374">
        <v>3.1</v>
      </c>
      <c r="AP54" s="375">
        <v>44869</v>
      </c>
      <c r="AQ54" s="376">
        <v>4.9000000000000004</v>
      </c>
      <c r="AR54" s="377">
        <v>-1.8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5246863</v>
      </c>
      <c r="AN55" s="365">
        <v>64701</v>
      </c>
      <c r="AO55" s="366">
        <v>-24.5</v>
      </c>
      <c r="AP55" s="367">
        <v>62698</v>
      </c>
      <c r="AQ55" s="368">
        <v>-27.6</v>
      </c>
      <c r="AR55" s="369">
        <v>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2803720</v>
      </c>
      <c r="AN56" s="373">
        <v>34574</v>
      </c>
      <c r="AO56" s="374">
        <v>-22.7</v>
      </c>
      <c r="AP56" s="375">
        <v>31973</v>
      </c>
      <c r="AQ56" s="376">
        <v>-28.7</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12199462</v>
      </c>
      <c r="AN57" s="365">
        <v>152784</v>
      </c>
      <c r="AO57" s="366">
        <v>136.1</v>
      </c>
      <c r="AP57" s="367">
        <v>79245</v>
      </c>
      <c r="AQ57" s="368">
        <v>26.4</v>
      </c>
      <c r="AR57" s="369">
        <v>109.7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4134397</v>
      </c>
      <c r="AN58" s="373">
        <v>51778</v>
      </c>
      <c r="AO58" s="374">
        <v>49.8</v>
      </c>
      <c r="AP58" s="375">
        <v>40378</v>
      </c>
      <c r="AQ58" s="376">
        <v>26.3</v>
      </c>
      <c r="AR58" s="377">
        <v>23.5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7423011</v>
      </c>
      <c r="AN59" s="365">
        <v>94445</v>
      </c>
      <c r="AO59" s="366">
        <v>-38.200000000000003</v>
      </c>
      <c r="AP59" s="367">
        <v>71604</v>
      </c>
      <c r="AQ59" s="368">
        <v>-9.6</v>
      </c>
      <c r="AR59" s="369">
        <v>-28.6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3106436</v>
      </c>
      <c r="AN60" s="373">
        <v>39524</v>
      </c>
      <c r="AO60" s="374">
        <v>-23.7</v>
      </c>
      <c r="AP60" s="375">
        <v>45121</v>
      </c>
      <c r="AQ60" s="376">
        <v>11.7</v>
      </c>
      <c r="AR60" s="377">
        <v>-35.4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7568638</v>
      </c>
      <c r="AN61" s="380">
        <v>93881</v>
      </c>
      <c r="AO61" s="381">
        <v>20.399999999999999</v>
      </c>
      <c r="AP61" s="382">
        <v>75524</v>
      </c>
      <c r="AQ61" s="383">
        <v>3.7</v>
      </c>
      <c r="AR61" s="369">
        <v>16.7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3461353</v>
      </c>
      <c r="AN62" s="373">
        <v>42799</v>
      </c>
      <c r="AO62" s="374">
        <v>7</v>
      </c>
      <c r="AP62" s="375">
        <v>41026</v>
      </c>
      <c r="AQ62" s="376">
        <v>6.3</v>
      </c>
      <c r="AR62" s="377">
        <v>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tm5WYPQ36ZZ4Za2ZbY1AwXb9dh5McF4UF/DnZjeyEsTExHbE7IM3tTSPW+AwdRBm6Z9f6Rm3wHHTUlOSCVyiA==" saltValue="2CuBZnBK3S8PC0s8WbP5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l88Pd6ghBmCuFqhi/Pz4X77CynkbupyCxSz3wGoRNnrdp8uLBey8auDCgFPitjmm4mtUuQQSu4zxyZk0efnRiQ==" saltValue="20ACCR0C8LS2v8BrKbGA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LC0CH/PucFVX7B8p8E/azFispI1VDnyExUOvrddNjcOEJies02B/SlDk4aIXHMscsr+8QYUrMgb0yiyQ1J+27Q==" saltValue="aGIY/m94LVCglGAvdGJs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6" t="s">
        <v>3</v>
      </c>
      <c r="D47" s="1236"/>
      <c r="E47" s="1237"/>
      <c r="F47" s="11">
        <v>24.19</v>
      </c>
      <c r="G47" s="12">
        <v>22.13</v>
      </c>
      <c r="H47" s="12">
        <v>22.39</v>
      </c>
      <c r="I47" s="12">
        <v>21.46</v>
      </c>
      <c r="J47" s="13">
        <v>19.41</v>
      </c>
    </row>
    <row r="48" spans="2:10" ht="57.75" customHeight="1" x14ac:dyDescent="0.15">
      <c r="B48" s="14"/>
      <c r="C48" s="1238" t="s">
        <v>4</v>
      </c>
      <c r="D48" s="1238"/>
      <c r="E48" s="1239"/>
      <c r="F48" s="15">
        <v>4.2699999999999996</v>
      </c>
      <c r="G48" s="16">
        <v>5.16</v>
      </c>
      <c r="H48" s="16">
        <v>4.59</v>
      </c>
      <c r="I48" s="16">
        <v>4.04</v>
      </c>
      <c r="J48" s="17">
        <v>6.25</v>
      </c>
    </row>
    <row r="49" spans="2:10" ht="57.75" customHeight="1" thickBot="1" x14ac:dyDescent="0.2">
      <c r="B49" s="18"/>
      <c r="C49" s="1240" t="s">
        <v>5</v>
      </c>
      <c r="D49" s="1240"/>
      <c r="E49" s="1241"/>
      <c r="F49" s="19">
        <v>0.86</v>
      </c>
      <c r="G49" s="20" t="s">
        <v>574</v>
      </c>
      <c r="H49" s="20" t="s">
        <v>575</v>
      </c>
      <c r="I49" s="20" t="s">
        <v>576</v>
      </c>
      <c r="J49" s="21" t="s">
        <v>577</v>
      </c>
    </row>
    <row r="50" spans="2:10" ht="13.5" customHeight="1" x14ac:dyDescent="0.15"/>
  </sheetData>
  <sheetProtection algorithmName="SHA-512" hashValue="x/lqJH6PAz1fv1DgAyItWK/R7Z3zyvomiNbtT0Shq6LW1m+J0gvml0dGB6u40SaRSqfgjVdhBLRZuZoADCGO4A==" saltValue="QPBQZbXsslHZyEzQapK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2021-10-25T00:03:04Z</cp:lastPrinted>
  <dcterms:created xsi:type="dcterms:W3CDTF">2021-02-05T01:04:31Z</dcterms:created>
  <dcterms:modified xsi:type="dcterms:W3CDTF">2021-11-19T04:42:12Z</dcterms:modified>
  <cp:category/>
</cp:coreProperties>
</file>