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E34" i="10" l="1"/>
  <c r="BE35" i="10" l="1"/>
  <c r="BW34" i="10"/>
  <c r="BW35" i="10" s="1"/>
  <c r="BW36" i="10" s="1"/>
  <c r="BW37" i="10" s="1"/>
  <c r="BW38" i="10" s="1"/>
  <c r="BW39" i="10" s="1"/>
</calcChain>
</file>

<file path=xl/sharedStrings.xml><?xml version="1.0" encoding="utf-8"?>
<sst xmlns="http://schemas.openxmlformats.org/spreadsheetml/2006/main" count="1140" uniqueCount="598">
  <si>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</si>
  <si>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</si>
  <si>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</si>
  <si>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</si>
  <si>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</si>
  <si>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</si>
  <si>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</si>
  <si>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</si>
  <si>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</si>
  <si>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</si>
  <si>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</si>
  <si>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</si>
  <si>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</si>
  <si>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</si>
  <si>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</si>
  <si>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</si>
  <si>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</si>
  <si>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</si>
  <si>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</si>
  <si>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</si>
  <si>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</si>
  <si>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</si>
  <si>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</si>
  <si>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</si>
  <si>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</si>
  <si>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</si>
  <si>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</si>
  <si>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</si>
  <si>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</si>
  <si>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</si>
  <si>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</si>
  <si>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</si>
  <si>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</si>
  <si>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</si>
  <si>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</si>
  <si>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</si>
  <si>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</si>
  <si>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</si>
  <si>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</si>
  <si>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</si>
  <si>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</si>
  <si>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</si>
  <si>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</si>
  <si>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</si>
  <si>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</si>
  <si>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</si>
  <si>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</si>
  <si>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</si>
  <si>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</si>
  <si>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</si>
  <si>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</si>
  <si>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</si>
  <si>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</si>
  <si>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</si>
  <si>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</si>
  <si>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</si>
  <si>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</si>
  <si>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</si>
  <si>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</si>
  <si>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</si>
  <si>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</si>
  <si>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</si>
  <si>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</si>
  <si>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</si>
  <si>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</si>
  <si>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</si>
  <si>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</si>
  <si>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</si>
  <si>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</si>
  <si>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</si>
  <si>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</si>
  <si>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</si>
  <si>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</si>
  <si>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</si>
  <si>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</si>
  <si>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</si>
  <si>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</si>
  <si>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</si>
  <si>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</si>
  <si>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</si>
  <si>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</si>
  <si>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</si>
  <si>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</si>
  <si>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</si>
  <si>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</si>
  <si>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</si>
  <si>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</si>
  <si>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</si>
  <si>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</si>
  <si>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</si>
  <si>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</si>
  <si>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</si>
  <si>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</si>
  <si>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</si>
  <si>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</si>
  <si>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</si>
  <si>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</si>
  <si>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</si>
  <si>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</si>
  <si>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</si>
  <si>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</si>
  <si>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</si>
  <si>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</si>
  <si>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</si>
  <si>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</si>
  <si>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</si>
  <si>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</si>
  <si>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</si>
  <si>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</si>
  <si>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</si>
  <si>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</si>
  <si>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</si>
  <si>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</si>
  <si>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</si>
  <si>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</si>
  <si>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</si>
  <si>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</si>
  <si>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</si>
  <si>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</si>
  <si>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</si>
  <si>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</si>
  <si>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</si>
  <si>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</si>
  <si>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</si>
  <si>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</si>
  <si>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</si>
  <si>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</si>
  <si>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</si>
  <si>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</si>
  <si>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</si>
  <si>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</si>
  <si>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</si>
  <si>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</si>
  <si>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</si>
  <si>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</si>
  <si>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</si>
  <si>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</si>
  <si>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</si>
  <si>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</si>
  <si>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</si>
  <si>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</si>
  <si>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</si>
  <si>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</si>
  <si>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</si>
  <si>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</si>
  <si>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</si>
  <si>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</si>
  <si>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</si>
  <si>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</si>
  <si>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</si>
  <si>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</si>
  <si>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</si>
  <si>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</si>
  <si>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</si>
  <si>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</si>
  <si>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</si>
  <si>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</si>
  <si>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</si>
  <si>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</si>
  <si>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</si>
  <si>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</si>
  <si>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</si>
  <si>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</si>
  <si>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</si>
  <si>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</si>
  <si>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</si>
  <si>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</si>
  <si>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</si>
  <si>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</si>
  <si>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</si>
  <si>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</si>
  <si>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</si>
  <si>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</si>
  <si>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</si>
  <si>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</si>
  <si>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</si>
  <si>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</si>
  <si>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</si>
  <si>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</si>
  <si>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</si>
  <si>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</si>
  <si>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</si>
  <si>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</si>
  <si>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</si>
  <si>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</si>
  <si>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</si>
  <si>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</si>
  <si>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</si>
  <si>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</si>
  <si>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</si>
  <si>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</si>
  <si>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</si>
  <si>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</si>
  <si>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</si>
  <si>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</si>
  <si>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</si>
  <si>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</si>
  <si>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</si>
  <si>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</si>
  <si>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</si>
  <si>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</si>
  <si>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</si>
  <si>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</si>
  <si>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</si>
  <si>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</si>
  <si>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</si>
  <si>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</si>
  <si>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</si>
  <si>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</si>
  <si>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</si>
  <si>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</si>
  <si>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</si>
  <si>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宮城県川崎町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</si>
  <si>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</si>
  <si>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</si>
  <si>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</si>
  <si>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</si>
  <si>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</si>
  <si>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</si>
  <si>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</si>
  <si>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</si>
  <si>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</si>
  <si>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</si>
  <si>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</si>
  <si>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</si>
  <si>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</si>
  <si>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</si>
  <si>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</si>
  <si>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</si>
  <si>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</si>
  <si>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</si>
  <si>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</si>
  <si>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</si>
  <si>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</si>
  <si>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</si>
  <si>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</si>
  <si>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</si>
  <si>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</si>
  <si>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</si>
  <si>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</si>
  <si>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</si>
  <si>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</si>
  <si>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</si>
  <si>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</si>
  <si>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</si>
  <si>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</si>
  <si>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</si>
  <si>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</si>
  <si>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</si>
  <si>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</si>
  <si>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</si>
  <si>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</si>
  <si>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</si>
  <si>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</si>
  <si>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</si>
  <si>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</si>
  <si>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</si>
  <si>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</si>
  <si>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</si>
  <si>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</si>
  <si>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</si>
  <si>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</si>
  <si>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</si>
  <si>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</si>
  <si>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</si>
  <si>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</si>
  <si>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</si>
  <si>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</si>
  <si>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</si>
  <si>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</si>
  <si>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</si>
  <si>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</si>
  <si>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</si>
  <si>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</si>
  <si>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</si>
  <si>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</si>
  <si>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</si>
  <si>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</si>
  <si>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</si>
  <si>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</si>
  <si>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</si>
  <si>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</si>
  <si>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</si>
  <si>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</si>
  <si>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</si>
  <si>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</si>
  <si>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</si>
  <si>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</si>
  <si>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</si>
  <si>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</si>
  <si>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</si>
  <si>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</si>
  <si>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</si>
  <si>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</si>
  <si>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</si>
  <si>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</si>
  <si>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</si>
  <si>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</si>
  <si>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</si>
  <si>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</si>
  <si>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</si>
  <si>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</si>
  <si>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</si>
  <si>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</si>
  <si>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</si>
  <si>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</si>
  <si>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</si>
  <si>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</si>
  <si>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</si>
  <si>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</si>
  <si>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</si>
  <si>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</si>
  <si>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</si>
  <si>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</si>
  <si>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</si>
  <si>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</si>
  <si>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</si>
  <si>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</si>
  <si>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</si>
  <si>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</si>
  <si>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</si>
  <si>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</si>
  <si>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</si>
  <si>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</si>
  <si>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</si>
  <si>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</si>
  <si>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</si>
  <si>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</si>
  <si>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</si>
  <si>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</si>
  <si>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</si>
  <si>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</si>
  <si>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</si>
  <si>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</si>
  <si>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</si>
  <si>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</si>
  <si>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</si>
  <si>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</si>
  <si>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</si>
  <si>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</si>
  <si>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</si>
  <si>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</si>
  <si>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</si>
  <si>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</si>
  <si>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</si>
  <si>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</si>
  <si>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</si>
  <si>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</si>
  <si>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</si>
  <si>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</si>
  <si>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</si>
  <si>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</si>
  <si>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</si>
  <si>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</si>
  <si>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</si>
  <si>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</si>
  <si>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</si>
  <si>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</si>
  <si>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</si>
  <si>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</si>
  <si>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</si>
  <si>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</si>
  <si>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</si>
  <si>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</si>
  <si>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宮城県川崎町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</si>
  <si>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</si>
  <si>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</si>
  <si>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</si>
  <si>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</si>
  <si>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</si>
  <si>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</si>
  <si>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</si>
  <si>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</si>
  <si>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</si>
  <si>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</si>
  <si>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</si>
  <si>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</si>
  <si>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</si>
  <si>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</si>
  <si>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</si>
  <si>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</si>
  <si>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</si>
  <si>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</si>
  <si>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</si>
  <si>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</si>
  <si>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</si>
  <si>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</si>
  <si>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</si>
  <si>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</si>
  <si>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</si>
  <si>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</si>
  <si>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</si>
  <si>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</si>
  <si>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</si>
  <si>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</si>
  <si>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</si>
  <si>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</si>
  <si>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</si>
  <si>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川崎町国民健康保険特別会計</t>
    <phoneticPr fontId="5"/>
  </si>
  <si>
    <t>川崎町介護保険特別会計</t>
    <phoneticPr fontId="5"/>
  </si>
  <si>
    <t>川崎町後期高齢者医療保険特別会計</t>
    <phoneticPr fontId="5"/>
  </si>
  <si>
    <t>川崎町水道事業会計</t>
    <phoneticPr fontId="5"/>
  </si>
  <si>
    <t>法適用企業</t>
    <phoneticPr fontId="5"/>
  </si>
  <si>
    <t>川崎町病院事業会計</t>
    <phoneticPr fontId="5"/>
  </si>
  <si>
    <t>法適用企業</t>
    <phoneticPr fontId="5"/>
  </si>
  <si>
    <t>川崎町公共下水道事業特別会計</t>
    <phoneticPr fontId="5"/>
  </si>
  <si>
    <t>法非適用企業</t>
    <phoneticPr fontId="5"/>
  </si>
  <si>
    <t>川崎町温泉事業特別会計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</si>
  <si>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</si>
  <si>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</si>
  <si>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</si>
  <si>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</si>
  <si>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</si>
  <si>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</si>
  <si>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</si>
  <si>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</si>
  <si>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</si>
  <si>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</si>
  <si>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</si>
  <si>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</si>
  <si>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</si>
  <si>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</si>
  <si>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</si>
  <si>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</si>
  <si>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</si>
  <si>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</si>
  <si>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</si>
  <si>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</si>
  <si>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</si>
  <si>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</si>
  <si>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</si>
  <si>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</si>
  <si>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</si>
  <si>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</si>
  <si>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</si>
  <si>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</si>
  <si>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</si>
  <si>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</si>
  <si>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</si>
  <si>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</si>
  <si>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</si>
  <si>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</si>
  <si>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</si>
  <si>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</si>
  <si>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</si>
  <si>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</si>
  <si>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</si>
  <si>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</si>
  <si>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</si>
  <si>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</si>
  <si>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</si>
  <si>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</si>
  <si>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</si>
  <si>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</si>
  <si>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</si>
  <si>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</si>
  <si>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</si>
  <si>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</si>
  <si>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</si>
  <si>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</si>
  <si>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</si>
  <si>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</si>
  <si>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</si>
  <si>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川崎町水道事業会計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</si>
  <si>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</si>
  <si>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</si>
  <si>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</si>
  <si>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</si>
  <si>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</si>
  <si>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</si>
  <si>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</si>
  <si>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</si>
  <si>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</si>
  <si>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</si>
  <si>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</si>
  <si>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</si>
  <si>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</si>
  <si>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</si>
  <si>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</si>
  <si>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</si>
  <si>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</si>
  <si>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</si>
  <si>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</si>
  <si>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</si>
  <si>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</si>
  <si>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</si>
  <si>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</si>
  <si>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</si>
  <si>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</si>
  <si>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</si>
  <si>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</si>
  <si>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</si>
  <si>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</si>
  <si>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</si>
  <si>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</si>
  <si>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</si>
  <si>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</si>
  <si>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</si>
  <si>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</si>
  <si>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</si>
  <si>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</si>
  <si>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</si>
  <si>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</si>
  <si>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</si>
  <si>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</si>
  <si>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</si>
  <si>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</si>
  <si>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</si>
  <si>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</si>
  <si>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</si>
  <si>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</si>
  <si>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</si>
  <si>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</si>
  <si>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</si>
  <si>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</si>
  <si>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</si>
  <si>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</si>
  <si>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</si>
  <si>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</si>
  <si>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</si>
  <si>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</si>
  <si>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</si>
  <si>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</si>
  <si>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</si>
  <si>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</si>
  <si>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</si>
  <si>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</si>
  <si>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</si>
  <si>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</si>
  <si>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</si>
  <si>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</si>
  <si>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</si>
  <si>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</si>
  <si>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</si>
  <si>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</si>
  <si>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</si>
  <si>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</si>
  <si>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</si>
  <si>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</si>
  <si>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</si>
  <si>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</si>
  <si>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</si>
  <si>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</si>
  <si>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</si>
  <si>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</si>
  <si>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</si>
  <si>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</si>
  <si>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</si>
  <si>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</si>
  <si>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</si>
  <si>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0.69</t>
  </si>
  <si>
    <t>▲ 0.01</t>
  </si>
  <si>
    <t>▲ 2.48</t>
  </si>
  <si>
    <t>▲ 2.60</t>
  </si>
  <si>
    <t>▲ 5.67</t>
  </si>
  <si>
    <t>川崎町水道事業会計</t>
  </si>
  <si>
    <t>一般会計</t>
  </si>
  <si>
    <t>川崎町病院事業会計</t>
  </si>
  <si>
    <t>川崎町国民健康保険特別会計</t>
  </si>
  <si>
    <t>川崎町介護保険特別会計</t>
  </si>
  <si>
    <t>川崎町温泉事業特別会計</t>
  </si>
  <si>
    <t>川崎町後期高齢者医療保険特別会計</t>
  </si>
  <si>
    <t>川崎町公共下水道事業特別会計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</si>
  <si>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</si>
  <si>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</si>
  <si>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</si>
  <si>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</si>
  <si>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</si>
  <si>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</si>
  <si>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</si>
  <si>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</si>
  <si>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</si>
  <si>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</si>
  <si>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</si>
  <si>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</si>
  <si>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</si>
  <si>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</si>
  <si>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地域振興基金</t>
    <rPh sb="0" eb="2">
      <t>チイキ</t>
    </rPh>
    <rPh sb="2" eb="4">
      <t>シンコウ</t>
    </rPh>
    <rPh sb="4" eb="6">
      <t>キキン</t>
    </rPh>
    <phoneticPr fontId="11"/>
  </si>
  <si>
    <t>ふるさと基金</t>
    <rPh sb="4" eb="6">
      <t>キキン</t>
    </rPh>
    <phoneticPr fontId="11"/>
  </si>
  <si>
    <t>公共施設等整備基金</t>
    <rPh sb="0" eb="2">
      <t>コウキョウ</t>
    </rPh>
    <rPh sb="2" eb="4">
      <t>シセツ</t>
    </rPh>
    <rPh sb="4" eb="5">
      <t>トウ</t>
    </rPh>
    <rPh sb="5" eb="7">
      <t>セイビ</t>
    </rPh>
    <rPh sb="7" eb="9">
      <t>キキン</t>
    </rPh>
    <phoneticPr fontId="11"/>
  </si>
  <si>
    <t>商工観光対策基金</t>
    <rPh sb="0" eb="2">
      <t>ショウコウ</t>
    </rPh>
    <rPh sb="2" eb="4">
      <t>カンコウ</t>
    </rPh>
    <rPh sb="4" eb="6">
      <t>タイサク</t>
    </rPh>
    <rPh sb="6" eb="8">
      <t>キキン</t>
    </rPh>
    <phoneticPr fontId="11"/>
  </si>
  <si>
    <t>農業振興対策基金</t>
    <rPh sb="0" eb="2">
      <t>ノウギョウ</t>
    </rPh>
    <rPh sb="2" eb="4">
      <t>シンコウ</t>
    </rPh>
    <rPh sb="4" eb="6">
      <t>タイサク</t>
    </rPh>
    <rPh sb="6" eb="8">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</si>
  <si>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</si>
  <si>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</si>
  <si>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</si>
  <si>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</si>
  <si>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</si>
  <si>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</si>
  <si>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</si>
  <si>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</si>
  <si>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</si>
  <si>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</si>
  <si>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</si>
  <si>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</si>
  <si>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</si>
  <si>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</si>
  <si>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同様に将来負担比率は算定されていないが、これは従来より行ってきた地方債の発行抑制とメニューの厳選によるものと思料される。近年は老朽化対策や防災・減災事業などにより地方債が増加傾向にあるが、財政状況と施設の老朽化との両方を見据え、計画的に公共施設の長寿命化及び適正化に取り組みたい。</t>
    <phoneticPr fontId="5"/>
  </si>
  <si>
    <t>当町においては、将来負担比率、実質公債費比率ともに良好な数値とはなっているが、いずれも増加傾向にある。近年の増加要因としては、防災・減災事業や町の観光施設であるスキー場への投資が大きなものとなっているが、今後懸念されるのは老朽化した各施設の修繕、更新に係る経費が多額に上ることである。この現状を打開するためにも固定資産台帳を整備し、ストック情報の把握に努めるとともに現状の分析を進め、財政的な状況を加味したうえで公共施設の個別具体的な計画を進めている。</t>
    <rPh sb="63" eb="65">
      <t>ボウサイ</t>
    </rPh>
    <rPh sb="66" eb="68">
      <t>ゲンサイ</t>
    </rPh>
    <rPh sb="68" eb="70">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</si>
</sst>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c:ext xmlns:c16="http://schemas.microsoft.com/office/drawing/2014/chart" uri="{C3380CC4-5D6E-409C-BE32-E72D297353CC}">
              <c16:uniqueId val="{00000000-4859-499D-8BBF-852FE79D14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50614</c:v>
                </c:pt>
                <c:pt idx="1">
                  <c:v>48543</c:v>
                </c:pt>
                <c:pt idx="2">
                  <c:v>62266</c:v>
                </c:pt>
                <c:pt idx="3">
                  <c:v>83914</c:v>
                </c:pt>
                <c:pt idx="4">
                  <c:v>85734</c:v>
                </c:pt>
              </c:numCache>
            </c:numRef>
          </c:val>
          <c:smooth val="0"/>
          <c:extLst>
            <c:ext xmlns:c16="http://schemas.microsoft.com/office/drawing/2014/chart" uri="{C3380CC4-5D6E-409C-BE32-E72D297353CC}">
              <c16:uniqueId val="{00000001-4859-499D-8BBF-852FE79D1457}"/>
            </c:ext>
          </c:extLst>
        </c:ser>
        <c:dLbls>
          <c:showLegendKey val="0"/>
          <c:showVal val="0"/>
          <c:showCatName val="0"/>
          <c:showSerName val="0"/>
          <c:showPercent val="0"/>
          <c:showBubbleSize val="0"/>
        </c:dLbls>
        <c:marker val="1"/>
        <c:smooth val="0"/>
        <c:axId val="404379952"/>
        <c:axId val="128104016"/>
      </c:lineChart>
      <c:catAx>
        <c:axId val="404379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04016"/>
        <c:crosses val="autoZero"/>
        <c:auto val="1"/>
        <c:lblAlgn val="ctr"/>
        <c:lblOffset val="100"/>
        <c:tickLblSkip val="1"/>
        <c:tickMarkSkip val="1"/>
        <c:noMultiLvlLbl val="0"/>
      </c:catAx>
      <c:valAx>
        <c:axId val="1281040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379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4.28</c:v>
                </c:pt>
                <c:pt idx="1">
                  <c:v>4.12</c:v>
                </c:pt>
                <c:pt idx="2">
                  <c:v>1.78</c:v>
                </c:pt>
                <c:pt idx="3">
                  <c:v>1.88</c:v>
                </c:pt>
                <c:pt idx="4">
                  <c:v>2.74</c:v>
                </c:pt>
              </c:numCache>
            </c:numRef>
          </c:val>
          <c:extLst>
            <c:ext xmlns:c16="http://schemas.microsoft.com/office/drawing/2014/chart" uri="{C3380CC4-5D6E-409C-BE32-E72D297353CC}">
              <c16:uniqueId val="{00000000-FB34-4001-A17A-440CF0706D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30.67</c:v>
                </c:pt>
                <c:pt idx="1">
                  <c:v>31.97</c:v>
                </c:pt>
                <c:pt idx="2">
                  <c:v>35.549999999999997</c:v>
                </c:pt>
                <c:pt idx="3">
                  <c:v>34.17</c:v>
                </c:pt>
                <c:pt idx="4">
                  <c:v>29.47</c:v>
                </c:pt>
              </c:numCache>
            </c:numRef>
          </c:val>
          <c:extLst>
            <c:ext xmlns:c16="http://schemas.microsoft.com/office/drawing/2014/chart" uri="{C3380CC4-5D6E-409C-BE32-E72D297353CC}">
              <c16:uniqueId val="{00000001-FB34-4001-A17A-440CF0706D09}"/>
            </c:ext>
          </c:extLst>
        </c:ser>
        <c:dLbls>
          <c:showLegendKey val="0"/>
          <c:showVal val="0"/>
          <c:showCatName val="0"/>
          <c:showSerName val="0"/>
          <c:showPercent val="0"/>
          <c:showBubbleSize val="0"/>
        </c:dLbls>
        <c:gapWidth val="250"/>
        <c:overlap val="100"/>
        <c:axId val="127995504"/>
        <c:axId val="127996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-0.69</c:v>
                </c:pt>
                <c:pt idx="1">
                  <c:v>-0.01</c:v>
                </c:pt>
                <c:pt idx="2">
                  <c:v>-2.48</c:v>
                </c:pt>
                <c:pt idx="3">
                  <c:v>-2.6</c:v>
                </c:pt>
                <c:pt idx="4">
                  <c:v>-5.67</c:v>
                </c:pt>
              </c:numCache>
            </c:numRef>
          </c:val>
          <c:smooth val="0"/>
          <c:extLst>
            <c:ext xmlns:c16="http://schemas.microsoft.com/office/drawing/2014/chart" uri="{C3380CC4-5D6E-409C-BE32-E72D297353CC}">
              <c16:uniqueId val="{00000002-FB34-4001-A17A-440CF0706D09}"/>
            </c:ext>
          </c:extLst>
        </c:ser>
        <c:dLbls>
          <c:showLegendKey val="0"/>
          <c:showVal val="0"/>
          <c:showCatName val="0"/>
          <c:showSerName val="0"/>
          <c:showPercent val="0"/>
          <c:showBubbleSize val="0"/>
        </c:dLbls>
        <c:marker val="1"/>
        <c:smooth val="0"/>
        <c:axId val="127995504"/>
        <c:axId val="127996288"/>
      </c:lineChart>
      <c:catAx>
        <c:axId val="12799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996288"/>
        <c:crosses val="autoZero"/>
        <c:auto val="1"/>
        <c:lblAlgn val="ctr"/>
        <c:lblOffset val="100"/>
        <c:tickLblSkip val="1"/>
        <c:tickMarkSkip val="1"/>
        <c:noMultiLvlLbl val="0"/>
      </c:catAx>
      <c:valAx>
        <c:axId val="12799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9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E7E-40B8-BBA8-6A9652D438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7E-40B8-BBA8-6A9652D43815}"/>
            </c:ext>
          </c:extLst>
        </c:ser>
        <c:ser>
          <c:idx val="2"/>
          <c:order val="2"/>
          <c:tx>
            <c:strRef>
              <c:f>データシート!$A$29</c:f>
              <c:strCache>
                <c:ptCount val="1"/>
                <c:pt idx="0">
                  <c:v>川崎町公共下水道事業特別会計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E7E-40B8-BBA8-6A9652D43815}"/>
            </c:ext>
          </c:extLst>
        </c:ser>
        <c:ser>
          <c:idx val="3"/>
          <c:order val="3"/>
          <c:tx>
            <c:strRef>
              <c:f>データシート!$A$30</c:f>
              <c:strCache>
                <c:ptCount val="1"/>
                <c:pt idx="0">
                  <c:v>川崎町後期高齢者医療保険特別会計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E7E-40B8-BBA8-6A9652D43815}"/>
            </c:ext>
          </c:extLst>
        </c:ser>
        <c:ser>
          <c:idx val="4"/>
          <c:order val="4"/>
          <c:tx>
            <c:strRef>
              <c:f>データシート!$A$31</c:f>
              <c:strCache>
                <c:ptCount val="1"/>
                <c:pt idx="0">
                  <c:v>川崎町温泉事業特別会計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4-9E7E-40B8-BBA8-6A9652D43815}"/>
            </c:ext>
          </c:extLst>
        </c:ser>
        <c:ser>
          <c:idx val="5"/>
          <c:order val="5"/>
          <c:tx>
            <c:strRef>
              <c:f>データシート!$A$32</c:f>
              <c:strCache>
                <c:ptCount val="1"/>
                <c:pt idx="0">
                  <c:v>川崎町介護保険特別会計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0.88</c:v>
                </c:pt>
                <c:pt idx="2">
                  <c:v>#N/A</c:v>
                </c:pt>
                <c:pt idx="3">
                  <c:v>1.24</c:v>
                </c:pt>
                <c:pt idx="4">
                  <c:v>#N/A</c:v>
                </c:pt>
                <c:pt idx="5">
                  <c:v>1.31</c:v>
                </c:pt>
                <c:pt idx="6">
                  <c:v>#N/A</c:v>
                </c:pt>
                <c:pt idx="7">
                  <c:v>1.41</c:v>
                </c:pt>
                <c:pt idx="8">
                  <c:v>#N/A</c:v>
                </c:pt>
                <c:pt idx="9">
                  <c:v>1.17</c:v>
                </c:pt>
              </c:numCache>
            </c:numRef>
          </c:val>
          <c:extLst>
            <c:ext xmlns:c16="http://schemas.microsoft.com/office/drawing/2014/chart" uri="{C3380CC4-5D6E-409C-BE32-E72D297353CC}">
              <c16:uniqueId val="{00000005-9E7E-40B8-BBA8-6A9652D43815}"/>
            </c:ext>
          </c:extLst>
        </c:ser>
        <c:ser>
          <c:idx val="6"/>
          <c:order val="6"/>
          <c:tx>
            <c:strRef>
              <c:f>データシート!$A$33</c:f>
              <c:strCache>
                <c:ptCount val="1"/>
                <c:pt idx="0">
                  <c:v>川崎町国民健康保険特別会計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0.23</c:v>
                </c:pt>
                <c:pt idx="2">
                  <c:v>#N/A</c:v>
                </c:pt>
                <c:pt idx="3">
                  <c:v>0</c:v>
                </c:pt>
                <c:pt idx="4">
                  <c:v>#N/A</c:v>
                </c:pt>
                <c:pt idx="5">
                  <c:v>0</c:v>
                </c:pt>
                <c:pt idx="6">
                  <c:v>#N/A</c:v>
                </c:pt>
                <c:pt idx="7">
                  <c:v>0.18</c:v>
                </c:pt>
                <c:pt idx="8">
                  <c:v>#N/A</c:v>
                </c:pt>
                <c:pt idx="9">
                  <c:v>1.46</c:v>
                </c:pt>
              </c:numCache>
            </c:numRef>
          </c:val>
          <c:extLst>
            <c:ext xmlns:c16="http://schemas.microsoft.com/office/drawing/2014/chart" uri="{C3380CC4-5D6E-409C-BE32-E72D297353CC}">
              <c16:uniqueId val="{00000006-9E7E-40B8-BBA8-6A9652D43815}"/>
            </c:ext>
          </c:extLst>
        </c:ser>
        <c:ser>
          <c:idx val="7"/>
          <c:order val="7"/>
          <c:tx>
            <c:strRef>
              <c:f>データシート!$A$34</c:f>
              <c:strCache>
                <c:ptCount val="1"/>
                <c:pt idx="0">
                  <c:v>川崎町病院事業会計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0.75</c:v>
                </c:pt>
                <c:pt idx="2">
                  <c:v>#N/A</c:v>
                </c:pt>
                <c:pt idx="3">
                  <c:v>2.56</c:v>
                </c:pt>
                <c:pt idx="4">
                  <c:v>#N/A</c:v>
                </c:pt>
                <c:pt idx="5">
                  <c:v>2.67</c:v>
                </c:pt>
                <c:pt idx="6">
                  <c:v>#N/A</c:v>
                </c:pt>
                <c:pt idx="7">
                  <c:v>2.59</c:v>
                </c:pt>
                <c:pt idx="8">
                  <c:v>#N/A</c:v>
                </c:pt>
                <c:pt idx="9">
                  <c:v>1.68</c:v>
                </c:pt>
              </c:numCache>
            </c:numRef>
          </c:val>
          <c:extLst>
            <c:ext xmlns:c16="http://schemas.microsoft.com/office/drawing/2014/chart" uri="{C3380CC4-5D6E-409C-BE32-E72D297353CC}">
              <c16:uniqueId val="{00000007-9E7E-40B8-BBA8-6A9652D4381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4.2699999999999996</c:v>
                </c:pt>
                <c:pt idx="2">
                  <c:v>#N/A</c:v>
                </c:pt>
                <c:pt idx="3">
                  <c:v>4.1100000000000003</c:v>
                </c:pt>
                <c:pt idx="4">
                  <c:v>#N/A</c:v>
                </c:pt>
                <c:pt idx="5">
                  <c:v>1.78</c:v>
                </c:pt>
                <c:pt idx="6">
                  <c:v>#N/A</c:v>
                </c:pt>
                <c:pt idx="7">
                  <c:v>1.87</c:v>
                </c:pt>
                <c:pt idx="8">
                  <c:v>#N/A</c:v>
                </c:pt>
                <c:pt idx="9">
                  <c:v>2.73</c:v>
                </c:pt>
              </c:numCache>
            </c:numRef>
          </c:val>
          <c:extLst>
            <c:ext xmlns:c16="http://schemas.microsoft.com/office/drawing/2014/chart" uri="{C3380CC4-5D6E-409C-BE32-E72D297353CC}">
              <c16:uniqueId val="{00000008-9E7E-40B8-BBA8-6A9652D43815}"/>
            </c:ext>
          </c:extLst>
        </c:ser>
        <c:ser>
          <c:idx val="9"/>
          <c:order val="9"/>
          <c:tx>
            <c:strRef>
              <c:f>データシート!$A$36</c:f>
              <c:strCache>
                <c:ptCount val="1"/>
                <c:pt idx="0">
                  <c:v>川崎町水道事業会計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13.96</c:v>
                </c:pt>
                <c:pt idx="2">
                  <c:v>#N/A</c:v>
                </c:pt>
                <c:pt idx="3">
                  <c:v>15.84</c:v>
                </c:pt>
                <c:pt idx="4">
                  <c:v>#N/A</c:v>
                </c:pt>
                <c:pt idx="5">
                  <c:v>16.079999999999998</c:v>
                </c:pt>
                <c:pt idx="6">
                  <c:v>#N/A</c:v>
                </c:pt>
                <c:pt idx="7">
                  <c:v>13.39</c:v>
                </c:pt>
                <c:pt idx="8">
                  <c:v>#N/A</c:v>
                </c:pt>
                <c:pt idx="9">
                  <c:v>11.81</c:v>
                </c:pt>
              </c:numCache>
            </c:numRef>
          </c:val>
          <c:extLst>
            <c:ext xmlns:c16="http://schemas.microsoft.com/office/drawing/2014/chart" uri="{C3380CC4-5D6E-409C-BE32-E72D297353CC}">
              <c16:uniqueId val="{00000009-9E7E-40B8-BBA8-6A9652D43815}"/>
            </c:ext>
          </c:extLst>
        </c:ser>
        <c:dLbls>
          <c:showLegendKey val="0"/>
          <c:showVal val="0"/>
          <c:showCatName val="0"/>
          <c:showSerName val="0"/>
          <c:showPercent val="0"/>
          <c:showBubbleSize val="0"/>
        </c:dLbls>
        <c:gapWidth val="150"/>
        <c:overlap val="100"/>
        <c:axId val="127997464"/>
        <c:axId val="407589856"/>
      </c:barChart>
      <c:catAx>
        <c:axId val="12799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589856"/>
        <c:crosses val="autoZero"/>
        <c:auto val="1"/>
        <c:lblAlgn val="ctr"/>
        <c:lblOffset val="100"/>
        <c:tickLblSkip val="1"/>
        <c:tickMarkSkip val="1"/>
        <c:noMultiLvlLbl val="0"/>
      </c:catAx>
      <c:valAx>
        <c:axId val="40758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97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462</c:v>
                </c:pt>
                <c:pt idx="5">
                  <c:v>424</c:v>
                </c:pt>
                <c:pt idx="8">
                  <c:v>421</c:v>
                </c:pt>
                <c:pt idx="11">
                  <c:v>419</c:v>
                </c:pt>
                <c:pt idx="14">
                  <c:v>414</c:v>
                </c:pt>
              </c:numCache>
            </c:numRef>
          </c:val>
          <c:extLst>
            <c:ext xmlns:c16="http://schemas.microsoft.com/office/drawing/2014/chart" uri="{C3380CC4-5D6E-409C-BE32-E72D297353CC}">
              <c16:uniqueId val="{00000000-6A5F-4478-A577-38FCC2189D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5F-4478-A577-38FCC2189D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A5F-4478-A577-38FCC2189D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8</c:v>
                </c:pt>
                <c:pt idx="6">
                  <c:v>8</c:v>
                </c:pt>
                <c:pt idx="9">
                  <c:v>8</c:v>
                </c:pt>
                <c:pt idx="12">
                  <c:v>10</c:v>
                </c:pt>
              </c:numCache>
            </c:numRef>
          </c:val>
          <c:extLst>
            <c:ext xmlns:c16="http://schemas.microsoft.com/office/drawing/2014/chart" uri="{C3380CC4-5D6E-409C-BE32-E72D297353CC}">
              <c16:uniqueId val="{00000003-6A5F-4478-A577-38FCC2189D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248</c:v>
                </c:pt>
                <c:pt idx="3">
                  <c:v>281</c:v>
                </c:pt>
                <c:pt idx="6">
                  <c:v>291</c:v>
                </c:pt>
                <c:pt idx="9">
                  <c:v>300</c:v>
                </c:pt>
                <c:pt idx="12">
                  <c:v>259</c:v>
                </c:pt>
              </c:numCache>
            </c:numRef>
          </c:val>
          <c:extLst>
            <c:ext xmlns:c16="http://schemas.microsoft.com/office/drawing/2014/chart" uri="{C3380CC4-5D6E-409C-BE32-E72D297353CC}">
              <c16:uniqueId val="{00000004-6A5F-4478-A577-38FCC2189D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5F-4478-A577-38FCC2189D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5F-4478-A577-38FCC2189D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284</c:v>
                </c:pt>
                <c:pt idx="3">
                  <c:v>241</c:v>
                </c:pt>
                <c:pt idx="6">
                  <c:v>242</c:v>
                </c:pt>
                <c:pt idx="9">
                  <c:v>243</c:v>
                </c:pt>
                <c:pt idx="12">
                  <c:v>260</c:v>
                </c:pt>
              </c:numCache>
            </c:numRef>
          </c:val>
          <c:extLst>
            <c:ext xmlns:c16="http://schemas.microsoft.com/office/drawing/2014/chart" uri="{C3380CC4-5D6E-409C-BE32-E72D297353CC}">
              <c16:uniqueId val="{00000007-6A5F-4478-A577-38FCC2189DCA}"/>
            </c:ext>
          </c:extLst>
        </c:ser>
        <c:dLbls>
          <c:showLegendKey val="0"/>
          <c:showVal val="0"/>
          <c:showCatName val="0"/>
          <c:showSerName val="0"/>
          <c:showPercent val="0"/>
          <c:showBubbleSize val="0"/>
        </c:dLbls>
        <c:gapWidth val="100"/>
        <c:overlap val="100"/>
        <c:axId val="407590640"/>
        <c:axId val="407591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75</c:v>
                </c:pt>
                <c:pt idx="2">
                  <c:v>#N/A</c:v>
                </c:pt>
                <c:pt idx="3">
                  <c:v>#N/A</c:v>
                </c:pt>
                <c:pt idx="4">
                  <c:v>106</c:v>
                </c:pt>
                <c:pt idx="5">
                  <c:v>#N/A</c:v>
                </c:pt>
                <c:pt idx="6">
                  <c:v>#N/A</c:v>
                </c:pt>
                <c:pt idx="7">
                  <c:v>120</c:v>
                </c:pt>
                <c:pt idx="8">
                  <c:v>#N/A</c:v>
                </c:pt>
                <c:pt idx="9">
                  <c:v>#N/A</c:v>
                </c:pt>
                <c:pt idx="10">
                  <c:v>132</c:v>
                </c:pt>
                <c:pt idx="11">
                  <c:v>#N/A</c:v>
                </c:pt>
                <c:pt idx="12">
                  <c:v>#N/A</c:v>
                </c:pt>
                <c:pt idx="13">
                  <c:v>115</c:v>
                </c:pt>
                <c:pt idx="14">
                  <c:v>#N/A</c:v>
                </c:pt>
              </c:numCache>
            </c:numRef>
          </c:val>
          <c:smooth val="0"/>
          <c:extLst>
            <c:ext xmlns:c16="http://schemas.microsoft.com/office/drawing/2014/chart" uri="{C3380CC4-5D6E-409C-BE32-E72D297353CC}">
              <c16:uniqueId val="{00000008-6A5F-4478-A577-38FCC2189DCA}"/>
            </c:ext>
          </c:extLst>
        </c:ser>
        <c:dLbls>
          <c:showLegendKey val="0"/>
          <c:showVal val="0"/>
          <c:showCatName val="0"/>
          <c:showSerName val="0"/>
          <c:showPercent val="0"/>
          <c:showBubbleSize val="0"/>
        </c:dLbls>
        <c:marker val="1"/>
        <c:smooth val="0"/>
        <c:axId val="407590640"/>
        <c:axId val="407591032"/>
      </c:lineChart>
      <c:catAx>
        <c:axId val="40759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591032"/>
        <c:crosses val="autoZero"/>
        <c:auto val="1"/>
        <c:lblAlgn val="ctr"/>
        <c:lblOffset val="100"/>
        <c:tickLblSkip val="1"/>
        <c:tickMarkSkip val="1"/>
        <c:noMultiLvlLbl val="0"/>
      </c:catAx>
      <c:valAx>
        <c:axId val="407591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59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4160</c:v>
                </c:pt>
                <c:pt idx="5">
                  <c:v>4140</c:v>
                </c:pt>
                <c:pt idx="8">
                  <c:v>4007</c:v>
                </c:pt>
                <c:pt idx="11">
                  <c:v>3852</c:v>
                </c:pt>
                <c:pt idx="14">
                  <c:v>3950</c:v>
                </c:pt>
              </c:numCache>
            </c:numRef>
          </c:val>
          <c:extLst>
            <c:ext xmlns:c16="http://schemas.microsoft.com/office/drawing/2014/chart" uri="{C3380CC4-5D6E-409C-BE32-E72D297353CC}">
              <c16:uniqueId val="{00000000-5473-466D-BE92-86C6A76B14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5</c:v>
                </c:pt>
                <c:pt idx="14">
                  <c:v>5</c:v>
                </c:pt>
              </c:numCache>
            </c:numRef>
          </c:val>
          <c:extLst>
            <c:ext xmlns:c16="http://schemas.microsoft.com/office/drawing/2014/chart" uri="{C3380CC4-5D6E-409C-BE32-E72D297353CC}">
              <c16:uniqueId val="{00000001-5473-466D-BE92-86C6A76B14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2445</c:v>
                </c:pt>
                <c:pt idx="5">
                  <c:v>2556</c:v>
                </c:pt>
                <c:pt idx="8">
                  <c:v>2568</c:v>
                </c:pt>
                <c:pt idx="11">
                  <c:v>2484</c:v>
                </c:pt>
                <c:pt idx="14">
                  <c:v>2451</c:v>
                </c:pt>
              </c:numCache>
            </c:numRef>
          </c:val>
          <c:extLst>
            <c:ext xmlns:c16="http://schemas.microsoft.com/office/drawing/2014/chart" uri="{C3380CC4-5D6E-409C-BE32-E72D297353CC}">
              <c16:uniqueId val="{00000002-5473-466D-BE92-86C6A76B14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73-466D-BE92-86C6A76B14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73-466D-BE92-86C6A76B14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3</c:v>
                </c:pt>
                <c:pt idx="12">
                  <c:v>2</c:v>
                </c:pt>
              </c:numCache>
            </c:numRef>
          </c:val>
          <c:extLst>
            <c:ext xmlns:c16="http://schemas.microsoft.com/office/drawing/2014/chart" uri="{C3380CC4-5D6E-409C-BE32-E72D297353CC}">
              <c16:uniqueId val="{00000005-5473-466D-BE92-86C6A76B14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791</c:v>
                </c:pt>
                <c:pt idx="3">
                  <c:v>857</c:v>
                </c:pt>
                <c:pt idx="6">
                  <c:v>839</c:v>
                </c:pt>
                <c:pt idx="9">
                  <c:v>669</c:v>
                </c:pt>
                <c:pt idx="12">
                  <c:v>800</c:v>
                </c:pt>
              </c:numCache>
            </c:numRef>
          </c:val>
          <c:extLst>
            <c:ext xmlns:c16="http://schemas.microsoft.com/office/drawing/2014/chart" uri="{C3380CC4-5D6E-409C-BE32-E72D297353CC}">
              <c16:uniqueId val="{00000006-5473-466D-BE92-86C6A76B14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74</c:v>
                </c:pt>
                <c:pt idx="3">
                  <c:v>125</c:v>
                </c:pt>
                <c:pt idx="6">
                  <c:v>190</c:v>
                </c:pt>
                <c:pt idx="9">
                  <c:v>190</c:v>
                </c:pt>
                <c:pt idx="12">
                  <c:v>185</c:v>
                </c:pt>
              </c:numCache>
            </c:numRef>
          </c:val>
          <c:extLst>
            <c:ext xmlns:c16="http://schemas.microsoft.com/office/drawing/2014/chart" uri="{C3380CC4-5D6E-409C-BE32-E72D297353CC}">
              <c16:uniqueId val="{00000007-5473-466D-BE92-86C6A76B14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2367</c:v>
                </c:pt>
                <c:pt idx="3">
                  <c:v>2259</c:v>
                </c:pt>
                <c:pt idx="6">
                  <c:v>2140</c:v>
                </c:pt>
                <c:pt idx="9">
                  <c:v>2166</c:v>
                </c:pt>
                <c:pt idx="12">
                  <c:v>1974</c:v>
                </c:pt>
              </c:numCache>
            </c:numRef>
          </c:val>
          <c:extLst>
            <c:ext xmlns:c16="http://schemas.microsoft.com/office/drawing/2014/chart" uri="{C3380CC4-5D6E-409C-BE32-E72D297353CC}">
              <c16:uniqueId val="{00000008-5473-466D-BE92-86C6A76B14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473-466D-BE92-86C6A76B14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1912</c:v>
                </c:pt>
                <c:pt idx="3">
                  <c:v>1884</c:v>
                </c:pt>
                <c:pt idx="6">
                  <c:v>1908</c:v>
                </c:pt>
                <c:pt idx="9">
                  <c:v>2021</c:v>
                </c:pt>
                <c:pt idx="12">
                  <c:v>2329</c:v>
                </c:pt>
              </c:numCache>
            </c:numRef>
          </c:val>
          <c:extLst>
            <c:ext xmlns:c16="http://schemas.microsoft.com/office/drawing/2014/chart" uri="{C3380CC4-5D6E-409C-BE32-E72D297353CC}">
              <c16:uniqueId val="{0000000A-5473-466D-BE92-86C6A76B1482}"/>
            </c:ext>
          </c:extLst>
        </c:ser>
        <c:dLbls>
          <c:showLegendKey val="0"/>
          <c:showVal val="0"/>
          <c:showCatName val="0"/>
          <c:showSerName val="0"/>
          <c:showPercent val="0"/>
          <c:showBubbleSize val="0"/>
        </c:dLbls>
        <c:gapWidth val="100"/>
        <c:overlap val="100"/>
        <c:axId val="407593384"/>
        <c:axId val="419485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473-466D-BE92-86C6A76B1482}"/>
            </c:ext>
          </c:extLst>
        </c:ser>
        <c:dLbls>
          <c:showLegendKey val="0"/>
          <c:showVal val="0"/>
          <c:showCatName val="0"/>
          <c:showSerName val="0"/>
          <c:showPercent val="0"/>
          <c:showBubbleSize val="0"/>
        </c:dLbls>
        <c:marker val="1"/>
        <c:smooth val="0"/>
        <c:axId val="407593384"/>
        <c:axId val="419485792"/>
      </c:lineChart>
      <c:catAx>
        <c:axId val="407593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9485792"/>
        <c:crosses val="autoZero"/>
        <c:auto val="1"/>
        <c:lblAlgn val="ctr"/>
        <c:lblOffset val="100"/>
        <c:tickLblSkip val="1"/>
        <c:tickMarkSkip val="1"/>
        <c:noMultiLvlLbl val="0"/>
      </c:catAx>
      <c:valAx>
        <c:axId val="41948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593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1213</c:v>
                </c:pt>
                <c:pt idx="1">
                  <c:v>1162</c:v>
                </c:pt>
                <c:pt idx="2">
                  <c:v>985</c:v>
                </c:pt>
              </c:numCache>
            </c:numRef>
          </c:val>
          <c:extLst>
            <c:ext xmlns:c16="http://schemas.microsoft.com/office/drawing/2014/chart" uri="{C3380CC4-5D6E-409C-BE32-E72D297353CC}">
              <c16:uniqueId val="{00000000-AAB0-4AB8-BA9C-568E987437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116</c:v>
                </c:pt>
                <c:pt idx="1">
                  <c:v>116</c:v>
                </c:pt>
                <c:pt idx="2">
                  <c:v>116</c:v>
                </c:pt>
              </c:numCache>
            </c:numRef>
          </c:val>
          <c:extLst>
            <c:ext xmlns:c16="http://schemas.microsoft.com/office/drawing/2014/chart" uri="{C3380CC4-5D6E-409C-BE32-E72D297353CC}">
              <c16:uniqueId val="{00000001-AAB0-4AB8-BA9C-568E987437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944</c:v>
                </c:pt>
                <c:pt idx="1">
                  <c:v>906</c:v>
                </c:pt>
                <c:pt idx="2">
                  <c:v>875</c:v>
                </c:pt>
              </c:numCache>
            </c:numRef>
          </c:val>
          <c:extLst>
            <c:ext xmlns:c16="http://schemas.microsoft.com/office/drawing/2014/chart" uri="{C3380CC4-5D6E-409C-BE32-E72D297353CC}">
              <c16:uniqueId val="{00000002-AAB0-4AB8-BA9C-568E987437D4}"/>
            </c:ext>
          </c:extLst>
        </c:ser>
        <c:dLbls>
          <c:showLegendKey val="0"/>
          <c:showVal val="0"/>
          <c:showCatName val="0"/>
          <c:showSerName val="0"/>
          <c:showPercent val="0"/>
          <c:showBubbleSize val="0"/>
        </c:dLbls>
        <c:gapWidth val="120"/>
        <c:overlap val="100"/>
        <c:axId val="419487360"/>
        <c:axId val="419487752"/>
      </c:barChart>
      <c:catAx>
        <c:axId val="41948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9487752"/>
        <c:crosses val="autoZero"/>
        <c:auto val="1"/>
        <c:lblAlgn val="ctr"/>
        <c:lblOffset val="100"/>
        <c:tickLblSkip val="1"/>
        <c:tickMarkSkip val="1"/>
        <c:noMultiLvlLbl val="0"/>
      </c:catAx>
      <c:valAx>
        <c:axId val="419487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948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{88EABF27-4252-498F-B872-65068E75D579}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07F-43A1-AE12-34CCEDA16B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{CE64B55A-D353-4552-9E7C-BAE2EA419D3E}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7F-43A1-AE12-34CCEDA16B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{FAE6D748-DEE0-46C0-A70D-6DC747D7BAD0}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7F-43A1-AE12-34CCEDA16B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{1002205A-B7F2-4950-BD75-6327DCFF56B5}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7F-43A1-AE12-34CCEDA16B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{47E9E03F-6FBA-452B-B7A4-69F8553DD928}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7F-43A1-AE12-34CCEDA16B1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{45AC05AB-6925-4D00-A41E-C99023C028E9}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07F-43A1-AE12-34CCEDA16B1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{2B93EBF3-F268-4568-9555-3B3AA2171F36}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07F-43A1-AE12-34CCEDA16B1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{E21EFBD3-D201-4500-9068-8130F1A2D49F}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07F-43A1-AE12-34CCEDA16B1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{17066C3D-54AF-491D-8CBE-C8F7C0C792CD}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07F-43A1-AE12-34CCEDA16B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55.5</c:v>
                </c:pt>
                <c:pt idx="16">
                  <c:v>61.7</c:v>
                </c:pt>
                <c:pt idx="24">
                  <c:v>62.3</c:v>
                </c:pt>
                <c:pt idx="32">
                  <c:v>63.6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07F-43A1-AE12-34CCEDA16B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{39C420D7-4F43-4130-9174-587BFD1CCB8E}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07F-43A1-AE12-34CCEDA16B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{248664F1-EB13-4412-A098-F06BEB053223}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7F-43A1-AE12-34CCEDA16B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{09E8471A-272A-4386-A549-842C66191087}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7F-43A1-AE12-34CCEDA16B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{D2B14FA2-CF0D-4D81-B8FE-5755506C9999}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7F-43A1-AE12-34CCEDA16B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{053BAAEB-0699-4E6F-868F-E69F0E52DC3B}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7F-43A1-AE12-34CCEDA16B1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{372984B9-60A8-49F2-8329-325D42EC8E96}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07F-43A1-AE12-34CCEDA16B1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{7A3D43A2-AE90-4D35-A7A0-8414487A9CC3}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07F-43A1-AE12-34CCEDA16B1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{ED1A9D5D-7003-4FE0-AB47-BC0C3484AFE3}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07F-43A1-AE12-34CCEDA16B1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{08A38FCC-1588-43A1-91F8-9CF9147F9FC6}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07F-43A1-AE12-34CCEDA16B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c:ext xmlns:c16="http://schemas.microsoft.com/office/drawing/2014/chart" uri="{C3380CC4-5D6E-409C-BE32-E72D297353CC}">
              <c16:uniqueId val="{00000013-307F-43A1-AE12-34CCEDA16B18}"/>
            </c:ext>
          </c:extLst>
        </c:ser>
        <c:dLbls>
          <c:showLegendKey val="0"/>
          <c:showVal val="1"/>
          <c:showCatName val="0"/>
          <c:showSerName val="0"/>
          <c:showPercent val="0"/>
          <c:showBubbleSize val="0"/>
        </c:dLbls>
        <c:axId val="419488536"/>
        <c:axId val="419488928"/>
      </c:scatterChart>
      <c:valAx>
        <c:axId val="419488536"/>
        <c:scaling>
          <c:orientation val="minMax"/>
          <c:max val="61.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9488928"/>
        <c:crosses val="autoZero"/>
        <c:crossBetween val="midCat"/>
      </c:valAx>
      <c:valAx>
        <c:axId val="419488928"/>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9488536"/>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{1C1D9685-EE20-4555-9059-7EE6AAEB26BA}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8B4-4B4B-8BA7-6F26CB65C1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{7C40B4CB-EDA5-4C8B-832E-0CF25209828E}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B4-4B4B-8BA7-6F26CB65C1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{3769F9EF-6413-4776-B2E9-64328393BAD3}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B4-4B4B-8BA7-6F26CB65C1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{572EF3C3-3FD8-410E-BC19-89417554C2FF}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B4-4B4B-8BA7-6F26CB65C1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{5C0DFEA3-A264-4630-85C6-68C82A811B52}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B4-4B4B-8BA7-6F26CB65C16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{685988C7-81F5-4195-89BD-ED098A4A6B1D}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8B4-4B4B-8BA7-6F26CB65C16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{5AAC0C95-18AB-4EB3-8FB6-B818D387FDD0}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8B4-4B4B-8BA7-6F26CB65C16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{3B86A3B7-88A7-4EA4-B34E-6DAE3216130D}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8B4-4B4B-8BA7-6F26CB65C16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{0CE004D7-5392-41C8-AAC2-22BC0E628A9A}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8B4-4B4B-8BA7-6F26CB65C1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3.6</c:v>
                </c:pt>
                <c:pt idx="16">
                  <c:v>3.2</c:v>
                </c:pt>
                <c:pt idx="24">
                  <c:v>3.8</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8B4-4B4B-8BA7-6F26CB65C1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{9956EFDC-8537-4F7F-A752-D770AAE26D7C}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8B4-4B4B-8BA7-6F26CB65C1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{8B4C2AB2-4811-4376-A881-0B382A8C2870}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B4-4B4B-8BA7-6F26CB65C1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{9F3415B0-1E10-4E5E-A321-718F286E6DB6}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B4-4B4B-8BA7-6F26CB65C1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{F30B4F2F-1BE8-40C5-A9C1-213F3F23228D}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B4-4B4B-8BA7-6F26CB65C1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{ED4C89CB-E96C-47FE-8D29-7BAA0FFEF7B2}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B4-4B4B-8BA7-6F26CB65C16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{80F3FD5D-66C1-46F2-BF13-C087101F9C8E}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8B4-4B4B-8BA7-6F26CB65C162}"/>
                </c:ext>
              </c:extLst>
            </c:dLbl>
            <c:dLbl>
              <c:idx val="16"/>
              <c:layout>
                <c:manualLayout>
                  <c:x val="-3.1697991619110633E-2"/>
                  <c:y val="-4.34959213155360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{B006A408-4CDD-44BC-9D2B-9493E8A3C6F6}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8B4-4B4B-8BA7-6F26CB65C162}"/>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{B1C664C0-2694-4A6F-AC2E-7DF86DEEC958}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8B4-4B4B-8BA7-6F26CB65C162}"/>
                </c:ext>
              </c:extLst>
            </c:dLbl>
            <c:dLbl>
              <c:idx val="32"/>
              <c:layout>
                <c:manualLayout>
                  <c:x val="-1.8235628084249993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{615C67D4-EBF9-483C-8250-EBA178EE0D4D}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8B4-4B4B-8BA7-6F26CB65C1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c:ext xmlns:c16="http://schemas.microsoft.com/office/drawing/2014/chart" uri="{C3380CC4-5D6E-409C-BE32-E72D297353CC}">
              <c16:uniqueId val="{00000013-38B4-4B4B-8BA7-6F26CB65C162}"/>
            </c:ext>
          </c:extLst>
        </c:ser>
        <c:dLbls>
          <c:showLegendKey val="0"/>
          <c:showVal val="1"/>
          <c:showCatName val="0"/>
          <c:showSerName val="0"/>
          <c:showPercent val="0"/>
          <c:showBubbleSize val="0"/>
        </c:dLbls>
        <c:axId val="420339704"/>
        <c:axId val="420340096"/>
      </c:scatterChart>
      <c:valAx>
        <c:axId val="420339704"/>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0340096"/>
        <c:crosses val="autoZero"/>
        <c:crossBetween val="midCat"/>
      </c:valAx>
      <c:valAx>
        <c:axId val="420340096"/>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033970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050" b="0" i="0">
              <a:solidFill>
                <a:schemeClr val="dk1"/>
              </a:solidFill>
              <a:effectLst/>
              <a:latin typeface="+mn-lt"/>
              <a:ea typeface="+mn-ea"/>
              <a:cs typeface="+mn-cs"/>
            </a:rPr>
            <a:t>　</a:t>
          </a:r>
          <a:r>
            <a:rPr lang="ja-JP" altLang="ja-JP" sz="1050" b="0" i="0">
              <a:solidFill>
                <a:schemeClr val="dk1"/>
              </a:solidFill>
              <a:effectLst/>
              <a:latin typeface="+mn-lt"/>
              <a:ea typeface="+mn-ea"/>
              <a:cs typeface="+mn-cs"/>
            </a:rPr>
            <a:t>従来より地方債の発行抑制に努めたことにより元利償還金の額は抑制されて</a:t>
          </a:r>
          <a:r>
            <a:rPr lang="ja-JP" altLang="en-US" sz="1050" b="0" i="0">
              <a:solidFill>
                <a:schemeClr val="dk1"/>
              </a:solidFill>
              <a:effectLst/>
              <a:latin typeface="+mn-lt"/>
              <a:ea typeface="+mn-ea"/>
              <a:cs typeface="+mn-cs"/>
            </a:rPr>
            <a:t>いる</a:t>
          </a:r>
          <a:r>
            <a:rPr lang="ja-JP" altLang="ja-JP" sz="1050" b="0" i="0">
              <a:solidFill>
                <a:schemeClr val="dk1"/>
              </a:solidFill>
              <a:effectLst/>
              <a:latin typeface="+mn-lt"/>
              <a:ea typeface="+mn-ea"/>
              <a:cs typeface="+mn-cs"/>
            </a:rPr>
            <a:t>ものの、</a:t>
          </a:r>
          <a:r>
            <a:rPr lang="ja-JP" altLang="en-US" sz="1050" b="0" i="0">
              <a:solidFill>
                <a:schemeClr val="dk1"/>
              </a:solidFill>
              <a:effectLst/>
              <a:latin typeface="+mn-lt"/>
              <a:ea typeface="+mn-ea"/>
              <a:cs typeface="+mn-cs"/>
            </a:rPr>
            <a:t>近年は防災事業などに地方債を発行していることから増加傾向となっている。</a:t>
          </a:r>
          <a:r>
            <a:rPr lang="ja-JP" altLang="ja-JP" sz="1050" b="0" i="0">
              <a:solidFill>
                <a:schemeClr val="dk1"/>
              </a:solidFill>
              <a:effectLst/>
              <a:latin typeface="+mn-lt"/>
              <a:ea typeface="+mn-ea"/>
              <a:cs typeface="+mn-cs"/>
            </a:rPr>
            <a:t>公営企業債の元利償還金に対する繰入金については、老朽化した施設の更新等に伴い</a:t>
          </a:r>
          <a:r>
            <a:rPr lang="en-US" altLang="ja-JP" sz="1050" b="0" i="0">
              <a:solidFill>
                <a:schemeClr val="dk1"/>
              </a:solidFill>
              <a:effectLst/>
              <a:latin typeface="+mn-lt"/>
              <a:ea typeface="+mn-ea"/>
              <a:cs typeface="+mn-cs"/>
            </a:rPr>
            <a:t>H27</a:t>
          </a:r>
          <a:r>
            <a:rPr lang="ja-JP" altLang="ja-JP" sz="1050" b="0" i="0">
              <a:solidFill>
                <a:schemeClr val="dk1"/>
              </a:solidFill>
              <a:effectLst/>
              <a:latin typeface="+mn-lt"/>
              <a:ea typeface="+mn-ea"/>
              <a:cs typeface="+mn-cs"/>
            </a:rPr>
            <a:t>以降増加傾向となってい</a:t>
          </a:r>
          <a:r>
            <a:rPr lang="ja-JP" altLang="en-US" sz="1050" b="0" i="0">
              <a:solidFill>
                <a:schemeClr val="dk1"/>
              </a:solidFill>
              <a:effectLst/>
              <a:latin typeface="+mn-lt"/>
              <a:ea typeface="+mn-ea"/>
              <a:cs typeface="+mn-cs"/>
            </a:rPr>
            <a:t>たが、</a:t>
          </a:r>
          <a:r>
            <a:rPr lang="en-US" altLang="ja-JP" sz="1050" b="0" i="0">
              <a:solidFill>
                <a:schemeClr val="dk1"/>
              </a:solidFill>
              <a:effectLst/>
              <a:latin typeface="+mn-lt"/>
              <a:ea typeface="+mn-ea"/>
              <a:cs typeface="+mn-cs"/>
            </a:rPr>
            <a:t>H30</a:t>
          </a:r>
          <a:r>
            <a:rPr lang="ja-JP" altLang="en-US" sz="1050" b="0" i="0">
              <a:solidFill>
                <a:schemeClr val="dk1"/>
              </a:solidFill>
              <a:effectLst/>
              <a:latin typeface="+mn-lt"/>
              <a:ea typeface="+mn-ea"/>
              <a:cs typeface="+mn-cs"/>
            </a:rPr>
            <a:t>では減少となった</a:t>
          </a:r>
          <a:r>
            <a:rPr lang="ja-JP" altLang="ja-JP" sz="1050" b="0" i="0">
              <a:solidFill>
                <a:schemeClr val="dk1"/>
              </a:solidFill>
              <a:effectLst/>
              <a:latin typeface="+mn-lt"/>
              <a:ea typeface="+mn-ea"/>
              <a:cs typeface="+mn-cs"/>
            </a:rPr>
            <a:t>。</a:t>
          </a:r>
          <a:endParaRPr lang="ja-JP" altLang="ja-JP" sz="1050">
            <a:effectLst/>
          </a:endParaRPr>
        </a:p>
        <a:p>
          <a:pPr rtl="0" eaLnBrk="1" fontAlgn="auto" latinLnBrk="0" hangingPunct="1"/>
          <a:r>
            <a:rPr lang="ja-JP" altLang="ja-JP" sz="1050" b="0" i="0">
              <a:solidFill>
                <a:schemeClr val="dk1"/>
              </a:solidFill>
              <a:effectLst/>
              <a:latin typeface="+mn-lt"/>
              <a:ea typeface="+mn-ea"/>
              <a:cs typeface="+mn-cs"/>
            </a:rPr>
            <a:t>　今後</a:t>
          </a:r>
          <a:r>
            <a:rPr lang="ja-JP" altLang="en-US" sz="1050" b="0" i="0">
              <a:solidFill>
                <a:schemeClr val="dk1"/>
              </a:solidFill>
              <a:effectLst/>
              <a:latin typeface="+mn-lt"/>
              <a:ea typeface="+mn-ea"/>
              <a:cs typeface="+mn-cs"/>
            </a:rPr>
            <a:t>は老朽化</a:t>
          </a:r>
          <a:r>
            <a:rPr lang="ja-JP" altLang="ja-JP" sz="1050" b="0" i="0">
              <a:solidFill>
                <a:schemeClr val="dk1"/>
              </a:solidFill>
              <a:effectLst/>
              <a:latin typeface="+mn-lt"/>
              <a:ea typeface="+mn-ea"/>
              <a:cs typeface="+mn-cs"/>
            </a:rPr>
            <a:t>した施設の更新に伴う地方債の発行により、緩やかに増加していくことが見込まれる中、中長期的に健全な財政運営を展開するため、施設の長寿命化等によりライフサイクルコストの削減に努め、当該比率とのバランスを意識し地方債発行額をコントロールしていく。</a:t>
          </a:r>
          <a:endParaRPr lang="ja-JP" altLang="ja-JP" sz="105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満期一括償還地方債の償還の財源として積み立てた減債基金はなし。</a:t>
          </a:r>
          <a:endParaRPr kumimoji="1" lang="en-US" altLang="ja-JP" sz="1400">
            <a:latin typeface="+mn-ea"/>
            <a:ea typeface="+mn-ea"/>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050" b="0" i="0">
              <a:solidFill>
                <a:schemeClr val="dk1"/>
              </a:solidFill>
              <a:effectLst/>
              <a:latin typeface="+mn-lt"/>
              <a:ea typeface="+mn-ea"/>
              <a:cs typeface="+mn-cs"/>
            </a:rPr>
            <a:t>将来負担比率においても実質公債費比率と同様に、従来より起債（借金）に依存しない財政経営は基より、地方債の発行に際しても地方財政措置を重視した地方債メニューの選択効果、及び一部事務組合に対する将来的負担が少ないことにより順調に比率の縮減が図られており、</a:t>
          </a:r>
          <a:r>
            <a:rPr lang="en-US" altLang="ja-JP" sz="1050" b="0" i="0">
              <a:solidFill>
                <a:schemeClr val="dk1"/>
              </a:solidFill>
              <a:effectLst/>
              <a:latin typeface="+mn-lt"/>
              <a:ea typeface="+mn-ea"/>
              <a:cs typeface="+mn-cs"/>
            </a:rPr>
            <a:t>H29</a:t>
          </a:r>
          <a:r>
            <a:rPr lang="ja-JP" altLang="ja-JP" sz="1050" b="0" i="0">
              <a:solidFill>
                <a:schemeClr val="dk1"/>
              </a:solidFill>
              <a:effectLst/>
              <a:latin typeface="+mn-lt"/>
              <a:ea typeface="+mn-ea"/>
              <a:cs typeface="+mn-cs"/>
            </a:rPr>
            <a:t>に引き続き将来負担額を充当可能財源等が上回り表面上の数値では将来負担額が発生しないこととなった。しかしながら、地方債現在高は老朽化した施設の更新等により、若干の増加となっている。この傾向は今後も継続するものと思料されるため、公共施設及び地方債現在高に引き続き注視し、施設総量の見直し等、適時必要な措置を講ずる。</a:t>
          </a:r>
          <a:endParaRPr lang="ja-JP" altLang="ja-JP" sz="1050">
            <a:effectLst/>
          </a:endParaRPr>
        </a:p>
        <a:p>
          <a:r>
            <a:rPr lang="ja-JP" altLang="ja-JP" sz="1050" b="0" i="0">
              <a:solidFill>
                <a:schemeClr val="dk1"/>
              </a:solidFill>
              <a:effectLst/>
              <a:latin typeface="+mn-lt"/>
              <a:ea typeface="+mn-ea"/>
              <a:cs typeface="+mn-cs"/>
            </a:rPr>
            <a:t>　また、地方公営企業においても施設の耐用年数</a:t>
          </a:r>
          <a:r>
            <a:rPr lang="ja-JP" altLang="ja-JP" sz="1050">
              <a:solidFill>
                <a:schemeClr val="dk1"/>
              </a:solidFill>
              <a:effectLst/>
              <a:latin typeface="+mn-lt"/>
              <a:ea typeface="+mn-ea"/>
              <a:cs typeface="+mn-cs"/>
            </a:rPr>
            <a:t>経過に伴う多額の更新費用の発生が見込まれ、特に下水道事業においては大規模な施設の更新が到来</a:t>
          </a:r>
          <a:r>
            <a:rPr lang="ja-JP" altLang="en-US" sz="1050">
              <a:solidFill>
                <a:schemeClr val="dk1"/>
              </a:solidFill>
              <a:effectLst/>
              <a:latin typeface="+mn-lt"/>
              <a:ea typeface="+mn-ea"/>
              <a:cs typeface="+mn-cs"/>
            </a:rPr>
            <a:t>し</a:t>
          </a:r>
          <a:r>
            <a:rPr lang="ja-JP" altLang="ja-JP" sz="1050">
              <a:solidFill>
                <a:schemeClr val="dk1"/>
              </a:solidFill>
              <a:effectLst/>
              <a:latin typeface="+mn-lt"/>
              <a:ea typeface="+mn-ea"/>
              <a:cs typeface="+mn-cs"/>
            </a:rPr>
            <a:t>ており、現時点では数字として表に現われない大きな将来負担が発生している。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令和５年度までに公営企業へ移行する予定としている</a:t>
          </a:r>
          <a:r>
            <a:rPr lang="ja-JP" altLang="ja-JP" sz="1050">
              <a:solidFill>
                <a:schemeClr val="dk1"/>
              </a:solidFill>
              <a:effectLst/>
              <a:latin typeface="+mn-lt"/>
              <a:ea typeface="+mn-ea"/>
              <a:cs typeface="+mn-cs"/>
            </a:rPr>
            <a:t>下水道事業</a:t>
          </a:r>
          <a:r>
            <a:rPr lang="ja-JP" altLang="en-US" sz="1050">
              <a:solidFill>
                <a:schemeClr val="dk1"/>
              </a:solidFill>
              <a:effectLst/>
              <a:latin typeface="+mn-lt"/>
              <a:ea typeface="+mn-ea"/>
              <a:cs typeface="+mn-cs"/>
            </a:rPr>
            <a:t>も含め、</a:t>
          </a:r>
          <a:r>
            <a:rPr lang="ja-JP" altLang="ja-JP" sz="1050">
              <a:solidFill>
                <a:schemeClr val="dk1"/>
              </a:solidFill>
              <a:effectLst/>
              <a:latin typeface="+mn-lt"/>
              <a:ea typeface="+mn-ea"/>
              <a:cs typeface="+mn-cs"/>
            </a:rPr>
            <a:t>地方公営企業</a:t>
          </a:r>
          <a:r>
            <a:rPr lang="ja-JP" altLang="en-US" sz="1050">
              <a:solidFill>
                <a:schemeClr val="dk1"/>
              </a:solidFill>
              <a:effectLst/>
              <a:latin typeface="+mn-lt"/>
              <a:ea typeface="+mn-ea"/>
              <a:cs typeface="+mn-cs"/>
            </a:rPr>
            <a:t>については</a:t>
          </a:r>
          <a:r>
            <a:rPr lang="ja-JP" altLang="ja-JP" sz="1050">
              <a:solidFill>
                <a:schemeClr val="dk1"/>
              </a:solidFill>
              <a:effectLst/>
              <a:latin typeface="+mn-lt"/>
              <a:ea typeface="+mn-ea"/>
              <a:cs typeface="+mn-cs"/>
            </a:rPr>
            <a:t>将来的なコストを意識した抜本的な経営改革が必要であると捉える。</a:t>
          </a:r>
          <a:endParaRPr lang="ja-JP"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宮城県川崎町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財政収支の悪化による財政調整基金の減少や</a:t>
          </a:r>
          <a:r>
            <a:rPr kumimoji="1" lang="ja-JP" altLang="en-US" sz="1300">
              <a:solidFill>
                <a:schemeClr val="dk1"/>
              </a:solidFill>
              <a:effectLst/>
              <a:latin typeface="+mn-lt"/>
              <a:ea typeface="+mn-ea"/>
              <a:cs typeface="+mn-cs"/>
            </a:rPr>
            <a:t>シルバー人材センター</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設立</a:t>
          </a:r>
          <a:r>
            <a:rPr kumimoji="1" lang="ja-JP" altLang="ja-JP" sz="1300">
              <a:solidFill>
                <a:schemeClr val="dk1"/>
              </a:solidFill>
              <a:effectLst/>
              <a:latin typeface="+mn-lt"/>
              <a:ea typeface="+mn-ea"/>
              <a:cs typeface="+mn-cs"/>
            </a:rPr>
            <a:t>等</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各種事業の展開により減少した。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基金が最も少なかった平成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年度以降、基金残高の回復と財政需要増加への対策として「歳入優先主義」を徹底した財政運営を行った結果、</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年度まで積立金を増加することができた。しかしながら、交付税の減少や</a:t>
          </a:r>
          <a:r>
            <a:rPr kumimoji="1" lang="ja-JP" altLang="ja-JP" sz="1300">
              <a:solidFill>
                <a:schemeClr val="dk1"/>
              </a:solidFill>
              <a:effectLst/>
              <a:latin typeface="+mn-lt"/>
              <a:ea typeface="+mn-ea"/>
              <a:cs typeface="+mn-cs"/>
            </a:rPr>
            <a:t>公共施設等の老朽化など</a:t>
          </a:r>
          <a:r>
            <a:rPr kumimoji="1" lang="ja-JP" altLang="en-US" sz="1300">
              <a:solidFill>
                <a:schemeClr val="dk1"/>
              </a:solidFill>
              <a:effectLst/>
              <a:latin typeface="+mn-lt"/>
              <a:ea typeface="+mn-ea"/>
              <a:cs typeface="+mn-cs"/>
            </a:rPr>
            <a:t>を要因に平成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年度から基金の減少が始まっている。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今後は</a:t>
          </a:r>
          <a:r>
            <a:rPr kumimoji="1" lang="ja-JP" altLang="ja-JP" sz="1300">
              <a:solidFill>
                <a:schemeClr val="dk1"/>
              </a:solidFill>
              <a:effectLst/>
              <a:latin typeface="+mn-lt"/>
              <a:ea typeface="+mn-ea"/>
              <a:cs typeface="+mn-cs"/>
            </a:rPr>
            <a:t>必要な財政需要を見据え、使途の明確化等による適正な額の維持及び確保により、持続可能な財政運営に活用できるよう取り組んでいく。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・地域振興基金：地域振興と町民の福祉向上に要する経費</a:t>
          </a:r>
          <a:endParaRPr lang="ja-JP" altLang="ja-JP" sz="1300">
            <a:effectLst/>
          </a:endParaRPr>
        </a:p>
        <a:p>
          <a:r>
            <a:rPr kumimoji="1" lang="ja-JP" altLang="ja-JP" sz="1300">
              <a:solidFill>
                <a:schemeClr val="dk1"/>
              </a:solidFill>
              <a:effectLst/>
              <a:latin typeface="+mn-lt"/>
              <a:ea typeface="+mn-ea"/>
              <a:cs typeface="+mn-cs"/>
            </a:rPr>
            <a:t>・ふるさと基金：地域における固有の歴史、文化、産業等を活かし、独創的な地域づくりを推進するための経費</a:t>
          </a:r>
          <a:endParaRPr lang="ja-JP" altLang="ja-JP" sz="1300">
            <a:effectLst/>
          </a:endParaRPr>
        </a:p>
        <a:p>
          <a:r>
            <a:rPr kumimoji="1" lang="ja-JP" altLang="ja-JP" sz="1300">
              <a:solidFill>
                <a:schemeClr val="dk1"/>
              </a:solidFill>
              <a:effectLst/>
              <a:latin typeface="+mn-lt"/>
              <a:ea typeface="+mn-ea"/>
              <a:cs typeface="+mn-cs"/>
            </a:rPr>
            <a:t>・公共施設等整備基金：公共施設等の整備</a:t>
          </a:r>
          <a:endParaRPr kumimoji="0" lang="en-US" altLang="ja-JP" sz="1300">
            <a:solidFill>
              <a:schemeClr val="dk1"/>
            </a:solidFill>
            <a:effectLst/>
            <a:latin typeface="+mn-lt"/>
            <a:ea typeface="+mn-ea"/>
            <a:cs typeface="+mn-cs"/>
          </a:endParaRPr>
        </a:p>
        <a:p>
          <a:r>
            <a:rPr kumimoji="0" lang="ja-JP" altLang="en-US" sz="1300">
              <a:solidFill>
                <a:schemeClr val="dk1"/>
              </a:solidFill>
              <a:effectLst/>
              <a:latin typeface="+mn-lt"/>
              <a:ea typeface="+mn-ea"/>
              <a:cs typeface="+mn-cs"/>
            </a:rPr>
            <a:t>・長寿社会対策基金：</a:t>
          </a:r>
          <a:r>
            <a:rPr lang="ja-JP" altLang="en-US" sz="1300">
              <a:effectLst/>
            </a:rPr>
            <a:t>高齢化社会の到来に対応した施策を推進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・ふるさと基金：支倉常長まつり等の開催のため</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百万円を取り崩したことにより減少。</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・長寿社会対策基金：シルバー人材センターを設立するため</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百万円を取り崩したことにより減少。</a:t>
          </a:r>
          <a:endParaRPr kumimoji="0"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・公共施設等整備基金：今後も町営住宅の更新が計画されているため、当該経費に充当することにより減少していく予定。</a:t>
          </a:r>
          <a:endParaRPr lang="ja-JP" altLang="ja-JP" sz="1300">
            <a:effectLst/>
          </a:endParaRPr>
        </a:p>
        <a:p>
          <a:r>
            <a:rPr kumimoji="1" lang="ja-JP" altLang="ja-JP" sz="1300">
              <a:solidFill>
                <a:schemeClr val="dk1"/>
              </a:solidFill>
              <a:effectLst/>
              <a:latin typeface="+mn-lt"/>
              <a:ea typeface="+mn-ea"/>
              <a:cs typeface="+mn-cs"/>
            </a:rPr>
            <a:t>・ふるさと基金：今後も郷土文化・歴史を伝承するためのイベント等を開催するため減少していく予定。</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交付税の減少や国民健康保険の制度改正により国保会計へ１億円を繰出ししたことが大きな減少要因となっている。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29</a:t>
          </a:r>
          <a:r>
            <a:rPr kumimoji="1" lang="ja-JP" altLang="en-US" sz="1300">
              <a:solidFill>
                <a:schemeClr val="dk1"/>
              </a:solidFill>
              <a:effectLst/>
              <a:latin typeface="+mn-ea"/>
              <a:ea typeface="+mn-ea"/>
              <a:cs typeface="+mn-cs"/>
            </a:rPr>
            <a:t>年度に</a:t>
          </a:r>
          <a:r>
            <a:rPr kumimoji="1" lang="en-US" altLang="ja-JP" sz="1300">
              <a:solidFill>
                <a:schemeClr val="dk1"/>
              </a:solidFill>
              <a:effectLst/>
              <a:latin typeface="+mn-ea"/>
              <a:ea typeface="+mn-ea"/>
              <a:cs typeface="+mn-cs"/>
            </a:rPr>
            <a:t>10</a:t>
          </a:r>
          <a:r>
            <a:rPr kumimoji="1" lang="ja-JP" altLang="en-US" sz="1300">
              <a:solidFill>
                <a:schemeClr val="dk1"/>
              </a:solidFill>
              <a:effectLst/>
              <a:latin typeface="+mn-ea"/>
              <a:ea typeface="+mn-ea"/>
              <a:cs typeface="+mn-cs"/>
            </a:rPr>
            <a:t>年ぶりの財政調整基金の取り崩しを行い、平成</a:t>
          </a:r>
          <a:r>
            <a:rPr kumimoji="1" lang="en-US" altLang="ja-JP" sz="1300">
              <a:solidFill>
                <a:schemeClr val="dk1"/>
              </a:solidFill>
              <a:effectLst/>
              <a:latin typeface="+mn-ea"/>
              <a:ea typeface="+mn-ea"/>
              <a:cs typeface="+mn-cs"/>
            </a:rPr>
            <a:t>30</a:t>
          </a:r>
          <a:r>
            <a:rPr kumimoji="1" lang="ja-JP" altLang="en-US" sz="1300">
              <a:solidFill>
                <a:schemeClr val="dk1"/>
              </a:solidFill>
              <a:effectLst/>
              <a:latin typeface="+mn-ea"/>
              <a:ea typeface="+mn-ea"/>
              <a:cs typeface="+mn-cs"/>
            </a:rPr>
            <a:t>年度も取り崩しが発生している。これが慢性化しないよう、事業費の見直しなどを行い残高を確保したい。</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従来より地方債発行の抑制を行ってきた結果により、当該基金の取崩しは発生していないため増減が無い。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今後は公共施設の老朽化に伴う起債により地方債残高の増加が見込まれることから、必要に応じ取り崩しを行う。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8,805
8,727
270.77
5,183,126
5,076,134
91,559
3,342,439
2,328,813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橋梁、公営住宅では長寿命化計画に基づき、計画的に維持補修や建て替え（公営住宅）を行っている一方で、庁舎を含めた多くの資産の老朽化が進んでいることから、減価償却率は年々上昇している。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今後、公共施設の個別施設計画</a:t>
          </a:r>
          <a:r>
            <a:rPr kumimoji="1" lang="ja-JP" altLang="ja-JP" sz="1100">
              <a:solidFill>
                <a:schemeClr val="dk1"/>
              </a:solidFill>
              <a:effectLst/>
              <a:latin typeface="+mn-lt"/>
              <a:ea typeface="+mn-ea"/>
              <a:cs typeface="+mn-cs"/>
            </a:rPr>
            <a:t>を策定</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ことから、安全かつ長期的に使用が可能となるよう老朽化対策を講じていきたい。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9" name="テキスト ボックス 68"/>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3" name="直線コネクタ 72"/>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4"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5" name="直線コネクタ 74"/>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6"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7" name="直線コネクタ 76"/>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8"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9" name="フローチャート: 判断 78"/>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80" name="フローチャート: 判断 79"/>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1" name="フローチャート: 判断 80"/>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2" name="フローチャート: 判断 81"/>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8" name="楕円 87"/>
        <xdr:cNvSpPr/>
      </xdr:nvSpPr>
      <xdr:spPr>
        <a:xfrm>
          <a:off x="4711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24782</xdr:rowOff>
    </xdr:from>
    <xdr:ext cx="405111" cy="259045"/>
    <xdr:sp macro="" textlink="">
      <xdr:nvSpPr>
        <xdr:cNvPr id="89" name="有形固定資産減価償却率該当値テキスト"/>
        <xdr:cNvSpPr txBox="1"/>
      </xdr:nvSpPr>
      <xdr:spPr>
        <a:xfrm>
          <a:off x="4813300" y="57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25294</xdr:rowOff>
    </xdr:from>
    <xdr:to>
      <xdr:col>19</xdr:col>
      <xdr:colOff>187325</xdr:colOff>
      <xdr:row>30</xdr:row>
      <xdr:rowOff>126894</xdr:rowOff>
    </xdr:to>
    <xdr:sp macro="" textlink="">
      <xdr:nvSpPr>
        <xdr:cNvPr id="90" name="楕円 89"/>
        <xdr:cNvSpPr/>
      </xdr:nvSpPr>
      <xdr:spPr>
        <a:xfrm>
          <a:off x="4000500" y="5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76094</xdr:rowOff>
    </xdr:to>
    <xdr:cxnSp macro="">
      <xdr:nvCxnSpPr>
        <xdr:cNvPr id="91" name="直線コネクタ 90"/>
        <xdr:cNvCxnSpPr/>
      </xdr:nvCxnSpPr>
      <xdr:spPr>
        <a:xfrm flipV="1">
          <a:off x="4051300" y="5967730"/>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36089</xdr:rowOff>
    </xdr:from>
    <xdr:to>
      <xdr:col>15</xdr:col>
      <xdr:colOff>187325</xdr:colOff>
      <xdr:row>30</xdr:row>
      <xdr:rowOff>137689</xdr:rowOff>
    </xdr:to>
    <xdr:sp macro="" textlink="">
      <xdr:nvSpPr>
        <xdr:cNvPr id="92" name="楕円 91"/>
        <xdr:cNvSpPr/>
      </xdr:nvSpPr>
      <xdr:spPr>
        <a:xfrm>
          <a:off x="3238500" y="59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76094</xdr:rowOff>
    </xdr:from>
    <xdr:to>
      <xdr:col>19</xdr:col>
      <xdr:colOff>136525</xdr:colOff>
      <xdr:row>30</xdr:row>
      <xdr:rowOff>86889</xdr:rowOff>
    </xdr:to>
    <xdr:cxnSp macro="">
      <xdr:nvCxnSpPr>
        <xdr:cNvPr id="93" name="直線コネクタ 92"/>
        <xdr:cNvCxnSpPr/>
      </xdr:nvCxnSpPr>
      <xdr:spPr>
        <a:xfrm flipV="1">
          <a:off x="3289300" y="5991119"/>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147638</xdr:rowOff>
    </xdr:from>
    <xdr:to>
      <xdr:col>11</xdr:col>
      <xdr:colOff>187325</xdr:colOff>
      <xdr:row>31</xdr:row>
      <xdr:rowOff>77788</xdr:rowOff>
    </xdr:to>
    <xdr:sp macro="" textlink="">
      <xdr:nvSpPr>
        <xdr:cNvPr id="94" name="楕円 93"/>
        <xdr:cNvSpPr/>
      </xdr:nvSpPr>
      <xdr:spPr>
        <a:xfrm>
          <a:off x="2476500" y="60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86889</xdr:rowOff>
    </xdr:from>
    <xdr:to>
      <xdr:col>15</xdr:col>
      <xdr:colOff>136525</xdr:colOff>
      <xdr:row>31</xdr:row>
      <xdr:rowOff>26988</xdr:rowOff>
    </xdr:to>
    <xdr:cxnSp macro="">
      <xdr:nvCxnSpPr>
        <xdr:cNvPr id="95" name="直線コネクタ 94"/>
        <xdr:cNvCxnSpPr/>
      </xdr:nvCxnSpPr>
      <xdr:spPr>
        <a:xfrm flipV="1">
          <a:off x="2527300" y="6001914"/>
          <a:ext cx="762000" cy="1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96"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7"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8"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143421</xdr:rowOff>
    </xdr:from>
    <xdr:ext cx="405111" cy="259045"/>
    <xdr:sp macro="" textlink="">
      <xdr:nvSpPr>
        <xdr:cNvPr id="99" name="n_1mainValue有形固定資産減価償却率"/>
        <xdr:cNvSpPr txBox="1"/>
      </xdr:nvSpPr>
      <xdr:spPr>
        <a:xfrm>
          <a:off x="3836044" y="571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100" name="n_2main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68915</xdr:rowOff>
    </xdr:from>
    <xdr:ext cx="405111" cy="259045"/>
    <xdr:sp macro="" textlink="">
      <xdr:nvSpPr>
        <xdr:cNvPr id="101" name="n_3mainValue有形固定資産減価償却率"/>
        <xdr:cNvSpPr txBox="1"/>
      </xdr:nvSpPr>
      <xdr:spPr>
        <a:xfrm>
          <a:off x="2324744" y="615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起債に依存しない財政運営を行うという方針により、類似団体と比較すると良好な値となっているが、近年は老朽化対策や防災・減災事業などにより地方債が増加傾向にある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また、地方税などの自主財源が乏しいことから、普通交付税など、他の経常一般財源の増減が大きく影響する。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30" name="直線コネクタ 129"/>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33"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4" name="直線コネクタ 133"/>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5"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6" name="フローチャート: 判断 135"/>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7" name="フローチャート: 判断 136"/>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142430</xdr:rowOff>
    </xdr:from>
    <xdr:to>
      <xdr:col>76</xdr:col>
      <xdr:colOff>73025</xdr:colOff>
      <xdr:row>32</xdr:row>
      <xdr:rowOff>72580</xdr:rowOff>
    </xdr:to>
    <xdr:sp macro="" textlink="">
      <xdr:nvSpPr>
        <xdr:cNvPr id="143" name="楕円 142"/>
        <xdr:cNvSpPr/>
      </xdr:nvSpPr>
      <xdr:spPr>
        <a:xfrm>
          <a:off x="14744700" y="62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120857</xdr:rowOff>
    </xdr:from>
    <xdr:ext cx="469744" cy="259045"/>
    <xdr:sp macro="" textlink="">
      <xdr:nvSpPr>
        <xdr:cNvPr id="144" name="債務償還比率該当値テキスト"/>
        <xdr:cNvSpPr txBox="1"/>
      </xdr:nvSpPr>
      <xdr:spPr>
        <a:xfrm>
          <a:off x="14846300" y="620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46546</xdr:rowOff>
    </xdr:from>
    <xdr:to>
      <xdr:col>72</xdr:col>
      <xdr:colOff>123825</xdr:colOff>
      <xdr:row>32</xdr:row>
      <xdr:rowOff>148146</xdr:rowOff>
    </xdr:to>
    <xdr:sp macro="" textlink="">
      <xdr:nvSpPr>
        <xdr:cNvPr id="145" name="楕円 144"/>
        <xdr:cNvSpPr/>
      </xdr:nvSpPr>
      <xdr:spPr>
        <a:xfrm>
          <a:off x="14033500" y="63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21780</xdr:rowOff>
    </xdr:from>
    <xdr:to>
      <xdr:col>76</xdr:col>
      <xdr:colOff>22225</xdr:colOff>
      <xdr:row>32</xdr:row>
      <xdr:rowOff>97346</xdr:rowOff>
    </xdr:to>
    <xdr:cxnSp macro="">
      <xdr:nvCxnSpPr>
        <xdr:cNvPr id="146" name="直線コネクタ 145"/>
        <xdr:cNvCxnSpPr/>
      </xdr:nvCxnSpPr>
      <xdr:spPr>
        <a:xfrm flipV="1">
          <a:off x="14084300" y="6279705"/>
          <a:ext cx="711200" cy="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47"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139273</xdr:rowOff>
    </xdr:from>
    <xdr:ext cx="469744" cy="259045"/>
    <xdr:sp macro="" textlink="">
      <xdr:nvSpPr>
        <xdr:cNvPr id="148" name="n_1mainValue債務償還比率"/>
        <xdr:cNvSpPr txBox="1"/>
      </xdr:nvSpPr>
      <xdr:spPr>
        <a:xfrm>
          <a:off x="13836727" y="639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8,805
8,727
270.77
5,183,126
5,076,134
91,559
3,342,439
2,328,813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1" name="楕円 70"/>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38117</xdr:rowOff>
    </xdr:from>
    <xdr:ext cx="405111" cy="259045"/>
    <xdr:sp macro="" textlink="">
      <xdr:nvSpPr>
        <xdr:cNvPr id="72" name="【道路】&#10;有形固定資産減価償却率該当値テキスト"/>
        <xdr:cNvSpPr txBox="1"/>
      </xdr:nvSpPr>
      <xdr:spPr>
        <a:xfrm>
          <a:off x="4673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3" name="楕円 72"/>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38</xdr:row>
      <xdr:rowOff>133350</xdr:rowOff>
    </xdr:to>
    <xdr:cxnSp macro="">
      <xdr:nvCxnSpPr>
        <xdr:cNvPr id="74" name="直線コネクタ 73"/>
        <xdr:cNvCxnSpPr/>
      </xdr:nvCxnSpPr>
      <xdr:spPr>
        <a:xfrm flipV="1">
          <a:off x="3797300" y="66255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101600</xdr:rowOff>
    </xdr:from>
    <xdr:to>
      <xdr:col>15</xdr:col>
      <xdr:colOff>101600</xdr:colOff>
      <xdr:row>39</xdr:row>
      <xdr:rowOff>31750</xdr:rowOff>
    </xdr:to>
    <xdr:sp macro="" textlink="">
      <xdr:nvSpPr>
        <xdr:cNvPr id="75" name="楕円 74"/>
        <xdr:cNvSpPr/>
      </xdr:nvSpPr>
      <xdr:spPr>
        <a:xfrm>
          <a:off x="2857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38</xdr:row>
      <xdr:rowOff>152400</xdr:rowOff>
    </xdr:to>
    <xdr:cxnSp macro="">
      <xdr:nvCxnSpPr>
        <xdr:cNvPr id="76" name="直線コネクタ 75"/>
        <xdr:cNvCxnSpPr/>
      </xdr:nvCxnSpPr>
      <xdr:spPr>
        <a:xfrm flipV="1">
          <a:off x="2908300" y="664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133985</xdr:rowOff>
    </xdr:from>
    <xdr:to>
      <xdr:col>10</xdr:col>
      <xdr:colOff>165100</xdr:colOff>
      <xdr:row>39</xdr:row>
      <xdr:rowOff>64135</xdr:rowOff>
    </xdr:to>
    <xdr:sp macro="" textlink="">
      <xdr:nvSpPr>
        <xdr:cNvPr id="77" name="楕円 76"/>
        <xdr:cNvSpPr/>
      </xdr:nvSpPr>
      <xdr:spPr>
        <a:xfrm>
          <a:off x="1968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152400</xdr:rowOff>
    </xdr:from>
    <xdr:to>
      <xdr:col>15</xdr:col>
      <xdr:colOff>50800</xdr:colOff>
      <xdr:row>39</xdr:row>
      <xdr:rowOff>13335</xdr:rowOff>
    </xdr:to>
    <xdr:cxnSp macro="">
      <xdr:nvCxnSpPr>
        <xdr:cNvPr id="78" name="直線コネクタ 77"/>
        <xdr:cNvCxnSpPr/>
      </xdr:nvCxnSpPr>
      <xdr:spPr>
        <a:xfrm flipV="1">
          <a:off x="2019300" y="66675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1"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82" name="n_1mainValue【道路】&#10;有形固定資産減価償却率"/>
        <xdr:cNvSpPr txBox="1"/>
      </xdr:nvSpPr>
      <xdr:spPr>
        <a:xfrm>
          <a:off x="3582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22877</xdr:rowOff>
    </xdr:from>
    <xdr:ext cx="405111" cy="259045"/>
    <xdr:sp macro="" textlink="">
      <xdr:nvSpPr>
        <xdr:cNvPr id="83" name="n_2mainValue【道路】&#10;有形固定資産減価償却率"/>
        <xdr:cNvSpPr txBox="1"/>
      </xdr:nvSpPr>
      <xdr:spPr>
        <a:xfrm>
          <a:off x="2705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55262</xdr:rowOff>
    </xdr:from>
    <xdr:ext cx="405111" cy="259045"/>
    <xdr:sp macro="" textlink="">
      <xdr:nvSpPr>
        <xdr:cNvPr id="84" name="n_3mainValue【道路】&#10;有形固定資産減価償却率"/>
        <xdr:cNvSpPr txBox="1"/>
      </xdr:nvSpPr>
      <xdr:spPr>
        <a:xfrm>
          <a:off x="1816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156075</xdr:rowOff>
    </xdr:from>
    <xdr:to>
      <xdr:col>55</xdr:col>
      <xdr:colOff>50800</xdr:colOff>
      <xdr:row>42</xdr:row>
      <xdr:rowOff>86225</xdr:rowOff>
    </xdr:to>
    <xdr:sp macro="" textlink="">
      <xdr:nvSpPr>
        <xdr:cNvPr id="123" name="楕円 122"/>
        <xdr:cNvSpPr/>
      </xdr:nvSpPr>
      <xdr:spPr>
        <a:xfrm>
          <a:off x="10426700" y="71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4"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155898</xdr:rowOff>
    </xdr:from>
    <xdr:to>
      <xdr:col>50</xdr:col>
      <xdr:colOff>165100</xdr:colOff>
      <xdr:row>42</xdr:row>
      <xdr:rowOff>86048</xdr:rowOff>
    </xdr:to>
    <xdr:sp macro="" textlink="">
      <xdr:nvSpPr>
        <xdr:cNvPr id="125" name="楕円 124"/>
        <xdr:cNvSpPr/>
      </xdr:nvSpPr>
      <xdr:spPr>
        <a:xfrm>
          <a:off x="9588500" y="718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35248</xdr:rowOff>
    </xdr:from>
    <xdr:to>
      <xdr:col>55</xdr:col>
      <xdr:colOff>0</xdr:colOff>
      <xdr:row>42</xdr:row>
      <xdr:rowOff>35425</xdr:rowOff>
    </xdr:to>
    <xdr:cxnSp macro="">
      <xdr:nvCxnSpPr>
        <xdr:cNvPr id="126" name="直線コネクタ 125"/>
        <xdr:cNvCxnSpPr/>
      </xdr:nvCxnSpPr>
      <xdr:spPr>
        <a:xfrm>
          <a:off x="9639300" y="7236148"/>
          <a:ext cx="8382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156218</xdr:rowOff>
    </xdr:from>
    <xdr:to>
      <xdr:col>46</xdr:col>
      <xdr:colOff>38100</xdr:colOff>
      <xdr:row>42</xdr:row>
      <xdr:rowOff>86368</xdr:rowOff>
    </xdr:to>
    <xdr:sp macro="" textlink="">
      <xdr:nvSpPr>
        <xdr:cNvPr id="127" name="楕円 126"/>
        <xdr:cNvSpPr/>
      </xdr:nvSpPr>
      <xdr:spPr>
        <a:xfrm>
          <a:off x="8699500" y="718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35248</xdr:rowOff>
    </xdr:from>
    <xdr:to>
      <xdr:col>50</xdr:col>
      <xdr:colOff>114300</xdr:colOff>
      <xdr:row>42</xdr:row>
      <xdr:rowOff>35568</xdr:rowOff>
    </xdr:to>
    <xdr:cxnSp macro="">
      <xdr:nvCxnSpPr>
        <xdr:cNvPr id="128" name="直線コネクタ 127"/>
        <xdr:cNvCxnSpPr/>
      </xdr:nvCxnSpPr>
      <xdr:spPr>
        <a:xfrm flipV="1">
          <a:off x="8750300" y="723614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154264</xdr:rowOff>
    </xdr:from>
    <xdr:to>
      <xdr:col>41</xdr:col>
      <xdr:colOff>101600</xdr:colOff>
      <xdr:row>42</xdr:row>
      <xdr:rowOff>84414</xdr:rowOff>
    </xdr:to>
    <xdr:sp macro="" textlink="">
      <xdr:nvSpPr>
        <xdr:cNvPr id="129" name="楕円 128"/>
        <xdr:cNvSpPr/>
      </xdr:nvSpPr>
      <xdr:spPr>
        <a:xfrm>
          <a:off x="7810500" y="71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33614</xdr:rowOff>
    </xdr:from>
    <xdr:to>
      <xdr:col>45</xdr:col>
      <xdr:colOff>177800</xdr:colOff>
      <xdr:row>42</xdr:row>
      <xdr:rowOff>35568</xdr:rowOff>
    </xdr:to>
    <xdr:cxnSp macro="">
      <xdr:nvCxnSpPr>
        <xdr:cNvPr id="130" name="直線コネクタ 129"/>
        <xdr:cNvCxnSpPr/>
      </xdr:nvCxnSpPr>
      <xdr:spPr>
        <a:xfrm>
          <a:off x="7861300" y="7234514"/>
          <a:ext cx="889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2"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33"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77175</xdr:rowOff>
    </xdr:from>
    <xdr:ext cx="534377" cy="259045"/>
    <xdr:sp macro="" textlink="">
      <xdr:nvSpPr>
        <xdr:cNvPr id="134" name="n_1mainValue【道路】&#10;一人当たり延長"/>
        <xdr:cNvSpPr txBox="1"/>
      </xdr:nvSpPr>
      <xdr:spPr>
        <a:xfrm>
          <a:off x="9359411" y="727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77495</xdr:rowOff>
    </xdr:from>
    <xdr:ext cx="534377" cy="259045"/>
    <xdr:sp macro="" textlink="">
      <xdr:nvSpPr>
        <xdr:cNvPr id="135" name="n_2mainValue【道路】&#10;一人当たり延長"/>
        <xdr:cNvSpPr txBox="1"/>
      </xdr:nvSpPr>
      <xdr:spPr>
        <a:xfrm>
          <a:off x="8483111" y="727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75541</xdr:rowOff>
    </xdr:from>
    <xdr:ext cx="534377" cy="259045"/>
    <xdr:sp macro="" textlink="">
      <xdr:nvSpPr>
        <xdr:cNvPr id="136" name="n_3mainValue【道路】&#10;一人当たり延長"/>
        <xdr:cNvSpPr txBox="1"/>
      </xdr:nvSpPr>
      <xdr:spPr>
        <a:xfrm>
          <a:off x="7594111" y="727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7"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171269</xdr:rowOff>
    </xdr:from>
    <xdr:to>
      <xdr:col>24</xdr:col>
      <xdr:colOff>114300</xdr:colOff>
      <xdr:row>61</xdr:row>
      <xdr:rowOff>101419</xdr:rowOff>
    </xdr:to>
    <xdr:sp macro="" textlink="">
      <xdr:nvSpPr>
        <xdr:cNvPr id="177" name="楕円 176"/>
        <xdr:cNvSpPr/>
      </xdr:nvSpPr>
      <xdr:spPr>
        <a:xfrm>
          <a:off x="4584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149696</xdr:rowOff>
    </xdr:from>
    <xdr:ext cx="405111" cy="259045"/>
    <xdr:sp macro="" textlink="">
      <xdr:nvSpPr>
        <xdr:cNvPr id="178" name="【橋りょう・トンネル】&#10;有形固定資産減価償却率該当値テキスト"/>
        <xdr:cNvSpPr txBox="1"/>
      </xdr:nvSpPr>
      <xdr:spPr>
        <a:xfrm>
          <a:off x="4673600"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171269</xdr:rowOff>
    </xdr:from>
    <xdr:to>
      <xdr:col>20</xdr:col>
      <xdr:colOff>38100</xdr:colOff>
      <xdr:row>61</xdr:row>
      <xdr:rowOff>101419</xdr:rowOff>
    </xdr:to>
    <xdr:sp macro="" textlink="">
      <xdr:nvSpPr>
        <xdr:cNvPr id="179" name="楕円 178"/>
        <xdr:cNvSpPr/>
      </xdr:nvSpPr>
      <xdr:spPr>
        <a:xfrm>
          <a:off x="3746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50619</xdr:rowOff>
    </xdr:from>
    <xdr:to>
      <xdr:col>24</xdr:col>
      <xdr:colOff>63500</xdr:colOff>
      <xdr:row>61</xdr:row>
      <xdr:rowOff>50619</xdr:rowOff>
    </xdr:to>
    <xdr:cxnSp macro="">
      <xdr:nvCxnSpPr>
        <xdr:cNvPr id="180" name="直線コネクタ 179"/>
        <xdr:cNvCxnSpPr/>
      </xdr:nvCxnSpPr>
      <xdr:spPr>
        <a:xfrm>
          <a:off x="3797300" y="105090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181" name="楕円 180"/>
        <xdr:cNvSpPr/>
      </xdr:nvSpPr>
      <xdr:spPr>
        <a:xfrm>
          <a:off x="2857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50619</xdr:rowOff>
    </xdr:from>
    <xdr:to>
      <xdr:col>19</xdr:col>
      <xdr:colOff>177800</xdr:colOff>
      <xdr:row>62</xdr:row>
      <xdr:rowOff>48985</xdr:rowOff>
    </xdr:to>
    <xdr:cxnSp macro="">
      <xdr:nvCxnSpPr>
        <xdr:cNvPr id="182" name="直線コネクタ 181"/>
        <xdr:cNvCxnSpPr/>
      </xdr:nvCxnSpPr>
      <xdr:spPr>
        <a:xfrm flipV="1">
          <a:off x="2908300" y="10509069"/>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14515</xdr:rowOff>
    </xdr:from>
    <xdr:to>
      <xdr:col>10</xdr:col>
      <xdr:colOff>165100</xdr:colOff>
      <xdr:row>62</xdr:row>
      <xdr:rowOff>116115</xdr:rowOff>
    </xdr:to>
    <xdr:sp macro="" textlink="">
      <xdr:nvSpPr>
        <xdr:cNvPr id="183" name="楕円 182"/>
        <xdr:cNvSpPr/>
      </xdr:nvSpPr>
      <xdr:spPr>
        <a:xfrm>
          <a:off x="1968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48985</xdr:rowOff>
    </xdr:from>
    <xdr:to>
      <xdr:col>15</xdr:col>
      <xdr:colOff>50800</xdr:colOff>
      <xdr:row>62</xdr:row>
      <xdr:rowOff>65315</xdr:rowOff>
    </xdr:to>
    <xdr:cxnSp macro="">
      <xdr:nvCxnSpPr>
        <xdr:cNvPr id="184" name="直線コネクタ 183"/>
        <xdr:cNvCxnSpPr/>
      </xdr:nvCxnSpPr>
      <xdr:spPr>
        <a:xfrm flipV="1">
          <a:off x="2019300" y="10678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85"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7"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92546</xdr:rowOff>
    </xdr:from>
    <xdr:ext cx="405111" cy="259045"/>
    <xdr:sp macro="" textlink="">
      <xdr:nvSpPr>
        <xdr:cNvPr id="188" name="n_1mainValue【橋りょう・トンネル】&#10;有形固定資産減価償却率"/>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189" name="n_2mainValue【橋りょう・トンネル】&#10;有形固定資産減価償却率"/>
        <xdr:cNvSpPr txBox="1"/>
      </xdr:nvSpPr>
      <xdr:spPr>
        <a:xfrm>
          <a:off x="2705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107242</xdr:rowOff>
    </xdr:from>
    <xdr:ext cx="405111" cy="259045"/>
    <xdr:sp macro="" textlink="">
      <xdr:nvSpPr>
        <xdr:cNvPr id="190" name="n_3mainValue【橋りょう・トンネル】&#10;有形固定資産減価償却率"/>
        <xdr:cNvSpPr txBox="1"/>
      </xdr:nvSpPr>
      <xdr:spPr>
        <a:xfrm>
          <a:off x="1816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17" name="【橋りょう・トンネル】&#10;一人当たり有形固定資産（償却資産）額平均値テキスト"/>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77401</xdr:rowOff>
    </xdr:from>
    <xdr:to>
      <xdr:col>55</xdr:col>
      <xdr:colOff>50800</xdr:colOff>
      <xdr:row>64</xdr:row>
      <xdr:rowOff>7551</xdr:rowOff>
    </xdr:to>
    <xdr:sp macro="" textlink="">
      <xdr:nvSpPr>
        <xdr:cNvPr id="227" name="楕円 226"/>
        <xdr:cNvSpPr/>
      </xdr:nvSpPr>
      <xdr:spPr>
        <a:xfrm>
          <a:off x="10426700" y="108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163778</xdr:rowOff>
    </xdr:from>
    <xdr:ext cx="534377" cy="259045"/>
    <xdr:sp macro="" textlink="">
      <xdr:nvSpPr>
        <xdr:cNvPr id="228" name="【橋りょう・トンネル】&#10;一人当たり有形固定資産（償却資産）額該当値テキスト"/>
        <xdr:cNvSpPr txBox="1"/>
      </xdr:nvSpPr>
      <xdr:spPr>
        <a:xfrm>
          <a:off x="10515600" y="1079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80046</xdr:rowOff>
    </xdr:from>
    <xdr:to>
      <xdr:col>50</xdr:col>
      <xdr:colOff>165100</xdr:colOff>
      <xdr:row>64</xdr:row>
      <xdr:rowOff>10196</xdr:rowOff>
    </xdr:to>
    <xdr:sp macro="" textlink="">
      <xdr:nvSpPr>
        <xdr:cNvPr id="229" name="楕円 228"/>
        <xdr:cNvSpPr/>
      </xdr:nvSpPr>
      <xdr:spPr>
        <a:xfrm>
          <a:off x="9588500" y="108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128201</xdr:rowOff>
    </xdr:from>
    <xdr:to>
      <xdr:col>55</xdr:col>
      <xdr:colOff>0</xdr:colOff>
      <xdr:row>63</xdr:row>
      <xdr:rowOff>130846</xdr:rowOff>
    </xdr:to>
    <xdr:cxnSp macro="">
      <xdr:nvCxnSpPr>
        <xdr:cNvPr id="230" name="直線コネクタ 229"/>
        <xdr:cNvCxnSpPr/>
      </xdr:nvCxnSpPr>
      <xdr:spPr>
        <a:xfrm flipV="1">
          <a:off x="9639300" y="10929551"/>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28348</xdr:rowOff>
    </xdr:from>
    <xdr:to>
      <xdr:col>46</xdr:col>
      <xdr:colOff>38100</xdr:colOff>
      <xdr:row>63</xdr:row>
      <xdr:rowOff>129948</xdr:rowOff>
    </xdr:to>
    <xdr:sp macro="" textlink="">
      <xdr:nvSpPr>
        <xdr:cNvPr id="231" name="楕円 230"/>
        <xdr:cNvSpPr/>
      </xdr:nvSpPr>
      <xdr:spPr>
        <a:xfrm>
          <a:off x="8699500" y="108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79148</xdr:rowOff>
    </xdr:from>
    <xdr:to>
      <xdr:col>50</xdr:col>
      <xdr:colOff>114300</xdr:colOff>
      <xdr:row>63</xdr:row>
      <xdr:rowOff>130846</xdr:rowOff>
    </xdr:to>
    <xdr:cxnSp macro="">
      <xdr:nvCxnSpPr>
        <xdr:cNvPr id="232" name="直線コネクタ 231"/>
        <xdr:cNvCxnSpPr/>
      </xdr:nvCxnSpPr>
      <xdr:spPr>
        <a:xfrm>
          <a:off x="8750300" y="10880498"/>
          <a:ext cx="889000" cy="5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31679</xdr:rowOff>
    </xdr:from>
    <xdr:to>
      <xdr:col>41</xdr:col>
      <xdr:colOff>101600</xdr:colOff>
      <xdr:row>63</xdr:row>
      <xdr:rowOff>133279</xdr:rowOff>
    </xdr:to>
    <xdr:sp macro="" textlink="">
      <xdr:nvSpPr>
        <xdr:cNvPr id="233" name="楕円 232"/>
        <xdr:cNvSpPr/>
      </xdr:nvSpPr>
      <xdr:spPr>
        <a:xfrm>
          <a:off x="7810500" y="108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79148</xdr:rowOff>
    </xdr:from>
    <xdr:to>
      <xdr:col>45</xdr:col>
      <xdr:colOff>177800</xdr:colOff>
      <xdr:row>63</xdr:row>
      <xdr:rowOff>82479</xdr:rowOff>
    </xdr:to>
    <xdr:cxnSp macro="">
      <xdr:nvCxnSpPr>
        <xdr:cNvPr id="234" name="直線コネクタ 233"/>
        <xdr:cNvCxnSpPr/>
      </xdr:nvCxnSpPr>
      <xdr:spPr>
        <a:xfrm flipV="1">
          <a:off x="7861300" y="10880498"/>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35"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6"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37"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1323</xdr:rowOff>
    </xdr:from>
    <xdr:ext cx="534377" cy="259045"/>
    <xdr:sp macro="" textlink="">
      <xdr:nvSpPr>
        <xdr:cNvPr id="238" name="n_1mainValue【橋りょう・トンネル】&#10;一人当たり有形固定資産（償却資産）額"/>
        <xdr:cNvSpPr txBox="1"/>
      </xdr:nvSpPr>
      <xdr:spPr>
        <a:xfrm>
          <a:off x="9359411" y="109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121075</xdr:rowOff>
    </xdr:from>
    <xdr:ext cx="599010" cy="259045"/>
    <xdr:sp macro="" textlink="">
      <xdr:nvSpPr>
        <xdr:cNvPr id="239" name="n_2mainValue【橋りょう・トンネル】&#10;一人当たり有形固定資産（償却資産）額"/>
        <xdr:cNvSpPr txBox="1"/>
      </xdr:nvSpPr>
      <xdr:spPr>
        <a:xfrm>
          <a:off x="8450795" y="1092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124406</xdr:rowOff>
    </xdr:from>
    <xdr:ext cx="599010" cy="259045"/>
    <xdr:sp macro="" textlink="">
      <xdr:nvSpPr>
        <xdr:cNvPr id="240" name="n_3mainValue【橋りょう・トンネル】&#10;一人当たり有形固定資産（償却資産）額"/>
        <xdr:cNvSpPr txBox="1"/>
      </xdr:nvSpPr>
      <xdr:spPr>
        <a:xfrm>
          <a:off x="7561795" y="1092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71"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85271</xdr:rowOff>
    </xdr:from>
    <xdr:to>
      <xdr:col>24</xdr:col>
      <xdr:colOff>114300</xdr:colOff>
      <xdr:row>80</xdr:row>
      <xdr:rowOff>15421</xdr:rowOff>
    </xdr:to>
    <xdr:sp macro="" textlink="">
      <xdr:nvSpPr>
        <xdr:cNvPr id="281" name="楕円 280"/>
        <xdr:cNvSpPr/>
      </xdr:nvSpPr>
      <xdr:spPr>
        <a:xfrm>
          <a:off x="45847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108148</xdr:rowOff>
    </xdr:from>
    <xdr:ext cx="405111" cy="259045"/>
    <xdr:sp macro="" textlink="">
      <xdr:nvSpPr>
        <xdr:cNvPr id="282" name="【公営住宅】&#10;有形固定資産減価償却率該当値テキスト"/>
        <xdr:cNvSpPr txBox="1"/>
      </xdr:nvSpPr>
      <xdr:spPr>
        <a:xfrm>
          <a:off x="4673600" y="1348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104866</xdr:rowOff>
    </xdr:from>
    <xdr:to>
      <xdr:col>20</xdr:col>
      <xdr:colOff>38100</xdr:colOff>
      <xdr:row>80</xdr:row>
      <xdr:rowOff>35016</xdr:rowOff>
    </xdr:to>
    <xdr:sp macro="" textlink="">
      <xdr:nvSpPr>
        <xdr:cNvPr id="283" name="楕円 282"/>
        <xdr:cNvSpPr/>
      </xdr:nvSpPr>
      <xdr:spPr>
        <a:xfrm>
          <a:off x="3746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136071</xdr:rowOff>
    </xdr:from>
    <xdr:to>
      <xdr:col>24</xdr:col>
      <xdr:colOff>63500</xdr:colOff>
      <xdr:row>79</xdr:row>
      <xdr:rowOff>155666</xdr:rowOff>
    </xdr:to>
    <xdr:cxnSp macro="">
      <xdr:nvCxnSpPr>
        <xdr:cNvPr id="284" name="直線コネクタ 283"/>
        <xdr:cNvCxnSpPr/>
      </xdr:nvCxnSpPr>
      <xdr:spPr>
        <a:xfrm flipV="1">
          <a:off x="3797300" y="1368062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31387</xdr:rowOff>
    </xdr:from>
    <xdr:to>
      <xdr:col>15</xdr:col>
      <xdr:colOff>101600</xdr:colOff>
      <xdr:row>77</xdr:row>
      <xdr:rowOff>132987</xdr:rowOff>
    </xdr:to>
    <xdr:sp macro="" textlink="">
      <xdr:nvSpPr>
        <xdr:cNvPr id="285" name="楕円 284"/>
        <xdr:cNvSpPr/>
      </xdr:nvSpPr>
      <xdr:spPr>
        <a:xfrm>
          <a:off x="2857500" y="132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82187</xdr:rowOff>
    </xdr:from>
    <xdr:to>
      <xdr:col>19</xdr:col>
      <xdr:colOff>177800</xdr:colOff>
      <xdr:row>79</xdr:row>
      <xdr:rowOff>155666</xdr:rowOff>
    </xdr:to>
    <xdr:cxnSp macro="">
      <xdr:nvCxnSpPr>
        <xdr:cNvPr id="286" name="直線コネクタ 285"/>
        <xdr:cNvCxnSpPr/>
      </xdr:nvCxnSpPr>
      <xdr:spPr>
        <a:xfrm>
          <a:off x="2908300" y="13283837"/>
          <a:ext cx="889000" cy="4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28121</xdr:rowOff>
    </xdr:from>
    <xdr:to>
      <xdr:col>10</xdr:col>
      <xdr:colOff>165100</xdr:colOff>
      <xdr:row>77</xdr:row>
      <xdr:rowOff>129721</xdr:rowOff>
    </xdr:to>
    <xdr:sp macro="" textlink="">
      <xdr:nvSpPr>
        <xdr:cNvPr id="287" name="楕円 286"/>
        <xdr:cNvSpPr/>
      </xdr:nvSpPr>
      <xdr:spPr>
        <a:xfrm>
          <a:off x="1968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78921</xdr:rowOff>
    </xdr:from>
    <xdr:to>
      <xdr:col>15</xdr:col>
      <xdr:colOff>50800</xdr:colOff>
      <xdr:row>77</xdr:row>
      <xdr:rowOff>82187</xdr:rowOff>
    </xdr:to>
    <xdr:cxnSp macro="">
      <xdr:nvCxnSpPr>
        <xdr:cNvPr id="288" name="直線コネクタ 287"/>
        <xdr:cNvCxnSpPr/>
      </xdr:nvCxnSpPr>
      <xdr:spPr>
        <a:xfrm>
          <a:off x="2019300" y="132805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89" name="n_1aveValue【公営住宅】&#10;有形固定資産減価償却率"/>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22877</xdr:rowOff>
    </xdr:from>
    <xdr:ext cx="405111" cy="259045"/>
    <xdr:sp macro="" textlink="">
      <xdr:nvSpPr>
        <xdr:cNvPr id="290" name="n_2aveValue【公営住宅】&#10;有形固定資産減価償却率"/>
        <xdr:cNvSpPr txBox="1"/>
      </xdr:nvSpPr>
      <xdr:spPr>
        <a:xfrm>
          <a:off x="2705744" y="1356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119215</xdr:rowOff>
    </xdr:from>
    <xdr:ext cx="405111" cy="259045"/>
    <xdr:sp macro="" textlink="">
      <xdr:nvSpPr>
        <xdr:cNvPr id="291" name="n_3aveValue【公営住宅】&#10;有形固定資産減価償却率"/>
        <xdr:cNvSpPr txBox="1"/>
      </xdr:nvSpPr>
      <xdr:spPr>
        <a:xfrm>
          <a:off x="1816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51543</xdr:rowOff>
    </xdr:from>
    <xdr:ext cx="405111" cy="259045"/>
    <xdr:sp macro="" textlink="">
      <xdr:nvSpPr>
        <xdr:cNvPr id="292" name="n_1mainValue【公営住宅】&#10;有形固定資産減価償却率"/>
        <xdr:cNvSpPr txBox="1"/>
      </xdr:nvSpPr>
      <xdr:spPr>
        <a:xfrm>
          <a:off x="35820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149514</xdr:rowOff>
    </xdr:from>
    <xdr:ext cx="405111" cy="259045"/>
    <xdr:sp macro="" textlink="">
      <xdr:nvSpPr>
        <xdr:cNvPr id="293" name="n_2mainValue【公営住宅】&#10;有形固定資産減価償却率"/>
        <xdr:cNvSpPr txBox="1"/>
      </xdr:nvSpPr>
      <xdr:spPr>
        <a:xfrm>
          <a:off x="2705744" y="1300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75</xdr:row>
      <xdr:rowOff>146248</xdr:rowOff>
    </xdr:from>
    <xdr:ext cx="469744" cy="259045"/>
    <xdr:sp macro="" textlink="">
      <xdr:nvSpPr>
        <xdr:cNvPr id="294" name="n_3mainValue【公営住宅】&#10;有形固定資産減価償却率"/>
        <xdr:cNvSpPr txBox="1"/>
      </xdr:nvSpPr>
      <xdr:spPr>
        <a:xfrm>
          <a:off x="1784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21"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123089</xdr:rowOff>
    </xdr:from>
    <xdr:to>
      <xdr:col>55</xdr:col>
      <xdr:colOff>50800</xdr:colOff>
      <xdr:row>85</xdr:row>
      <xdr:rowOff>53239</xdr:rowOff>
    </xdr:to>
    <xdr:sp macro="" textlink="">
      <xdr:nvSpPr>
        <xdr:cNvPr id="331" name="楕円 330"/>
        <xdr:cNvSpPr/>
      </xdr:nvSpPr>
      <xdr:spPr>
        <a:xfrm>
          <a:off x="10426700" y="145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101516</xdr:rowOff>
    </xdr:from>
    <xdr:ext cx="469744" cy="259045"/>
    <xdr:sp macro="" textlink="">
      <xdr:nvSpPr>
        <xdr:cNvPr id="332" name="【公営住宅】&#10;一人当たり面積該当値テキスト"/>
        <xdr:cNvSpPr txBox="1"/>
      </xdr:nvSpPr>
      <xdr:spPr>
        <a:xfrm>
          <a:off x="10515600" y="1450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125374</xdr:rowOff>
    </xdr:from>
    <xdr:to>
      <xdr:col>50</xdr:col>
      <xdr:colOff>165100</xdr:colOff>
      <xdr:row>85</xdr:row>
      <xdr:rowOff>55524</xdr:rowOff>
    </xdr:to>
    <xdr:sp macro="" textlink="">
      <xdr:nvSpPr>
        <xdr:cNvPr id="333" name="楕円 332"/>
        <xdr:cNvSpPr/>
      </xdr:nvSpPr>
      <xdr:spPr>
        <a:xfrm>
          <a:off x="9588500" y="145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2439</xdr:rowOff>
    </xdr:from>
    <xdr:to>
      <xdr:col>55</xdr:col>
      <xdr:colOff>0</xdr:colOff>
      <xdr:row>85</xdr:row>
      <xdr:rowOff>4724</xdr:rowOff>
    </xdr:to>
    <xdr:cxnSp macro="">
      <xdr:nvCxnSpPr>
        <xdr:cNvPr id="334" name="直線コネクタ 333"/>
        <xdr:cNvCxnSpPr/>
      </xdr:nvCxnSpPr>
      <xdr:spPr>
        <a:xfrm flipV="1">
          <a:off x="9639300" y="1457568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10389</xdr:rowOff>
    </xdr:from>
    <xdr:to>
      <xdr:col>46</xdr:col>
      <xdr:colOff>38100</xdr:colOff>
      <xdr:row>85</xdr:row>
      <xdr:rowOff>111989</xdr:rowOff>
    </xdr:to>
    <xdr:sp macro="" textlink="">
      <xdr:nvSpPr>
        <xdr:cNvPr id="335" name="楕円 334"/>
        <xdr:cNvSpPr/>
      </xdr:nvSpPr>
      <xdr:spPr>
        <a:xfrm>
          <a:off x="8699500" y="145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4724</xdr:rowOff>
    </xdr:from>
    <xdr:to>
      <xdr:col>50</xdr:col>
      <xdr:colOff>114300</xdr:colOff>
      <xdr:row>85</xdr:row>
      <xdr:rowOff>61189</xdr:rowOff>
    </xdr:to>
    <xdr:cxnSp macro="">
      <xdr:nvCxnSpPr>
        <xdr:cNvPr id="336" name="直線コネクタ 335"/>
        <xdr:cNvCxnSpPr/>
      </xdr:nvCxnSpPr>
      <xdr:spPr>
        <a:xfrm flipV="1">
          <a:off x="8750300" y="14577974"/>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13360</xdr:rowOff>
    </xdr:from>
    <xdr:to>
      <xdr:col>41</xdr:col>
      <xdr:colOff>101600</xdr:colOff>
      <xdr:row>85</xdr:row>
      <xdr:rowOff>114960</xdr:rowOff>
    </xdr:to>
    <xdr:sp macro="" textlink="">
      <xdr:nvSpPr>
        <xdr:cNvPr id="337" name="楕円 336"/>
        <xdr:cNvSpPr/>
      </xdr:nvSpPr>
      <xdr:spPr>
        <a:xfrm>
          <a:off x="7810500" y="145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61189</xdr:rowOff>
    </xdr:from>
    <xdr:to>
      <xdr:col>45</xdr:col>
      <xdr:colOff>177800</xdr:colOff>
      <xdr:row>85</xdr:row>
      <xdr:rowOff>64160</xdr:rowOff>
    </xdr:to>
    <xdr:cxnSp macro="">
      <xdr:nvCxnSpPr>
        <xdr:cNvPr id="338" name="直線コネクタ 337"/>
        <xdr:cNvCxnSpPr/>
      </xdr:nvCxnSpPr>
      <xdr:spPr>
        <a:xfrm flipV="1">
          <a:off x="7861300" y="14634439"/>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39"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40"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41"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46651</xdr:rowOff>
    </xdr:from>
    <xdr:ext cx="469744" cy="259045"/>
    <xdr:sp macro="" textlink="">
      <xdr:nvSpPr>
        <xdr:cNvPr id="342" name="n_1mainValue【公営住宅】&#10;一人当たり面積"/>
        <xdr:cNvSpPr txBox="1"/>
      </xdr:nvSpPr>
      <xdr:spPr>
        <a:xfrm>
          <a:off x="9391727" y="1461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103116</xdr:rowOff>
    </xdr:from>
    <xdr:ext cx="469744" cy="259045"/>
    <xdr:sp macro="" textlink="">
      <xdr:nvSpPr>
        <xdr:cNvPr id="343" name="n_2mainValue【公営住宅】&#10;一人当たり面積"/>
        <xdr:cNvSpPr txBox="1"/>
      </xdr:nvSpPr>
      <xdr:spPr>
        <a:xfrm>
          <a:off x="8515427" y="1467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106087</xdr:rowOff>
    </xdr:from>
    <xdr:ext cx="469744" cy="259045"/>
    <xdr:sp macro="" textlink="">
      <xdr:nvSpPr>
        <xdr:cNvPr id="344" name="n_3mainValue【公営住宅】&#10;一人当たり面積"/>
        <xdr:cNvSpPr txBox="1"/>
      </xdr:nvSpPr>
      <xdr:spPr>
        <a:xfrm>
          <a:off x="7626427" y="1467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91"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401" name="楕円 400"/>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402" name="【認定こども園・幼稚園・保育所】&#10;有形固定資産減価償却率該当値テキスト"/>
        <xdr:cNvSpPr txBox="1"/>
      </xdr:nvSpPr>
      <xdr:spPr>
        <a:xfrm>
          <a:off x="16357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100511</xdr:rowOff>
    </xdr:from>
    <xdr:to>
      <xdr:col>81</xdr:col>
      <xdr:colOff>101600</xdr:colOff>
      <xdr:row>37</xdr:row>
      <xdr:rowOff>30661</xdr:rowOff>
    </xdr:to>
    <xdr:sp macro="" textlink="">
      <xdr:nvSpPr>
        <xdr:cNvPr id="403" name="楕円 402"/>
        <xdr:cNvSpPr/>
      </xdr:nvSpPr>
      <xdr:spPr>
        <a:xfrm>
          <a:off x="15430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76200</xdr:rowOff>
    </xdr:from>
    <xdr:to>
      <xdr:col>85</xdr:col>
      <xdr:colOff>127000</xdr:colOff>
      <xdr:row>36</xdr:row>
      <xdr:rowOff>151311</xdr:rowOff>
    </xdr:to>
    <xdr:cxnSp macro="">
      <xdr:nvCxnSpPr>
        <xdr:cNvPr id="404" name="直線コネクタ 403"/>
        <xdr:cNvCxnSpPr/>
      </xdr:nvCxnSpPr>
      <xdr:spPr>
        <a:xfrm flipV="1">
          <a:off x="15481300" y="624840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05" name="楕円 404"/>
        <xdr:cNvSpPr/>
      </xdr:nvSpPr>
      <xdr:spPr>
        <a:xfrm>
          <a:off x="14541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151311</xdr:rowOff>
    </xdr:from>
    <xdr:to>
      <xdr:col>81</xdr:col>
      <xdr:colOff>50800</xdr:colOff>
      <xdr:row>37</xdr:row>
      <xdr:rowOff>38644</xdr:rowOff>
    </xdr:to>
    <xdr:cxnSp macro="">
      <xdr:nvCxnSpPr>
        <xdr:cNvPr id="406" name="直線コネクタ 405"/>
        <xdr:cNvCxnSpPr/>
      </xdr:nvCxnSpPr>
      <xdr:spPr>
        <a:xfrm flipV="1">
          <a:off x="14592300" y="632351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79284</xdr:rowOff>
    </xdr:from>
    <xdr:to>
      <xdr:col>72</xdr:col>
      <xdr:colOff>38100</xdr:colOff>
      <xdr:row>38</xdr:row>
      <xdr:rowOff>9434</xdr:rowOff>
    </xdr:to>
    <xdr:sp macro="" textlink="">
      <xdr:nvSpPr>
        <xdr:cNvPr id="407" name="楕円 406"/>
        <xdr:cNvSpPr/>
      </xdr:nvSpPr>
      <xdr:spPr>
        <a:xfrm>
          <a:off x="13652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38644</xdr:rowOff>
    </xdr:from>
    <xdr:to>
      <xdr:col>76</xdr:col>
      <xdr:colOff>114300</xdr:colOff>
      <xdr:row>37</xdr:row>
      <xdr:rowOff>130084</xdr:rowOff>
    </xdr:to>
    <xdr:cxnSp macro="">
      <xdr:nvCxnSpPr>
        <xdr:cNvPr id="408" name="直線コネクタ 407"/>
        <xdr:cNvCxnSpPr/>
      </xdr:nvCxnSpPr>
      <xdr:spPr>
        <a:xfrm flipV="1">
          <a:off x="13703300" y="63822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09"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1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11"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47188</xdr:rowOff>
    </xdr:from>
    <xdr:ext cx="405111" cy="259045"/>
    <xdr:sp macro="" textlink="">
      <xdr:nvSpPr>
        <xdr:cNvPr id="412" name="n_1mainValue【認定こども園・幼稚園・保育所】&#10;有形固定資産減価償却率"/>
        <xdr:cNvSpPr txBox="1"/>
      </xdr:nvSpPr>
      <xdr:spPr>
        <a:xfrm>
          <a:off x="15266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413" name="n_2main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25961</xdr:rowOff>
    </xdr:from>
    <xdr:ext cx="405111" cy="259045"/>
    <xdr:sp macro="" textlink="">
      <xdr:nvSpPr>
        <xdr:cNvPr id="414" name="n_3mainValue【認定こども園・幼稚園・保育所】&#10;有形固定資産減価償却率"/>
        <xdr:cNvSpPr txBox="1"/>
      </xdr:nvSpPr>
      <xdr:spPr>
        <a:xfrm>
          <a:off x="13500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43"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11430</xdr:rowOff>
    </xdr:from>
    <xdr:to>
      <xdr:col>116</xdr:col>
      <xdr:colOff>114300</xdr:colOff>
      <xdr:row>39</xdr:row>
      <xdr:rowOff>113030</xdr:rowOff>
    </xdr:to>
    <xdr:sp macro="" textlink="">
      <xdr:nvSpPr>
        <xdr:cNvPr id="453" name="楕円 452"/>
        <xdr:cNvSpPr/>
      </xdr:nvSpPr>
      <xdr:spPr>
        <a:xfrm>
          <a:off x="221107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34307</xdr:rowOff>
    </xdr:from>
    <xdr:ext cx="469744" cy="259045"/>
    <xdr:sp macro="" textlink="">
      <xdr:nvSpPr>
        <xdr:cNvPr id="454" name="【認定こども園・幼稚園・保育所】&#10;一人当たり面積該当値テキスト"/>
        <xdr:cNvSpPr txBox="1"/>
      </xdr:nvSpPr>
      <xdr:spPr>
        <a:xfrm>
          <a:off x="22199600"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17780</xdr:rowOff>
    </xdr:from>
    <xdr:to>
      <xdr:col>112</xdr:col>
      <xdr:colOff>38100</xdr:colOff>
      <xdr:row>39</xdr:row>
      <xdr:rowOff>119380</xdr:rowOff>
    </xdr:to>
    <xdr:sp macro="" textlink="">
      <xdr:nvSpPr>
        <xdr:cNvPr id="455" name="楕円 454"/>
        <xdr:cNvSpPr/>
      </xdr:nvSpPr>
      <xdr:spPr>
        <a:xfrm>
          <a:off x="21272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62230</xdr:rowOff>
    </xdr:from>
    <xdr:to>
      <xdr:col>116</xdr:col>
      <xdr:colOff>63500</xdr:colOff>
      <xdr:row>39</xdr:row>
      <xdr:rowOff>68580</xdr:rowOff>
    </xdr:to>
    <xdr:cxnSp macro="">
      <xdr:nvCxnSpPr>
        <xdr:cNvPr id="456" name="直線コネクタ 455"/>
        <xdr:cNvCxnSpPr/>
      </xdr:nvCxnSpPr>
      <xdr:spPr>
        <a:xfrm flipV="1">
          <a:off x="21323300" y="674878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26670</xdr:rowOff>
    </xdr:from>
    <xdr:to>
      <xdr:col>107</xdr:col>
      <xdr:colOff>101600</xdr:colOff>
      <xdr:row>39</xdr:row>
      <xdr:rowOff>128270</xdr:rowOff>
    </xdr:to>
    <xdr:sp macro="" textlink="">
      <xdr:nvSpPr>
        <xdr:cNvPr id="457" name="楕円 456"/>
        <xdr:cNvSpPr/>
      </xdr:nvSpPr>
      <xdr:spPr>
        <a:xfrm>
          <a:off x="203835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68580</xdr:rowOff>
    </xdr:from>
    <xdr:to>
      <xdr:col>111</xdr:col>
      <xdr:colOff>177800</xdr:colOff>
      <xdr:row>39</xdr:row>
      <xdr:rowOff>77470</xdr:rowOff>
    </xdr:to>
    <xdr:cxnSp macro="">
      <xdr:nvCxnSpPr>
        <xdr:cNvPr id="458" name="直線コネクタ 457"/>
        <xdr:cNvCxnSpPr/>
      </xdr:nvCxnSpPr>
      <xdr:spPr>
        <a:xfrm flipV="1">
          <a:off x="20434300" y="67551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134620</xdr:rowOff>
    </xdr:from>
    <xdr:to>
      <xdr:col>102</xdr:col>
      <xdr:colOff>165100</xdr:colOff>
      <xdr:row>40</xdr:row>
      <xdr:rowOff>64770</xdr:rowOff>
    </xdr:to>
    <xdr:sp macro="" textlink="">
      <xdr:nvSpPr>
        <xdr:cNvPr id="459" name="楕円 458"/>
        <xdr:cNvSpPr/>
      </xdr:nvSpPr>
      <xdr:spPr>
        <a:xfrm>
          <a:off x="19494500"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77470</xdr:rowOff>
    </xdr:from>
    <xdr:to>
      <xdr:col>107</xdr:col>
      <xdr:colOff>50800</xdr:colOff>
      <xdr:row>40</xdr:row>
      <xdr:rowOff>13970</xdr:rowOff>
    </xdr:to>
    <xdr:cxnSp macro="">
      <xdr:nvCxnSpPr>
        <xdr:cNvPr id="460" name="直線コネクタ 459"/>
        <xdr:cNvCxnSpPr/>
      </xdr:nvCxnSpPr>
      <xdr:spPr>
        <a:xfrm flipV="1">
          <a:off x="19545300" y="6764020"/>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461" name="n_1aveValue【認定こども園・幼稚園・保育所】&#10;一人当たり面積"/>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62"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63"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135907</xdr:rowOff>
    </xdr:from>
    <xdr:ext cx="469744" cy="259045"/>
    <xdr:sp macro="" textlink="">
      <xdr:nvSpPr>
        <xdr:cNvPr id="464" name="n_1main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119397</xdr:rowOff>
    </xdr:from>
    <xdr:ext cx="469744" cy="259045"/>
    <xdr:sp macro="" textlink="">
      <xdr:nvSpPr>
        <xdr:cNvPr id="465" name="n_2mainValue【認定こども園・幼稚園・保育所】&#10;一人当たり面積"/>
        <xdr:cNvSpPr txBox="1"/>
      </xdr:nvSpPr>
      <xdr:spPr>
        <a:xfrm>
          <a:off x="20199427" y="68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55897</xdr:rowOff>
    </xdr:from>
    <xdr:ext cx="469744" cy="259045"/>
    <xdr:sp macro="" textlink="">
      <xdr:nvSpPr>
        <xdr:cNvPr id="466" name="n_3mainValue【認定こども園・幼稚園・保育所】&#10;一人当たり面積"/>
        <xdr:cNvSpPr txBox="1"/>
      </xdr:nvSpPr>
      <xdr:spPr>
        <a:xfrm>
          <a:off x="19310427" y="69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96"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21590</xdr:rowOff>
    </xdr:from>
    <xdr:to>
      <xdr:col>85</xdr:col>
      <xdr:colOff>177800</xdr:colOff>
      <xdr:row>59</xdr:row>
      <xdr:rowOff>123190</xdr:rowOff>
    </xdr:to>
    <xdr:sp macro="" textlink="">
      <xdr:nvSpPr>
        <xdr:cNvPr id="506" name="楕円 505"/>
        <xdr:cNvSpPr/>
      </xdr:nvSpPr>
      <xdr:spPr>
        <a:xfrm>
          <a:off x="162687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44467</xdr:rowOff>
    </xdr:from>
    <xdr:ext cx="405111" cy="259045"/>
    <xdr:sp macro="" textlink="">
      <xdr:nvSpPr>
        <xdr:cNvPr id="507" name="【学校施設】&#10;有形固定資産減価償却率該当値テキスト"/>
        <xdr:cNvSpPr txBox="1"/>
      </xdr:nvSpPr>
      <xdr:spPr>
        <a:xfrm>
          <a:off x="16357600"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59690</xdr:rowOff>
    </xdr:from>
    <xdr:to>
      <xdr:col>81</xdr:col>
      <xdr:colOff>101600</xdr:colOff>
      <xdr:row>59</xdr:row>
      <xdr:rowOff>161290</xdr:rowOff>
    </xdr:to>
    <xdr:sp macro="" textlink="">
      <xdr:nvSpPr>
        <xdr:cNvPr id="508" name="楕円 507"/>
        <xdr:cNvSpPr/>
      </xdr:nvSpPr>
      <xdr:spPr>
        <a:xfrm>
          <a:off x="15430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72390</xdr:rowOff>
    </xdr:from>
    <xdr:to>
      <xdr:col>85</xdr:col>
      <xdr:colOff>127000</xdr:colOff>
      <xdr:row>59</xdr:row>
      <xdr:rowOff>110490</xdr:rowOff>
    </xdr:to>
    <xdr:cxnSp macro="">
      <xdr:nvCxnSpPr>
        <xdr:cNvPr id="509" name="直線コネクタ 508"/>
        <xdr:cNvCxnSpPr/>
      </xdr:nvCxnSpPr>
      <xdr:spPr>
        <a:xfrm flipV="1">
          <a:off x="15481300" y="10187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84455</xdr:rowOff>
    </xdr:from>
    <xdr:to>
      <xdr:col>76</xdr:col>
      <xdr:colOff>165100</xdr:colOff>
      <xdr:row>60</xdr:row>
      <xdr:rowOff>14605</xdr:rowOff>
    </xdr:to>
    <xdr:sp macro="" textlink="">
      <xdr:nvSpPr>
        <xdr:cNvPr id="510" name="楕円 509"/>
        <xdr:cNvSpPr/>
      </xdr:nvSpPr>
      <xdr:spPr>
        <a:xfrm>
          <a:off x="14541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110490</xdr:rowOff>
    </xdr:from>
    <xdr:to>
      <xdr:col>81</xdr:col>
      <xdr:colOff>50800</xdr:colOff>
      <xdr:row>59</xdr:row>
      <xdr:rowOff>135255</xdr:rowOff>
    </xdr:to>
    <xdr:cxnSp macro="">
      <xdr:nvCxnSpPr>
        <xdr:cNvPr id="511" name="直線コネクタ 510"/>
        <xdr:cNvCxnSpPr/>
      </xdr:nvCxnSpPr>
      <xdr:spPr>
        <a:xfrm flipV="1">
          <a:off x="14592300" y="102260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12" name="楕円 511"/>
        <xdr:cNvSpPr/>
      </xdr:nvSpPr>
      <xdr:spPr>
        <a:xfrm>
          <a:off x="13652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135255</xdr:rowOff>
    </xdr:from>
    <xdr:to>
      <xdr:col>76</xdr:col>
      <xdr:colOff>114300</xdr:colOff>
      <xdr:row>60</xdr:row>
      <xdr:rowOff>9525</xdr:rowOff>
    </xdr:to>
    <xdr:cxnSp macro="">
      <xdr:nvCxnSpPr>
        <xdr:cNvPr id="513" name="直線コネクタ 512"/>
        <xdr:cNvCxnSpPr/>
      </xdr:nvCxnSpPr>
      <xdr:spPr>
        <a:xfrm flipV="1">
          <a:off x="13703300" y="102508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14"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15"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16" name="n_3aveValue【学校施設】&#10;有形固定資産減価償却率"/>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6367</xdr:rowOff>
    </xdr:from>
    <xdr:ext cx="405111" cy="259045"/>
    <xdr:sp macro="" textlink="">
      <xdr:nvSpPr>
        <xdr:cNvPr id="517" name="n_1mainValue【学校施設】&#10;有形固定資産減価償却率"/>
        <xdr:cNvSpPr txBox="1"/>
      </xdr:nvSpPr>
      <xdr:spPr>
        <a:xfrm>
          <a:off x="15266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31132</xdr:rowOff>
    </xdr:from>
    <xdr:ext cx="405111" cy="259045"/>
    <xdr:sp macro="" textlink="">
      <xdr:nvSpPr>
        <xdr:cNvPr id="518" name="n_2mainValue【学校施設】&#10;有形固定資産減価償却率"/>
        <xdr:cNvSpPr txBox="1"/>
      </xdr:nvSpPr>
      <xdr:spPr>
        <a:xfrm>
          <a:off x="14389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19" name="n_3main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50"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54" name="フローチャート: 判断 553"/>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141877</xdr:rowOff>
    </xdr:from>
    <xdr:to>
      <xdr:col>116</xdr:col>
      <xdr:colOff>114300</xdr:colOff>
      <xdr:row>58</xdr:row>
      <xdr:rowOff>72027</xdr:rowOff>
    </xdr:to>
    <xdr:sp macro="" textlink="">
      <xdr:nvSpPr>
        <xdr:cNvPr id="560" name="楕円 559"/>
        <xdr:cNvSpPr/>
      </xdr:nvSpPr>
      <xdr:spPr>
        <a:xfrm>
          <a:off x="221107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164754</xdr:rowOff>
    </xdr:from>
    <xdr:ext cx="469744" cy="259045"/>
    <xdr:sp macro="" textlink="">
      <xdr:nvSpPr>
        <xdr:cNvPr id="561" name="【学校施設】&#10;一人当たり面積該当値テキスト"/>
        <xdr:cNvSpPr txBox="1"/>
      </xdr:nvSpPr>
      <xdr:spPr>
        <a:xfrm>
          <a:off x="22199600" y="976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146449</xdr:rowOff>
    </xdr:from>
    <xdr:to>
      <xdr:col>112</xdr:col>
      <xdr:colOff>38100</xdr:colOff>
      <xdr:row>58</xdr:row>
      <xdr:rowOff>76599</xdr:rowOff>
    </xdr:to>
    <xdr:sp macro="" textlink="">
      <xdr:nvSpPr>
        <xdr:cNvPr id="562" name="楕円 561"/>
        <xdr:cNvSpPr/>
      </xdr:nvSpPr>
      <xdr:spPr>
        <a:xfrm>
          <a:off x="21272500" y="99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21227</xdr:rowOff>
    </xdr:from>
    <xdr:to>
      <xdr:col>116</xdr:col>
      <xdr:colOff>63500</xdr:colOff>
      <xdr:row>58</xdr:row>
      <xdr:rowOff>25799</xdr:rowOff>
    </xdr:to>
    <xdr:cxnSp macro="">
      <xdr:nvCxnSpPr>
        <xdr:cNvPr id="563" name="直線コネクタ 562"/>
        <xdr:cNvCxnSpPr/>
      </xdr:nvCxnSpPr>
      <xdr:spPr>
        <a:xfrm flipV="1">
          <a:off x="21323300" y="996532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5697</xdr:rowOff>
    </xdr:from>
    <xdr:to>
      <xdr:col>107</xdr:col>
      <xdr:colOff>101600</xdr:colOff>
      <xdr:row>58</xdr:row>
      <xdr:rowOff>107297</xdr:rowOff>
    </xdr:to>
    <xdr:sp macro="" textlink="">
      <xdr:nvSpPr>
        <xdr:cNvPr id="564" name="楕円 563"/>
        <xdr:cNvSpPr/>
      </xdr:nvSpPr>
      <xdr:spPr>
        <a:xfrm>
          <a:off x="20383500" y="99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25799</xdr:rowOff>
    </xdr:from>
    <xdr:to>
      <xdr:col>111</xdr:col>
      <xdr:colOff>177800</xdr:colOff>
      <xdr:row>58</xdr:row>
      <xdr:rowOff>56497</xdr:rowOff>
    </xdr:to>
    <xdr:cxnSp macro="">
      <xdr:nvCxnSpPr>
        <xdr:cNvPr id="565" name="直線コネクタ 564"/>
        <xdr:cNvCxnSpPr/>
      </xdr:nvCxnSpPr>
      <xdr:spPr>
        <a:xfrm flipV="1">
          <a:off x="20434300" y="9969899"/>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24964</xdr:rowOff>
    </xdr:from>
    <xdr:to>
      <xdr:col>102</xdr:col>
      <xdr:colOff>165100</xdr:colOff>
      <xdr:row>58</xdr:row>
      <xdr:rowOff>126564</xdr:rowOff>
    </xdr:to>
    <xdr:sp macro="" textlink="">
      <xdr:nvSpPr>
        <xdr:cNvPr id="566" name="楕円 565"/>
        <xdr:cNvSpPr/>
      </xdr:nvSpPr>
      <xdr:spPr>
        <a:xfrm>
          <a:off x="19494500" y="996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56497</xdr:rowOff>
    </xdr:from>
    <xdr:to>
      <xdr:col>107</xdr:col>
      <xdr:colOff>50800</xdr:colOff>
      <xdr:row>58</xdr:row>
      <xdr:rowOff>75764</xdr:rowOff>
    </xdr:to>
    <xdr:cxnSp macro="">
      <xdr:nvCxnSpPr>
        <xdr:cNvPr id="567" name="直線コネクタ 566"/>
        <xdr:cNvCxnSpPr/>
      </xdr:nvCxnSpPr>
      <xdr:spPr>
        <a:xfrm flipV="1">
          <a:off x="19545300" y="10000597"/>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568" name="n_1aveValue【学校施設】&#10;一人当たり面積"/>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569" name="n_2aveValue【学校施設】&#10;一人当たり面積"/>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62175</xdr:rowOff>
    </xdr:from>
    <xdr:ext cx="469744" cy="259045"/>
    <xdr:sp macro="" textlink="">
      <xdr:nvSpPr>
        <xdr:cNvPr id="570" name="n_3aveValue【学校施設】&#10;一人当たり面積"/>
        <xdr:cNvSpPr txBox="1"/>
      </xdr:nvSpPr>
      <xdr:spPr>
        <a:xfrm>
          <a:off x="19310427" y="103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93126</xdr:rowOff>
    </xdr:from>
    <xdr:ext cx="469744" cy="259045"/>
    <xdr:sp macro="" textlink="">
      <xdr:nvSpPr>
        <xdr:cNvPr id="571" name="n_1mainValue【学校施設】&#10;一人当たり面積"/>
        <xdr:cNvSpPr txBox="1"/>
      </xdr:nvSpPr>
      <xdr:spPr>
        <a:xfrm>
          <a:off x="21075727" y="969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123824</xdr:rowOff>
    </xdr:from>
    <xdr:ext cx="469744" cy="259045"/>
    <xdr:sp macro="" textlink="">
      <xdr:nvSpPr>
        <xdr:cNvPr id="572" name="n_2mainValue【学校施設】&#10;一人当たり面積"/>
        <xdr:cNvSpPr txBox="1"/>
      </xdr:nvSpPr>
      <xdr:spPr>
        <a:xfrm>
          <a:off x="20199427" y="972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143091</xdr:rowOff>
    </xdr:from>
    <xdr:ext cx="469744" cy="259045"/>
    <xdr:sp macro="" textlink="">
      <xdr:nvSpPr>
        <xdr:cNvPr id="573" name="n_3mainValue【学校施設】&#10;一人当たり面積"/>
        <xdr:cNvSpPr txBox="1"/>
      </xdr:nvSpPr>
      <xdr:spPr>
        <a:xfrm>
          <a:off x="19310427" y="974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15" name="直線コネクタ 61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7" name="直線コネクタ 61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2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1" name="フローチャート: 判断 62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22" name="フローチャート: 判断 62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23" name="フローチャート: 判断 62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24" name="フローチャート: 判断 62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5806</xdr:rowOff>
    </xdr:from>
    <xdr:to>
      <xdr:col>85</xdr:col>
      <xdr:colOff>177800</xdr:colOff>
      <xdr:row>100</xdr:row>
      <xdr:rowOff>107406</xdr:rowOff>
    </xdr:to>
    <xdr:sp macro="" textlink="">
      <xdr:nvSpPr>
        <xdr:cNvPr id="630" name="楕円 629"/>
        <xdr:cNvSpPr/>
      </xdr:nvSpPr>
      <xdr:spPr>
        <a:xfrm>
          <a:off x="162687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92183</xdr:rowOff>
    </xdr:from>
    <xdr:ext cx="405111" cy="259045"/>
    <xdr:sp macro="" textlink="">
      <xdr:nvSpPr>
        <xdr:cNvPr id="631" name="【公民館】&#10;有形固定資産減価償却率該当値テキスト"/>
        <xdr:cNvSpPr txBox="1"/>
      </xdr:nvSpPr>
      <xdr:spPr>
        <a:xfrm>
          <a:off x="16357600" y="17065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41729</xdr:rowOff>
    </xdr:from>
    <xdr:to>
      <xdr:col>81</xdr:col>
      <xdr:colOff>101600</xdr:colOff>
      <xdr:row>100</xdr:row>
      <xdr:rowOff>143329</xdr:rowOff>
    </xdr:to>
    <xdr:sp macro="" textlink="">
      <xdr:nvSpPr>
        <xdr:cNvPr id="632" name="楕円 631"/>
        <xdr:cNvSpPr/>
      </xdr:nvSpPr>
      <xdr:spPr>
        <a:xfrm>
          <a:off x="15430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56606</xdr:rowOff>
    </xdr:from>
    <xdr:to>
      <xdr:col>85</xdr:col>
      <xdr:colOff>127000</xdr:colOff>
      <xdr:row>100</xdr:row>
      <xdr:rowOff>92529</xdr:rowOff>
    </xdr:to>
    <xdr:cxnSp macro="">
      <xdr:nvCxnSpPr>
        <xdr:cNvPr id="633" name="直線コネクタ 632"/>
        <xdr:cNvCxnSpPr/>
      </xdr:nvCxnSpPr>
      <xdr:spPr>
        <a:xfrm flipV="1">
          <a:off x="15481300" y="172016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71120</xdr:rowOff>
    </xdr:from>
    <xdr:to>
      <xdr:col>76</xdr:col>
      <xdr:colOff>165100</xdr:colOff>
      <xdr:row>101</xdr:row>
      <xdr:rowOff>1270</xdr:rowOff>
    </xdr:to>
    <xdr:sp macro="" textlink="">
      <xdr:nvSpPr>
        <xdr:cNvPr id="634" name="楕円 633"/>
        <xdr:cNvSpPr/>
      </xdr:nvSpPr>
      <xdr:spPr>
        <a:xfrm>
          <a:off x="14541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92529</xdr:rowOff>
    </xdr:from>
    <xdr:to>
      <xdr:col>81</xdr:col>
      <xdr:colOff>50800</xdr:colOff>
      <xdr:row>100</xdr:row>
      <xdr:rowOff>121920</xdr:rowOff>
    </xdr:to>
    <xdr:cxnSp macro="">
      <xdr:nvCxnSpPr>
        <xdr:cNvPr id="635" name="直線コネクタ 634"/>
        <xdr:cNvCxnSpPr/>
      </xdr:nvCxnSpPr>
      <xdr:spPr>
        <a:xfrm flipV="1">
          <a:off x="14592300" y="1723752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25400</xdr:rowOff>
    </xdr:from>
    <xdr:to>
      <xdr:col>72</xdr:col>
      <xdr:colOff>38100</xdr:colOff>
      <xdr:row>101</xdr:row>
      <xdr:rowOff>127000</xdr:rowOff>
    </xdr:to>
    <xdr:sp macro="" textlink="">
      <xdr:nvSpPr>
        <xdr:cNvPr id="636" name="楕円 635"/>
        <xdr:cNvSpPr/>
      </xdr:nvSpPr>
      <xdr:spPr>
        <a:xfrm>
          <a:off x="13652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121920</xdr:rowOff>
    </xdr:from>
    <xdr:to>
      <xdr:col>76</xdr:col>
      <xdr:colOff>114300</xdr:colOff>
      <xdr:row>101</xdr:row>
      <xdr:rowOff>76200</xdr:rowOff>
    </xdr:to>
    <xdr:cxnSp macro="">
      <xdr:nvCxnSpPr>
        <xdr:cNvPr id="637" name="直線コネクタ 636"/>
        <xdr:cNvCxnSpPr/>
      </xdr:nvCxnSpPr>
      <xdr:spPr>
        <a:xfrm flipV="1">
          <a:off x="13703300" y="172669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38"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39"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640" name="n_3aveValue【公民館】&#10;有形固定資産減価償却率"/>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159856</xdr:rowOff>
    </xdr:from>
    <xdr:ext cx="405111" cy="259045"/>
    <xdr:sp macro="" textlink="">
      <xdr:nvSpPr>
        <xdr:cNvPr id="641" name="n_1mainValue【公民館】&#10;有形固定資産減価償却率"/>
        <xdr:cNvSpPr txBox="1"/>
      </xdr:nvSpPr>
      <xdr:spPr>
        <a:xfrm>
          <a:off x="15266044" y="1696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17797</xdr:rowOff>
    </xdr:from>
    <xdr:ext cx="405111" cy="259045"/>
    <xdr:sp macro="" textlink="">
      <xdr:nvSpPr>
        <xdr:cNvPr id="642" name="n_2mainValue【公民館】&#10;有形固定資産減価償却率"/>
        <xdr:cNvSpPr txBox="1"/>
      </xdr:nvSpPr>
      <xdr:spPr>
        <a:xfrm>
          <a:off x="14389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143527</xdr:rowOff>
    </xdr:from>
    <xdr:ext cx="405111" cy="259045"/>
    <xdr:sp macro="" textlink="">
      <xdr:nvSpPr>
        <xdr:cNvPr id="643" name="n_3mainValue【公民館】&#10;有形固定資産減価償却率"/>
        <xdr:cNvSpPr txBox="1"/>
      </xdr:nvSpPr>
      <xdr:spPr>
        <a:xfrm>
          <a:off x="13500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65" name="直線コネクタ 664"/>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7" name="直線コネクタ 66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68"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69" name="直線コネクタ 668"/>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70"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1" name="フローチャート: 判断 670"/>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72" name="フローチャート: 判断 671"/>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73" name="フローチャート: 判断 67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74" name="フローチャート: 判断 673"/>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99467</xdr:rowOff>
    </xdr:from>
    <xdr:to>
      <xdr:col>116</xdr:col>
      <xdr:colOff>114300</xdr:colOff>
      <xdr:row>107</xdr:row>
      <xdr:rowOff>29617</xdr:rowOff>
    </xdr:to>
    <xdr:sp macro="" textlink="">
      <xdr:nvSpPr>
        <xdr:cNvPr id="680" name="楕円 679"/>
        <xdr:cNvSpPr/>
      </xdr:nvSpPr>
      <xdr:spPr>
        <a:xfrm>
          <a:off x="22110700" y="182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122344</xdr:rowOff>
    </xdr:from>
    <xdr:ext cx="469744" cy="259045"/>
    <xdr:sp macro="" textlink="">
      <xdr:nvSpPr>
        <xdr:cNvPr id="681" name="【公民館】&#10;一人当たり面積該当値テキスト"/>
        <xdr:cNvSpPr txBox="1"/>
      </xdr:nvSpPr>
      <xdr:spPr>
        <a:xfrm>
          <a:off x="22199600" y="1812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130556</xdr:rowOff>
    </xdr:from>
    <xdr:to>
      <xdr:col>112</xdr:col>
      <xdr:colOff>38100</xdr:colOff>
      <xdr:row>107</xdr:row>
      <xdr:rowOff>60706</xdr:rowOff>
    </xdr:to>
    <xdr:sp macro="" textlink="">
      <xdr:nvSpPr>
        <xdr:cNvPr id="682" name="楕円 681"/>
        <xdr:cNvSpPr/>
      </xdr:nvSpPr>
      <xdr:spPr>
        <a:xfrm>
          <a:off x="21272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150267</xdr:rowOff>
    </xdr:from>
    <xdr:to>
      <xdr:col>116</xdr:col>
      <xdr:colOff>63500</xdr:colOff>
      <xdr:row>107</xdr:row>
      <xdr:rowOff>9906</xdr:rowOff>
    </xdr:to>
    <xdr:cxnSp macro="">
      <xdr:nvCxnSpPr>
        <xdr:cNvPr id="683" name="直線コネクタ 682"/>
        <xdr:cNvCxnSpPr/>
      </xdr:nvCxnSpPr>
      <xdr:spPr>
        <a:xfrm flipV="1">
          <a:off x="21323300" y="18323967"/>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135128</xdr:rowOff>
    </xdr:from>
    <xdr:to>
      <xdr:col>107</xdr:col>
      <xdr:colOff>101600</xdr:colOff>
      <xdr:row>107</xdr:row>
      <xdr:rowOff>65278</xdr:rowOff>
    </xdr:to>
    <xdr:sp macro="" textlink="">
      <xdr:nvSpPr>
        <xdr:cNvPr id="684" name="楕円 683"/>
        <xdr:cNvSpPr/>
      </xdr:nvSpPr>
      <xdr:spPr>
        <a:xfrm>
          <a:off x="20383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9906</xdr:rowOff>
    </xdr:from>
    <xdr:to>
      <xdr:col>111</xdr:col>
      <xdr:colOff>177800</xdr:colOff>
      <xdr:row>107</xdr:row>
      <xdr:rowOff>14478</xdr:rowOff>
    </xdr:to>
    <xdr:cxnSp macro="">
      <xdr:nvCxnSpPr>
        <xdr:cNvPr id="685" name="直線コネクタ 684"/>
        <xdr:cNvCxnSpPr/>
      </xdr:nvCxnSpPr>
      <xdr:spPr>
        <a:xfrm flipV="1">
          <a:off x="20434300" y="1835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686" name="楕円 685"/>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14478</xdr:rowOff>
    </xdr:from>
    <xdr:to>
      <xdr:col>107</xdr:col>
      <xdr:colOff>50800</xdr:colOff>
      <xdr:row>107</xdr:row>
      <xdr:rowOff>19050</xdr:rowOff>
    </xdr:to>
    <xdr:cxnSp macro="">
      <xdr:nvCxnSpPr>
        <xdr:cNvPr id="687" name="直線コネクタ 686"/>
        <xdr:cNvCxnSpPr/>
      </xdr:nvCxnSpPr>
      <xdr:spPr>
        <a:xfrm flipV="1">
          <a:off x="19545300" y="1835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688" name="n_1aveValue【公民館】&#10;一人当たり面積"/>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689"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124528</xdr:rowOff>
    </xdr:from>
    <xdr:ext cx="469744" cy="259045"/>
    <xdr:sp macro="" textlink="">
      <xdr:nvSpPr>
        <xdr:cNvPr id="690" name="n_3aveValue【公民館】&#10;一人当たり面積"/>
        <xdr:cNvSpPr txBox="1"/>
      </xdr:nvSpPr>
      <xdr:spPr>
        <a:xfrm>
          <a:off x="19310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77233</xdr:rowOff>
    </xdr:from>
    <xdr:ext cx="469744" cy="259045"/>
    <xdr:sp macro="" textlink="">
      <xdr:nvSpPr>
        <xdr:cNvPr id="691" name="n_1mainValue【公民館】&#10;一人当たり面積"/>
        <xdr:cNvSpPr txBox="1"/>
      </xdr:nvSpPr>
      <xdr:spPr>
        <a:xfrm>
          <a:off x="21075727" y="1807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81805</xdr:rowOff>
    </xdr:from>
    <xdr:ext cx="469744" cy="259045"/>
    <xdr:sp macro="" textlink="">
      <xdr:nvSpPr>
        <xdr:cNvPr id="692" name="n_2mainValue【公民館】&#10;一人当たり面積"/>
        <xdr:cNvSpPr txBox="1"/>
      </xdr:nvSpPr>
      <xdr:spPr>
        <a:xfrm>
          <a:off x="20199427" y="180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86377</xdr:rowOff>
    </xdr:from>
    <xdr:ext cx="469744" cy="259045"/>
    <xdr:sp macro="" textlink="">
      <xdr:nvSpPr>
        <xdr:cNvPr id="693" name="n_3mainValue【公民館】&#10;一人当たり面積"/>
        <xdr:cNvSpPr txBox="1"/>
      </xdr:nvSpPr>
      <xdr:spPr>
        <a:xfrm>
          <a:off x="19310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道路、橋梁については</a:t>
          </a:r>
          <a:r>
            <a:rPr kumimoji="1" lang="ja-JP" altLang="en-US" sz="1100">
              <a:solidFill>
                <a:schemeClr val="dk1"/>
              </a:solidFill>
              <a:effectLst/>
              <a:latin typeface="+mn-lt"/>
              <a:ea typeface="+mn-ea"/>
              <a:cs typeface="+mn-cs"/>
            </a:rPr>
            <a:t>長寿命化計画などにより計画的に国庫補助金を活用しながら維持補修を行っていることから</a:t>
          </a:r>
          <a:r>
            <a:rPr kumimoji="1" lang="ja-JP" altLang="ja-JP" sz="1100">
              <a:solidFill>
                <a:schemeClr val="dk1"/>
              </a:solidFill>
              <a:effectLst/>
              <a:latin typeface="+mn-lt"/>
              <a:ea typeface="+mn-ea"/>
              <a:cs typeface="+mn-cs"/>
            </a:rPr>
            <a:t>類似団体よりも良好になっているものと思料する。公営住宅については老朽化した住宅の一部を</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建替えしたことにより大幅</a:t>
          </a:r>
          <a:r>
            <a:rPr kumimoji="1" lang="ja-JP" altLang="en-US" sz="1100">
              <a:solidFill>
                <a:schemeClr val="dk1"/>
              </a:solidFill>
              <a:effectLst/>
              <a:latin typeface="+mn-lt"/>
              <a:ea typeface="+mn-ea"/>
              <a:cs typeface="+mn-cs"/>
            </a:rPr>
            <a:t>な減少と</a:t>
          </a:r>
          <a:r>
            <a:rPr kumimoji="1" lang="ja-JP" altLang="ja-JP" sz="1100">
              <a:solidFill>
                <a:schemeClr val="dk1"/>
              </a:solidFill>
              <a:effectLst/>
              <a:latin typeface="+mn-lt"/>
              <a:ea typeface="+mn-ea"/>
              <a:cs typeface="+mn-cs"/>
            </a:rPr>
            <a:t>なっ</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今後も建替え計画があることから、さらに</a:t>
          </a:r>
          <a:r>
            <a:rPr kumimoji="1" lang="ja-JP" altLang="en-US" sz="1100">
              <a:solidFill>
                <a:schemeClr val="dk1"/>
              </a:solidFill>
              <a:effectLst/>
              <a:latin typeface="+mn-lt"/>
              <a:ea typeface="+mn-ea"/>
              <a:cs typeface="+mn-cs"/>
            </a:rPr>
            <a:t>減少す</a:t>
          </a:r>
          <a:r>
            <a:rPr kumimoji="1" lang="ja-JP" altLang="ja-JP" sz="1100">
              <a:solidFill>
                <a:schemeClr val="dk1"/>
              </a:solidFill>
              <a:effectLst/>
              <a:latin typeface="+mn-lt"/>
              <a:ea typeface="+mn-ea"/>
              <a:cs typeface="+mn-cs"/>
            </a:rPr>
            <a:t>るものと思われる。</a:t>
          </a:r>
          <a:endParaRPr lang="ja-JP" altLang="ja-JP" sz="1400">
            <a:effectLst/>
          </a:endParaRPr>
        </a:p>
        <a:p>
          <a:r>
            <a:rPr kumimoji="1" lang="ja-JP" altLang="ja-JP" sz="1100">
              <a:solidFill>
                <a:schemeClr val="dk1"/>
              </a:solidFill>
              <a:effectLst/>
              <a:latin typeface="+mn-lt"/>
              <a:ea typeface="+mn-ea"/>
              <a:cs typeface="+mn-cs"/>
            </a:rPr>
            <a:t>一方で、</a:t>
          </a:r>
          <a:r>
            <a:rPr kumimoji="1" lang="ja-JP" altLang="en-US" sz="1100">
              <a:solidFill>
                <a:schemeClr val="dk1"/>
              </a:solidFill>
              <a:effectLst/>
              <a:latin typeface="+mn-lt"/>
              <a:ea typeface="+mn-ea"/>
              <a:cs typeface="+mn-cs"/>
            </a:rPr>
            <a:t>小、中</a:t>
          </a:r>
          <a:r>
            <a:rPr kumimoji="1" lang="ja-JP" altLang="ja-JP" sz="1100">
              <a:solidFill>
                <a:schemeClr val="dk1"/>
              </a:solidFill>
              <a:effectLst/>
              <a:latin typeface="+mn-lt"/>
              <a:ea typeface="+mn-ea"/>
              <a:cs typeface="+mn-cs"/>
            </a:rPr>
            <a:t>学校</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こども園</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公民館では類似団体と比較し施設の老朽化が進んでいる。学校については長寿命化計画の個別計画を策定したことから、修繕や更新を計画的に行っていく予定となってい</a:t>
          </a:r>
          <a:r>
            <a:rPr kumimoji="1" lang="ja-JP" altLang="en-US" sz="1100">
              <a:solidFill>
                <a:schemeClr val="dk1"/>
              </a:solidFill>
              <a:effectLst/>
              <a:latin typeface="+mn-lt"/>
              <a:ea typeface="+mn-ea"/>
              <a:cs typeface="+mn-cs"/>
            </a:rPr>
            <a:t>る。また、学校、こ</a:t>
          </a:r>
          <a:r>
            <a:rPr kumimoji="1" lang="ja-JP" altLang="ja-JP" sz="1100">
              <a:solidFill>
                <a:schemeClr val="dk1"/>
              </a:solidFill>
              <a:effectLst/>
              <a:latin typeface="+mn-lt"/>
              <a:ea typeface="+mn-ea"/>
              <a:cs typeface="+mn-cs"/>
            </a:rPr>
            <a:t>ども園</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ついても</a:t>
          </a:r>
          <a:r>
            <a:rPr kumimoji="1" lang="ja-JP" altLang="en-US" sz="1100">
              <a:solidFill>
                <a:schemeClr val="dk1"/>
              </a:solidFill>
              <a:effectLst/>
              <a:latin typeface="+mn-lt"/>
              <a:ea typeface="+mn-ea"/>
              <a:cs typeface="+mn-cs"/>
            </a:rPr>
            <a:t>個別施設計画を今後策定することから</a:t>
          </a:r>
          <a:r>
            <a:rPr kumimoji="1" lang="ja-JP" altLang="ja-JP" sz="1100">
              <a:solidFill>
                <a:schemeClr val="dk1"/>
              </a:solidFill>
              <a:effectLst/>
              <a:latin typeface="+mn-lt"/>
              <a:ea typeface="+mn-ea"/>
              <a:cs typeface="+mn-cs"/>
            </a:rPr>
            <a:t>長寿命化や適正化に取り組んでいきたい。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8,805
8,727
270.77
5,183,126
5,076,134
91,559
3,342,439
2,328,813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72407</xdr:rowOff>
    </xdr:from>
    <xdr:ext cx="405111" cy="259045"/>
    <xdr:sp macro="" textlink="">
      <xdr:nvSpPr>
        <xdr:cNvPr id="84" name="n_3aveValue【体育館・プール】&#10;有形固定資産減価償却率"/>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90" name="楕円 89"/>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91" name="【体育館・プール】&#10;有形固定資産減価償却率該当値テキスト"/>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92" name="楕円 91"/>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95250</xdr:rowOff>
    </xdr:to>
    <xdr:cxnSp macro="">
      <xdr:nvCxnSpPr>
        <xdr:cNvPr id="93" name="直線コネクタ 92"/>
        <xdr:cNvCxnSpPr/>
      </xdr:nvCxnSpPr>
      <xdr:spPr>
        <a:xfrm>
          <a:off x="3797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94" name="楕円 93"/>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95" name="直線コネクタ 94"/>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44450</xdr:rowOff>
    </xdr:from>
    <xdr:to>
      <xdr:col>10</xdr:col>
      <xdr:colOff>165100</xdr:colOff>
      <xdr:row>55</xdr:row>
      <xdr:rowOff>146050</xdr:rowOff>
    </xdr:to>
    <xdr:sp macro="" textlink="">
      <xdr:nvSpPr>
        <xdr:cNvPr id="96" name="楕円 95"/>
        <xdr:cNvSpPr/>
      </xdr:nvSpPr>
      <xdr:spPr>
        <a:xfrm>
          <a:off x="1968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95250</xdr:rowOff>
    </xdr:from>
    <xdr:to>
      <xdr:col>15</xdr:col>
      <xdr:colOff>50800</xdr:colOff>
      <xdr:row>55</xdr:row>
      <xdr:rowOff>95250</xdr:rowOff>
    </xdr:to>
    <xdr:cxnSp macro="">
      <xdr:nvCxnSpPr>
        <xdr:cNvPr id="97" name="直線コネクタ 96"/>
        <xdr:cNvCxnSpPr/>
      </xdr:nvCxnSpPr>
      <xdr:spPr>
        <a:xfrm>
          <a:off x="2019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8"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9" name="n_2mainValue【体育館・プール】&#10;有形固定資産減価償却率"/>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53</xdr:row>
      <xdr:rowOff>162577</xdr:rowOff>
    </xdr:from>
    <xdr:ext cx="469744" cy="259045"/>
    <xdr:sp macro="" textlink="">
      <xdr:nvSpPr>
        <xdr:cNvPr id="100" name="n_3mainValue【体育館・プール】&#10;有形固定資産減価償却率"/>
        <xdr:cNvSpPr txBox="1"/>
      </xdr:nvSpPr>
      <xdr:spPr>
        <a:xfrm>
          <a:off x="1784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20" name="直線コネクタ 119"/>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21"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22" name="直線コネクタ 121"/>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3"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4" name="直線コネクタ 123"/>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5"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6" name="フローチャート: 判断 125"/>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7" name="フローチャート: 判断 126"/>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8"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9" name="フローチャート: 判断 128"/>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30"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31" name="フローチャート: 判断 130"/>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32"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65786</xdr:rowOff>
    </xdr:from>
    <xdr:to>
      <xdr:col>55</xdr:col>
      <xdr:colOff>50800</xdr:colOff>
      <xdr:row>62</xdr:row>
      <xdr:rowOff>167386</xdr:rowOff>
    </xdr:to>
    <xdr:sp macro="" textlink="">
      <xdr:nvSpPr>
        <xdr:cNvPr id="138" name="楕円 137"/>
        <xdr:cNvSpPr/>
      </xdr:nvSpPr>
      <xdr:spPr>
        <a:xfrm>
          <a:off x="104267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152163</xdr:rowOff>
    </xdr:from>
    <xdr:ext cx="469744" cy="259045"/>
    <xdr:sp macro="" textlink="">
      <xdr:nvSpPr>
        <xdr:cNvPr id="139" name="【体育館・プール】&#10;一人当たり面積該当値テキスト"/>
        <xdr:cNvSpPr txBox="1"/>
      </xdr:nvSpPr>
      <xdr:spPr>
        <a:xfrm>
          <a:off x="10515600" y="1061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66929</xdr:rowOff>
    </xdr:from>
    <xdr:to>
      <xdr:col>50</xdr:col>
      <xdr:colOff>165100</xdr:colOff>
      <xdr:row>62</xdr:row>
      <xdr:rowOff>168529</xdr:rowOff>
    </xdr:to>
    <xdr:sp macro="" textlink="">
      <xdr:nvSpPr>
        <xdr:cNvPr id="140" name="楕円 139"/>
        <xdr:cNvSpPr/>
      </xdr:nvSpPr>
      <xdr:spPr>
        <a:xfrm>
          <a:off x="9588500" y="106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116586</xdr:rowOff>
    </xdr:from>
    <xdr:to>
      <xdr:col>55</xdr:col>
      <xdr:colOff>0</xdr:colOff>
      <xdr:row>62</xdr:row>
      <xdr:rowOff>117729</xdr:rowOff>
    </xdr:to>
    <xdr:cxnSp macro="">
      <xdr:nvCxnSpPr>
        <xdr:cNvPr id="141" name="直線コネクタ 140"/>
        <xdr:cNvCxnSpPr/>
      </xdr:nvCxnSpPr>
      <xdr:spPr>
        <a:xfrm flipV="1">
          <a:off x="9639300" y="1074648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69215</xdr:rowOff>
    </xdr:from>
    <xdr:to>
      <xdr:col>46</xdr:col>
      <xdr:colOff>38100</xdr:colOff>
      <xdr:row>62</xdr:row>
      <xdr:rowOff>170815</xdr:rowOff>
    </xdr:to>
    <xdr:sp macro="" textlink="">
      <xdr:nvSpPr>
        <xdr:cNvPr id="142" name="楕円 141"/>
        <xdr:cNvSpPr/>
      </xdr:nvSpPr>
      <xdr:spPr>
        <a:xfrm>
          <a:off x="8699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117729</xdr:rowOff>
    </xdr:from>
    <xdr:to>
      <xdr:col>50</xdr:col>
      <xdr:colOff>114300</xdr:colOff>
      <xdr:row>62</xdr:row>
      <xdr:rowOff>120015</xdr:rowOff>
    </xdr:to>
    <xdr:cxnSp macro="">
      <xdr:nvCxnSpPr>
        <xdr:cNvPr id="143" name="直線コネクタ 142"/>
        <xdr:cNvCxnSpPr/>
      </xdr:nvCxnSpPr>
      <xdr:spPr>
        <a:xfrm flipV="1">
          <a:off x="8750300" y="1074762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70930</xdr:rowOff>
    </xdr:from>
    <xdr:to>
      <xdr:col>41</xdr:col>
      <xdr:colOff>101600</xdr:colOff>
      <xdr:row>63</xdr:row>
      <xdr:rowOff>1080</xdr:rowOff>
    </xdr:to>
    <xdr:sp macro="" textlink="">
      <xdr:nvSpPr>
        <xdr:cNvPr id="144" name="楕円 143"/>
        <xdr:cNvSpPr/>
      </xdr:nvSpPr>
      <xdr:spPr>
        <a:xfrm>
          <a:off x="7810500" y="107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120015</xdr:rowOff>
    </xdr:from>
    <xdr:to>
      <xdr:col>45</xdr:col>
      <xdr:colOff>177800</xdr:colOff>
      <xdr:row>62</xdr:row>
      <xdr:rowOff>121730</xdr:rowOff>
    </xdr:to>
    <xdr:cxnSp macro="">
      <xdr:nvCxnSpPr>
        <xdr:cNvPr id="145" name="直線コネクタ 144"/>
        <xdr:cNvCxnSpPr/>
      </xdr:nvCxnSpPr>
      <xdr:spPr>
        <a:xfrm flipV="1">
          <a:off x="7861300" y="1074991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159656</xdr:rowOff>
    </xdr:from>
    <xdr:ext cx="469744" cy="259045"/>
    <xdr:sp macro="" textlink="">
      <xdr:nvSpPr>
        <xdr:cNvPr id="146" name="n_1mainValue【体育館・プール】&#10;一人当たり面積"/>
        <xdr:cNvSpPr txBox="1"/>
      </xdr:nvSpPr>
      <xdr:spPr>
        <a:xfrm>
          <a:off x="9391727" y="1078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161942</xdr:rowOff>
    </xdr:from>
    <xdr:ext cx="469744" cy="259045"/>
    <xdr:sp macro="" textlink="">
      <xdr:nvSpPr>
        <xdr:cNvPr id="147" name="n_2mainValue【体育館・プール】&#10;一人当たり面積"/>
        <xdr:cNvSpPr txBox="1"/>
      </xdr:nvSpPr>
      <xdr:spPr>
        <a:xfrm>
          <a:off x="85154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163657</xdr:rowOff>
    </xdr:from>
    <xdr:ext cx="469744" cy="259045"/>
    <xdr:sp macro="" textlink="">
      <xdr:nvSpPr>
        <xdr:cNvPr id="148" name="n_3mainValue【体育館・プール】&#10;一人当たり面積"/>
        <xdr:cNvSpPr txBox="1"/>
      </xdr:nvSpPr>
      <xdr:spPr>
        <a:xfrm>
          <a:off x="7626427" y="107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74" name="直線コネクタ 173"/>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75"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76" name="直線コネクタ 175"/>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179" name="【福祉施設】&#10;有形固定資産減価償却率平均値テキスト"/>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80" name="フローチャート: 判断 179"/>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81" name="フローチャート: 判断 180"/>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13988</xdr:rowOff>
    </xdr:from>
    <xdr:ext cx="405111" cy="259045"/>
    <xdr:sp macro="" textlink="">
      <xdr:nvSpPr>
        <xdr:cNvPr id="182" name="n_1ave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83" name="フローチャート: 判断 182"/>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67871</xdr:rowOff>
    </xdr:from>
    <xdr:ext cx="405111" cy="259045"/>
    <xdr:sp macro="" textlink="">
      <xdr:nvSpPr>
        <xdr:cNvPr id="184" name="n_2aveValue【福祉施設】&#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85" name="フローチャート: 判断 184"/>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115950</xdr:rowOff>
    </xdr:from>
    <xdr:ext cx="405111" cy="259045"/>
    <xdr:sp macro="" textlink="">
      <xdr:nvSpPr>
        <xdr:cNvPr id="186" name="n_3aveValue【福祉施設】&#10;有形固定資産減価償却率"/>
        <xdr:cNvSpPr txBox="1"/>
      </xdr:nvSpPr>
      <xdr:spPr>
        <a:xfrm>
          <a:off x="1816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168548</xdr:rowOff>
    </xdr:from>
    <xdr:to>
      <xdr:col>10</xdr:col>
      <xdr:colOff>165100</xdr:colOff>
      <xdr:row>82</xdr:row>
      <xdr:rowOff>98698</xdr:rowOff>
    </xdr:to>
    <xdr:sp macro="" textlink="">
      <xdr:nvSpPr>
        <xdr:cNvPr id="192" name="楕円 191"/>
        <xdr:cNvSpPr/>
      </xdr:nvSpPr>
      <xdr:spPr>
        <a:xfrm>
          <a:off x="1968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115225</xdr:rowOff>
    </xdr:from>
    <xdr:ext cx="405111" cy="259045"/>
    <xdr:sp macro="" textlink="">
      <xdr:nvSpPr>
        <xdr:cNvPr id="193" name="n_3main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4" name="直線コネクタ 2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5" name="テキスト ボックス 2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6" name="直線コネクタ 2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7" name="テキスト ボックス 2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8" name="直線コネクタ 2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9" name="テキスト ボックス 2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0" name="直線コネクタ 2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1" name="テキスト ボックス 2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2" name="直線コネクタ 2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3" name="テキスト ボックス 2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4" name="直線コネクタ 2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5" name="テキスト ボックス 2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19" name="直線コネクタ 218"/>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0"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21" name="直線コネクタ 220"/>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22"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23" name="直線コネクタ 222"/>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224" name="【福祉施設】&#10;一人当たり面積平均値テキスト"/>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25" name="フローチャート: 判断 224"/>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26" name="フローチャート: 判断 2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27"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28" name="フローチャート: 判断 227"/>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229"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30" name="フローチャート: 判断 229"/>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166932</xdr:rowOff>
    </xdr:from>
    <xdr:ext cx="469744" cy="259045"/>
    <xdr:sp macro="" textlink="">
      <xdr:nvSpPr>
        <xdr:cNvPr id="231" name="n_3aveValue【福祉施設】&#10;一人当たり面積"/>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2" name="テキスト ボックス 2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115751</xdr:rowOff>
    </xdr:from>
    <xdr:to>
      <xdr:col>41</xdr:col>
      <xdr:colOff>101600</xdr:colOff>
      <xdr:row>87</xdr:row>
      <xdr:rowOff>45901</xdr:rowOff>
    </xdr:to>
    <xdr:sp macro="" textlink="">
      <xdr:nvSpPr>
        <xdr:cNvPr id="237" name="楕円 236"/>
        <xdr:cNvSpPr/>
      </xdr:nvSpPr>
      <xdr:spPr>
        <a:xfrm>
          <a:off x="7810500" y="148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87</xdr:row>
      <xdr:rowOff>37028</xdr:rowOff>
    </xdr:from>
    <xdr:ext cx="469744" cy="259045"/>
    <xdr:sp macro="" textlink="">
      <xdr:nvSpPr>
        <xdr:cNvPr id="238" name="n_3mainValue【福祉施設】&#10;一人当たり面積"/>
        <xdr:cNvSpPr txBox="1"/>
      </xdr:nvSpPr>
      <xdr:spPr>
        <a:xfrm>
          <a:off x="7626427" y="149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4" name="正方形/長方形 2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5" name="正方形/長方形 2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6" name="正方形/長方形 2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7" name="正方形/長方形 2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8" name="正方形/長方形 2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9" name="正方形/長方形 2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0" name="正方形/長方形 2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1" name="正方形/長方形 2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2" name="正方形/長方形 2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3" name="テキスト ボックス 2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4" name="直線コネクタ 2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5" name="テキスト ボックス 2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6" name="直線コネクタ 2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7" name="テキスト ボックス 2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8" name="直線コネクタ 2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9" name="テキスト ボックス 2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0" name="直線コネクタ 2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1" name="テキスト ボックス 2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2" name="直線コネクタ 2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3" name="テキスト ボックス 2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4" name="直線コネクタ 2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5" name="テキスト ボックス 2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6" name="直線コネクタ 2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7" name="テキスト ボックス 2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279" name="直線コネクタ 278"/>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280"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281" name="直線コネクタ 280"/>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2"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3" name="直線コネクタ 28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284" name="【一般廃棄物処理施設】&#10;有形固定資産減価償却率平均値テキスト"/>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285" name="フローチャート: 判断 284"/>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286" name="フローチャート: 判断 285"/>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156862</xdr:rowOff>
    </xdr:from>
    <xdr:ext cx="405111" cy="259045"/>
    <xdr:sp macro="" textlink="">
      <xdr:nvSpPr>
        <xdr:cNvPr id="287" name="n_1ave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288" name="フローチャート: 判断 287"/>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61612</xdr:rowOff>
    </xdr:from>
    <xdr:ext cx="405111" cy="259045"/>
    <xdr:sp macro="" textlink="">
      <xdr:nvSpPr>
        <xdr:cNvPr id="289" name="n_2aveValue【一般廃棄物処理施設】&#10;有形固定資産減価償却率"/>
        <xdr:cNvSpPr txBox="1"/>
      </xdr:nvSpPr>
      <xdr:spPr>
        <a:xfrm>
          <a:off x="14389744" y="657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290" name="フローチャート: 判断 289"/>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146702</xdr:rowOff>
    </xdr:from>
    <xdr:ext cx="405111" cy="259045"/>
    <xdr:sp macro="" textlink="">
      <xdr:nvSpPr>
        <xdr:cNvPr id="291" name="n_3aveValue【一般廃棄物処理施設】&#10;有形固定資産減価償却率"/>
        <xdr:cNvSpPr txBox="1"/>
      </xdr:nvSpPr>
      <xdr:spPr>
        <a:xfrm>
          <a:off x="13500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xdr:rowOff>
    </xdr:from>
    <xdr:to>
      <xdr:col>85</xdr:col>
      <xdr:colOff>177800</xdr:colOff>
      <xdr:row>40</xdr:row>
      <xdr:rowOff>104140</xdr:rowOff>
    </xdr:to>
    <xdr:sp macro="" textlink="">
      <xdr:nvSpPr>
        <xdr:cNvPr id="297" name="楕円 296"/>
        <xdr:cNvSpPr/>
      </xdr:nvSpPr>
      <xdr:spPr>
        <a:xfrm>
          <a:off x="16268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298" name="【一般廃棄物処理施設】&#10;有形固定資産減価償却率該当値テキスト"/>
        <xdr:cNvSpPr txBox="1"/>
      </xdr:nvSpPr>
      <xdr:spPr>
        <a:xfrm>
          <a:off x="16357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103505</xdr:rowOff>
    </xdr:from>
    <xdr:to>
      <xdr:col>81</xdr:col>
      <xdr:colOff>101600</xdr:colOff>
      <xdr:row>41</xdr:row>
      <xdr:rowOff>33655</xdr:rowOff>
    </xdr:to>
    <xdr:sp macro="" textlink="">
      <xdr:nvSpPr>
        <xdr:cNvPr id="299" name="楕円 298"/>
        <xdr:cNvSpPr/>
      </xdr:nvSpPr>
      <xdr:spPr>
        <a:xfrm>
          <a:off x="15430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53340</xdr:rowOff>
    </xdr:from>
    <xdr:to>
      <xdr:col>85</xdr:col>
      <xdr:colOff>127000</xdr:colOff>
      <xdr:row>40</xdr:row>
      <xdr:rowOff>154305</xdr:rowOff>
    </xdr:to>
    <xdr:cxnSp macro="">
      <xdr:nvCxnSpPr>
        <xdr:cNvPr id="300" name="直線コネクタ 299"/>
        <xdr:cNvCxnSpPr/>
      </xdr:nvCxnSpPr>
      <xdr:spPr>
        <a:xfrm flipV="1">
          <a:off x="15481300" y="6911340"/>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17780</xdr:rowOff>
    </xdr:from>
    <xdr:to>
      <xdr:col>76</xdr:col>
      <xdr:colOff>165100</xdr:colOff>
      <xdr:row>41</xdr:row>
      <xdr:rowOff>119380</xdr:rowOff>
    </xdr:to>
    <xdr:sp macro="" textlink="">
      <xdr:nvSpPr>
        <xdr:cNvPr id="301" name="楕円 300"/>
        <xdr:cNvSpPr/>
      </xdr:nvSpPr>
      <xdr:spPr>
        <a:xfrm>
          <a:off x="14541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154305</xdr:rowOff>
    </xdr:from>
    <xdr:to>
      <xdr:col>81</xdr:col>
      <xdr:colOff>50800</xdr:colOff>
      <xdr:row>41</xdr:row>
      <xdr:rowOff>68580</xdr:rowOff>
    </xdr:to>
    <xdr:cxnSp macro="">
      <xdr:nvCxnSpPr>
        <xdr:cNvPr id="302" name="直線コネクタ 301"/>
        <xdr:cNvCxnSpPr/>
      </xdr:nvCxnSpPr>
      <xdr:spPr>
        <a:xfrm flipV="1">
          <a:off x="14592300" y="70123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113030</xdr:rowOff>
    </xdr:from>
    <xdr:to>
      <xdr:col>72</xdr:col>
      <xdr:colOff>38100</xdr:colOff>
      <xdr:row>37</xdr:row>
      <xdr:rowOff>43180</xdr:rowOff>
    </xdr:to>
    <xdr:sp macro="" textlink="">
      <xdr:nvSpPr>
        <xdr:cNvPr id="303" name="楕円 302"/>
        <xdr:cNvSpPr/>
      </xdr:nvSpPr>
      <xdr:spPr>
        <a:xfrm>
          <a:off x="13652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163830</xdr:rowOff>
    </xdr:from>
    <xdr:to>
      <xdr:col>76</xdr:col>
      <xdr:colOff>114300</xdr:colOff>
      <xdr:row>41</xdr:row>
      <xdr:rowOff>68580</xdr:rowOff>
    </xdr:to>
    <xdr:cxnSp macro="">
      <xdr:nvCxnSpPr>
        <xdr:cNvPr id="304" name="直線コネクタ 303"/>
        <xdr:cNvCxnSpPr/>
      </xdr:nvCxnSpPr>
      <xdr:spPr>
        <a:xfrm>
          <a:off x="13703300" y="633603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24782</xdr:rowOff>
    </xdr:from>
    <xdr:ext cx="405111" cy="259045"/>
    <xdr:sp macro="" textlink="">
      <xdr:nvSpPr>
        <xdr:cNvPr id="305" name="n_1mainValue【一般廃棄物処理施設】&#10;有形固定資産減価償却率"/>
        <xdr:cNvSpPr txBox="1"/>
      </xdr:nvSpPr>
      <xdr:spPr>
        <a:xfrm>
          <a:off x="15266044"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110507</xdr:rowOff>
    </xdr:from>
    <xdr:ext cx="405111" cy="259045"/>
    <xdr:sp macro="" textlink="">
      <xdr:nvSpPr>
        <xdr:cNvPr id="306" name="n_2mainValue【一般廃棄物処理施設】&#10;有形固定資産減価償却率"/>
        <xdr:cNvSpPr txBox="1"/>
      </xdr:nvSpPr>
      <xdr:spPr>
        <a:xfrm>
          <a:off x="143897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59707</xdr:rowOff>
    </xdr:from>
    <xdr:ext cx="405111" cy="259045"/>
    <xdr:sp macro="" textlink="">
      <xdr:nvSpPr>
        <xdr:cNvPr id="307" name="n_3mainValue【一般廃棄物処理施設】&#10;有形固定資産減価償却率"/>
        <xdr:cNvSpPr txBox="1"/>
      </xdr:nvSpPr>
      <xdr:spPr>
        <a:xfrm>
          <a:off x="13500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8" name="正方形/長方形 3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9" name="正方形/長方形 3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0" name="正方形/長方形 3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1" name="正方形/長方形 3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2" name="正方形/長方形 3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3" name="正方形/長方形 3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4" name="正方形/長方形 3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5" name="正方形/長方形 3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6" name="テキスト ボックス 3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7" name="直線コネクタ 3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8" name="直線コネクタ 3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9" name="テキスト ボックス 31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0" name="直線コネクタ 3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1" name="テキスト ボックス 32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2" name="直線コネクタ 3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3" name="テキスト ボックス 32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4" name="直線コネクタ 3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25" name="テキスト ボックス 32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6" name="直線コネクタ 3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27" name="テキスト ボックス 326"/>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8" name="直線コネクタ 3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9" name="テキスト ボックス 32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331" name="直線コネクタ 330"/>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332"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333" name="直線コネクタ 332"/>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334"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335" name="直線コネクタ 334"/>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139328</xdr:rowOff>
    </xdr:from>
    <xdr:ext cx="599010" cy="259045"/>
    <xdr:sp macro="" textlink="">
      <xdr:nvSpPr>
        <xdr:cNvPr id="336" name="【一般廃棄物処理施設】&#10;一人当たり有形固定資産（償却資産）額平均値テキスト"/>
        <xdr:cNvSpPr txBox="1"/>
      </xdr:nvSpPr>
      <xdr:spPr>
        <a:xfrm>
          <a:off x="22199600" y="6997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337" name="フローチャート: 判断 336"/>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338" name="フローチャート: 判断 337"/>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99296</xdr:rowOff>
    </xdr:from>
    <xdr:ext cx="599010" cy="259045"/>
    <xdr:sp macro="" textlink="">
      <xdr:nvSpPr>
        <xdr:cNvPr id="339" name="n_1aveValue【一般廃棄物処理施設】&#10;一人当たり有形固定資産（償却資産）額"/>
        <xdr:cNvSpPr txBox="1"/>
      </xdr:nvSpPr>
      <xdr:spPr>
        <a:xfrm>
          <a:off x="210110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340" name="フローチャート: 判断 339"/>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341"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342" name="フローチャート: 判断 341"/>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153585</xdr:rowOff>
    </xdr:from>
    <xdr:ext cx="534377" cy="259045"/>
    <xdr:sp macro="" textlink="">
      <xdr:nvSpPr>
        <xdr:cNvPr id="343"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4" name="テキスト ボックス 3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5" name="テキスト ボックス 3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6" name="テキスト ボックス 3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7" name="テキスト ボックス 3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8" name="テキスト ボックス 3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156496</xdr:rowOff>
    </xdr:from>
    <xdr:to>
      <xdr:col>116</xdr:col>
      <xdr:colOff>114300</xdr:colOff>
      <xdr:row>41</xdr:row>
      <xdr:rowOff>86646</xdr:rowOff>
    </xdr:to>
    <xdr:sp macro="" textlink="">
      <xdr:nvSpPr>
        <xdr:cNvPr id="349" name="楕円 348"/>
        <xdr:cNvSpPr/>
      </xdr:nvSpPr>
      <xdr:spPr>
        <a:xfrm>
          <a:off x="22110700" y="70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7923</xdr:rowOff>
    </xdr:from>
    <xdr:ext cx="599010" cy="259045"/>
    <xdr:sp macro="" textlink="">
      <xdr:nvSpPr>
        <xdr:cNvPr id="350" name="【一般廃棄物処理施設】&#10;一人当たり有形固定資産（償却資産）額該当値テキスト"/>
        <xdr:cNvSpPr txBox="1"/>
      </xdr:nvSpPr>
      <xdr:spPr>
        <a:xfrm>
          <a:off x="22199600" y="686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155094</xdr:rowOff>
    </xdr:from>
    <xdr:to>
      <xdr:col>112</xdr:col>
      <xdr:colOff>38100</xdr:colOff>
      <xdr:row>41</xdr:row>
      <xdr:rowOff>85244</xdr:rowOff>
    </xdr:to>
    <xdr:sp macro="" textlink="">
      <xdr:nvSpPr>
        <xdr:cNvPr id="351" name="楕円 350"/>
        <xdr:cNvSpPr/>
      </xdr:nvSpPr>
      <xdr:spPr>
        <a:xfrm>
          <a:off x="21272500" y="70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34444</xdr:rowOff>
    </xdr:from>
    <xdr:to>
      <xdr:col>116</xdr:col>
      <xdr:colOff>63500</xdr:colOff>
      <xdr:row>41</xdr:row>
      <xdr:rowOff>35846</xdr:rowOff>
    </xdr:to>
    <xdr:cxnSp macro="">
      <xdr:nvCxnSpPr>
        <xdr:cNvPr id="352" name="直線コネクタ 351"/>
        <xdr:cNvCxnSpPr/>
      </xdr:nvCxnSpPr>
      <xdr:spPr>
        <a:xfrm>
          <a:off x="21323300" y="7063894"/>
          <a:ext cx="8382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164863</xdr:rowOff>
    </xdr:from>
    <xdr:to>
      <xdr:col>107</xdr:col>
      <xdr:colOff>101600</xdr:colOff>
      <xdr:row>41</xdr:row>
      <xdr:rowOff>95013</xdr:rowOff>
    </xdr:to>
    <xdr:sp macro="" textlink="">
      <xdr:nvSpPr>
        <xdr:cNvPr id="353" name="楕円 352"/>
        <xdr:cNvSpPr/>
      </xdr:nvSpPr>
      <xdr:spPr>
        <a:xfrm>
          <a:off x="20383500" y="70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34444</xdr:rowOff>
    </xdr:from>
    <xdr:to>
      <xdr:col>111</xdr:col>
      <xdr:colOff>177800</xdr:colOff>
      <xdr:row>41</xdr:row>
      <xdr:rowOff>44213</xdr:rowOff>
    </xdr:to>
    <xdr:cxnSp macro="">
      <xdr:nvCxnSpPr>
        <xdr:cNvPr id="354" name="直線コネクタ 353"/>
        <xdr:cNvCxnSpPr/>
      </xdr:nvCxnSpPr>
      <xdr:spPr>
        <a:xfrm flipV="1">
          <a:off x="20434300" y="7063894"/>
          <a:ext cx="889000" cy="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92333</xdr:rowOff>
    </xdr:from>
    <xdr:to>
      <xdr:col>102</xdr:col>
      <xdr:colOff>165100</xdr:colOff>
      <xdr:row>42</xdr:row>
      <xdr:rowOff>22483</xdr:rowOff>
    </xdr:to>
    <xdr:sp macro="" textlink="">
      <xdr:nvSpPr>
        <xdr:cNvPr id="355" name="楕円 354"/>
        <xdr:cNvSpPr/>
      </xdr:nvSpPr>
      <xdr:spPr>
        <a:xfrm>
          <a:off x="19494500" y="712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44213</xdr:rowOff>
    </xdr:from>
    <xdr:to>
      <xdr:col>107</xdr:col>
      <xdr:colOff>50800</xdr:colOff>
      <xdr:row>41</xdr:row>
      <xdr:rowOff>143133</xdr:rowOff>
    </xdr:to>
    <xdr:cxnSp macro="">
      <xdr:nvCxnSpPr>
        <xdr:cNvPr id="356" name="直線コネクタ 355"/>
        <xdr:cNvCxnSpPr/>
      </xdr:nvCxnSpPr>
      <xdr:spPr>
        <a:xfrm flipV="1">
          <a:off x="19545300" y="7073663"/>
          <a:ext cx="889000" cy="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101771</xdr:rowOff>
    </xdr:from>
    <xdr:ext cx="599010" cy="259045"/>
    <xdr:sp macro="" textlink="">
      <xdr:nvSpPr>
        <xdr:cNvPr id="357" name="n_1mainValue【一般廃棄物処理施設】&#10;一人当たり有形固定資産（償却資産）額"/>
        <xdr:cNvSpPr txBox="1"/>
      </xdr:nvSpPr>
      <xdr:spPr>
        <a:xfrm>
          <a:off x="21011095" y="678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86140</xdr:rowOff>
    </xdr:from>
    <xdr:ext cx="599010" cy="259045"/>
    <xdr:sp macro="" textlink="">
      <xdr:nvSpPr>
        <xdr:cNvPr id="358" name="n_2mainValue【一般廃棄物処理施設】&#10;一人当たり有形固定資産（償却資産）額"/>
        <xdr:cNvSpPr txBox="1"/>
      </xdr:nvSpPr>
      <xdr:spPr>
        <a:xfrm>
          <a:off x="20134795" y="711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13610</xdr:rowOff>
    </xdr:from>
    <xdr:ext cx="534377" cy="259045"/>
    <xdr:sp macro="" textlink="">
      <xdr:nvSpPr>
        <xdr:cNvPr id="359" name="n_3mainValue【一般廃棄物処理施設】&#10;一人当たり有形固定資産（償却資産）額"/>
        <xdr:cNvSpPr txBox="1"/>
      </xdr:nvSpPr>
      <xdr:spPr>
        <a:xfrm>
          <a:off x="19278111" y="721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7" name="正方形/長方形 36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6" name="正方形/長方形 3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7" name="正方形/長方形 3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8" name="正方形/長方形 3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9" name="正方形/長方形 3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0" name="正方形/長方形 3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1" name="正方形/長方形 3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2" name="正方形/長方形 3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3" name="正方形/長方形 3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4" name="テキスト ボックス 3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5" name="直線コネクタ 3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86" name="テキスト ボックス 38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7" name="直線コネクタ 3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88" name="テキスト ボックス 3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89" name="直線コネクタ 3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90" name="テキスト ボックス 3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91" name="直線コネクタ 3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92" name="テキスト ボックス 3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93" name="直線コネクタ 3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4" name="テキスト ボックス 3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5" name="直線コネクタ 3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96" name="テキスト ボックス 3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7" name="直線コネクタ 3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8" name="テキスト ボックス 3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400" name="直線コネクタ 399"/>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401"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402" name="直線コネクタ 401"/>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403"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404" name="直線コネクタ 403"/>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405"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406" name="フローチャート: 判断 405"/>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407" name="フローチャート: 判断 406"/>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408"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409" name="フローチャート: 判断 408"/>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410"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411" name="フローチャート: 判断 410"/>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107332</xdr:rowOff>
    </xdr:from>
    <xdr:ext cx="405111" cy="259045"/>
    <xdr:sp macro="" textlink="">
      <xdr:nvSpPr>
        <xdr:cNvPr id="412"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3" name="テキスト ボックス 4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4" name="テキスト ボックス 4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5" name="テキスト ボックス 4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6" name="テキスト ボックス 4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7" name="テキスト ボックス 4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92075</xdr:rowOff>
    </xdr:from>
    <xdr:to>
      <xdr:col>85</xdr:col>
      <xdr:colOff>177800</xdr:colOff>
      <xdr:row>84</xdr:row>
      <xdr:rowOff>22225</xdr:rowOff>
    </xdr:to>
    <xdr:sp macro="" textlink="">
      <xdr:nvSpPr>
        <xdr:cNvPr id="418" name="楕円 417"/>
        <xdr:cNvSpPr/>
      </xdr:nvSpPr>
      <xdr:spPr>
        <a:xfrm>
          <a:off x="162687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70502</xdr:rowOff>
    </xdr:from>
    <xdr:ext cx="405111" cy="259045"/>
    <xdr:sp macro="" textlink="">
      <xdr:nvSpPr>
        <xdr:cNvPr id="419" name="【消防施設】&#10;有形固定資産減価償却率該当値テキスト"/>
        <xdr:cNvSpPr txBox="1"/>
      </xdr:nvSpPr>
      <xdr:spPr>
        <a:xfrm>
          <a:off x="16357600"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99695</xdr:rowOff>
    </xdr:from>
    <xdr:to>
      <xdr:col>81</xdr:col>
      <xdr:colOff>101600</xdr:colOff>
      <xdr:row>85</xdr:row>
      <xdr:rowOff>29845</xdr:rowOff>
    </xdr:to>
    <xdr:sp macro="" textlink="">
      <xdr:nvSpPr>
        <xdr:cNvPr id="420" name="楕円 419"/>
        <xdr:cNvSpPr/>
      </xdr:nvSpPr>
      <xdr:spPr>
        <a:xfrm>
          <a:off x="15430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142875</xdr:rowOff>
    </xdr:from>
    <xdr:to>
      <xdr:col>85</xdr:col>
      <xdr:colOff>127000</xdr:colOff>
      <xdr:row>84</xdr:row>
      <xdr:rowOff>150495</xdr:rowOff>
    </xdr:to>
    <xdr:cxnSp macro="">
      <xdr:nvCxnSpPr>
        <xdr:cNvPr id="421" name="直線コネクタ 420"/>
        <xdr:cNvCxnSpPr/>
      </xdr:nvCxnSpPr>
      <xdr:spPr>
        <a:xfrm flipV="1">
          <a:off x="15481300" y="14373225"/>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130175</xdr:rowOff>
    </xdr:from>
    <xdr:to>
      <xdr:col>76</xdr:col>
      <xdr:colOff>165100</xdr:colOff>
      <xdr:row>85</xdr:row>
      <xdr:rowOff>60325</xdr:rowOff>
    </xdr:to>
    <xdr:sp macro="" textlink="">
      <xdr:nvSpPr>
        <xdr:cNvPr id="422" name="楕円 421"/>
        <xdr:cNvSpPr/>
      </xdr:nvSpPr>
      <xdr:spPr>
        <a:xfrm>
          <a:off x="14541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150495</xdr:rowOff>
    </xdr:from>
    <xdr:to>
      <xdr:col>81</xdr:col>
      <xdr:colOff>50800</xdr:colOff>
      <xdr:row>85</xdr:row>
      <xdr:rowOff>9525</xdr:rowOff>
    </xdr:to>
    <xdr:cxnSp macro="">
      <xdr:nvCxnSpPr>
        <xdr:cNvPr id="423" name="直線コネクタ 422"/>
        <xdr:cNvCxnSpPr/>
      </xdr:nvCxnSpPr>
      <xdr:spPr>
        <a:xfrm flipV="1">
          <a:off x="14592300" y="145522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636</xdr:rowOff>
    </xdr:from>
    <xdr:to>
      <xdr:col>72</xdr:col>
      <xdr:colOff>38100</xdr:colOff>
      <xdr:row>85</xdr:row>
      <xdr:rowOff>102236</xdr:rowOff>
    </xdr:to>
    <xdr:sp macro="" textlink="">
      <xdr:nvSpPr>
        <xdr:cNvPr id="424" name="楕円 423"/>
        <xdr:cNvSpPr/>
      </xdr:nvSpPr>
      <xdr:spPr>
        <a:xfrm>
          <a:off x="13652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9525</xdr:rowOff>
    </xdr:from>
    <xdr:to>
      <xdr:col>76</xdr:col>
      <xdr:colOff>114300</xdr:colOff>
      <xdr:row>85</xdr:row>
      <xdr:rowOff>51436</xdr:rowOff>
    </xdr:to>
    <xdr:cxnSp macro="">
      <xdr:nvCxnSpPr>
        <xdr:cNvPr id="425" name="直線コネクタ 424"/>
        <xdr:cNvCxnSpPr/>
      </xdr:nvCxnSpPr>
      <xdr:spPr>
        <a:xfrm flipV="1">
          <a:off x="13703300" y="145827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20972</xdr:rowOff>
    </xdr:from>
    <xdr:ext cx="405111" cy="259045"/>
    <xdr:sp macro="" textlink="">
      <xdr:nvSpPr>
        <xdr:cNvPr id="426" name="n_1mainValue【消防施設】&#10;有形固定資産減価償却率"/>
        <xdr:cNvSpPr txBox="1"/>
      </xdr:nvSpPr>
      <xdr:spPr>
        <a:xfrm>
          <a:off x="152660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51452</xdr:rowOff>
    </xdr:from>
    <xdr:ext cx="405111" cy="259045"/>
    <xdr:sp macro="" textlink="">
      <xdr:nvSpPr>
        <xdr:cNvPr id="427" name="n_2mainValue【消防施設】&#10;有形固定資産減価償却率"/>
        <xdr:cNvSpPr txBox="1"/>
      </xdr:nvSpPr>
      <xdr:spPr>
        <a:xfrm>
          <a:off x="143897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93363</xdr:rowOff>
    </xdr:from>
    <xdr:ext cx="405111" cy="259045"/>
    <xdr:sp macro="" textlink="">
      <xdr:nvSpPr>
        <xdr:cNvPr id="428" name="n_3mainValue【消防施設】&#10;有形固定資産減価償却率"/>
        <xdr:cNvSpPr txBox="1"/>
      </xdr:nvSpPr>
      <xdr:spPr>
        <a:xfrm>
          <a:off x="13500744"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7" name="テキスト ボックス 4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8" name="直線コネクタ 4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39" name="直線コネクタ 4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0" name="テキスト ボックス 4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1" name="直線コネクタ 4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2" name="テキスト ボックス 4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3" name="直線コネクタ 4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4" name="テキスト ボックス 4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5" name="直線コネクタ 4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46" name="テキスト ボックス 4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7" name="直線コネクタ 4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8" name="テキスト ボックス 4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450" name="直線コネクタ 449"/>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451"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452" name="直線コネクタ 451"/>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453"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454" name="直線コネクタ 453"/>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455"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456" name="フローチャート: 判断 455"/>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457" name="フローチャート: 判断 456"/>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458"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459" name="フローチャート: 判断 458"/>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460"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461" name="フローチャート: 判断 460"/>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20590</xdr:rowOff>
    </xdr:from>
    <xdr:ext cx="469744" cy="259045"/>
    <xdr:sp macro="" textlink="">
      <xdr:nvSpPr>
        <xdr:cNvPr id="462" name="n_3aveValue【消防施設】&#10;一人当たり面積"/>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3" name="テキスト ボックス 4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4" name="テキスト ボックス 4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5" name="テキスト ボックス 4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6" name="テキスト ボックス 4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7" name="テキスト ボックス 4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86513</xdr:rowOff>
    </xdr:from>
    <xdr:to>
      <xdr:col>116</xdr:col>
      <xdr:colOff>114300</xdr:colOff>
      <xdr:row>86</xdr:row>
      <xdr:rowOff>16663</xdr:rowOff>
    </xdr:to>
    <xdr:sp macro="" textlink="">
      <xdr:nvSpPr>
        <xdr:cNvPr id="468" name="楕円 467"/>
        <xdr:cNvSpPr/>
      </xdr:nvSpPr>
      <xdr:spPr>
        <a:xfrm>
          <a:off x="221107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25621</xdr:rowOff>
    </xdr:from>
    <xdr:ext cx="469744" cy="259045"/>
    <xdr:sp macro="" textlink="">
      <xdr:nvSpPr>
        <xdr:cNvPr id="469" name="【消防施設】&#10;一人当たり面積該当値テキスト"/>
        <xdr:cNvSpPr txBox="1"/>
      </xdr:nvSpPr>
      <xdr:spPr>
        <a:xfrm>
          <a:off x="22199600" y="1459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88342</xdr:rowOff>
    </xdr:from>
    <xdr:to>
      <xdr:col>112</xdr:col>
      <xdr:colOff>38100</xdr:colOff>
      <xdr:row>86</xdr:row>
      <xdr:rowOff>18492</xdr:rowOff>
    </xdr:to>
    <xdr:sp macro="" textlink="">
      <xdr:nvSpPr>
        <xdr:cNvPr id="470" name="楕円 469"/>
        <xdr:cNvSpPr/>
      </xdr:nvSpPr>
      <xdr:spPr>
        <a:xfrm>
          <a:off x="21272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137313</xdr:rowOff>
    </xdr:from>
    <xdr:to>
      <xdr:col>116</xdr:col>
      <xdr:colOff>63500</xdr:colOff>
      <xdr:row>85</xdr:row>
      <xdr:rowOff>139142</xdr:rowOff>
    </xdr:to>
    <xdr:cxnSp macro="">
      <xdr:nvCxnSpPr>
        <xdr:cNvPr id="471" name="直線コネクタ 470"/>
        <xdr:cNvCxnSpPr/>
      </xdr:nvCxnSpPr>
      <xdr:spPr>
        <a:xfrm flipV="1">
          <a:off x="21323300" y="1471056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91084</xdr:rowOff>
    </xdr:from>
    <xdr:to>
      <xdr:col>107</xdr:col>
      <xdr:colOff>101600</xdr:colOff>
      <xdr:row>86</xdr:row>
      <xdr:rowOff>21234</xdr:rowOff>
    </xdr:to>
    <xdr:sp macro="" textlink="">
      <xdr:nvSpPr>
        <xdr:cNvPr id="472" name="楕円 471"/>
        <xdr:cNvSpPr/>
      </xdr:nvSpPr>
      <xdr:spPr>
        <a:xfrm>
          <a:off x="20383500" y="146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139142</xdr:rowOff>
    </xdr:from>
    <xdr:to>
      <xdr:col>111</xdr:col>
      <xdr:colOff>177800</xdr:colOff>
      <xdr:row>85</xdr:row>
      <xdr:rowOff>141884</xdr:rowOff>
    </xdr:to>
    <xdr:cxnSp macro="">
      <xdr:nvCxnSpPr>
        <xdr:cNvPr id="473" name="直線コネクタ 472"/>
        <xdr:cNvCxnSpPr/>
      </xdr:nvCxnSpPr>
      <xdr:spPr>
        <a:xfrm flipV="1">
          <a:off x="20434300" y="14712392"/>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96571</xdr:rowOff>
    </xdr:from>
    <xdr:to>
      <xdr:col>102</xdr:col>
      <xdr:colOff>165100</xdr:colOff>
      <xdr:row>86</xdr:row>
      <xdr:rowOff>26721</xdr:rowOff>
    </xdr:to>
    <xdr:sp macro="" textlink="">
      <xdr:nvSpPr>
        <xdr:cNvPr id="474" name="楕円 473"/>
        <xdr:cNvSpPr/>
      </xdr:nvSpPr>
      <xdr:spPr>
        <a:xfrm>
          <a:off x="19494500" y="1466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141884</xdr:rowOff>
    </xdr:from>
    <xdr:to>
      <xdr:col>107</xdr:col>
      <xdr:colOff>50800</xdr:colOff>
      <xdr:row>85</xdr:row>
      <xdr:rowOff>147371</xdr:rowOff>
    </xdr:to>
    <xdr:cxnSp macro="">
      <xdr:nvCxnSpPr>
        <xdr:cNvPr id="475" name="直線コネクタ 474"/>
        <xdr:cNvCxnSpPr/>
      </xdr:nvCxnSpPr>
      <xdr:spPr>
        <a:xfrm flipV="1">
          <a:off x="19545300" y="1471513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476" name="n_1mainValue【消防施設】&#10;一人当たり面積"/>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12361</xdr:rowOff>
    </xdr:from>
    <xdr:ext cx="469744" cy="259045"/>
    <xdr:sp macro="" textlink="">
      <xdr:nvSpPr>
        <xdr:cNvPr id="477" name="n_2mainValue【消防施設】&#10;一人当たり面積"/>
        <xdr:cNvSpPr txBox="1"/>
      </xdr:nvSpPr>
      <xdr:spPr>
        <a:xfrm>
          <a:off x="20199427" y="1475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43248</xdr:rowOff>
    </xdr:from>
    <xdr:ext cx="469744" cy="259045"/>
    <xdr:sp macro="" textlink="">
      <xdr:nvSpPr>
        <xdr:cNvPr id="478" name="n_3mainValue【消防施設】&#10;一人当たり面積"/>
        <xdr:cNvSpPr txBox="1"/>
      </xdr:nvSpPr>
      <xdr:spPr>
        <a:xfrm>
          <a:off x="19310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9" name="直線コネクタ 4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0" name="テキスト ボックス 4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1" name="直線コネクタ 4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2" name="テキスト ボックス 4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3" name="直線コネクタ 4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4" name="テキスト ボックス 4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5" name="直線コネクタ 4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6" name="テキスト ボックス 4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7" name="直線コネクタ 4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8" name="テキスト ボックス 4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9" name="直線コネクタ 4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0" name="テキスト ボックス 4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2" name="テキスト ボックス 5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04" name="直線コネクタ 503"/>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505"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506" name="直線コネクタ 505"/>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8" name="直線コネクタ 50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509"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10" name="フローチャート: 判断 509"/>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511" name="フローチャート: 判断 510"/>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76579</xdr:rowOff>
    </xdr:from>
    <xdr:ext cx="405111" cy="259045"/>
    <xdr:sp macro="" textlink="">
      <xdr:nvSpPr>
        <xdr:cNvPr id="512"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513" name="フローチャート: 判断 512"/>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125565</xdr:rowOff>
    </xdr:from>
    <xdr:ext cx="405111" cy="259045"/>
    <xdr:sp macro="" textlink="">
      <xdr:nvSpPr>
        <xdr:cNvPr id="514"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515" name="フローチャート: 判断 514"/>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22696</xdr:rowOff>
    </xdr:from>
    <xdr:ext cx="405111" cy="259045"/>
    <xdr:sp macro="" textlink="">
      <xdr:nvSpPr>
        <xdr:cNvPr id="516"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522" name="楕円 521"/>
        <xdr:cNvSpPr/>
      </xdr:nvSpPr>
      <xdr:spPr>
        <a:xfrm>
          <a:off x="16268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10358</xdr:rowOff>
    </xdr:from>
    <xdr:ext cx="405111" cy="259045"/>
    <xdr:sp macro="" textlink="">
      <xdr:nvSpPr>
        <xdr:cNvPr id="523" name="【庁舎】&#10;有形固定資産減価償却率該当値テキスト"/>
        <xdr:cNvSpPr txBox="1"/>
      </xdr:nvSpPr>
      <xdr:spPr>
        <a:xfrm>
          <a:off x="16357600"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76019</xdr:rowOff>
    </xdr:from>
    <xdr:to>
      <xdr:col>81</xdr:col>
      <xdr:colOff>101600</xdr:colOff>
      <xdr:row>105</xdr:row>
      <xdr:rowOff>6169</xdr:rowOff>
    </xdr:to>
    <xdr:sp macro="" textlink="">
      <xdr:nvSpPr>
        <xdr:cNvPr id="524" name="楕円 523"/>
        <xdr:cNvSpPr/>
      </xdr:nvSpPr>
      <xdr:spPr>
        <a:xfrm>
          <a:off x="15430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82731</xdr:rowOff>
    </xdr:from>
    <xdr:to>
      <xdr:col>85</xdr:col>
      <xdr:colOff>127000</xdr:colOff>
      <xdr:row>104</xdr:row>
      <xdr:rowOff>126819</xdr:rowOff>
    </xdr:to>
    <xdr:cxnSp macro="">
      <xdr:nvCxnSpPr>
        <xdr:cNvPr id="525" name="直線コネクタ 524"/>
        <xdr:cNvCxnSpPr/>
      </xdr:nvCxnSpPr>
      <xdr:spPr>
        <a:xfrm flipV="1">
          <a:off x="15481300" y="1791353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526" name="楕円 525"/>
        <xdr:cNvSpPr/>
      </xdr:nvSpPr>
      <xdr:spPr>
        <a:xfrm>
          <a:off x="14541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126819</xdr:rowOff>
    </xdr:from>
    <xdr:to>
      <xdr:col>81</xdr:col>
      <xdr:colOff>50800</xdr:colOff>
      <xdr:row>104</xdr:row>
      <xdr:rowOff>170906</xdr:rowOff>
    </xdr:to>
    <xdr:cxnSp macro="">
      <xdr:nvCxnSpPr>
        <xdr:cNvPr id="527" name="直線コネクタ 526"/>
        <xdr:cNvCxnSpPr/>
      </xdr:nvCxnSpPr>
      <xdr:spPr>
        <a:xfrm flipV="1">
          <a:off x="14592300" y="179576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528" name="楕円 527"/>
        <xdr:cNvSpPr/>
      </xdr:nvSpPr>
      <xdr:spPr>
        <a:xfrm>
          <a:off x="1365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170906</xdr:rowOff>
    </xdr:from>
    <xdr:to>
      <xdr:col>76</xdr:col>
      <xdr:colOff>114300</xdr:colOff>
      <xdr:row>105</xdr:row>
      <xdr:rowOff>41911</xdr:rowOff>
    </xdr:to>
    <xdr:cxnSp macro="">
      <xdr:nvCxnSpPr>
        <xdr:cNvPr id="529" name="直線コネクタ 528"/>
        <xdr:cNvCxnSpPr/>
      </xdr:nvCxnSpPr>
      <xdr:spPr>
        <a:xfrm flipV="1">
          <a:off x="13703300" y="1800170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530" name="n_1mainValue【庁舎】&#10;有形固定資産減価償却率"/>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531" name="n_2mainValue【庁舎】&#10;有形固定資産減価償却率"/>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83838</xdr:rowOff>
    </xdr:from>
    <xdr:ext cx="405111" cy="259045"/>
    <xdr:sp macro="" textlink="">
      <xdr:nvSpPr>
        <xdr:cNvPr id="532" name="n_3mainValue【庁舎】&#10;有形固定資産減価償却率"/>
        <xdr:cNvSpPr txBox="1"/>
      </xdr:nvSpPr>
      <xdr:spPr>
        <a:xfrm>
          <a:off x="13500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3" name="正方形/長方形 5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4" name="正方形/長方形 5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5" name="正方形/長方形 5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6" name="正方形/長方形 5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7" name="正方形/長方形 5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8" name="正方形/長方形 5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9" name="正方形/長方形 5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0" name="正方形/長方形 5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1" name="テキスト ボックス 5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2" name="直線コネクタ 5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43" name="テキスト ボックス 5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44" name="直線コネクタ 5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5" name="テキスト ボックス 5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6" name="直線コネクタ 5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7" name="テキスト ボックス 5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8" name="直線コネクタ 5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9" name="テキスト ボックス 5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50" name="直線コネクタ 5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51" name="テキスト ボックス 5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2" name="直線コネクタ 5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3" name="テキスト ボックス 5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4" name="直線コネクタ 5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55" name="テキスト ボックス 5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6" name="直線コネクタ 5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7" name="テキスト ボックス 5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559" name="直線コネクタ 558"/>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60"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61" name="直線コネクタ 560"/>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562"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563" name="直線コネクタ 562"/>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564" name="【庁舎】&#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565" name="フローチャート: 判断 564"/>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566" name="フローチャート: 判断 565"/>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567"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568" name="フローチャート: 判断 567"/>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569"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570" name="フローチャート: 判断 569"/>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571"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20501</xdr:rowOff>
    </xdr:from>
    <xdr:to>
      <xdr:col>116</xdr:col>
      <xdr:colOff>114300</xdr:colOff>
      <xdr:row>108</xdr:row>
      <xdr:rowOff>122101</xdr:rowOff>
    </xdr:to>
    <xdr:sp macro="" textlink="">
      <xdr:nvSpPr>
        <xdr:cNvPr id="577" name="楕円 576"/>
        <xdr:cNvSpPr/>
      </xdr:nvSpPr>
      <xdr:spPr>
        <a:xfrm>
          <a:off x="221107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170378</xdr:rowOff>
    </xdr:from>
    <xdr:ext cx="469744" cy="259045"/>
    <xdr:sp macro="" textlink="">
      <xdr:nvSpPr>
        <xdr:cNvPr id="578" name="【庁舎】&#10;一人当たり面積該当値テキスト"/>
        <xdr:cNvSpPr txBox="1"/>
      </xdr:nvSpPr>
      <xdr:spPr>
        <a:xfrm>
          <a:off x="22199600"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27032</xdr:rowOff>
    </xdr:from>
    <xdr:to>
      <xdr:col>112</xdr:col>
      <xdr:colOff>38100</xdr:colOff>
      <xdr:row>108</xdr:row>
      <xdr:rowOff>128632</xdr:rowOff>
    </xdr:to>
    <xdr:sp macro="" textlink="">
      <xdr:nvSpPr>
        <xdr:cNvPr id="579" name="楕円 578"/>
        <xdr:cNvSpPr/>
      </xdr:nvSpPr>
      <xdr:spPr>
        <a:xfrm>
          <a:off x="21272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71301</xdr:rowOff>
    </xdr:from>
    <xdr:to>
      <xdr:col>116</xdr:col>
      <xdr:colOff>63500</xdr:colOff>
      <xdr:row>108</xdr:row>
      <xdr:rowOff>77832</xdr:rowOff>
    </xdr:to>
    <xdr:cxnSp macro="">
      <xdr:nvCxnSpPr>
        <xdr:cNvPr id="580" name="直線コネクタ 579"/>
        <xdr:cNvCxnSpPr/>
      </xdr:nvCxnSpPr>
      <xdr:spPr>
        <a:xfrm flipV="1">
          <a:off x="21323300" y="1858790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35198</xdr:rowOff>
    </xdr:from>
    <xdr:to>
      <xdr:col>107</xdr:col>
      <xdr:colOff>101600</xdr:colOff>
      <xdr:row>108</xdr:row>
      <xdr:rowOff>136798</xdr:rowOff>
    </xdr:to>
    <xdr:sp macro="" textlink="">
      <xdr:nvSpPr>
        <xdr:cNvPr id="581" name="楕円 580"/>
        <xdr:cNvSpPr/>
      </xdr:nvSpPr>
      <xdr:spPr>
        <a:xfrm>
          <a:off x="20383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77832</xdr:rowOff>
    </xdr:from>
    <xdr:to>
      <xdr:col>111</xdr:col>
      <xdr:colOff>177800</xdr:colOff>
      <xdr:row>108</xdr:row>
      <xdr:rowOff>85998</xdr:rowOff>
    </xdr:to>
    <xdr:cxnSp macro="">
      <xdr:nvCxnSpPr>
        <xdr:cNvPr id="582" name="直線コネクタ 581"/>
        <xdr:cNvCxnSpPr/>
      </xdr:nvCxnSpPr>
      <xdr:spPr>
        <a:xfrm flipV="1">
          <a:off x="20434300" y="1859443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43362</xdr:rowOff>
    </xdr:from>
    <xdr:to>
      <xdr:col>102</xdr:col>
      <xdr:colOff>165100</xdr:colOff>
      <xdr:row>108</xdr:row>
      <xdr:rowOff>144962</xdr:rowOff>
    </xdr:to>
    <xdr:sp macro="" textlink="">
      <xdr:nvSpPr>
        <xdr:cNvPr id="583" name="楕円 582"/>
        <xdr:cNvSpPr/>
      </xdr:nvSpPr>
      <xdr:spPr>
        <a:xfrm>
          <a:off x="194945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85998</xdr:rowOff>
    </xdr:from>
    <xdr:to>
      <xdr:col>107</xdr:col>
      <xdr:colOff>50800</xdr:colOff>
      <xdr:row>108</xdr:row>
      <xdr:rowOff>94162</xdr:rowOff>
    </xdr:to>
    <xdr:cxnSp macro="">
      <xdr:nvCxnSpPr>
        <xdr:cNvPr id="584" name="直線コネクタ 583"/>
        <xdr:cNvCxnSpPr/>
      </xdr:nvCxnSpPr>
      <xdr:spPr>
        <a:xfrm flipV="1">
          <a:off x="19545300" y="1860259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119759</xdr:rowOff>
    </xdr:from>
    <xdr:ext cx="469744" cy="259045"/>
    <xdr:sp macro="" textlink="">
      <xdr:nvSpPr>
        <xdr:cNvPr id="585" name="n_1mainValue【庁舎】&#10;一人当たり面積"/>
        <xdr:cNvSpPr txBox="1"/>
      </xdr:nvSpPr>
      <xdr:spPr>
        <a:xfrm>
          <a:off x="21075727" y="1863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127925</xdr:rowOff>
    </xdr:from>
    <xdr:ext cx="469744" cy="259045"/>
    <xdr:sp macro="" textlink="">
      <xdr:nvSpPr>
        <xdr:cNvPr id="586" name="n_2mainValue【庁舎】&#10;一人当たり面積"/>
        <xdr:cNvSpPr txBox="1"/>
      </xdr:nvSpPr>
      <xdr:spPr>
        <a:xfrm>
          <a:off x="20199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136089</xdr:rowOff>
    </xdr:from>
    <xdr:ext cx="469744" cy="259045"/>
    <xdr:sp macro="" textlink="">
      <xdr:nvSpPr>
        <xdr:cNvPr id="587" name="n_3mainValue【庁舎】&#10;一人当たり面積"/>
        <xdr:cNvSpPr txBox="1"/>
      </xdr:nvSpPr>
      <xdr:spPr>
        <a:xfrm>
          <a:off x="19310427" y="1865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8" name="正方形/長方形 5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9" name="正方形/長方形 5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0" name="テキスト ボックス 5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体育館・プールについては、当該比率が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％となっており、耐用年数を過ぎて供用している</a:t>
          </a:r>
          <a:r>
            <a:rPr kumimoji="1" lang="ja-JP" altLang="en-US" sz="1100">
              <a:solidFill>
                <a:schemeClr val="dk1"/>
              </a:solidFill>
              <a:effectLst/>
              <a:latin typeface="+mn-lt"/>
              <a:ea typeface="+mn-ea"/>
              <a:cs typeface="+mn-cs"/>
            </a:rPr>
            <a:t>ことから補助金を活用し</a:t>
          </a:r>
          <a:r>
            <a:rPr kumimoji="1" lang="ja-JP" altLang="ja-JP" sz="1100">
              <a:solidFill>
                <a:schemeClr val="dk1"/>
              </a:solidFill>
              <a:effectLst/>
              <a:latin typeface="+mn-lt"/>
              <a:ea typeface="+mn-ea"/>
              <a:cs typeface="+mn-cs"/>
            </a:rPr>
            <a:t>長寿命化</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進めて</a:t>
          </a:r>
          <a:r>
            <a:rPr kumimoji="1" lang="ja-JP" altLang="en-US" sz="1100">
              <a:solidFill>
                <a:schemeClr val="dk1"/>
              </a:solidFill>
              <a:effectLst/>
              <a:latin typeface="+mn-lt"/>
              <a:ea typeface="+mn-ea"/>
              <a:cs typeface="+mn-cs"/>
            </a:rPr>
            <a:t>いく予定としている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広域行政事務組合が管理する「一般廃棄物処理施設」、消防施設、庁舎については</a:t>
          </a:r>
          <a:r>
            <a:rPr kumimoji="1" lang="ja-JP" altLang="ja-JP" sz="1100">
              <a:solidFill>
                <a:schemeClr val="dk1"/>
              </a:solidFill>
              <a:effectLst/>
              <a:latin typeface="+mn-lt"/>
              <a:ea typeface="+mn-ea"/>
              <a:cs typeface="+mn-cs"/>
            </a:rPr>
            <a:t>、類似団体と比較し良好な数値となっている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消防施設では</a:t>
          </a:r>
          <a:r>
            <a:rPr kumimoji="1" lang="ja-JP" altLang="ja-JP" sz="1100">
              <a:solidFill>
                <a:schemeClr val="dk1"/>
              </a:solidFill>
              <a:effectLst/>
              <a:latin typeface="+mn-lt"/>
              <a:ea typeface="+mn-ea"/>
              <a:cs typeface="+mn-cs"/>
            </a:rPr>
            <a:t>緊急防災・減災事業</a:t>
          </a:r>
          <a:r>
            <a:rPr kumimoji="1" lang="ja-JP" altLang="en-US" sz="1100">
              <a:solidFill>
                <a:schemeClr val="dk1"/>
              </a:solidFill>
              <a:effectLst/>
              <a:latin typeface="+mn-lt"/>
              <a:ea typeface="+mn-ea"/>
              <a:cs typeface="+mn-cs"/>
            </a:rPr>
            <a:t>、庁舎では</a:t>
          </a:r>
          <a:r>
            <a:rPr kumimoji="1" lang="ja-JP" altLang="ja-JP" sz="1100">
              <a:solidFill>
                <a:schemeClr val="dk1"/>
              </a:solidFill>
              <a:effectLst/>
              <a:latin typeface="+mn-lt"/>
              <a:ea typeface="+mn-ea"/>
              <a:cs typeface="+mn-cs"/>
            </a:rPr>
            <a:t>耐震化事業により大幅に資産簿価が増加したことに伴うものである。</a:t>
          </a:r>
          <a:r>
            <a:rPr kumimoji="1" lang="ja-JP" altLang="en-US" sz="1100">
              <a:solidFill>
                <a:schemeClr val="dk1"/>
              </a:solidFill>
              <a:effectLst/>
              <a:latin typeface="+mn-lt"/>
              <a:ea typeface="+mn-ea"/>
              <a:cs typeface="+mn-cs"/>
            </a:rPr>
            <a:t>災害対策として、庁舎や防災施設の整備は重要となってくることから今後も長寿命化と適切な管理に努めていきたい。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8,805
8,727
270.77
5,183,126
5,076,134
91,559
3,342,439
2,328,813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豪雪地域であることや森林面積割合が約８割の山間地域であること等地理的要素も相まって、企業の進出が低迷していること、また、従来から基幹産業とされた第一次産業の衰退も影響して財政基盤が弱く、類似団体や全国市町村平均を大幅に下回っている。企業誘致や地場産業活性化の伸展を図り、税収を基幹とした自主財源の確保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106741</xdr:rowOff>
    </xdr:to>
    <xdr:cxnSp macro="">
      <xdr:nvCxnSpPr>
        <xdr:cNvPr id="70" name="直線コネクタ 69"/>
        <xdr:cNvCxnSpPr/>
      </xdr:nvCxnSpPr>
      <xdr:spPr>
        <a:xfrm>
          <a:off x="4114800" y="747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xdr:cNvCxnSpPr/>
      </xdr:nvCxnSpPr>
      <xdr:spPr>
        <a:xfrm flipV="1">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xdr:cNvCxnSpPr/>
      </xdr:nvCxnSpPr>
      <xdr:spPr>
        <a:xfrm flipV="1">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141212</xdr:rowOff>
    </xdr:to>
    <xdr:cxnSp macro="">
      <xdr:nvCxnSpPr>
        <xdr:cNvPr id="79" name="直線コネクタ 78"/>
        <xdr:cNvCxnSpPr/>
      </xdr:nvCxnSpPr>
      <xdr:spPr>
        <a:xfrm flipV="1">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前年度から</a:t>
          </a:r>
          <a:r>
            <a:rPr kumimoji="1" lang="en-US" altLang="ja-JP" sz="900">
              <a:solidFill>
                <a:schemeClr val="dk1"/>
              </a:solidFill>
              <a:effectLst/>
              <a:latin typeface="+mn-lt"/>
              <a:ea typeface="+mn-ea"/>
              <a:cs typeface="+mn-cs"/>
            </a:rPr>
            <a:t>0.9</a:t>
          </a:r>
          <a:r>
            <a:rPr kumimoji="1" lang="ja-JP" altLang="ja-JP" sz="900">
              <a:solidFill>
                <a:schemeClr val="dk1"/>
              </a:solidFill>
              <a:effectLst/>
              <a:latin typeface="+mn-lt"/>
              <a:ea typeface="+mn-ea"/>
              <a:cs typeface="+mn-cs"/>
            </a:rPr>
            <a:t>％の増加となり、類似団体平均値と比較しても</a:t>
          </a:r>
          <a:r>
            <a:rPr kumimoji="1" lang="en-US" altLang="ja-JP" sz="900">
              <a:solidFill>
                <a:schemeClr val="dk1"/>
              </a:solidFill>
              <a:effectLst/>
              <a:latin typeface="+mn-lt"/>
              <a:ea typeface="+mn-ea"/>
              <a:cs typeface="+mn-cs"/>
            </a:rPr>
            <a:t>6.4</a:t>
          </a:r>
          <a:r>
            <a:rPr kumimoji="1" lang="ja-JP" altLang="ja-JP" sz="900">
              <a:solidFill>
                <a:schemeClr val="dk1"/>
              </a:solidFill>
              <a:effectLst/>
              <a:latin typeface="+mn-lt"/>
              <a:ea typeface="+mn-ea"/>
              <a:cs typeface="+mn-cs"/>
            </a:rPr>
            <a:t>％高い比率となっている。</a:t>
          </a:r>
          <a:r>
            <a:rPr kumimoji="1" lang="ja-JP" altLang="en-US" sz="900">
              <a:solidFill>
                <a:schemeClr val="dk1"/>
              </a:solidFill>
              <a:effectLst/>
              <a:latin typeface="+mn-lt"/>
              <a:ea typeface="+mn-ea"/>
              <a:cs typeface="+mn-cs"/>
            </a:rPr>
            <a:t>増加した要因としては、</a:t>
          </a:r>
          <a:r>
            <a:rPr kumimoji="1" lang="ja-JP" altLang="ja-JP" sz="900">
              <a:solidFill>
                <a:schemeClr val="dk1"/>
              </a:solidFill>
              <a:effectLst/>
              <a:latin typeface="+mn-lt"/>
              <a:ea typeface="+mn-ea"/>
              <a:cs typeface="+mn-cs"/>
            </a:rPr>
            <a:t>経常収入</a:t>
          </a:r>
          <a:r>
            <a:rPr kumimoji="1" lang="ja-JP" altLang="en-US" sz="900">
              <a:solidFill>
                <a:schemeClr val="dk1"/>
              </a:solidFill>
              <a:effectLst/>
              <a:latin typeface="+mn-lt"/>
              <a:ea typeface="+mn-ea"/>
              <a:cs typeface="+mn-cs"/>
            </a:rPr>
            <a:t>が▲</a:t>
          </a:r>
          <a:r>
            <a:rPr kumimoji="1" lang="en-US" altLang="ja-JP" sz="900">
              <a:solidFill>
                <a:schemeClr val="dk1"/>
              </a:solidFill>
              <a:effectLst/>
              <a:latin typeface="+mn-lt"/>
              <a:ea typeface="+mn-ea"/>
              <a:cs typeface="+mn-cs"/>
            </a:rPr>
            <a:t>63</a:t>
          </a:r>
          <a:r>
            <a:rPr kumimoji="1" lang="ja-JP" altLang="ja-JP" sz="900">
              <a:solidFill>
                <a:schemeClr val="dk1"/>
              </a:solidFill>
              <a:effectLst/>
              <a:latin typeface="+mn-lt"/>
              <a:ea typeface="+mn-ea"/>
              <a:cs typeface="+mn-cs"/>
            </a:rPr>
            <a:t>百万円の</a:t>
          </a:r>
          <a:r>
            <a:rPr kumimoji="1" lang="ja-JP" altLang="en-US" sz="900">
              <a:solidFill>
                <a:schemeClr val="dk1"/>
              </a:solidFill>
              <a:effectLst/>
              <a:latin typeface="+mn-lt"/>
              <a:ea typeface="+mn-ea"/>
              <a:cs typeface="+mn-cs"/>
            </a:rPr>
            <a:t>減少と</a:t>
          </a:r>
          <a:r>
            <a:rPr kumimoji="1" lang="ja-JP" altLang="ja-JP" sz="900">
              <a:solidFill>
                <a:schemeClr val="dk1"/>
              </a:solidFill>
              <a:effectLst/>
              <a:latin typeface="+mn-lt"/>
              <a:ea typeface="+mn-ea"/>
              <a:cs typeface="+mn-cs"/>
            </a:rPr>
            <a:t>なった</a:t>
          </a:r>
          <a:r>
            <a:rPr kumimoji="1" lang="ja-JP" altLang="en-US" sz="900">
              <a:solidFill>
                <a:schemeClr val="dk1"/>
              </a:solidFill>
              <a:effectLst/>
              <a:latin typeface="+mn-lt"/>
              <a:ea typeface="+mn-ea"/>
              <a:cs typeface="+mn-cs"/>
            </a:rPr>
            <a:t>ことがあげられる</a:t>
          </a:r>
          <a:r>
            <a:rPr kumimoji="1" lang="ja-JP" altLang="ja-JP" sz="900">
              <a:solidFill>
                <a:schemeClr val="dk1"/>
              </a:solidFill>
              <a:effectLst/>
              <a:latin typeface="+mn-lt"/>
              <a:ea typeface="+mn-ea"/>
              <a:cs typeface="+mn-cs"/>
            </a:rPr>
            <a:t>。これは、地方税が前年度比</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百万円の</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とな</a:t>
          </a:r>
          <a:r>
            <a:rPr kumimoji="1" lang="ja-JP" altLang="en-US" sz="900">
              <a:solidFill>
                <a:schemeClr val="dk1"/>
              </a:solidFill>
              <a:effectLst/>
              <a:latin typeface="+mn-lt"/>
              <a:ea typeface="+mn-ea"/>
              <a:cs typeface="+mn-cs"/>
            </a:rPr>
            <a:t>ったほか</a:t>
          </a:r>
          <a:r>
            <a:rPr kumimoji="1" lang="ja-JP" altLang="ja-JP" sz="900">
              <a:solidFill>
                <a:schemeClr val="dk1"/>
              </a:solidFill>
              <a:effectLst/>
              <a:latin typeface="+mn-lt"/>
              <a:ea typeface="+mn-ea"/>
              <a:cs typeface="+mn-cs"/>
            </a:rPr>
            <a:t>、普通交付税で▲</a:t>
          </a:r>
          <a:r>
            <a:rPr kumimoji="1" lang="en-US" altLang="ja-JP" sz="900">
              <a:solidFill>
                <a:schemeClr val="dk1"/>
              </a:solidFill>
              <a:effectLst/>
              <a:latin typeface="+mn-lt"/>
              <a:ea typeface="+mn-ea"/>
              <a:cs typeface="+mn-cs"/>
            </a:rPr>
            <a:t>64</a:t>
          </a:r>
          <a:r>
            <a:rPr kumimoji="1" lang="ja-JP" altLang="ja-JP" sz="900">
              <a:solidFill>
                <a:schemeClr val="dk1"/>
              </a:solidFill>
              <a:effectLst/>
              <a:latin typeface="+mn-lt"/>
              <a:ea typeface="+mn-ea"/>
              <a:cs typeface="+mn-cs"/>
            </a:rPr>
            <a:t>百万円の大幅な減少となった</a:t>
          </a:r>
          <a:r>
            <a:rPr kumimoji="1" lang="ja-JP" altLang="en-US" sz="900">
              <a:solidFill>
                <a:schemeClr val="dk1"/>
              </a:solidFill>
              <a:effectLst/>
              <a:latin typeface="+mn-lt"/>
              <a:ea typeface="+mn-ea"/>
              <a:cs typeface="+mn-cs"/>
            </a:rPr>
            <a:t>ためである。また、</a:t>
          </a:r>
          <a:r>
            <a:rPr kumimoji="1" lang="ja-JP" altLang="ja-JP" sz="900">
              <a:solidFill>
                <a:schemeClr val="dk1"/>
              </a:solidFill>
              <a:effectLst/>
              <a:latin typeface="+mn-lt"/>
              <a:ea typeface="+mn-ea"/>
              <a:cs typeface="+mn-cs"/>
            </a:rPr>
            <a:t>臨時財政対策債</a:t>
          </a:r>
          <a:r>
            <a:rPr kumimoji="1" lang="ja-JP" altLang="en-US" sz="900">
              <a:solidFill>
                <a:schemeClr val="dk1"/>
              </a:solidFill>
              <a:effectLst/>
              <a:latin typeface="+mn-lt"/>
              <a:ea typeface="+mn-ea"/>
              <a:cs typeface="+mn-cs"/>
            </a:rPr>
            <a:t>においても</a:t>
          </a:r>
          <a:r>
            <a:rPr kumimoji="1" lang="ja-JP" altLang="ja-JP" sz="900">
              <a:solidFill>
                <a:schemeClr val="dk1"/>
              </a:solidFill>
              <a:effectLst/>
              <a:latin typeface="+mn-lt"/>
              <a:ea typeface="+mn-ea"/>
              <a:cs typeface="+mn-cs"/>
            </a:rPr>
            <a:t>が</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百</a:t>
          </a:r>
          <a:r>
            <a:rPr kumimoji="1" lang="ja-JP" altLang="en-US" sz="900">
              <a:solidFill>
                <a:schemeClr val="dk1"/>
              </a:solidFill>
              <a:effectLst/>
              <a:latin typeface="+mn-lt"/>
              <a:ea typeface="+mn-ea"/>
              <a:cs typeface="+mn-cs"/>
            </a:rPr>
            <a:t>万円の減少となっている</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一方で、</a:t>
          </a:r>
          <a:r>
            <a:rPr kumimoji="1" lang="ja-JP" altLang="ja-JP" sz="900">
              <a:solidFill>
                <a:schemeClr val="dk1"/>
              </a:solidFill>
              <a:effectLst/>
              <a:latin typeface="+mn-lt"/>
              <a:ea typeface="+mn-ea"/>
              <a:cs typeface="+mn-cs"/>
            </a:rPr>
            <a:t>経常経費では、前年度比</a:t>
          </a:r>
          <a:r>
            <a:rPr kumimoji="1" lang="en-US" altLang="ja-JP" sz="900">
              <a:solidFill>
                <a:schemeClr val="dk1"/>
              </a:solidFill>
              <a:effectLst/>
              <a:latin typeface="+mn-lt"/>
              <a:ea typeface="+mn-ea"/>
              <a:cs typeface="+mn-cs"/>
            </a:rPr>
            <a:t>33</a:t>
          </a:r>
          <a:r>
            <a:rPr kumimoji="1" lang="ja-JP" altLang="ja-JP" sz="900">
              <a:solidFill>
                <a:schemeClr val="dk1"/>
              </a:solidFill>
              <a:effectLst/>
              <a:latin typeface="+mn-lt"/>
              <a:ea typeface="+mn-ea"/>
              <a:cs typeface="+mn-cs"/>
            </a:rPr>
            <a:t>百万円の</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となった。これは、</a:t>
          </a:r>
          <a:r>
            <a:rPr kumimoji="1" lang="ja-JP" altLang="en-US" sz="900">
              <a:solidFill>
                <a:schemeClr val="dk1"/>
              </a:solidFill>
              <a:effectLst/>
              <a:latin typeface="+mn-lt"/>
              <a:ea typeface="+mn-ea"/>
              <a:cs typeface="+mn-cs"/>
            </a:rPr>
            <a:t>下水道事業会計への経常的な繰出しが減少した</a:t>
          </a:r>
          <a:r>
            <a:rPr kumimoji="1" lang="ja-JP" altLang="ja-JP" sz="900">
              <a:solidFill>
                <a:schemeClr val="dk1"/>
              </a:solidFill>
              <a:effectLst/>
              <a:latin typeface="+mn-lt"/>
              <a:ea typeface="+mn-ea"/>
              <a:cs typeface="+mn-cs"/>
            </a:rPr>
            <a:t>ことや</a:t>
          </a:r>
          <a:r>
            <a:rPr kumimoji="1" lang="ja-JP" altLang="en-US" sz="900">
              <a:solidFill>
                <a:schemeClr val="dk1"/>
              </a:solidFill>
              <a:effectLst/>
              <a:latin typeface="+mn-lt"/>
              <a:ea typeface="+mn-ea"/>
              <a:cs typeface="+mn-cs"/>
            </a:rPr>
            <a:t>扶助費において障害者自立支援給付費が減少したことなど</a:t>
          </a:r>
          <a:r>
            <a:rPr kumimoji="1" lang="ja-JP" altLang="ja-JP" sz="900">
              <a:solidFill>
                <a:schemeClr val="dk1"/>
              </a:solidFill>
              <a:effectLst/>
              <a:latin typeface="+mn-lt"/>
              <a:ea typeface="+mn-ea"/>
              <a:cs typeface="+mn-cs"/>
            </a:rPr>
            <a:t>が要因となっている。</a:t>
          </a:r>
          <a:r>
            <a:rPr kumimoji="1" lang="ja-JP" altLang="en-US" sz="900">
              <a:solidFill>
                <a:schemeClr val="dk1"/>
              </a:solidFill>
              <a:effectLst/>
              <a:latin typeface="+mn-lt"/>
              <a:ea typeface="+mn-ea"/>
              <a:cs typeface="+mn-cs"/>
            </a:rPr>
            <a:t>公債費については防災施設の整備などで</a:t>
          </a:r>
          <a:r>
            <a:rPr kumimoji="1" lang="ja-JP" altLang="ja-JP" sz="900">
              <a:solidFill>
                <a:schemeClr val="dk1"/>
              </a:solidFill>
              <a:effectLst/>
              <a:latin typeface="+mn-lt"/>
              <a:ea typeface="+mn-ea"/>
              <a:cs typeface="+mn-cs"/>
            </a:rPr>
            <a:t>前年度に引き続き若干の増加となった。</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普通交付税の増減により大きく左右されている状況であるが、今後も行政コストや地方債の発行抑制に努め、地方税を含めた自主財源の確保を強化し、安定した財政基盤の構築を目指す。</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6138</xdr:rowOff>
    </xdr:from>
    <xdr:to>
      <xdr:col>23</xdr:col>
      <xdr:colOff>133350</xdr:colOff>
      <xdr:row>66</xdr:row>
      <xdr:rowOff>42333</xdr:rowOff>
    </xdr:to>
    <xdr:cxnSp macro="">
      <xdr:nvCxnSpPr>
        <xdr:cNvPr id="133" name="直線コネクタ 132"/>
        <xdr:cNvCxnSpPr/>
      </xdr:nvCxnSpPr>
      <xdr:spPr>
        <a:xfrm>
          <a:off x="4114800" y="1132183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129329</xdr:rowOff>
    </xdr:from>
    <xdr:to>
      <xdr:col>19</xdr:col>
      <xdr:colOff>133350</xdr:colOff>
      <xdr:row>66</xdr:row>
      <xdr:rowOff>6138</xdr:rowOff>
    </xdr:to>
    <xdr:cxnSp macro="">
      <xdr:nvCxnSpPr>
        <xdr:cNvPr id="136" name="直線コネクタ 135"/>
        <xdr:cNvCxnSpPr/>
      </xdr:nvCxnSpPr>
      <xdr:spPr>
        <a:xfrm>
          <a:off x="3225800" y="1127357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65</xdr:row>
      <xdr:rowOff>129329</xdr:rowOff>
    </xdr:to>
    <xdr:cxnSp macro="">
      <xdr:nvCxnSpPr>
        <xdr:cNvPr id="139" name="直線コネクタ 138"/>
        <xdr:cNvCxnSpPr/>
      </xdr:nvCxnSpPr>
      <xdr:spPr>
        <a:xfrm>
          <a:off x="2336800" y="11100646"/>
          <a:ext cx="889000" cy="1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65</xdr:row>
      <xdr:rowOff>36830</xdr:rowOff>
    </xdr:to>
    <xdr:cxnSp macro="">
      <xdr:nvCxnSpPr>
        <xdr:cNvPr id="142" name="直線コネクタ 141"/>
        <xdr:cNvCxnSpPr/>
      </xdr:nvCxnSpPr>
      <xdr:spPr>
        <a:xfrm flipV="1">
          <a:off x="1447800" y="1110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17373</xdr:rowOff>
    </xdr:from>
    <xdr:ext cx="762000" cy="259045"/>
    <xdr:sp macro="" textlink="">
      <xdr:nvSpPr>
        <xdr:cNvPr id="146" name="テキスト ボックス 145"/>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162983</xdr:rowOff>
    </xdr:from>
    <xdr:to>
      <xdr:col>23</xdr:col>
      <xdr:colOff>184150</xdr:colOff>
      <xdr:row>66</xdr:row>
      <xdr:rowOff>93133</xdr:rowOff>
    </xdr:to>
    <xdr:sp macro="" textlink="">
      <xdr:nvSpPr>
        <xdr:cNvPr id="152" name="楕円 151"/>
        <xdr:cNvSpPr/>
      </xdr:nvSpPr>
      <xdr:spPr>
        <a:xfrm>
          <a:off x="4902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135060</xdr:rowOff>
    </xdr:from>
    <xdr:ext cx="762000" cy="259045"/>
    <xdr:sp macro="" textlink="">
      <xdr:nvSpPr>
        <xdr:cNvPr id="153" name="財政構造の弾力性該当値テキスト"/>
        <xdr:cNvSpPr txBox="1"/>
      </xdr:nvSpPr>
      <xdr:spPr>
        <a:xfrm>
          <a:off x="5041900" y="1127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126788</xdr:rowOff>
    </xdr:from>
    <xdr:to>
      <xdr:col>19</xdr:col>
      <xdr:colOff>184150</xdr:colOff>
      <xdr:row>66</xdr:row>
      <xdr:rowOff>56938</xdr:rowOff>
    </xdr:to>
    <xdr:sp macro="" textlink="">
      <xdr:nvSpPr>
        <xdr:cNvPr id="154" name="楕円 153"/>
        <xdr:cNvSpPr/>
      </xdr:nvSpPr>
      <xdr:spPr>
        <a:xfrm>
          <a:off x="4064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41715</xdr:rowOff>
    </xdr:from>
    <xdr:ext cx="736600" cy="259045"/>
    <xdr:sp macro="" textlink="">
      <xdr:nvSpPr>
        <xdr:cNvPr id="155" name="テキスト ボックス 154"/>
        <xdr:cNvSpPr txBox="1"/>
      </xdr:nvSpPr>
      <xdr:spPr>
        <a:xfrm>
          <a:off x="3733800" y="1135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78529</xdr:rowOff>
    </xdr:from>
    <xdr:to>
      <xdr:col>15</xdr:col>
      <xdr:colOff>133350</xdr:colOff>
      <xdr:row>66</xdr:row>
      <xdr:rowOff>8679</xdr:rowOff>
    </xdr:to>
    <xdr:sp macro="" textlink="">
      <xdr:nvSpPr>
        <xdr:cNvPr id="156" name="楕円 155"/>
        <xdr:cNvSpPr/>
      </xdr:nvSpPr>
      <xdr:spPr>
        <a:xfrm>
          <a:off x="3175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164906</xdr:rowOff>
    </xdr:from>
    <xdr:ext cx="762000" cy="259045"/>
    <xdr:sp macro="" textlink="">
      <xdr:nvSpPr>
        <xdr:cNvPr id="157" name="テキスト ボックス 156"/>
        <xdr:cNvSpPr txBox="1"/>
      </xdr:nvSpPr>
      <xdr:spPr>
        <a:xfrm>
          <a:off x="2844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8" name="楕円 157"/>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59" name="テキスト ボックス 158"/>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60" name="楕円 159"/>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1" name="テキスト ボックス 160"/>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00" b="0" i="0">
              <a:solidFill>
                <a:schemeClr val="dk1"/>
              </a:solidFill>
              <a:effectLst/>
              <a:latin typeface="+mn-lt"/>
              <a:ea typeface="+mn-ea"/>
              <a:cs typeface="+mn-cs"/>
            </a:rPr>
            <a:t>　</a:t>
          </a:r>
          <a:r>
            <a:rPr lang="ja-JP" altLang="en-US" sz="800" b="0" i="0">
              <a:solidFill>
                <a:schemeClr val="dk1"/>
              </a:solidFill>
              <a:effectLst/>
              <a:latin typeface="+mn-lt"/>
              <a:ea typeface="+mn-ea"/>
              <a:cs typeface="+mn-cs"/>
            </a:rPr>
            <a:t>前年度比で</a:t>
          </a:r>
          <a:r>
            <a:rPr lang="en-US" altLang="ja-JP" sz="800" b="0" i="0">
              <a:solidFill>
                <a:schemeClr val="dk1"/>
              </a:solidFill>
              <a:effectLst/>
              <a:latin typeface="+mn-lt"/>
              <a:ea typeface="+mn-ea"/>
              <a:cs typeface="+mn-cs"/>
            </a:rPr>
            <a:t>7,914</a:t>
          </a:r>
          <a:r>
            <a:rPr lang="ja-JP" altLang="en-US" sz="800" b="0" i="0">
              <a:solidFill>
                <a:schemeClr val="dk1"/>
              </a:solidFill>
              <a:effectLst/>
              <a:latin typeface="+mn-lt"/>
              <a:ea typeface="+mn-ea"/>
              <a:cs typeface="+mn-cs"/>
            </a:rPr>
            <a:t>円の増加となり類似団体よりも</a:t>
          </a:r>
          <a:r>
            <a:rPr lang="en-US" altLang="ja-JP" sz="800" b="0" i="0">
              <a:solidFill>
                <a:schemeClr val="dk1"/>
              </a:solidFill>
              <a:effectLst/>
              <a:latin typeface="+mn-lt"/>
              <a:ea typeface="+mn-ea"/>
              <a:cs typeface="+mn-cs"/>
            </a:rPr>
            <a:t>5,095</a:t>
          </a:r>
          <a:r>
            <a:rPr lang="ja-JP" altLang="en-US" sz="800" b="0" i="0">
              <a:solidFill>
                <a:schemeClr val="dk1"/>
              </a:solidFill>
              <a:effectLst/>
              <a:latin typeface="+mn-lt"/>
              <a:ea typeface="+mn-ea"/>
              <a:cs typeface="+mn-cs"/>
            </a:rPr>
            <a:t>円高い数値となった。人件費については前年度と同水準であったが、物件費が増加した。</a:t>
          </a:r>
          <a:endParaRPr lang="en-US" altLang="ja-JP" sz="800" b="0" i="0">
            <a:solidFill>
              <a:schemeClr val="dk1"/>
            </a:solidFill>
            <a:effectLst/>
            <a:latin typeface="+mn-lt"/>
            <a:ea typeface="+mn-ea"/>
            <a:cs typeface="+mn-cs"/>
          </a:endParaRPr>
        </a:p>
        <a:p>
          <a:r>
            <a:rPr lang="ja-JP" altLang="en-US" sz="800" b="0" i="0">
              <a:solidFill>
                <a:schemeClr val="dk1"/>
              </a:solidFill>
              <a:effectLst/>
              <a:latin typeface="+mn-lt"/>
              <a:ea typeface="+mn-ea"/>
              <a:cs typeface="+mn-cs"/>
            </a:rPr>
            <a:t>　</a:t>
          </a:r>
          <a:r>
            <a:rPr lang="ja-JP" altLang="ja-JP" sz="800" b="0" i="0">
              <a:solidFill>
                <a:schemeClr val="dk1"/>
              </a:solidFill>
              <a:effectLst/>
              <a:latin typeface="+mn-lt"/>
              <a:ea typeface="+mn-ea"/>
              <a:cs typeface="+mn-cs"/>
            </a:rPr>
            <a:t>物件費については各集落地区散在に伴うコミュニティ施設等の公共施設に係る維持管理経費が高水準であること、また、子育て支援対策として「待機児童ゼロ」を実現するために、認定こども園を設立し、正職員の不足を補うため多数の臨時職員を雇用し</a:t>
          </a:r>
          <a:r>
            <a:rPr lang="ja-JP" altLang="en-US" sz="800" b="0" i="0">
              <a:solidFill>
                <a:schemeClr val="dk1"/>
              </a:solidFill>
              <a:effectLst/>
              <a:latin typeface="+mn-lt"/>
              <a:ea typeface="+mn-ea"/>
              <a:cs typeface="+mn-cs"/>
            </a:rPr>
            <a:t>ている</a:t>
          </a:r>
          <a:r>
            <a:rPr lang="ja-JP" altLang="ja-JP" sz="800" b="0" i="0">
              <a:solidFill>
                <a:schemeClr val="dk1"/>
              </a:solidFill>
              <a:effectLst/>
              <a:latin typeface="+mn-lt"/>
              <a:ea typeface="+mn-ea"/>
              <a:cs typeface="+mn-cs"/>
            </a:rPr>
            <a:t>こと等により高水準で推移しており</a:t>
          </a:r>
          <a:r>
            <a:rPr lang="ja-JP" altLang="en-US" sz="800" b="0" i="0">
              <a:solidFill>
                <a:schemeClr val="dk1"/>
              </a:solidFill>
              <a:effectLst/>
              <a:latin typeface="+mn-lt"/>
              <a:ea typeface="+mn-ea"/>
              <a:cs typeface="+mn-cs"/>
            </a:rPr>
            <a:t>、さらに</a:t>
          </a:r>
          <a:r>
            <a:rPr lang="ja-JP" altLang="ja-JP" sz="800" b="0" i="0">
              <a:solidFill>
                <a:schemeClr val="dk1"/>
              </a:solidFill>
              <a:effectLst/>
              <a:latin typeface="+mn-lt"/>
              <a:ea typeface="+mn-ea"/>
              <a:cs typeface="+mn-cs"/>
            </a:rPr>
            <a:t>平成</a:t>
          </a:r>
          <a:r>
            <a:rPr lang="en-US" altLang="ja-JP" sz="800" b="0" i="0">
              <a:solidFill>
                <a:schemeClr val="dk1"/>
              </a:solidFill>
              <a:effectLst/>
              <a:latin typeface="+mn-lt"/>
              <a:ea typeface="+mn-ea"/>
              <a:cs typeface="+mn-cs"/>
            </a:rPr>
            <a:t>30</a:t>
          </a:r>
          <a:r>
            <a:rPr lang="ja-JP" altLang="ja-JP" sz="800" b="0" i="0">
              <a:solidFill>
                <a:schemeClr val="dk1"/>
              </a:solidFill>
              <a:effectLst/>
              <a:latin typeface="+mn-lt"/>
              <a:ea typeface="+mn-ea"/>
              <a:cs typeface="+mn-cs"/>
            </a:rPr>
            <a:t>年度において</a:t>
          </a:r>
          <a:r>
            <a:rPr lang="ja-JP" altLang="en-US" sz="800" b="0" i="0">
              <a:solidFill>
                <a:schemeClr val="dk1"/>
              </a:solidFill>
              <a:effectLst/>
              <a:latin typeface="+mn-lt"/>
              <a:ea typeface="+mn-ea"/>
              <a:cs typeface="+mn-cs"/>
            </a:rPr>
            <a:t>は、各種長寿命化計画、東北観光復興対策事業など委託料が大幅に増加となっている。また</a:t>
          </a:r>
          <a:r>
            <a:rPr lang="ja-JP" altLang="ja-JP" sz="800" b="0" i="0">
              <a:solidFill>
                <a:schemeClr val="dk1"/>
              </a:solidFill>
              <a:effectLst/>
              <a:latin typeface="+mn-lt"/>
              <a:ea typeface="+mn-ea"/>
              <a:cs typeface="+mn-cs"/>
            </a:rPr>
            <a:t>、</a:t>
          </a:r>
          <a:r>
            <a:rPr lang="ja-JP" altLang="en-US" sz="800" b="0" i="0">
              <a:solidFill>
                <a:schemeClr val="dk1"/>
              </a:solidFill>
              <a:effectLst/>
              <a:latin typeface="+mn-lt"/>
              <a:ea typeface="+mn-ea"/>
              <a:cs typeface="+mn-cs"/>
            </a:rPr>
            <a:t>人件費が</a:t>
          </a:r>
          <a:r>
            <a:rPr lang="ja-JP" altLang="ja-JP" sz="800" b="0" i="0">
              <a:solidFill>
                <a:schemeClr val="dk1"/>
              </a:solidFill>
              <a:effectLst/>
              <a:latin typeface="+mn-lt"/>
              <a:ea typeface="+mn-ea"/>
              <a:cs typeface="+mn-cs"/>
            </a:rPr>
            <a:t>全国及び宮城県市町村平均に比べると高くなるのは、中山間地域の広大な行政面積である一方で、人口</a:t>
          </a:r>
          <a:r>
            <a:rPr lang="en-US" altLang="ja-JP" sz="800" b="0" i="0">
              <a:solidFill>
                <a:schemeClr val="dk1"/>
              </a:solidFill>
              <a:effectLst/>
              <a:latin typeface="+mn-lt"/>
              <a:ea typeface="+mn-ea"/>
              <a:cs typeface="+mn-cs"/>
            </a:rPr>
            <a:t>8,805</a:t>
          </a:r>
          <a:r>
            <a:rPr lang="ja-JP" altLang="ja-JP" sz="800" b="0" i="0">
              <a:solidFill>
                <a:schemeClr val="dk1"/>
              </a:solidFill>
              <a:effectLst/>
              <a:latin typeface="+mn-lt"/>
              <a:ea typeface="+mn-ea"/>
              <a:cs typeface="+mn-cs"/>
            </a:rPr>
            <a:t>人の小規模自治体における相対関係を象徴した結果である。人件費、物件費とも地理的要因によるところが大であるが、安易にこれらの要因に転嫁することなく、一層の行政コストの削減を図っていく。</a:t>
          </a:r>
          <a:endParaRPr lang="ja-JP" altLang="ja-JP" sz="8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102642</xdr:rowOff>
    </xdr:from>
    <xdr:to>
      <xdr:col>23</xdr:col>
      <xdr:colOff>133350</xdr:colOff>
      <xdr:row>82</xdr:row>
      <xdr:rowOff>129922</xdr:rowOff>
    </xdr:to>
    <xdr:cxnSp macro="">
      <xdr:nvCxnSpPr>
        <xdr:cNvPr id="198" name="直線コネクタ 197"/>
        <xdr:cNvCxnSpPr/>
      </xdr:nvCxnSpPr>
      <xdr:spPr>
        <a:xfrm>
          <a:off x="4114800" y="14161542"/>
          <a:ext cx="8382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87588</xdr:rowOff>
    </xdr:from>
    <xdr:to>
      <xdr:col>19</xdr:col>
      <xdr:colOff>133350</xdr:colOff>
      <xdr:row>82</xdr:row>
      <xdr:rowOff>102642</xdr:rowOff>
    </xdr:to>
    <xdr:cxnSp macro="">
      <xdr:nvCxnSpPr>
        <xdr:cNvPr id="201" name="直線コネクタ 200"/>
        <xdr:cNvCxnSpPr/>
      </xdr:nvCxnSpPr>
      <xdr:spPr>
        <a:xfrm>
          <a:off x="3225800" y="14146488"/>
          <a:ext cx="889000" cy="1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76564</xdr:rowOff>
    </xdr:from>
    <xdr:to>
      <xdr:col>15</xdr:col>
      <xdr:colOff>82550</xdr:colOff>
      <xdr:row>82</xdr:row>
      <xdr:rowOff>87588</xdr:rowOff>
    </xdr:to>
    <xdr:cxnSp macro="">
      <xdr:nvCxnSpPr>
        <xdr:cNvPr id="204" name="直線コネクタ 203"/>
        <xdr:cNvCxnSpPr/>
      </xdr:nvCxnSpPr>
      <xdr:spPr>
        <a:xfrm>
          <a:off x="2336800" y="14135464"/>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76564</xdr:rowOff>
    </xdr:from>
    <xdr:to>
      <xdr:col>11</xdr:col>
      <xdr:colOff>31750</xdr:colOff>
      <xdr:row>82</xdr:row>
      <xdr:rowOff>85238</xdr:rowOff>
    </xdr:to>
    <xdr:cxnSp macro="">
      <xdr:nvCxnSpPr>
        <xdr:cNvPr id="207" name="直線コネクタ 206"/>
        <xdr:cNvCxnSpPr/>
      </xdr:nvCxnSpPr>
      <xdr:spPr>
        <a:xfrm flipV="1">
          <a:off x="1447800" y="14135464"/>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121897</xdr:rowOff>
    </xdr:from>
    <xdr:ext cx="762000" cy="259045"/>
    <xdr:sp macro="" textlink="">
      <xdr:nvSpPr>
        <xdr:cNvPr id="211" name="テキスト ボックス 210"/>
        <xdr:cNvSpPr txBox="1"/>
      </xdr:nvSpPr>
      <xdr:spPr>
        <a:xfrm>
          <a:off x="1066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79122</xdr:rowOff>
    </xdr:from>
    <xdr:to>
      <xdr:col>23</xdr:col>
      <xdr:colOff>184150</xdr:colOff>
      <xdr:row>83</xdr:row>
      <xdr:rowOff>9272</xdr:rowOff>
    </xdr:to>
    <xdr:sp macro="" textlink="">
      <xdr:nvSpPr>
        <xdr:cNvPr id="217" name="楕円 216"/>
        <xdr:cNvSpPr/>
      </xdr:nvSpPr>
      <xdr:spPr>
        <a:xfrm>
          <a:off x="4902200" y="141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51199</xdr:rowOff>
    </xdr:from>
    <xdr:ext cx="762000" cy="259045"/>
    <xdr:sp macro="" textlink="">
      <xdr:nvSpPr>
        <xdr:cNvPr id="218" name="人件費・物件費等の状況該当値テキスト"/>
        <xdr:cNvSpPr txBox="1"/>
      </xdr:nvSpPr>
      <xdr:spPr>
        <a:xfrm>
          <a:off x="5041900" y="1411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51842</xdr:rowOff>
    </xdr:from>
    <xdr:to>
      <xdr:col>19</xdr:col>
      <xdr:colOff>184150</xdr:colOff>
      <xdr:row>82</xdr:row>
      <xdr:rowOff>153442</xdr:rowOff>
    </xdr:to>
    <xdr:sp macro="" textlink="">
      <xdr:nvSpPr>
        <xdr:cNvPr id="219" name="楕円 218"/>
        <xdr:cNvSpPr/>
      </xdr:nvSpPr>
      <xdr:spPr>
        <a:xfrm>
          <a:off x="4064000" y="141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163619</xdr:rowOff>
    </xdr:from>
    <xdr:ext cx="736600" cy="259045"/>
    <xdr:sp macro="" textlink="">
      <xdr:nvSpPr>
        <xdr:cNvPr id="220" name="テキスト ボックス 219"/>
        <xdr:cNvSpPr txBox="1"/>
      </xdr:nvSpPr>
      <xdr:spPr>
        <a:xfrm>
          <a:off x="3733800" y="1387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36788</xdr:rowOff>
    </xdr:from>
    <xdr:to>
      <xdr:col>15</xdr:col>
      <xdr:colOff>133350</xdr:colOff>
      <xdr:row>82</xdr:row>
      <xdr:rowOff>138388</xdr:rowOff>
    </xdr:to>
    <xdr:sp macro="" textlink="">
      <xdr:nvSpPr>
        <xdr:cNvPr id="221" name="楕円 220"/>
        <xdr:cNvSpPr/>
      </xdr:nvSpPr>
      <xdr:spPr>
        <a:xfrm>
          <a:off x="3175000" y="140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148565</xdr:rowOff>
    </xdr:from>
    <xdr:ext cx="762000" cy="259045"/>
    <xdr:sp macro="" textlink="">
      <xdr:nvSpPr>
        <xdr:cNvPr id="222" name="テキスト ボックス 221"/>
        <xdr:cNvSpPr txBox="1"/>
      </xdr:nvSpPr>
      <xdr:spPr>
        <a:xfrm>
          <a:off x="2844800" y="138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25764</xdr:rowOff>
    </xdr:from>
    <xdr:to>
      <xdr:col>11</xdr:col>
      <xdr:colOff>82550</xdr:colOff>
      <xdr:row>82</xdr:row>
      <xdr:rowOff>127364</xdr:rowOff>
    </xdr:to>
    <xdr:sp macro="" textlink="">
      <xdr:nvSpPr>
        <xdr:cNvPr id="223" name="楕円 222"/>
        <xdr:cNvSpPr/>
      </xdr:nvSpPr>
      <xdr:spPr>
        <a:xfrm>
          <a:off x="2286000" y="140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137541</xdr:rowOff>
    </xdr:from>
    <xdr:ext cx="762000" cy="259045"/>
    <xdr:sp macro="" textlink="">
      <xdr:nvSpPr>
        <xdr:cNvPr id="224" name="テキスト ボックス 223"/>
        <xdr:cNvSpPr txBox="1"/>
      </xdr:nvSpPr>
      <xdr:spPr>
        <a:xfrm>
          <a:off x="1955800" y="1385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34438</xdr:rowOff>
    </xdr:from>
    <xdr:to>
      <xdr:col>7</xdr:col>
      <xdr:colOff>31750</xdr:colOff>
      <xdr:row>82</xdr:row>
      <xdr:rowOff>136038</xdr:rowOff>
    </xdr:to>
    <xdr:sp macro="" textlink="">
      <xdr:nvSpPr>
        <xdr:cNvPr id="225" name="楕円 224"/>
        <xdr:cNvSpPr/>
      </xdr:nvSpPr>
      <xdr:spPr>
        <a:xfrm>
          <a:off x="1397000" y="140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146215</xdr:rowOff>
    </xdr:from>
    <xdr:ext cx="762000" cy="259045"/>
    <xdr:sp macro="" textlink="">
      <xdr:nvSpPr>
        <xdr:cNvPr id="226" name="テキスト ボックス 225"/>
        <xdr:cNvSpPr txBox="1"/>
      </xdr:nvSpPr>
      <xdr:spPr>
        <a:xfrm>
          <a:off x="1066800" y="1386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当町は、各階層における職員数が均衡でないため、経験年数階層の変動が大きく影響するが、</a:t>
          </a:r>
          <a:r>
            <a:rPr lang="en-US" altLang="ja-JP" sz="1100">
              <a:solidFill>
                <a:schemeClr val="dk1"/>
              </a:solidFill>
              <a:effectLst/>
              <a:latin typeface="+mn-lt"/>
              <a:ea typeface="+mn-ea"/>
              <a:cs typeface="+mn-cs"/>
            </a:rPr>
            <a:t>H30</a:t>
          </a:r>
          <a:r>
            <a:rPr lang="ja-JP" altLang="en-US" sz="1100">
              <a:solidFill>
                <a:schemeClr val="dk1"/>
              </a:solidFill>
              <a:effectLst/>
              <a:latin typeface="+mn-lt"/>
              <a:ea typeface="+mn-ea"/>
              <a:cs typeface="+mn-cs"/>
            </a:rPr>
            <a:t>においては、給料表の改定により、７級制を導入したことから大幅な上昇となった。</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経験年数階層の平準化を図る。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95955</xdr:rowOff>
    </xdr:from>
    <xdr:to>
      <xdr:col>81</xdr:col>
      <xdr:colOff>44450</xdr:colOff>
      <xdr:row>86</xdr:row>
      <xdr:rowOff>141816</xdr:rowOff>
    </xdr:to>
    <xdr:cxnSp macro="">
      <xdr:nvCxnSpPr>
        <xdr:cNvPr id="260" name="直線コネクタ 259"/>
        <xdr:cNvCxnSpPr/>
      </xdr:nvCxnSpPr>
      <xdr:spPr>
        <a:xfrm>
          <a:off x="16179800" y="14497755"/>
          <a:ext cx="8382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84</xdr:row>
      <xdr:rowOff>95955</xdr:rowOff>
    </xdr:to>
    <xdr:cxnSp macro="">
      <xdr:nvCxnSpPr>
        <xdr:cNvPr id="263" name="直線コネクタ 262"/>
        <xdr:cNvCxnSpPr/>
      </xdr:nvCxnSpPr>
      <xdr:spPr>
        <a:xfrm>
          <a:off x="15290800" y="143771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83</xdr:row>
      <xdr:rowOff>146755</xdr:rowOff>
    </xdr:to>
    <xdr:cxnSp macro="">
      <xdr:nvCxnSpPr>
        <xdr:cNvPr id="266" name="直線コネクタ 265"/>
        <xdr:cNvCxnSpPr/>
      </xdr:nvCxnSpPr>
      <xdr:spPr>
        <a:xfrm>
          <a:off x="14401800" y="143368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157339</xdr:rowOff>
    </xdr:from>
    <xdr:to>
      <xdr:col>68</xdr:col>
      <xdr:colOff>152400</xdr:colOff>
      <xdr:row>83</xdr:row>
      <xdr:rowOff>106539</xdr:rowOff>
    </xdr:to>
    <xdr:cxnSp macro="">
      <xdr:nvCxnSpPr>
        <xdr:cNvPr id="269" name="直線コネクタ 268"/>
        <xdr:cNvCxnSpPr/>
      </xdr:nvCxnSpPr>
      <xdr:spPr>
        <a:xfrm>
          <a:off x="13512800" y="142162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3" name="テキスト ボックス 272"/>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9" name="楕円 278"/>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80"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81" name="楕円 280"/>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82" name="テキスト ボックス 281"/>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83" name="楕円 282"/>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84" name="テキスト ボックス 283"/>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55739</xdr:rowOff>
    </xdr:from>
    <xdr:to>
      <xdr:col>68</xdr:col>
      <xdr:colOff>203200</xdr:colOff>
      <xdr:row>83</xdr:row>
      <xdr:rowOff>157339</xdr:rowOff>
    </xdr:to>
    <xdr:sp macro="" textlink="">
      <xdr:nvSpPr>
        <xdr:cNvPr id="285" name="楕円 284"/>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86" name="テキスト ボックス 285"/>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106539</xdr:rowOff>
    </xdr:from>
    <xdr:to>
      <xdr:col>64</xdr:col>
      <xdr:colOff>152400</xdr:colOff>
      <xdr:row>83</xdr:row>
      <xdr:rowOff>36689</xdr:rowOff>
    </xdr:to>
    <xdr:sp macro="" textlink="">
      <xdr:nvSpPr>
        <xdr:cNvPr id="287" name="楕円 286"/>
        <xdr:cNvSpPr/>
      </xdr:nvSpPr>
      <xdr:spPr>
        <a:xfrm>
          <a:off x="13462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46866</xdr:rowOff>
    </xdr:from>
    <xdr:ext cx="762000" cy="259045"/>
    <xdr:sp macro="" textlink="">
      <xdr:nvSpPr>
        <xdr:cNvPr id="288" name="テキスト ボックス 287"/>
        <xdr:cNvSpPr txBox="1"/>
      </xdr:nvSpPr>
      <xdr:spPr>
        <a:xfrm>
          <a:off x="13131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職員数については、ここ数年同程度で推移しているが、人口減少により人口千人当たりの職員数が増加している。民間への業務委託や事務の効率化を図り、さらに適正な定員管理を行っていく。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113474</xdr:rowOff>
    </xdr:from>
    <xdr:to>
      <xdr:col>81</xdr:col>
      <xdr:colOff>44450</xdr:colOff>
      <xdr:row>60</xdr:row>
      <xdr:rowOff>123730</xdr:rowOff>
    </xdr:to>
    <xdr:cxnSp macro="">
      <xdr:nvCxnSpPr>
        <xdr:cNvPr id="319" name="直線コネクタ 318"/>
        <xdr:cNvCxnSpPr/>
      </xdr:nvCxnSpPr>
      <xdr:spPr>
        <a:xfrm>
          <a:off x="16179800" y="10400474"/>
          <a:ext cx="8382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98393</xdr:rowOff>
    </xdr:from>
    <xdr:to>
      <xdr:col>77</xdr:col>
      <xdr:colOff>44450</xdr:colOff>
      <xdr:row>60</xdr:row>
      <xdr:rowOff>113474</xdr:rowOff>
    </xdr:to>
    <xdr:cxnSp macro="">
      <xdr:nvCxnSpPr>
        <xdr:cNvPr id="322" name="直線コネクタ 321"/>
        <xdr:cNvCxnSpPr/>
      </xdr:nvCxnSpPr>
      <xdr:spPr>
        <a:xfrm>
          <a:off x="15290800" y="1038539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71247</xdr:rowOff>
    </xdr:from>
    <xdr:to>
      <xdr:col>72</xdr:col>
      <xdr:colOff>203200</xdr:colOff>
      <xdr:row>60</xdr:row>
      <xdr:rowOff>98393</xdr:rowOff>
    </xdr:to>
    <xdr:cxnSp macro="">
      <xdr:nvCxnSpPr>
        <xdr:cNvPr id="325" name="直線コネクタ 324"/>
        <xdr:cNvCxnSpPr/>
      </xdr:nvCxnSpPr>
      <xdr:spPr>
        <a:xfrm>
          <a:off x="14401800" y="10358247"/>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68231</xdr:rowOff>
    </xdr:from>
    <xdr:to>
      <xdr:col>68</xdr:col>
      <xdr:colOff>152400</xdr:colOff>
      <xdr:row>60</xdr:row>
      <xdr:rowOff>71247</xdr:rowOff>
    </xdr:to>
    <xdr:cxnSp macro="">
      <xdr:nvCxnSpPr>
        <xdr:cNvPr id="328" name="直線コネクタ 327"/>
        <xdr:cNvCxnSpPr/>
      </xdr:nvCxnSpPr>
      <xdr:spPr>
        <a:xfrm>
          <a:off x="13512800" y="10355231"/>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112920</xdr:rowOff>
    </xdr:from>
    <xdr:ext cx="762000" cy="259045"/>
    <xdr:sp macro="" textlink="">
      <xdr:nvSpPr>
        <xdr:cNvPr id="332" name="テキスト ボックス 331"/>
        <xdr:cNvSpPr txBox="1"/>
      </xdr:nvSpPr>
      <xdr:spPr>
        <a:xfrm>
          <a:off x="13131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72930</xdr:rowOff>
    </xdr:from>
    <xdr:to>
      <xdr:col>81</xdr:col>
      <xdr:colOff>95250</xdr:colOff>
      <xdr:row>61</xdr:row>
      <xdr:rowOff>3080</xdr:rowOff>
    </xdr:to>
    <xdr:sp macro="" textlink="">
      <xdr:nvSpPr>
        <xdr:cNvPr id="338" name="楕円 337"/>
        <xdr:cNvSpPr/>
      </xdr:nvSpPr>
      <xdr:spPr>
        <a:xfrm>
          <a:off x="16967200" y="103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45007</xdr:rowOff>
    </xdr:from>
    <xdr:ext cx="762000" cy="259045"/>
    <xdr:sp macro="" textlink="">
      <xdr:nvSpPr>
        <xdr:cNvPr id="339" name="定員管理の状況該当値テキスト"/>
        <xdr:cNvSpPr txBox="1"/>
      </xdr:nvSpPr>
      <xdr:spPr>
        <a:xfrm>
          <a:off x="17106900" y="103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62674</xdr:rowOff>
    </xdr:from>
    <xdr:to>
      <xdr:col>77</xdr:col>
      <xdr:colOff>95250</xdr:colOff>
      <xdr:row>60</xdr:row>
      <xdr:rowOff>164274</xdr:rowOff>
    </xdr:to>
    <xdr:sp macro="" textlink="">
      <xdr:nvSpPr>
        <xdr:cNvPr id="340" name="楕円 339"/>
        <xdr:cNvSpPr/>
      </xdr:nvSpPr>
      <xdr:spPr>
        <a:xfrm>
          <a:off x="16129000" y="103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149051</xdr:rowOff>
    </xdr:from>
    <xdr:ext cx="736600" cy="259045"/>
    <xdr:sp macro="" textlink="">
      <xdr:nvSpPr>
        <xdr:cNvPr id="341" name="テキスト ボックス 340"/>
        <xdr:cNvSpPr txBox="1"/>
      </xdr:nvSpPr>
      <xdr:spPr>
        <a:xfrm>
          <a:off x="15798800" y="10436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47593</xdr:rowOff>
    </xdr:from>
    <xdr:to>
      <xdr:col>73</xdr:col>
      <xdr:colOff>44450</xdr:colOff>
      <xdr:row>60</xdr:row>
      <xdr:rowOff>149193</xdr:rowOff>
    </xdr:to>
    <xdr:sp macro="" textlink="">
      <xdr:nvSpPr>
        <xdr:cNvPr id="342" name="楕円 341"/>
        <xdr:cNvSpPr/>
      </xdr:nvSpPr>
      <xdr:spPr>
        <a:xfrm>
          <a:off x="15240000" y="103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133970</xdr:rowOff>
    </xdr:from>
    <xdr:ext cx="762000" cy="259045"/>
    <xdr:sp macro="" textlink="">
      <xdr:nvSpPr>
        <xdr:cNvPr id="343" name="テキスト ボックス 342"/>
        <xdr:cNvSpPr txBox="1"/>
      </xdr:nvSpPr>
      <xdr:spPr>
        <a:xfrm>
          <a:off x="14909800" y="1042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20447</xdr:rowOff>
    </xdr:from>
    <xdr:to>
      <xdr:col>68</xdr:col>
      <xdr:colOff>203200</xdr:colOff>
      <xdr:row>60</xdr:row>
      <xdr:rowOff>122047</xdr:rowOff>
    </xdr:to>
    <xdr:sp macro="" textlink="">
      <xdr:nvSpPr>
        <xdr:cNvPr id="344" name="楕円 343"/>
        <xdr:cNvSpPr/>
      </xdr:nvSpPr>
      <xdr:spPr>
        <a:xfrm>
          <a:off x="14351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106824</xdr:rowOff>
    </xdr:from>
    <xdr:ext cx="762000" cy="259045"/>
    <xdr:sp macro="" textlink="">
      <xdr:nvSpPr>
        <xdr:cNvPr id="345" name="テキスト ボックス 344"/>
        <xdr:cNvSpPr txBox="1"/>
      </xdr:nvSpPr>
      <xdr:spPr>
        <a:xfrm>
          <a:off x="14020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17431</xdr:rowOff>
    </xdr:from>
    <xdr:to>
      <xdr:col>64</xdr:col>
      <xdr:colOff>152400</xdr:colOff>
      <xdr:row>60</xdr:row>
      <xdr:rowOff>119031</xdr:rowOff>
    </xdr:to>
    <xdr:sp macro="" textlink="">
      <xdr:nvSpPr>
        <xdr:cNvPr id="346" name="楕円 345"/>
        <xdr:cNvSpPr/>
      </xdr:nvSpPr>
      <xdr:spPr>
        <a:xfrm>
          <a:off x="13462000" y="103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103808</xdr:rowOff>
    </xdr:from>
    <xdr:ext cx="762000" cy="259045"/>
    <xdr:sp macro="" textlink="">
      <xdr:nvSpPr>
        <xdr:cNvPr id="347" name="テキスト ボックス 346"/>
        <xdr:cNvSpPr txBox="1"/>
      </xdr:nvSpPr>
      <xdr:spPr>
        <a:xfrm>
          <a:off x="13131800" y="1039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将来負担比率でも説明したとおり、従来より起債（借金）に依存しない財政経営を行ってきたことに加え、地方財政措置を重視した地方債の発行コントロールにより類似団体平均より良好な数値となっている。今後も従来の財政経営方針を踏襲し、健全財政の伸展を図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38</xdr:row>
      <xdr:rowOff>132080</xdr:rowOff>
    </xdr:to>
    <xdr:cxnSp macro="">
      <xdr:nvCxnSpPr>
        <xdr:cNvPr id="379" name="直線コネクタ 378"/>
        <xdr:cNvCxnSpPr/>
      </xdr:nvCxnSpPr>
      <xdr:spPr>
        <a:xfrm>
          <a:off x="16179800" y="66278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54864</xdr:rowOff>
    </xdr:from>
    <xdr:to>
      <xdr:col>77</xdr:col>
      <xdr:colOff>44450</xdr:colOff>
      <xdr:row>38</xdr:row>
      <xdr:rowOff>112776</xdr:rowOff>
    </xdr:to>
    <xdr:cxnSp macro="">
      <xdr:nvCxnSpPr>
        <xdr:cNvPr id="382" name="直線コネクタ 381"/>
        <xdr:cNvCxnSpPr/>
      </xdr:nvCxnSpPr>
      <xdr:spPr>
        <a:xfrm>
          <a:off x="15290800" y="65699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54864</xdr:rowOff>
    </xdr:from>
    <xdr:to>
      <xdr:col>72</xdr:col>
      <xdr:colOff>203200</xdr:colOff>
      <xdr:row>38</xdr:row>
      <xdr:rowOff>93472</xdr:rowOff>
    </xdr:to>
    <xdr:cxnSp macro="">
      <xdr:nvCxnSpPr>
        <xdr:cNvPr id="385" name="直線コネクタ 384"/>
        <xdr:cNvCxnSpPr/>
      </xdr:nvCxnSpPr>
      <xdr:spPr>
        <a:xfrm flipV="1">
          <a:off x="14401800" y="65699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93472</xdr:rowOff>
    </xdr:from>
    <xdr:to>
      <xdr:col>68</xdr:col>
      <xdr:colOff>152400</xdr:colOff>
      <xdr:row>39</xdr:row>
      <xdr:rowOff>18542</xdr:rowOff>
    </xdr:to>
    <xdr:cxnSp macro="">
      <xdr:nvCxnSpPr>
        <xdr:cNvPr id="388" name="直線コネクタ 387"/>
        <xdr:cNvCxnSpPr/>
      </xdr:nvCxnSpPr>
      <xdr:spPr>
        <a:xfrm flipV="1">
          <a:off x="13512800" y="660857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98" name="楕円 397"/>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399"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61976</xdr:rowOff>
    </xdr:from>
    <xdr:to>
      <xdr:col>77</xdr:col>
      <xdr:colOff>95250</xdr:colOff>
      <xdr:row>38</xdr:row>
      <xdr:rowOff>163576</xdr:rowOff>
    </xdr:to>
    <xdr:sp macro="" textlink="">
      <xdr:nvSpPr>
        <xdr:cNvPr id="400" name="楕円 399"/>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2303</xdr:rowOff>
    </xdr:from>
    <xdr:ext cx="736600" cy="259045"/>
    <xdr:sp macro="" textlink="">
      <xdr:nvSpPr>
        <xdr:cNvPr id="401" name="テキスト ボックス 400"/>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4064</xdr:rowOff>
    </xdr:from>
    <xdr:to>
      <xdr:col>73</xdr:col>
      <xdr:colOff>44450</xdr:colOff>
      <xdr:row>38</xdr:row>
      <xdr:rowOff>105664</xdr:rowOff>
    </xdr:to>
    <xdr:sp macro="" textlink="">
      <xdr:nvSpPr>
        <xdr:cNvPr id="402" name="楕円 401"/>
        <xdr:cNvSpPr/>
      </xdr:nvSpPr>
      <xdr:spPr>
        <a:xfrm>
          <a:off x="15240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115841</xdr:rowOff>
    </xdr:from>
    <xdr:ext cx="762000" cy="259045"/>
    <xdr:sp macro="" textlink="">
      <xdr:nvSpPr>
        <xdr:cNvPr id="403" name="テキスト ボックス 402"/>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42672</xdr:rowOff>
    </xdr:from>
    <xdr:to>
      <xdr:col>68</xdr:col>
      <xdr:colOff>203200</xdr:colOff>
      <xdr:row>38</xdr:row>
      <xdr:rowOff>144272</xdr:rowOff>
    </xdr:to>
    <xdr:sp macro="" textlink="">
      <xdr:nvSpPr>
        <xdr:cNvPr id="404" name="楕円 403"/>
        <xdr:cNvSpPr/>
      </xdr:nvSpPr>
      <xdr:spPr>
        <a:xfrm>
          <a:off x="14351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154449</xdr:rowOff>
    </xdr:from>
    <xdr:ext cx="762000" cy="259045"/>
    <xdr:sp macro="" textlink="">
      <xdr:nvSpPr>
        <xdr:cNvPr id="405" name="テキスト ボックス 404"/>
        <xdr:cNvSpPr txBox="1"/>
      </xdr:nvSpPr>
      <xdr:spPr>
        <a:xfrm>
          <a:off x="14020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139192</xdr:rowOff>
    </xdr:from>
    <xdr:to>
      <xdr:col>64</xdr:col>
      <xdr:colOff>152400</xdr:colOff>
      <xdr:row>39</xdr:row>
      <xdr:rowOff>69342</xdr:rowOff>
    </xdr:to>
    <xdr:sp macro="" textlink="">
      <xdr:nvSpPr>
        <xdr:cNvPr id="406" name="楕円 405"/>
        <xdr:cNvSpPr/>
      </xdr:nvSpPr>
      <xdr:spPr>
        <a:xfrm>
          <a:off x="13462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79519</xdr:rowOff>
    </xdr:from>
    <xdr:ext cx="762000" cy="259045"/>
    <xdr:sp macro="" textlink="">
      <xdr:nvSpPr>
        <xdr:cNvPr id="407" name="テキスト ボックス 406"/>
        <xdr:cNvSpPr txBox="1"/>
      </xdr:nvSpPr>
      <xdr:spPr>
        <a:xfrm>
          <a:off x="13131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将来負担比率が発生していないのは、従来より起債（借金）に依存しない財政経営を行ってきたことにより、地方債残高が他の類似団体と比較して少ないことに加え、基準財政需要額（借金の返済金のうち普通交付税として加算措置される額）に算入される割合が高いこと、及び地方公営企業や構成する一部事務組合に対する将来的負担が少ないことが挙げられる。また、大規模建設事業等を抑制しコンスタントに基金を積増しできたことも要因の一端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49" name="フローチャート: 判断 448"/>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0" name="テキスト ボックス 449"/>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8,805
8,727
270.77
5,183,126
5,076,134
91,559
3,342,439
2,328,813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費用は増加したが、前年度と同水準になった。これは</a:t>
          </a:r>
          <a:r>
            <a:rPr kumimoji="1" lang="ja-JP" altLang="ja-JP" sz="1200" baseline="0">
              <a:solidFill>
                <a:schemeClr val="dk1"/>
              </a:solidFill>
              <a:effectLst/>
              <a:latin typeface="+mn-ea"/>
              <a:ea typeface="+mn-ea"/>
              <a:cs typeface="+mn-cs"/>
            </a:rPr>
            <a:t>臨時財政対策債の</a:t>
          </a:r>
          <a:r>
            <a:rPr kumimoji="1" lang="ja-JP" altLang="en-US" sz="1200" baseline="0">
              <a:solidFill>
                <a:schemeClr val="dk1"/>
              </a:solidFill>
              <a:effectLst/>
              <a:latin typeface="+mn-ea"/>
              <a:ea typeface="+mn-ea"/>
              <a:cs typeface="+mn-cs"/>
            </a:rPr>
            <a:t>減少</a:t>
          </a:r>
          <a:r>
            <a:rPr kumimoji="1" lang="ja-JP" altLang="ja-JP" sz="1200" baseline="0">
              <a:solidFill>
                <a:schemeClr val="dk1"/>
              </a:solidFill>
              <a:effectLst/>
              <a:latin typeface="+mn-ea"/>
              <a:ea typeface="+mn-ea"/>
              <a:cs typeface="+mn-cs"/>
            </a:rPr>
            <a:t>等によ</a:t>
          </a:r>
          <a:r>
            <a:rPr kumimoji="1" lang="ja-JP" altLang="en-US" sz="1200" baseline="0">
              <a:solidFill>
                <a:schemeClr val="dk1"/>
              </a:solidFill>
              <a:effectLst/>
              <a:latin typeface="+mn-ea"/>
              <a:ea typeface="+mn-ea"/>
              <a:cs typeface="+mn-cs"/>
            </a:rPr>
            <a:t>り</a:t>
          </a:r>
          <a:r>
            <a:rPr kumimoji="1" lang="ja-JP" altLang="ja-JP" sz="1200" baseline="0">
              <a:solidFill>
                <a:schemeClr val="dk1"/>
              </a:solidFill>
              <a:effectLst/>
              <a:latin typeface="+mn-ea"/>
              <a:ea typeface="+mn-ea"/>
              <a:cs typeface="+mn-cs"/>
            </a:rPr>
            <a:t>歳入</a:t>
          </a:r>
          <a:r>
            <a:rPr kumimoji="1" lang="ja-JP" altLang="en-US" sz="1200" baseline="0">
              <a:solidFill>
                <a:schemeClr val="dk1"/>
              </a:solidFill>
              <a:effectLst/>
              <a:latin typeface="+mn-ea"/>
              <a:ea typeface="+mn-ea"/>
              <a:cs typeface="+mn-cs"/>
            </a:rPr>
            <a:t>が減少したこと</a:t>
          </a:r>
          <a:r>
            <a:rPr kumimoji="1" lang="ja-JP" altLang="ja-JP" sz="1200" baseline="0">
              <a:solidFill>
                <a:schemeClr val="dk1"/>
              </a:solidFill>
              <a:effectLst/>
              <a:latin typeface="+mn-ea"/>
              <a:ea typeface="+mn-ea"/>
              <a:cs typeface="+mn-cs"/>
            </a:rPr>
            <a:t>によるものである。</a:t>
          </a:r>
          <a:endParaRPr kumimoji="1" lang="en-US" altLang="ja-JP" sz="1200" baseline="0">
            <a:solidFill>
              <a:schemeClr val="dk1"/>
            </a:solidFill>
            <a:effectLst/>
            <a:latin typeface="+mn-ea"/>
            <a:ea typeface="+mn-ea"/>
            <a:cs typeface="+mn-cs"/>
          </a:endParaRPr>
        </a:p>
        <a:p>
          <a:r>
            <a:rPr kumimoji="1" lang="ja-JP" altLang="en-US" sz="1200" baseline="0">
              <a:solidFill>
                <a:schemeClr val="dk1"/>
              </a:solidFill>
              <a:effectLst/>
              <a:latin typeface="+mn-ea"/>
              <a:ea typeface="+mn-ea"/>
              <a:cs typeface="+mn-cs"/>
            </a:rPr>
            <a:t>　類似団体と比較し、高くなっていることから</a:t>
          </a:r>
          <a:r>
            <a:rPr lang="ja-JP" altLang="ja-JP" sz="1200">
              <a:solidFill>
                <a:schemeClr val="dk1"/>
              </a:solidFill>
              <a:effectLst/>
              <a:latin typeface="+mn-ea"/>
              <a:ea typeface="+mn-ea"/>
              <a:cs typeface="+mn-cs"/>
            </a:rPr>
            <a:t>職員定員管理の徹底や、公共施設の運営に係る指定管理者制度の活用、給食業務等の外部委託への移行を継続して行い人件費の削減に努める。</a:t>
          </a:r>
          <a:endParaRPr kumimoji="1" lang="ja-JP" altLang="en-US" sz="1200">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66040</xdr:rowOff>
    </xdr:to>
    <xdr:cxnSp macro="">
      <xdr:nvCxnSpPr>
        <xdr:cNvPr id="66" name="直線コネクタ 65"/>
        <xdr:cNvCxnSpPr/>
      </xdr:nvCxnSpPr>
      <xdr:spPr>
        <a:xfrm>
          <a:off x="3987800" y="64744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37</xdr:row>
      <xdr:rowOff>153670</xdr:rowOff>
    </xdr:to>
    <xdr:cxnSp macro="">
      <xdr:nvCxnSpPr>
        <xdr:cNvPr id="69" name="直線コネクタ 68"/>
        <xdr:cNvCxnSpPr/>
      </xdr:nvCxnSpPr>
      <xdr:spPr>
        <a:xfrm flipV="1">
          <a:off x="3098800" y="647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153670</xdr:rowOff>
    </xdr:to>
    <xdr:cxnSp macro="">
      <xdr:nvCxnSpPr>
        <xdr:cNvPr id="72" name="直線コネクタ 71"/>
        <xdr:cNvCxnSpPr/>
      </xdr:nvCxnSpPr>
      <xdr:spPr>
        <a:xfrm>
          <a:off x="2209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123190</xdr:rowOff>
    </xdr:to>
    <xdr:cxnSp macro="">
      <xdr:nvCxnSpPr>
        <xdr:cNvPr id="75" name="直線コネクタ 74"/>
        <xdr:cNvCxnSpPr/>
      </xdr:nvCxnSpPr>
      <xdr:spPr>
        <a:xfrm>
          <a:off x="1320800" y="646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i="0">
              <a:solidFill>
                <a:schemeClr val="dk1"/>
              </a:solidFill>
              <a:effectLst/>
              <a:latin typeface="+mn-lt"/>
              <a:ea typeface="+mn-ea"/>
              <a:cs typeface="+mn-cs"/>
            </a:rPr>
            <a:t>　</a:t>
          </a:r>
          <a:r>
            <a:rPr lang="ja-JP" altLang="ja-JP" sz="900" b="0" i="0">
              <a:solidFill>
                <a:schemeClr val="dk1"/>
              </a:solidFill>
              <a:effectLst/>
              <a:latin typeface="+mn-lt"/>
              <a:ea typeface="+mn-ea"/>
              <a:cs typeface="+mn-cs"/>
            </a:rPr>
            <a:t>物品及び公用車の集中管理、宿泊旅費や各事業記念品支給等取扱いの見直し等により物件費の節減策を実行しているものの、類似団体及び全国平均と比較すると依然として高い水準である。これは、各地区に分散した公共施設に係る維持関連経費が高水準であること、また、子育て支援対策として「待機児童ゼロ」を実現するために、認定こども園を設立し、正職員の不足を補うため多数の臨時職員を雇用し</a:t>
          </a:r>
          <a:r>
            <a:rPr lang="ja-JP" altLang="en-US" sz="900" b="0" i="0">
              <a:solidFill>
                <a:schemeClr val="dk1"/>
              </a:solidFill>
              <a:effectLst/>
              <a:latin typeface="+mn-lt"/>
              <a:ea typeface="+mn-ea"/>
              <a:cs typeface="+mn-cs"/>
            </a:rPr>
            <a:t>ている</a:t>
          </a:r>
          <a:r>
            <a:rPr lang="ja-JP" altLang="ja-JP" sz="900" b="0" i="0">
              <a:solidFill>
                <a:schemeClr val="dk1"/>
              </a:solidFill>
              <a:effectLst/>
              <a:latin typeface="+mn-lt"/>
              <a:ea typeface="+mn-ea"/>
              <a:cs typeface="+mn-cs"/>
            </a:rPr>
            <a:t>ことも要因として挙げられる。今後の対応方針としては、公共施設の地域住民への管理移譲をはじめ、消耗備品類の相互共有など細部も含め、類似団体の物件費水準を目標に行財政改革を一層推進する。</a:t>
          </a:r>
          <a:endParaRPr lang="ja-JP" altLang="ja-JP" sz="9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109038</xdr:rowOff>
    </xdr:from>
    <xdr:to>
      <xdr:col>82</xdr:col>
      <xdr:colOff>107950</xdr:colOff>
      <xdr:row>17</xdr:row>
      <xdr:rowOff>141696</xdr:rowOff>
    </xdr:to>
    <xdr:cxnSp macro="">
      <xdr:nvCxnSpPr>
        <xdr:cNvPr id="129" name="直線コネクタ 128"/>
        <xdr:cNvCxnSpPr/>
      </xdr:nvCxnSpPr>
      <xdr:spPr>
        <a:xfrm flipV="1">
          <a:off x="15671800" y="302368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141696</xdr:rowOff>
    </xdr:to>
    <xdr:cxnSp macro="">
      <xdr:nvCxnSpPr>
        <xdr:cNvPr id="132" name="直線コネクタ 131"/>
        <xdr:cNvCxnSpPr/>
      </xdr:nvCxnSpPr>
      <xdr:spPr>
        <a:xfrm>
          <a:off x="14782800" y="30302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76381</xdr:rowOff>
    </xdr:from>
    <xdr:to>
      <xdr:col>73</xdr:col>
      <xdr:colOff>180975</xdr:colOff>
      <xdr:row>17</xdr:row>
      <xdr:rowOff>115570</xdr:rowOff>
    </xdr:to>
    <xdr:cxnSp macro="">
      <xdr:nvCxnSpPr>
        <xdr:cNvPr id="135" name="直線コネクタ 134"/>
        <xdr:cNvCxnSpPr/>
      </xdr:nvCxnSpPr>
      <xdr:spPr>
        <a:xfrm>
          <a:off x="13893800" y="29910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76381</xdr:rowOff>
    </xdr:from>
    <xdr:to>
      <xdr:col>69</xdr:col>
      <xdr:colOff>92075</xdr:colOff>
      <xdr:row>17</xdr:row>
      <xdr:rowOff>135164</xdr:rowOff>
    </xdr:to>
    <xdr:cxnSp macro="">
      <xdr:nvCxnSpPr>
        <xdr:cNvPr id="138" name="直線コネクタ 137"/>
        <xdr:cNvCxnSpPr/>
      </xdr:nvCxnSpPr>
      <xdr:spPr>
        <a:xfrm flipV="1">
          <a:off x="13004800" y="29910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34489</xdr:rowOff>
    </xdr:from>
    <xdr:ext cx="762000" cy="259045"/>
    <xdr:sp macro="" textlink="">
      <xdr:nvSpPr>
        <xdr:cNvPr id="142" name="テキスト ボックス 141"/>
        <xdr:cNvSpPr txBox="1"/>
      </xdr:nvSpPr>
      <xdr:spPr>
        <a:xfrm>
          <a:off x="12623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58238</xdr:rowOff>
    </xdr:from>
    <xdr:to>
      <xdr:col>82</xdr:col>
      <xdr:colOff>158750</xdr:colOff>
      <xdr:row>17</xdr:row>
      <xdr:rowOff>159838</xdr:rowOff>
    </xdr:to>
    <xdr:sp macro="" textlink="">
      <xdr:nvSpPr>
        <xdr:cNvPr id="148" name="楕円 147"/>
        <xdr:cNvSpPr/>
      </xdr:nvSpPr>
      <xdr:spPr>
        <a:xfrm>
          <a:off x="16459200" y="29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30315</xdr:rowOff>
    </xdr:from>
    <xdr:ext cx="762000" cy="259045"/>
    <xdr:sp macro="" textlink="">
      <xdr:nvSpPr>
        <xdr:cNvPr id="149" name="物件費該当値テキスト"/>
        <xdr:cNvSpPr txBox="1"/>
      </xdr:nvSpPr>
      <xdr:spPr>
        <a:xfrm>
          <a:off x="16598900" y="294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90896</xdr:rowOff>
    </xdr:from>
    <xdr:to>
      <xdr:col>78</xdr:col>
      <xdr:colOff>120650</xdr:colOff>
      <xdr:row>18</xdr:row>
      <xdr:rowOff>21046</xdr:rowOff>
    </xdr:to>
    <xdr:sp macro="" textlink="">
      <xdr:nvSpPr>
        <xdr:cNvPr id="150" name="楕円 149"/>
        <xdr:cNvSpPr/>
      </xdr:nvSpPr>
      <xdr:spPr>
        <a:xfrm>
          <a:off x="15621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5823</xdr:rowOff>
    </xdr:from>
    <xdr:ext cx="736600" cy="259045"/>
    <xdr:sp macro="" textlink="">
      <xdr:nvSpPr>
        <xdr:cNvPr id="151" name="テキスト ボックス 150"/>
        <xdr:cNvSpPr txBox="1"/>
      </xdr:nvSpPr>
      <xdr:spPr>
        <a:xfrm>
          <a:off x="15290800" y="309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52" name="楕円 151"/>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53" name="テキスト ボックス 152"/>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25581</xdr:rowOff>
    </xdr:from>
    <xdr:to>
      <xdr:col>69</xdr:col>
      <xdr:colOff>142875</xdr:colOff>
      <xdr:row>17</xdr:row>
      <xdr:rowOff>127181</xdr:rowOff>
    </xdr:to>
    <xdr:sp macro="" textlink="">
      <xdr:nvSpPr>
        <xdr:cNvPr id="154" name="楕円 153"/>
        <xdr:cNvSpPr/>
      </xdr:nvSpPr>
      <xdr:spPr>
        <a:xfrm>
          <a:off x="13843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111958</xdr:rowOff>
    </xdr:from>
    <xdr:ext cx="762000" cy="259045"/>
    <xdr:sp macro="" textlink="">
      <xdr:nvSpPr>
        <xdr:cNvPr id="155" name="テキスト ボックス 154"/>
        <xdr:cNvSpPr txBox="1"/>
      </xdr:nvSpPr>
      <xdr:spPr>
        <a:xfrm>
          <a:off x="13512800" y="302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6" name="楕円 155"/>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7" name="テキスト ボックス 156"/>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臨時福祉給付費の減少などにより前年度比では低くなったものの</a:t>
          </a:r>
          <a:r>
            <a:rPr kumimoji="1" lang="ja-JP" altLang="ja-JP" sz="1300">
              <a:solidFill>
                <a:schemeClr val="dk1"/>
              </a:solidFill>
              <a:effectLst/>
              <a:latin typeface="+mn-lt"/>
              <a:ea typeface="+mn-ea"/>
              <a:cs typeface="+mn-cs"/>
            </a:rPr>
            <a:t>、経年</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で比較</a:t>
          </a:r>
          <a:r>
            <a:rPr kumimoji="1" lang="ja-JP" altLang="en-US" sz="1300">
              <a:solidFill>
                <a:schemeClr val="dk1"/>
              </a:solidFill>
              <a:effectLst/>
              <a:latin typeface="+mn-lt"/>
              <a:ea typeface="+mn-ea"/>
              <a:cs typeface="+mn-cs"/>
            </a:rPr>
            <a:t>では</a:t>
          </a:r>
          <a:r>
            <a:rPr kumimoji="1" lang="ja-JP" altLang="ja-JP" sz="1300">
              <a:solidFill>
                <a:schemeClr val="dk1"/>
              </a:solidFill>
              <a:effectLst/>
              <a:latin typeface="+mn-lt"/>
              <a:ea typeface="+mn-ea"/>
              <a:cs typeface="+mn-cs"/>
            </a:rPr>
            <a:t>大きな変動がない。引き続き人口動態の変化による財政運営全体への影響を注視していく。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50800</xdr:rowOff>
    </xdr:to>
    <xdr:cxnSp macro="">
      <xdr:nvCxnSpPr>
        <xdr:cNvPr id="190" name="直線コネクタ 189"/>
        <xdr:cNvCxnSpPr/>
      </xdr:nvCxnSpPr>
      <xdr:spPr>
        <a:xfrm flipV="1">
          <a:off x="3987800" y="9442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50800</xdr:rowOff>
    </xdr:to>
    <xdr:cxnSp macro="">
      <xdr:nvCxnSpPr>
        <xdr:cNvPr id="193" name="直線コネクタ 192"/>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50800</xdr:rowOff>
    </xdr:to>
    <xdr:cxnSp macro="">
      <xdr:nvCxnSpPr>
        <xdr:cNvPr id="196" name="直線コネクタ 195"/>
        <xdr:cNvCxnSpPr/>
      </xdr:nvCxnSpPr>
      <xdr:spPr>
        <a:xfrm>
          <a:off x="2209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88900</xdr:rowOff>
    </xdr:to>
    <xdr:cxnSp macro="">
      <xdr:nvCxnSpPr>
        <xdr:cNvPr id="199" name="直線コネクタ 198"/>
        <xdr:cNvCxnSpPr/>
      </xdr:nvCxnSpPr>
      <xdr:spPr>
        <a:xfrm flipV="1">
          <a:off x="1320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9" name="楕円 208"/>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10"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11" name="楕円 210"/>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12" name="テキスト ボックス 211"/>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13" name="楕円 212"/>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4" name="テキスト ボックス 21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5" name="楕円 214"/>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6" name="テキスト ボックス 215"/>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7" name="楕円 216"/>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8" name="テキスト ボックス 217"/>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en-US" sz="1100">
              <a:solidFill>
                <a:schemeClr val="dk1"/>
              </a:solidFill>
              <a:effectLst/>
              <a:latin typeface="+mn-lt"/>
              <a:ea typeface="+mn-ea"/>
              <a:cs typeface="+mn-cs"/>
            </a:rPr>
            <a:t>下水道事業への経常的な繰出しが減少したため、前年度比で</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％の減となった。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しかしながら、</a:t>
          </a:r>
          <a:r>
            <a:rPr lang="ja-JP" altLang="ja-JP" sz="1100">
              <a:solidFill>
                <a:schemeClr val="dk1"/>
              </a:solidFill>
              <a:effectLst/>
              <a:latin typeface="+mn-lt"/>
              <a:ea typeface="+mn-ea"/>
              <a:cs typeface="+mn-cs"/>
            </a:rPr>
            <a:t>類似団体平均を大幅に上回っているのは、慢性的な繰出金の高水準化が挙げられる。下水道事業においては、</a:t>
          </a:r>
          <a:r>
            <a:rPr lang="ja-JP" altLang="en-US" sz="1100">
              <a:solidFill>
                <a:schemeClr val="dk1"/>
              </a:solidFill>
              <a:effectLst/>
              <a:latin typeface="+mn-lt"/>
              <a:ea typeface="+mn-ea"/>
              <a:cs typeface="+mn-cs"/>
            </a:rPr>
            <a:t>前年度比で減少したものの、</a:t>
          </a:r>
          <a:r>
            <a:rPr lang="ja-JP" altLang="ja-JP" sz="1100">
              <a:solidFill>
                <a:schemeClr val="dk1"/>
              </a:solidFill>
              <a:effectLst/>
              <a:latin typeface="+mn-lt"/>
              <a:ea typeface="+mn-ea"/>
              <a:cs typeface="+mn-cs"/>
            </a:rPr>
            <a:t>集落が点在する不採算地区での経営に伴い大規模な設備投資が発生し、維持管理費や高資本費に対する繰出しが著しく多額なものとなっている。</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17272</xdr:rowOff>
    </xdr:from>
    <xdr:to>
      <xdr:col>82</xdr:col>
      <xdr:colOff>107950</xdr:colOff>
      <xdr:row>58</xdr:row>
      <xdr:rowOff>72136</xdr:rowOff>
    </xdr:to>
    <xdr:cxnSp macro="">
      <xdr:nvCxnSpPr>
        <xdr:cNvPr id="248" name="直線コネクタ 247"/>
        <xdr:cNvCxnSpPr/>
      </xdr:nvCxnSpPr>
      <xdr:spPr>
        <a:xfrm flipV="1">
          <a:off x="15671800" y="99613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53848</xdr:rowOff>
    </xdr:from>
    <xdr:to>
      <xdr:col>78</xdr:col>
      <xdr:colOff>69850</xdr:colOff>
      <xdr:row>58</xdr:row>
      <xdr:rowOff>72136</xdr:rowOff>
    </xdr:to>
    <xdr:cxnSp macro="">
      <xdr:nvCxnSpPr>
        <xdr:cNvPr id="251" name="直線コネクタ 250"/>
        <xdr:cNvCxnSpPr/>
      </xdr:nvCxnSpPr>
      <xdr:spPr>
        <a:xfrm>
          <a:off x="14782800" y="99979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170434</xdr:rowOff>
    </xdr:from>
    <xdr:to>
      <xdr:col>73</xdr:col>
      <xdr:colOff>180975</xdr:colOff>
      <xdr:row>58</xdr:row>
      <xdr:rowOff>53848</xdr:rowOff>
    </xdr:to>
    <xdr:cxnSp macro="">
      <xdr:nvCxnSpPr>
        <xdr:cNvPr id="254" name="直線コネクタ 253"/>
        <xdr:cNvCxnSpPr/>
      </xdr:nvCxnSpPr>
      <xdr:spPr>
        <a:xfrm>
          <a:off x="13893800" y="9943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170434</xdr:rowOff>
    </xdr:from>
    <xdr:to>
      <xdr:col>69</xdr:col>
      <xdr:colOff>92075</xdr:colOff>
      <xdr:row>58</xdr:row>
      <xdr:rowOff>21844</xdr:rowOff>
    </xdr:to>
    <xdr:cxnSp macro="">
      <xdr:nvCxnSpPr>
        <xdr:cNvPr id="257" name="直線コネクタ 256"/>
        <xdr:cNvCxnSpPr/>
      </xdr:nvCxnSpPr>
      <xdr:spPr>
        <a:xfrm flipV="1">
          <a:off x="13004800" y="9943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1" name="テキスト ボックス 260"/>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137922</xdr:rowOff>
    </xdr:from>
    <xdr:to>
      <xdr:col>82</xdr:col>
      <xdr:colOff>158750</xdr:colOff>
      <xdr:row>58</xdr:row>
      <xdr:rowOff>68072</xdr:rowOff>
    </xdr:to>
    <xdr:sp macro="" textlink="">
      <xdr:nvSpPr>
        <xdr:cNvPr id="267" name="楕円 266"/>
        <xdr:cNvSpPr/>
      </xdr:nvSpPr>
      <xdr:spPr>
        <a:xfrm>
          <a:off x="16459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109999</xdr:rowOff>
    </xdr:from>
    <xdr:ext cx="762000" cy="259045"/>
    <xdr:sp macro="" textlink="">
      <xdr:nvSpPr>
        <xdr:cNvPr id="268" name="その他該当値テキスト"/>
        <xdr:cNvSpPr txBox="1"/>
      </xdr:nvSpPr>
      <xdr:spPr>
        <a:xfrm>
          <a:off x="16598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21336</xdr:rowOff>
    </xdr:from>
    <xdr:to>
      <xdr:col>78</xdr:col>
      <xdr:colOff>120650</xdr:colOff>
      <xdr:row>58</xdr:row>
      <xdr:rowOff>122936</xdr:rowOff>
    </xdr:to>
    <xdr:sp macro="" textlink="">
      <xdr:nvSpPr>
        <xdr:cNvPr id="269" name="楕円 268"/>
        <xdr:cNvSpPr/>
      </xdr:nvSpPr>
      <xdr:spPr>
        <a:xfrm>
          <a:off x="15621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107713</xdr:rowOff>
    </xdr:from>
    <xdr:ext cx="736600" cy="259045"/>
    <xdr:sp macro="" textlink="">
      <xdr:nvSpPr>
        <xdr:cNvPr id="270" name="テキスト ボックス 269"/>
        <xdr:cNvSpPr txBox="1"/>
      </xdr:nvSpPr>
      <xdr:spPr>
        <a:xfrm>
          <a:off x="15290800" y="1005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xdr:rowOff>
    </xdr:from>
    <xdr:to>
      <xdr:col>74</xdr:col>
      <xdr:colOff>31750</xdr:colOff>
      <xdr:row>58</xdr:row>
      <xdr:rowOff>104648</xdr:rowOff>
    </xdr:to>
    <xdr:sp macro="" textlink="">
      <xdr:nvSpPr>
        <xdr:cNvPr id="271" name="楕円 270"/>
        <xdr:cNvSpPr/>
      </xdr:nvSpPr>
      <xdr:spPr>
        <a:xfrm>
          <a:off x="14732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89425</xdr:rowOff>
    </xdr:from>
    <xdr:ext cx="762000" cy="259045"/>
    <xdr:sp macro="" textlink="">
      <xdr:nvSpPr>
        <xdr:cNvPr id="272" name="テキスト ボックス 271"/>
        <xdr:cNvSpPr txBox="1"/>
      </xdr:nvSpPr>
      <xdr:spPr>
        <a:xfrm>
          <a:off x="14401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119634</xdr:rowOff>
    </xdr:from>
    <xdr:to>
      <xdr:col>69</xdr:col>
      <xdr:colOff>142875</xdr:colOff>
      <xdr:row>58</xdr:row>
      <xdr:rowOff>49784</xdr:rowOff>
    </xdr:to>
    <xdr:sp macro="" textlink="">
      <xdr:nvSpPr>
        <xdr:cNvPr id="273" name="楕円 272"/>
        <xdr:cNvSpPr/>
      </xdr:nvSpPr>
      <xdr:spPr>
        <a:xfrm>
          <a:off x="13843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34561</xdr:rowOff>
    </xdr:from>
    <xdr:ext cx="762000" cy="259045"/>
    <xdr:sp macro="" textlink="">
      <xdr:nvSpPr>
        <xdr:cNvPr id="274" name="テキスト ボックス 273"/>
        <xdr:cNvSpPr txBox="1"/>
      </xdr:nvSpPr>
      <xdr:spPr>
        <a:xfrm>
          <a:off x="13512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142494</xdr:rowOff>
    </xdr:from>
    <xdr:to>
      <xdr:col>65</xdr:col>
      <xdr:colOff>53975</xdr:colOff>
      <xdr:row>58</xdr:row>
      <xdr:rowOff>72644</xdr:rowOff>
    </xdr:to>
    <xdr:sp macro="" textlink="">
      <xdr:nvSpPr>
        <xdr:cNvPr id="275" name="楕円 274"/>
        <xdr:cNvSpPr/>
      </xdr:nvSpPr>
      <xdr:spPr>
        <a:xfrm>
          <a:off x="12954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57421</xdr:rowOff>
    </xdr:from>
    <xdr:ext cx="762000" cy="259045"/>
    <xdr:sp macro="" textlink="">
      <xdr:nvSpPr>
        <xdr:cNvPr id="276" name="テキスト ボックス 275"/>
        <xdr:cNvSpPr txBox="1"/>
      </xdr:nvSpPr>
      <xdr:spPr>
        <a:xfrm>
          <a:off x="12623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前年度比で</a:t>
          </a:r>
          <a:r>
            <a:rPr kumimoji="1" lang="en-US" altLang="ja-JP" sz="1300">
              <a:latin typeface="+mn-ea"/>
              <a:ea typeface="+mn-ea"/>
            </a:rPr>
            <a:t>0.7</a:t>
          </a:r>
          <a:r>
            <a:rPr kumimoji="1" lang="ja-JP" altLang="en-US" sz="1300">
              <a:latin typeface="+mn-ea"/>
              <a:ea typeface="+mn-ea"/>
            </a:rPr>
            <a:t>％増加した要因としては、公営企業会計への補助金が依然として高い水準にある中で、交付税など歳入が減少となったためである。適切な運営計画を立て、経営改善に努める。</a:t>
          </a:r>
          <a:endParaRPr kumimoji="1" lang="en-US" altLang="ja-JP" sz="1300">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67564</xdr:rowOff>
    </xdr:from>
    <xdr:to>
      <xdr:col>82</xdr:col>
      <xdr:colOff>107950</xdr:colOff>
      <xdr:row>38</xdr:row>
      <xdr:rowOff>99568</xdr:rowOff>
    </xdr:to>
    <xdr:cxnSp macro="">
      <xdr:nvCxnSpPr>
        <xdr:cNvPr id="306" name="直線コネクタ 305"/>
        <xdr:cNvCxnSpPr/>
      </xdr:nvCxnSpPr>
      <xdr:spPr>
        <a:xfrm>
          <a:off x="15671800" y="65826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67564</xdr:rowOff>
    </xdr:to>
    <xdr:cxnSp macro="">
      <xdr:nvCxnSpPr>
        <xdr:cNvPr id="309" name="直線コネクタ 308"/>
        <xdr:cNvCxnSpPr/>
      </xdr:nvCxnSpPr>
      <xdr:spPr>
        <a:xfrm>
          <a:off x="14782800" y="6546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38</xdr:row>
      <xdr:rowOff>30988</xdr:rowOff>
    </xdr:to>
    <xdr:cxnSp macro="">
      <xdr:nvCxnSpPr>
        <xdr:cNvPr id="312" name="直線コネクタ 311"/>
        <xdr:cNvCxnSpPr/>
      </xdr:nvCxnSpPr>
      <xdr:spPr>
        <a:xfrm>
          <a:off x="13893800" y="64820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138430</xdr:rowOff>
    </xdr:to>
    <xdr:cxnSp macro="">
      <xdr:nvCxnSpPr>
        <xdr:cNvPr id="315" name="直線コネクタ 314"/>
        <xdr:cNvCxnSpPr/>
      </xdr:nvCxnSpPr>
      <xdr:spPr>
        <a:xfrm>
          <a:off x="13004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9" name="テキスト ボックス 318"/>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25" name="楕円 324"/>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6" name="補助費等該当値テキスト"/>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27" name="楕円 326"/>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28" name="テキスト ボックス 327"/>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9" name="楕円 328"/>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0" name="テキスト ボックス 329"/>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31" name="楕円 330"/>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2" name="テキスト ボックス 331"/>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3" name="楕円 332"/>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4" name="テキスト ボックス 333"/>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類似団体及び全国平均値よりも良好な数値となっている。これは財政運営指針に基づき、一般会計における地方債の発行を抑制してきた成果ではあるが、近年は防災事業などに地方債を発行していることから増加傾向にある。</a:t>
          </a:r>
          <a:endParaRPr kumimoji="1" lang="en-US" altLang="ja-JP" sz="1300">
            <a:latin typeface="+mn-ea"/>
            <a:ea typeface="+mn-ea"/>
          </a:endParaRPr>
        </a:p>
        <a:p>
          <a:r>
            <a:rPr kumimoji="1" lang="ja-JP" altLang="en-US" sz="1300">
              <a:latin typeface="+mn-ea"/>
              <a:ea typeface="+mn-ea"/>
            </a:rPr>
            <a:t>　</a:t>
          </a:r>
          <a:r>
            <a:rPr lang="ja-JP" altLang="ja-JP" sz="1300" b="0" i="0">
              <a:solidFill>
                <a:schemeClr val="dk1"/>
              </a:solidFill>
              <a:effectLst/>
              <a:latin typeface="+mn-ea"/>
              <a:ea typeface="+mn-ea"/>
              <a:cs typeface="+mn-cs"/>
            </a:rPr>
            <a:t>今後は老朽化した施設の更新が迫る中で急激な増加を招かぬよう努めていく。</a:t>
          </a:r>
          <a:endParaRPr kumimoji="1" lang="ja-JP" altLang="en-US" sz="1300">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51562</xdr:rowOff>
    </xdr:from>
    <xdr:to>
      <xdr:col>24</xdr:col>
      <xdr:colOff>25400</xdr:colOff>
      <xdr:row>75</xdr:row>
      <xdr:rowOff>83566</xdr:rowOff>
    </xdr:to>
    <xdr:cxnSp macro="">
      <xdr:nvCxnSpPr>
        <xdr:cNvPr id="364" name="直線コネクタ 363"/>
        <xdr:cNvCxnSpPr/>
      </xdr:nvCxnSpPr>
      <xdr:spPr>
        <a:xfrm>
          <a:off x="3987800" y="129103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51562</xdr:rowOff>
    </xdr:from>
    <xdr:to>
      <xdr:col>19</xdr:col>
      <xdr:colOff>187325</xdr:colOff>
      <xdr:row>75</xdr:row>
      <xdr:rowOff>56134</xdr:rowOff>
    </xdr:to>
    <xdr:cxnSp macro="">
      <xdr:nvCxnSpPr>
        <xdr:cNvPr id="367" name="直線コネクタ 366"/>
        <xdr:cNvCxnSpPr/>
      </xdr:nvCxnSpPr>
      <xdr:spPr>
        <a:xfrm flipV="1">
          <a:off x="3098800" y="12910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42418</xdr:rowOff>
    </xdr:from>
    <xdr:to>
      <xdr:col>15</xdr:col>
      <xdr:colOff>98425</xdr:colOff>
      <xdr:row>75</xdr:row>
      <xdr:rowOff>56134</xdr:rowOff>
    </xdr:to>
    <xdr:cxnSp macro="">
      <xdr:nvCxnSpPr>
        <xdr:cNvPr id="370" name="直線コネクタ 369"/>
        <xdr:cNvCxnSpPr/>
      </xdr:nvCxnSpPr>
      <xdr:spPr>
        <a:xfrm>
          <a:off x="2209800" y="12901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42418</xdr:rowOff>
    </xdr:from>
    <xdr:to>
      <xdr:col>11</xdr:col>
      <xdr:colOff>9525</xdr:colOff>
      <xdr:row>75</xdr:row>
      <xdr:rowOff>110998</xdr:rowOff>
    </xdr:to>
    <xdr:cxnSp macro="">
      <xdr:nvCxnSpPr>
        <xdr:cNvPr id="373" name="直線コネクタ 372"/>
        <xdr:cNvCxnSpPr/>
      </xdr:nvCxnSpPr>
      <xdr:spPr>
        <a:xfrm flipV="1">
          <a:off x="1320800" y="129011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77" name="テキスト ボックス 376"/>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32766</xdr:rowOff>
    </xdr:from>
    <xdr:to>
      <xdr:col>24</xdr:col>
      <xdr:colOff>76200</xdr:colOff>
      <xdr:row>75</xdr:row>
      <xdr:rowOff>134366</xdr:rowOff>
    </xdr:to>
    <xdr:sp macro="" textlink="">
      <xdr:nvSpPr>
        <xdr:cNvPr id="383" name="楕円 382"/>
        <xdr:cNvSpPr/>
      </xdr:nvSpPr>
      <xdr:spPr>
        <a:xfrm>
          <a:off x="4775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49293</xdr:rowOff>
    </xdr:from>
    <xdr:ext cx="762000" cy="259045"/>
    <xdr:sp macro="" textlink="">
      <xdr:nvSpPr>
        <xdr:cNvPr id="384" name="公債費該当値テキスト"/>
        <xdr:cNvSpPr txBox="1"/>
      </xdr:nvSpPr>
      <xdr:spPr>
        <a:xfrm>
          <a:off x="4914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xdr:rowOff>
    </xdr:from>
    <xdr:to>
      <xdr:col>20</xdr:col>
      <xdr:colOff>38100</xdr:colOff>
      <xdr:row>75</xdr:row>
      <xdr:rowOff>102362</xdr:rowOff>
    </xdr:to>
    <xdr:sp macro="" textlink="">
      <xdr:nvSpPr>
        <xdr:cNvPr id="385" name="楕円 384"/>
        <xdr:cNvSpPr/>
      </xdr:nvSpPr>
      <xdr:spPr>
        <a:xfrm>
          <a:off x="3937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112539</xdr:rowOff>
    </xdr:from>
    <xdr:ext cx="736600" cy="259045"/>
    <xdr:sp macro="" textlink="">
      <xdr:nvSpPr>
        <xdr:cNvPr id="386" name="テキスト ボックス 385"/>
        <xdr:cNvSpPr txBox="1"/>
      </xdr:nvSpPr>
      <xdr:spPr>
        <a:xfrm>
          <a:off x="3606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xdr:rowOff>
    </xdr:from>
    <xdr:to>
      <xdr:col>15</xdr:col>
      <xdr:colOff>149225</xdr:colOff>
      <xdr:row>75</xdr:row>
      <xdr:rowOff>106934</xdr:rowOff>
    </xdr:to>
    <xdr:sp macro="" textlink="">
      <xdr:nvSpPr>
        <xdr:cNvPr id="387" name="楕円 386"/>
        <xdr:cNvSpPr/>
      </xdr:nvSpPr>
      <xdr:spPr>
        <a:xfrm>
          <a:off x="3048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117111</xdr:rowOff>
    </xdr:from>
    <xdr:ext cx="762000" cy="259045"/>
    <xdr:sp macro="" textlink="">
      <xdr:nvSpPr>
        <xdr:cNvPr id="388" name="テキスト ボックス 387"/>
        <xdr:cNvSpPr txBox="1"/>
      </xdr:nvSpPr>
      <xdr:spPr>
        <a:xfrm>
          <a:off x="2717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163068</xdr:rowOff>
    </xdr:from>
    <xdr:to>
      <xdr:col>11</xdr:col>
      <xdr:colOff>60325</xdr:colOff>
      <xdr:row>75</xdr:row>
      <xdr:rowOff>93218</xdr:rowOff>
    </xdr:to>
    <xdr:sp macro="" textlink="">
      <xdr:nvSpPr>
        <xdr:cNvPr id="389" name="楕円 388"/>
        <xdr:cNvSpPr/>
      </xdr:nvSpPr>
      <xdr:spPr>
        <a:xfrm>
          <a:off x="2159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103395</xdr:rowOff>
    </xdr:from>
    <xdr:ext cx="762000" cy="259045"/>
    <xdr:sp macro="" textlink="">
      <xdr:nvSpPr>
        <xdr:cNvPr id="390" name="テキスト ボックス 389"/>
        <xdr:cNvSpPr txBox="1"/>
      </xdr:nvSpPr>
      <xdr:spPr>
        <a:xfrm>
          <a:off x="1828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60198</xdr:rowOff>
    </xdr:from>
    <xdr:to>
      <xdr:col>6</xdr:col>
      <xdr:colOff>171450</xdr:colOff>
      <xdr:row>75</xdr:row>
      <xdr:rowOff>161798</xdr:rowOff>
    </xdr:to>
    <xdr:sp macro="" textlink="">
      <xdr:nvSpPr>
        <xdr:cNvPr id="391" name="楕円 390"/>
        <xdr:cNvSpPr/>
      </xdr:nvSpPr>
      <xdr:spPr>
        <a:xfrm>
          <a:off x="1270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525</xdr:rowOff>
    </xdr:from>
    <xdr:ext cx="762000" cy="259045"/>
    <xdr:sp macro="" textlink="">
      <xdr:nvSpPr>
        <xdr:cNvPr id="392" name="テキスト ボックス 391"/>
        <xdr:cNvSpPr txBox="1"/>
      </xdr:nvSpPr>
      <xdr:spPr>
        <a:xfrm>
          <a:off x="939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a:t>
          </a:r>
          <a:r>
            <a:rPr lang="ja-JP" altLang="ja-JP" sz="1300">
              <a:solidFill>
                <a:schemeClr val="dk1"/>
              </a:solidFill>
              <a:effectLst/>
              <a:latin typeface="+mn-lt"/>
              <a:ea typeface="+mn-ea"/>
              <a:cs typeface="+mn-cs"/>
            </a:rPr>
            <a:t>公債費以外の経常収支比率が類似団体平均を上回っているのは、経常的な物件費及び繰出金が他の団体より高い水準で推移していることが挙げられる。要因については他の分析欄でも記載したとおりであるため当該欄での分析は割愛するが、経常経費高水準化の要因分析を徹底し、慢性要因については抜本的な改革断行を図っていく。</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58420</xdr:rowOff>
    </xdr:from>
    <xdr:to>
      <xdr:col>82</xdr:col>
      <xdr:colOff>107950</xdr:colOff>
      <xdr:row>80</xdr:row>
      <xdr:rowOff>67563</xdr:rowOff>
    </xdr:to>
    <xdr:cxnSp macro="">
      <xdr:nvCxnSpPr>
        <xdr:cNvPr id="423" name="直線コネクタ 422"/>
        <xdr:cNvCxnSpPr/>
      </xdr:nvCxnSpPr>
      <xdr:spPr>
        <a:xfrm>
          <a:off x="15671800" y="137744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170435</xdr:rowOff>
    </xdr:from>
    <xdr:to>
      <xdr:col>78</xdr:col>
      <xdr:colOff>69850</xdr:colOff>
      <xdr:row>80</xdr:row>
      <xdr:rowOff>58420</xdr:rowOff>
    </xdr:to>
    <xdr:cxnSp macro="">
      <xdr:nvCxnSpPr>
        <xdr:cNvPr id="426" name="直線コネクタ 425"/>
        <xdr:cNvCxnSpPr/>
      </xdr:nvCxnSpPr>
      <xdr:spPr>
        <a:xfrm>
          <a:off x="14782800" y="137149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170435</xdr:rowOff>
    </xdr:to>
    <xdr:cxnSp macro="">
      <xdr:nvCxnSpPr>
        <xdr:cNvPr id="429" name="直線コネクタ 428"/>
        <xdr:cNvCxnSpPr/>
      </xdr:nvCxnSpPr>
      <xdr:spPr>
        <a:xfrm>
          <a:off x="13893800" y="13532104"/>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10413</xdr:rowOff>
    </xdr:to>
    <xdr:cxnSp macro="">
      <xdr:nvCxnSpPr>
        <xdr:cNvPr id="432" name="直線コネクタ 431"/>
        <xdr:cNvCxnSpPr/>
      </xdr:nvCxnSpPr>
      <xdr:spPr>
        <a:xfrm flipV="1">
          <a:off x="13004800" y="135321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6" name="テキスト ボックス 435"/>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16763</xdr:rowOff>
    </xdr:from>
    <xdr:to>
      <xdr:col>82</xdr:col>
      <xdr:colOff>158750</xdr:colOff>
      <xdr:row>80</xdr:row>
      <xdr:rowOff>118363</xdr:rowOff>
    </xdr:to>
    <xdr:sp macro="" textlink="">
      <xdr:nvSpPr>
        <xdr:cNvPr id="442" name="楕円 441"/>
        <xdr:cNvSpPr/>
      </xdr:nvSpPr>
      <xdr:spPr>
        <a:xfrm>
          <a:off x="164592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96790</xdr:rowOff>
    </xdr:from>
    <xdr:ext cx="762000" cy="259045"/>
    <xdr:sp macro="" textlink="">
      <xdr:nvSpPr>
        <xdr:cNvPr id="443" name="公債費以外該当値テキスト"/>
        <xdr:cNvSpPr txBox="1"/>
      </xdr:nvSpPr>
      <xdr:spPr>
        <a:xfrm>
          <a:off x="16598900" y="1364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44" name="楕円 443"/>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45" name="テキスト ボックス 444"/>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119635</xdr:rowOff>
    </xdr:from>
    <xdr:to>
      <xdr:col>74</xdr:col>
      <xdr:colOff>31750</xdr:colOff>
      <xdr:row>80</xdr:row>
      <xdr:rowOff>49785</xdr:rowOff>
    </xdr:to>
    <xdr:sp macro="" textlink="">
      <xdr:nvSpPr>
        <xdr:cNvPr id="446" name="楕円 445"/>
        <xdr:cNvSpPr/>
      </xdr:nvSpPr>
      <xdr:spPr>
        <a:xfrm>
          <a:off x="14732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34562</xdr:rowOff>
    </xdr:from>
    <xdr:ext cx="762000" cy="259045"/>
    <xdr:sp macro="" textlink="">
      <xdr:nvSpPr>
        <xdr:cNvPr id="447" name="テキスト ボックス 446"/>
        <xdr:cNvSpPr txBox="1"/>
      </xdr:nvSpPr>
      <xdr:spPr>
        <a:xfrm>
          <a:off x="14401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48" name="楕円 447"/>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49" name="テキスト ボックス 448"/>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131063</xdr:rowOff>
    </xdr:from>
    <xdr:to>
      <xdr:col>65</xdr:col>
      <xdr:colOff>53975</xdr:colOff>
      <xdr:row>79</xdr:row>
      <xdr:rowOff>61213</xdr:rowOff>
    </xdr:to>
    <xdr:sp macro="" textlink="">
      <xdr:nvSpPr>
        <xdr:cNvPr id="450" name="楕円 449"/>
        <xdr:cNvSpPr/>
      </xdr:nvSpPr>
      <xdr:spPr>
        <a:xfrm>
          <a:off x="12954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45990</xdr:rowOff>
    </xdr:from>
    <xdr:ext cx="762000" cy="259045"/>
    <xdr:sp macro="" textlink="">
      <xdr:nvSpPr>
        <xdr:cNvPr id="451" name="テキスト ボックス 450"/>
        <xdr:cNvSpPr txBox="1"/>
      </xdr:nvSpPr>
      <xdr:spPr>
        <a:xfrm>
          <a:off x="12623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82133</xdr:rowOff>
    </xdr:from>
    <xdr:to>
      <xdr:col>29</xdr:col>
      <xdr:colOff>127000</xdr:colOff>
      <xdr:row>18</xdr:row>
      <xdr:rowOff>91149</xdr:rowOff>
    </xdr:to>
    <xdr:cxnSp macro="">
      <xdr:nvCxnSpPr>
        <xdr:cNvPr id="48" name="直線コネクタ 47"/>
        <xdr:cNvCxnSpPr/>
      </xdr:nvCxnSpPr>
      <xdr:spPr bwMode="auto">
        <a:xfrm>
          <a:off x="5003800" y="3215858"/>
          <a:ext cx="647700" cy="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82133</xdr:rowOff>
    </xdr:from>
    <xdr:to>
      <xdr:col>26</xdr:col>
      <xdr:colOff>50800</xdr:colOff>
      <xdr:row>18</xdr:row>
      <xdr:rowOff>124598</xdr:rowOff>
    </xdr:to>
    <xdr:cxnSp macro="">
      <xdr:nvCxnSpPr>
        <xdr:cNvPr id="51" name="直線コネクタ 50"/>
        <xdr:cNvCxnSpPr/>
      </xdr:nvCxnSpPr>
      <xdr:spPr bwMode="auto">
        <a:xfrm flipV="1">
          <a:off x="4305300" y="3215858"/>
          <a:ext cx="698500" cy="42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112327</xdr:rowOff>
    </xdr:from>
    <xdr:to>
      <xdr:col>22</xdr:col>
      <xdr:colOff>114300</xdr:colOff>
      <xdr:row>18</xdr:row>
      <xdr:rowOff>124598</xdr:rowOff>
    </xdr:to>
    <xdr:cxnSp macro="">
      <xdr:nvCxnSpPr>
        <xdr:cNvPr id="54" name="直線コネクタ 53"/>
        <xdr:cNvCxnSpPr/>
      </xdr:nvCxnSpPr>
      <xdr:spPr bwMode="auto">
        <a:xfrm>
          <a:off x="3606800" y="3246052"/>
          <a:ext cx="698500" cy="1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112327</xdr:rowOff>
    </xdr:from>
    <xdr:to>
      <xdr:col>18</xdr:col>
      <xdr:colOff>177800</xdr:colOff>
      <xdr:row>19</xdr:row>
      <xdr:rowOff>22560</xdr:rowOff>
    </xdr:to>
    <xdr:cxnSp macro="">
      <xdr:nvCxnSpPr>
        <xdr:cNvPr id="57" name="直線コネクタ 56"/>
        <xdr:cNvCxnSpPr/>
      </xdr:nvCxnSpPr>
      <xdr:spPr bwMode="auto">
        <a:xfrm flipV="1">
          <a:off x="2908300" y="3246052"/>
          <a:ext cx="698500" cy="81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40349</xdr:rowOff>
    </xdr:from>
    <xdr:to>
      <xdr:col>29</xdr:col>
      <xdr:colOff>177800</xdr:colOff>
      <xdr:row>18</xdr:row>
      <xdr:rowOff>141949</xdr:rowOff>
    </xdr:to>
    <xdr:sp macro="" textlink="">
      <xdr:nvSpPr>
        <xdr:cNvPr id="67" name="楕円 66"/>
        <xdr:cNvSpPr/>
      </xdr:nvSpPr>
      <xdr:spPr bwMode="auto">
        <a:xfrm>
          <a:off x="5600700" y="317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12426</xdr:rowOff>
    </xdr:from>
    <xdr:ext cx="762000" cy="259045"/>
    <xdr:sp macro="" textlink="">
      <xdr:nvSpPr>
        <xdr:cNvPr id="68" name="人口1人当たり決算額の推移該当値テキスト130"/>
        <xdr:cNvSpPr txBox="1"/>
      </xdr:nvSpPr>
      <xdr:spPr>
        <a:xfrm>
          <a:off x="5740400" y="314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31333</xdr:rowOff>
    </xdr:from>
    <xdr:to>
      <xdr:col>26</xdr:col>
      <xdr:colOff>101600</xdr:colOff>
      <xdr:row>18</xdr:row>
      <xdr:rowOff>132933</xdr:rowOff>
    </xdr:to>
    <xdr:sp macro="" textlink="">
      <xdr:nvSpPr>
        <xdr:cNvPr id="69" name="楕円 68"/>
        <xdr:cNvSpPr/>
      </xdr:nvSpPr>
      <xdr:spPr bwMode="auto">
        <a:xfrm>
          <a:off x="4953000" y="316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117710</xdr:rowOff>
    </xdr:from>
    <xdr:ext cx="736600" cy="259045"/>
    <xdr:sp macro="" textlink="">
      <xdr:nvSpPr>
        <xdr:cNvPr id="70" name="テキスト ボックス 69"/>
        <xdr:cNvSpPr txBox="1"/>
      </xdr:nvSpPr>
      <xdr:spPr>
        <a:xfrm>
          <a:off x="4622800" y="3251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73798</xdr:rowOff>
    </xdr:from>
    <xdr:to>
      <xdr:col>22</xdr:col>
      <xdr:colOff>165100</xdr:colOff>
      <xdr:row>19</xdr:row>
      <xdr:rowOff>3948</xdr:rowOff>
    </xdr:to>
    <xdr:sp macro="" textlink="">
      <xdr:nvSpPr>
        <xdr:cNvPr id="71" name="楕円 70"/>
        <xdr:cNvSpPr/>
      </xdr:nvSpPr>
      <xdr:spPr bwMode="auto">
        <a:xfrm>
          <a:off x="4254500" y="3207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160175</xdr:rowOff>
    </xdr:from>
    <xdr:ext cx="762000" cy="259045"/>
    <xdr:sp macro="" textlink="">
      <xdr:nvSpPr>
        <xdr:cNvPr id="72" name="テキスト ボックス 71"/>
        <xdr:cNvSpPr txBox="1"/>
      </xdr:nvSpPr>
      <xdr:spPr>
        <a:xfrm>
          <a:off x="3924300" y="329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61527</xdr:rowOff>
    </xdr:from>
    <xdr:to>
      <xdr:col>19</xdr:col>
      <xdr:colOff>38100</xdr:colOff>
      <xdr:row>18</xdr:row>
      <xdr:rowOff>163127</xdr:rowOff>
    </xdr:to>
    <xdr:sp macro="" textlink="">
      <xdr:nvSpPr>
        <xdr:cNvPr id="73" name="楕円 72"/>
        <xdr:cNvSpPr/>
      </xdr:nvSpPr>
      <xdr:spPr bwMode="auto">
        <a:xfrm>
          <a:off x="3556000" y="319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147904</xdr:rowOff>
    </xdr:from>
    <xdr:ext cx="762000" cy="259045"/>
    <xdr:sp macro="" textlink="">
      <xdr:nvSpPr>
        <xdr:cNvPr id="74" name="テキスト ボックス 73"/>
        <xdr:cNvSpPr txBox="1"/>
      </xdr:nvSpPr>
      <xdr:spPr>
        <a:xfrm>
          <a:off x="3225800" y="328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143210</xdr:rowOff>
    </xdr:from>
    <xdr:to>
      <xdr:col>15</xdr:col>
      <xdr:colOff>101600</xdr:colOff>
      <xdr:row>19</xdr:row>
      <xdr:rowOff>73360</xdr:rowOff>
    </xdr:to>
    <xdr:sp macro="" textlink="">
      <xdr:nvSpPr>
        <xdr:cNvPr id="75" name="楕円 74"/>
        <xdr:cNvSpPr/>
      </xdr:nvSpPr>
      <xdr:spPr bwMode="auto">
        <a:xfrm>
          <a:off x="2857500" y="3276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58137</xdr:rowOff>
    </xdr:from>
    <xdr:ext cx="762000" cy="259045"/>
    <xdr:sp macro="" textlink="">
      <xdr:nvSpPr>
        <xdr:cNvPr id="76" name="テキスト ボックス 75"/>
        <xdr:cNvSpPr txBox="1"/>
      </xdr:nvSpPr>
      <xdr:spPr>
        <a:xfrm>
          <a:off x="2527300" y="336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282163</xdr:rowOff>
    </xdr:from>
    <xdr:to>
      <xdr:col>29</xdr:col>
      <xdr:colOff>127000</xdr:colOff>
      <xdr:row>35</xdr:row>
      <xdr:rowOff>317557</xdr:rowOff>
    </xdr:to>
    <xdr:cxnSp macro="">
      <xdr:nvCxnSpPr>
        <xdr:cNvPr id="109" name="直線コネクタ 108"/>
        <xdr:cNvCxnSpPr/>
      </xdr:nvCxnSpPr>
      <xdr:spPr bwMode="auto">
        <a:xfrm>
          <a:off x="5003800" y="6892513"/>
          <a:ext cx="647700" cy="35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282163</xdr:rowOff>
    </xdr:from>
    <xdr:to>
      <xdr:col>26</xdr:col>
      <xdr:colOff>50800</xdr:colOff>
      <xdr:row>35</xdr:row>
      <xdr:rowOff>314071</xdr:rowOff>
    </xdr:to>
    <xdr:cxnSp macro="">
      <xdr:nvCxnSpPr>
        <xdr:cNvPr id="112" name="直線コネクタ 111"/>
        <xdr:cNvCxnSpPr/>
      </xdr:nvCxnSpPr>
      <xdr:spPr bwMode="auto">
        <a:xfrm flipV="1">
          <a:off x="4305300" y="6892513"/>
          <a:ext cx="698500" cy="31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314071</xdr:rowOff>
    </xdr:from>
    <xdr:to>
      <xdr:col>22</xdr:col>
      <xdr:colOff>114300</xdr:colOff>
      <xdr:row>36</xdr:row>
      <xdr:rowOff>6185</xdr:rowOff>
    </xdr:to>
    <xdr:cxnSp macro="">
      <xdr:nvCxnSpPr>
        <xdr:cNvPr id="115" name="直線コネクタ 114"/>
        <xdr:cNvCxnSpPr/>
      </xdr:nvCxnSpPr>
      <xdr:spPr bwMode="auto">
        <a:xfrm flipV="1">
          <a:off x="3606800" y="6924421"/>
          <a:ext cx="698500" cy="3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6185</xdr:rowOff>
    </xdr:from>
    <xdr:to>
      <xdr:col>18</xdr:col>
      <xdr:colOff>177800</xdr:colOff>
      <xdr:row>36</xdr:row>
      <xdr:rowOff>71469</xdr:rowOff>
    </xdr:to>
    <xdr:cxnSp macro="">
      <xdr:nvCxnSpPr>
        <xdr:cNvPr id="118" name="直線コネクタ 117"/>
        <xdr:cNvCxnSpPr/>
      </xdr:nvCxnSpPr>
      <xdr:spPr bwMode="auto">
        <a:xfrm flipV="1">
          <a:off x="2908300" y="6959435"/>
          <a:ext cx="698500" cy="65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91489</xdr:rowOff>
    </xdr:from>
    <xdr:ext cx="762000" cy="259045"/>
    <xdr:sp macro="" textlink="">
      <xdr:nvSpPr>
        <xdr:cNvPr id="122" name="テキスト ボックス 121"/>
        <xdr:cNvSpPr txBox="1"/>
      </xdr:nvSpPr>
      <xdr:spPr>
        <a:xfrm>
          <a:off x="2527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266757</xdr:rowOff>
    </xdr:from>
    <xdr:to>
      <xdr:col>29</xdr:col>
      <xdr:colOff>177800</xdr:colOff>
      <xdr:row>36</xdr:row>
      <xdr:rowOff>25457</xdr:rowOff>
    </xdr:to>
    <xdr:sp macro="" textlink="">
      <xdr:nvSpPr>
        <xdr:cNvPr id="128" name="楕円 127"/>
        <xdr:cNvSpPr/>
      </xdr:nvSpPr>
      <xdr:spPr bwMode="auto">
        <a:xfrm>
          <a:off x="5600700" y="6877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238834</xdr:rowOff>
    </xdr:from>
    <xdr:ext cx="762000" cy="259045"/>
    <xdr:sp macro="" textlink="">
      <xdr:nvSpPr>
        <xdr:cNvPr id="129" name="人口1人当たり決算額の推移該当値テキスト445"/>
        <xdr:cNvSpPr txBox="1"/>
      </xdr:nvSpPr>
      <xdr:spPr>
        <a:xfrm>
          <a:off x="5740400" y="684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231363</xdr:rowOff>
    </xdr:from>
    <xdr:to>
      <xdr:col>26</xdr:col>
      <xdr:colOff>101600</xdr:colOff>
      <xdr:row>35</xdr:row>
      <xdr:rowOff>332963</xdr:rowOff>
    </xdr:to>
    <xdr:sp macro="" textlink="">
      <xdr:nvSpPr>
        <xdr:cNvPr id="130" name="楕円 129"/>
        <xdr:cNvSpPr/>
      </xdr:nvSpPr>
      <xdr:spPr bwMode="auto">
        <a:xfrm>
          <a:off x="4953000" y="6841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317740</xdr:rowOff>
    </xdr:from>
    <xdr:ext cx="736600" cy="259045"/>
    <xdr:sp macro="" textlink="">
      <xdr:nvSpPr>
        <xdr:cNvPr id="131" name="テキスト ボックス 130"/>
        <xdr:cNvSpPr txBox="1"/>
      </xdr:nvSpPr>
      <xdr:spPr>
        <a:xfrm>
          <a:off x="4622800" y="692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263271</xdr:rowOff>
    </xdr:from>
    <xdr:to>
      <xdr:col>22</xdr:col>
      <xdr:colOff>165100</xdr:colOff>
      <xdr:row>36</xdr:row>
      <xdr:rowOff>21971</xdr:rowOff>
    </xdr:to>
    <xdr:sp macro="" textlink="">
      <xdr:nvSpPr>
        <xdr:cNvPr id="132" name="楕円 131"/>
        <xdr:cNvSpPr/>
      </xdr:nvSpPr>
      <xdr:spPr bwMode="auto">
        <a:xfrm>
          <a:off x="4254500" y="687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6748</xdr:rowOff>
    </xdr:from>
    <xdr:ext cx="762000" cy="259045"/>
    <xdr:sp macro="" textlink="">
      <xdr:nvSpPr>
        <xdr:cNvPr id="133" name="テキスト ボックス 132"/>
        <xdr:cNvSpPr txBox="1"/>
      </xdr:nvSpPr>
      <xdr:spPr>
        <a:xfrm>
          <a:off x="3924300" y="695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298285</xdr:rowOff>
    </xdr:from>
    <xdr:to>
      <xdr:col>19</xdr:col>
      <xdr:colOff>38100</xdr:colOff>
      <xdr:row>36</xdr:row>
      <xdr:rowOff>56985</xdr:rowOff>
    </xdr:to>
    <xdr:sp macro="" textlink="">
      <xdr:nvSpPr>
        <xdr:cNvPr id="134" name="楕円 133"/>
        <xdr:cNvSpPr/>
      </xdr:nvSpPr>
      <xdr:spPr bwMode="auto">
        <a:xfrm>
          <a:off x="3556000" y="690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41762</xdr:rowOff>
    </xdr:from>
    <xdr:ext cx="762000" cy="259045"/>
    <xdr:sp macro="" textlink="">
      <xdr:nvSpPr>
        <xdr:cNvPr id="135" name="テキスト ボックス 134"/>
        <xdr:cNvSpPr txBox="1"/>
      </xdr:nvSpPr>
      <xdr:spPr>
        <a:xfrm>
          <a:off x="3225800" y="699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20669</xdr:rowOff>
    </xdr:from>
    <xdr:to>
      <xdr:col>15</xdr:col>
      <xdr:colOff>101600</xdr:colOff>
      <xdr:row>36</xdr:row>
      <xdr:rowOff>122269</xdr:rowOff>
    </xdr:to>
    <xdr:sp macro="" textlink="">
      <xdr:nvSpPr>
        <xdr:cNvPr id="136" name="楕円 135"/>
        <xdr:cNvSpPr/>
      </xdr:nvSpPr>
      <xdr:spPr bwMode="auto">
        <a:xfrm>
          <a:off x="2857500" y="6973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107046</xdr:rowOff>
    </xdr:from>
    <xdr:ext cx="762000" cy="259045"/>
    <xdr:sp macro="" textlink="">
      <xdr:nvSpPr>
        <xdr:cNvPr id="137" name="テキスト ボックス 136"/>
        <xdr:cNvSpPr txBox="1"/>
      </xdr:nvSpPr>
      <xdr:spPr>
        <a:xfrm>
          <a:off x="2527300" y="706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8,805
8,727
270.77
5,183,126
5,076,134
91,559
3,342,439
2,328,813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80454</xdr:rowOff>
    </xdr:from>
    <xdr:to>
      <xdr:col>24</xdr:col>
      <xdr:colOff>63500</xdr:colOff>
      <xdr:row>36</xdr:row>
      <xdr:rowOff>102705</xdr:rowOff>
    </xdr:to>
    <xdr:cxnSp macro="">
      <xdr:nvCxnSpPr>
        <xdr:cNvPr id="61" name="直線コネクタ 60"/>
        <xdr:cNvCxnSpPr/>
      </xdr:nvCxnSpPr>
      <xdr:spPr>
        <a:xfrm flipV="1">
          <a:off x="3797300" y="6252654"/>
          <a:ext cx="8382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102705</xdr:rowOff>
    </xdr:from>
    <xdr:to>
      <xdr:col>19</xdr:col>
      <xdr:colOff>177800</xdr:colOff>
      <xdr:row>36</xdr:row>
      <xdr:rowOff>123287</xdr:rowOff>
    </xdr:to>
    <xdr:cxnSp macro="">
      <xdr:nvCxnSpPr>
        <xdr:cNvPr id="64" name="直線コネクタ 63"/>
        <xdr:cNvCxnSpPr/>
      </xdr:nvCxnSpPr>
      <xdr:spPr>
        <a:xfrm flipV="1">
          <a:off x="2908300" y="6274905"/>
          <a:ext cx="889000" cy="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120444</xdr:rowOff>
    </xdr:from>
    <xdr:to>
      <xdr:col>15</xdr:col>
      <xdr:colOff>50800</xdr:colOff>
      <xdr:row>36</xdr:row>
      <xdr:rowOff>123287</xdr:rowOff>
    </xdr:to>
    <xdr:cxnSp macro="">
      <xdr:nvCxnSpPr>
        <xdr:cNvPr id="67" name="直線コネクタ 66"/>
        <xdr:cNvCxnSpPr/>
      </xdr:nvCxnSpPr>
      <xdr:spPr>
        <a:xfrm>
          <a:off x="2019300" y="6292644"/>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120444</xdr:rowOff>
    </xdr:from>
    <xdr:to>
      <xdr:col>10</xdr:col>
      <xdr:colOff>114300</xdr:colOff>
      <xdr:row>36</xdr:row>
      <xdr:rowOff>156776</xdr:rowOff>
    </xdr:to>
    <xdr:cxnSp macro="">
      <xdr:nvCxnSpPr>
        <xdr:cNvPr id="70" name="直線コネクタ 69"/>
        <xdr:cNvCxnSpPr/>
      </xdr:nvCxnSpPr>
      <xdr:spPr>
        <a:xfrm flipV="1">
          <a:off x="1130300" y="6292644"/>
          <a:ext cx="889000" cy="3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29654</xdr:rowOff>
    </xdr:from>
    <xdr:to>
      <xdr:col>24</xdr:col>
      <xdr:colOff>114300</xdr:colOff>
      <xdr:row>36</xdr:row>
      <xdr:rowOff>131254</xdr:rowOff>
    </xdr:to>
    <xdr:sp macro="" textlink="">
      <xdr:nvSpPr>
        <xdr:cNvPr id="80" name="楕円 79"/>
        <xdr:cNvSpPr/>
      </xdr:nvSpPr>
      <xdr:spPr>
        <a:xfrm>
          <a:off x="4584700" y="62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52531</xdr:rowOff>
    </xdr:from>
    <xdr:ext cx="599010" cy="259045"/>
    <xdr:sp macro="" textlink="">
      <xdr:nvSpPr>
        <xdr:cNvPr id="81" name="人件費該当値テキスト"/>
        <xdr:cNvSpPr txBox="1"/>
      </xdr:nvSpPr>
      <xdr:spPr>
        <a:xfrm>
          <a:off x="4686300" y="60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51905</xdr:rowOff>
    </xdr:from>
    <xdr:to>
      <xdr:col>20</xdr:col>
      <xdr:colOff>38100</xdr:colOff>
      <xdr:row>36</xdr:row>
      <xdr:rowOff>153505</xdr:rowOff>
    </xdr:to>
    <xdr:sp macro="" textlink="">
      <xdr:nvSpPr>
        <xdr:cNvPr id="82" name="楕円 81"/>
        <xdr:cNvSpPr/>
      </xdr:nvSpPr>
      <xdr:spPr>
        <a:xfrm>
          <a:off x="3746500" y="62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170032</xdr:rowOff>
    </xdr:from>
    <xdr:ext cx="599010" cy="259045"/>
    <xdr:sp macro="" textlink="">
      <xdr:nvSpPr>
        <xdr:cNvPr id="83" name="テキスト ボックス 82"/>
        <xdr:cNvSpPr txBox="1"/>
      </xdr:nvSpPr>
      <xdr:spPr>
        <a:xfrm>
          <a:off x="3497795" y="599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72487</xdr:rowOff>
    </xdr:from>
    <xdr:to>
      <xdr:col>15</xdr:col>
      <xdr:colOff>101600</xdr:colOff>
      <xdr:row>37</xdr:row>
      <xdr:rowOff>2637</xdr:rowOff>
    </xdr:to>
    <xdr:sp macro="" textlink="">
      <xdr:nvSpPr>
        <xdr:cNvPr id="84" name="楕円 83"/>
        <xdr:cNvSpPr/>
      </xdr:nvSpPr>
      <xdr:spPr>
        <a:xfrm>
          <a:off x="2857500" y="624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165214</xdr:rowOff>
    </xdr:from>
    <xdr:ext cx="599010" cy="259045"/>
    <xdr:sp macro="" textlink="">
      <xdr:nvSpPr>
        <xdr:cNvPr id="85" name="テキスト ボックス 84"/>
        <xdr:cNvSpPr txBox="1"/>
      </xdr:nvSpPr>
      <xdr:spPr>
        <a:xfrm>
          <a:off x="2608795" y="633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69644</xdr:rowOff>
    </xdr:from>
    <xdr:to>
      <xdr:col>10</xdr:col>
      <xdr:colOff>165100</xdr:colOff>
      <xdr:row>36</xdr:row>
      <xdr:rowOff>171244</xdr:rowOff>
    </xdr:to>
    <xdr:sp macro="" textlink="">
      <xdr:nvSpPr>
        <xdr:cNvPr id="86" name="楕円 85"/>
        <xdr:cNvSpPr/>
      </xdr:nvSpPr>
      <xdr:spPr>
        <a:xfrm>
          <a:off x="1968500" y="624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16321</xdr:rowOff>
    </xdr:from>
    <xdr:ext cx="599010" cy="259045"/>
    <xdr:sp macro="" textlink="">
      <xdr:nvSpPr>
        <xdr:cNvPr id="87" name="テキスト ボックス 86"/>
        <xdr:cNvSpPr txBox="1"/>
      </xdr:nvSpPr>
      <xdr:spPr>
        <a:xfrm>
          <a:off x="1719795" y="601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105976</xdr:rowOff>
    </xdr:from>
    <xdr:to>
      <xdr:col>6</xdr:col>
      <xdr:colOff>38100</xdr:colOff>
      <xdr:row>37</xdr:row>
      <xdr:rowOff>36126</xdr:rowOff>
    </xdr:to>
    <xdr:sp macro="" textlink="">
      <xdr:nvSpPr>
        <xdr:cNvPr id="88" name="楕円 87"/>
        <xdr:cNvSpPr/>
      </xdr:nvSpPr>
      <xdr:spPr>
        <a:xfrm>
          <a:off x="1079500" y="62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27253</xdr:rowOff>
    </xdr:from>
    <xdr:ext cx="599010" cy="259045"/>
    <xdr:sp macro="" textlink="">
      <xdr:nvSpPr>
        <xdr:cNvPr id="89" name="テキスト ボックス 88"/>
        <xdr:cNvSpPr txBox="1"/>
      </xdr:nvSpPr>
      <xdr:spPr>
        <a:xfrm>
          <a:off x="830795" y="637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76891</xdr:rowOff>
    </xdr:from>
    <xdr:to>
      <xdr:col>24</xdr:col>
      <xdr:colOff>63500</xdr:colOff>
      <xdr:row>57</xdr:row>
      <xdr:rowOff>103496</xdr:rowOff>
    </xdr:to>
    <xdr:cxnSp macro="">
      <xdr:nvCxnSpPr>
        <xdr:cNvPr id="120" name="直線コネクタ 119"/>
        <xdr:cNvCxnSpPr/>
      </xdr:nvCxnSpPr>
      <xdr:spPr>
        <a:xfrm flipV="1">
          <a:off x="3797300" y="9849541"/>
          <a:ext cx="838200" cy="2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98173</xdr:rowOff>
    </xdr:from>
    <xdr:to>
      <xdr:col>19</xdr:col>
      <xdr:colOff>177800</xdr:colOff>
      <xdr:row>57</xdr:row>
      <xdr:rowOff>103496</xdr:rowOff>
    </xdr:to>
    <xdr:cxnSp macro="">
      <xdr:nvCxnSpPr>
        <xdr:cNvPr id="123" name="直線コネクタ 122"/>
        <xdr:cNvCxnSpPr/>
      </xdr:nvCxnSpPr>
      <xdr:spPr>
        <a:xfrm>
          <a:off x="2908300" y="9870823"/>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98173</xdr:rowOff>
    </xdr:from>
    <xdr:to>
      <xdr:col>15</xdr:col>
      <xdr:colOff>50800</xdr:colOff>
      <xdr:row>57</xdr:row>
      <xdr:rowOff>104440</xdr:rowOff>
    </xdr:to>
    <xdr:cxnSp macro="">
      <xdr:nvCxnSpPr>
        <xdr:cNvPr id="126" name="直線コネクタ 125"/>
        <xdr:cNvCxnSpPr/>
      </xdr:nvCxnSpPr>
      <xdr:spPr>
        <a:xfrm flipV="1">
          <a:off x="2019300" y="9870823"/>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77694</xdr:rowOff>
    </xdr:from>
    <xdr:to>
      <xdr:col>10</xdr:col>
      <xdr:colOff>114300</xdr:colOff>
      <xdr:row>57</xdr:row>
      <xdr:rowOff>104440</xdr:rowOff>
    </xdr:to>
    <xdr:cxnSp macro="">
      <xdr:nvCxnSpPr>
        <xdr:cNvPr id="129" name="直線コネクタ 128"/>
        <xdr:cNvCxnSpPr/>
      </xdr:nvCxnSpPr>
      <xdr:spPr>
        <a:xfrm>
          <a:off x="1130300" y="985034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132605</xdr:rowOff>
    </xdr:from>
    <xdr:ext cx="599010" cy="259045"/>
    <xdr:sp macro="" textlink="">
      <xdr:nvSpPr>
        <xdr:cNvPr id="133" name="テキスト ボックス 132"/>
        <xdr:cNvSpPr txBox="1"/>
      </xdr:nvSpPr>
      <xdr:spPr>
        <a:xfrm>
          <a:off x="830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26091</xdr:rowOff>
    </xdr:from>
    <xdr:to>
      <xdr:col>24</xdr:col>
      <xdr:colOff>114300</xdr:colOff>
      <xdr:row>57</xdr:row>
      <xdr:rowOff>127691</xdr:rowOff>
    </xdr:to>
    <xdr:sp macro="" textlink="">
      <xdr:nvSpPr>
        <xdr:cNvPr id="139" name="楕円 138"/>
        <xdr:cNvSpPr/>
      </xdr:nvSpPr>
      <xdr:spPr>
        <a:xfrm>
          <a:off x="4584700" y="979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4518</xdr:rowOff>
    </xdr:from>
    <xdr:ext cx="599010" cy="259045"/>
    <xdr:sp macro="" textlink="">
      <xdr:nvSpPr>
        <xdr:cNvPr id="140" name="物件費該当値テキスト"/>
        <xdr:cNvSpPr txBox="1"/>
      </xdr:nvSpPr>
      <xdr:spPr>
        <a:xfrm>
          <a:off x="4686300" y="977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52696</xdr:rowOff>
    </xdr:from>
    <xdr:to>
      <xdr:col>20</xdr:col>
      <xdr:colOff>38100</xdr:colOff>
      <xdr:row>57</xdr:row>
      <xdr:rowOff>154296</xdr:rowOff>
    </xdr:to>
    <xdr:sp macro="" textlink="">
      <xdr:nvSpPr>
        <xdr:cNvPr id="141" name="楕円 140"/>
        <xdr:cNvSpPr/>
      </xdr:nvSpPr>
      <xdr:spPr>
        <a:xfrm>
          <a:off x="3746500" y="98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145423</xdr:rowOff>
    </xdr:from>
    <xdr:ext cx="599010" cy="259045"/>
    <xdr:sp macro="" textlink="">
      <xdr:nvSpPr>
        <xdr:cNvPr id="142" name="テキスト ボックス 141"/>
        <xdr:cNvSpPr txBox="1"/>
      </xdr:nvSpPr>
      <xdr:spPr>
        <a:xfrm>
          <a:off x="3497795" y="991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47373</xdr:rowOff>
    </xdr:from>
    <xdr:to>
      <xdr:col>15</xdr:col>
      <xdr:colOff>101600</xdr:colOff>
      <xdr:row>57</xdr:row>
      <xdr:rowOff>148973</xdr:rowOff>
    </xdr:to>
    <xdr:sp macro="" textlink="">
      <xdr:nvSpPr>
        <xdr:cNvPr id="143" name="楕円 142"/>
        <xdr:cNvSpPr/>
      </xdr:nvSpPr>
      <xdr:spPr>
        <a:xfrm>
          <a:off x="2857500" y="98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140100</xdr:rowOff>
    </xdr:from>
    <xdr:ext cx="599010" cy="259045"/>
    <xdr:sp macro="" textlink="">
      <xdr:nvSpPr>
        <xdr:cNvPr id="144" name="テキスト ボックス 143"/>
        <xdr:cNvSpPr txBox="1"/>
      </xdr:nvSpPr>
      <xdr:spPr>
        <a:xfrm>
          <a:off x="2608795" y="991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53640</xdr:rowOff>
    </xdr:from>
    <xdr:to>
      <xdr:col>10</xdr:col>
      <xdr:colOff>165100</xdr:colOff>
      <xdr:row>57</xdr:row>
      <xdr:rowOff>155240</xdr:rowOff>
    </xdr:to>
    <xdr:sp macro="" textlink="">
      <xdr:nvSpPr>
        <xdr:cNvPr id="145" name="楕円 144"/>
        <xdr:cNvSpPr/>
      </xdr:nvSpPr>
      <xdr:spPr>
        <a:xfrm>
          <a:off x="1968500" y="982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146367</xdr:rowOff>
    </xdr:from>
    <xdr:ext cx="599010" cy="259045"/>
    <xdr:sp macro="" textlink="">
      <xdr:nvSpPr>
        <xdr:cNvPr id="146" name="テキスト ボックス 145"/>
        <xdr:cNvSpPr txBox="1"/>
      </xdr:nvSpPr>
      <xdr:spPr>
        <a:xfrm>
          <a:off x="1719795" y="991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26894</xdr:rowOff>
    </xdr:from>
    <xdr:to>
      <xdr:col>6</xdr:col>
      <xdr:colOff>38100</xdr:colOff>
      <xdr:row>57</xdr:row>
      <xdr:rowOff>128494</xdr:rowOff>
    </xdr:to>
    <xdr:sp macro="" textlink="">
      <xdr:nvSpPr>
        <xdr:cNvPr id="147" name="楕円 146"/>
        <xdr:cNvSpPr/>
      </xdr:nvSpPr>
      <xdr:spPr>
        <a:xfrm>
          <a:off x="1079500" y="979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145021</xdr:rowOff>
    </xdr:from>
    <xdr:ext cx="599010" cy="259045"/>
    <xdr:sp macro="" textlink="">
      <xdr:nvSpPr>
        <xdr:cNvPr id="148" name="テキスト ボックス 147"/>
        <xdr:cNvSpPr txBox="1"/>
      </xdr:nvSpPr>
      <xdr:spPr>
        <a:xfrm>
          <a:off x="830795" y="957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49936</xdr:rowOff>
    </xdr:from>
    <xdr:to>
      <xdr:col>24</xdr:col>
      <xdr:colOff>63500</xdr:colOff>
      <xdr:row>77</xdr:row>
      <xdr:rowOff>94132</xdr:rowOff>
    </xdr:to>
    <xdr:cxnSp macro="">
      <xdr:nvCxnSpPr>
        <xdr:cNvPr id="177" name="直線コネクタ 176"/>
        <xdr:cNvCxnSpPr/>
      </xdr:nvCxnSpPr>
      <xdr:spPr>
        <a:xfrm>
          <a:off x="3797300" y="13251586"/>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49936</xdr:rowOff>
    </xdr:from>
    <xdr:to>
      <xdr:col>19</xdr:col>
      <xdr:colOff>177800</xdr:colOff>
      <xdr:row>77</xdr:row>
      <xdr:rowOff>97600</xdr:rowOff>
    </xdr:to>
    <xdr:cxnSp macro="">
      <xdr:nvCxnSpPr>
        <xdr:cNvPr id="180" name="直線コネクタ 179"/>
        <xdr:cNvCxnSpPr/>
      </xdr:nvCxnSpPr>
      <xdr:spPr>
        <a:xfrm flipV="1">
          <a:off x="2908300" y="13251586"/>
          <a:ext cx="8890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97600</xdr:rowOff>
    </xdr:from>
    <xdr:to>
      <xdr:col>15</xdr:col>
      <xdr:colOff>50800</xdr:colOff>
      <xdr:row>77</xdr:row>
      <xdr:rowOff>155835</xdr:rowOff>
    </xdr:to>
    <xdr:cxnSp macro="">
      <xdr:nvCxnSpPr>
        <xdr:cNvPr id="183" name="直線コネクタ 182"/>
        <xdr:cNvCxnSpPr/>
      </xdr:nvCxnSpPr>
      <xdr:spPr>
        <a:xfrm flipV="1">
          <a:off x="2019300" y="13299250"/>
          <a:ext cx="889000" cy="5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150788</xdr:rowOff>
    </xdr:from>
    <xdr:to>
      <xdr:col>10</xdr:col>
      <xdr:colOff>114300</xdr:colOff>
      <xdr:row>77</xdr:row>
      <xdr:rowOff>155835</xdr:rowOff>
    </xdr:to>
    <xdr:cxnSp macro="">
      <xdr:nvCxnSpPr>
        <xdr:cNvPr id="186" name="直線コネクタ 185"/>
        <xdr:cNvCxnSpPr/>
      </xdr:nvCxnSpPr>
      <xdr:spPr>
        <a:xfrm>
          <a:off x="1130300" y="13352438"/>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109865</xdr:rowOff>
    </xdr:from>
    <xdr:ext cx="469744" cy="259045"/>
    <xdr:sp macro="" textlink="">
      <xdr:nvSpPr>
        <xdr:cNvPr id="190" name="テキスト ボックス 189"/>
        <xdr:cNvSpPr txBox="1"/>
      </xdr:nvSpPr>
      <xdr:spPr>
        <a:xfrm>
          <a:off x="895428" y="134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43332</xdr:rowOff>
    </xdr:from>
    <xdr:to>
      <xdr:col>24</xdr:col>
      <xdr:colOff>114300</xdr:colOff>
      <xdr:row>77</xdr:row>
      <xdr:rowOff>144932</xdr:rowOff>
    </xdr:to>
    <xdr:sp macro="" textlink="">
      <xdr:nvSpPr>
        <xdr:cNvPr id="196" name="楕円 195"/>
        <xdr:cNvSpPr/>
      </xdr:nvSpPr>
      <xdr:spPr>
        <a:xfrm>
          <a:off x="4584700" y="132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66209</xdr:rowOff>
    </xdr:from>
    <xdr:ext cx="534377" cy="259045"/>
    <xdr:sp macro="" textlink="">
      <xdr:nvSpPr>
        <xdr:cNvPr id="197" name="維持補修費該当値テキスト"/>
        <xdr:cNvSpPr txBox="1"/>
      </xdr:nvSpPr>
      <xdr:spPr>
        <a:xfrm>
          <a:off x="4686300" y="1309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170586</xdr:rowOff>
    </xdr:from>
    <xdr:to>
      <xdr:col>20</xdr:col>
      <xdr:colOff>38100</xdr:colOff>
      <xdr:row>77</xdr:row>
      <xdr:rowOff>100736</xdr:rowOff>
    </xdr:to>
    <xdr:sp macro="" textlink="">
      <xdr:nvSpPr>
        <xdr:cNvPr id="198" name="楕円 197"/>
        <xdr:cNvSpPr/>
      </xdr:nvSpPr>
      <xdr:spPr>
        <a:xfrm>
          <a:off x="3746500" y="132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117263</xdr:rowOff>
    </xdr:from>
    <xdr:ext cx="534377" cy="259045"/>
    <xdr:sp macro="" textlink="">
      <xdr:nvSpPr>
        <xdr:cNvPr id="199" name="テキスト ボックス 198"/>
        <xdr:cNvSpPr txBox="1"/>
      </xdr:nvSpPr>
      <xdr:spPr>
        <a:xfrm>
          <a:off x="3530111" y="129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46800</xdr:rowOff>
    </xdr:from>
    <xdr:to>
      <xdr:col>15</xdr:col>
      <xdr:colOff>101600</xdr:colOff>
      <xdr:row>77</xdr:row>
      <xdr:rowOff>148400</xdr:rowOff>
    </xdr:to>
    <xdr:sp macro="" textlink="">
      <xdr:nvSpPr>
        <xdr:cNvPr id="200" name="楕円 199"/>
        <xdr:cNvSpPr/>
      </xdr:nvSpPr>
      <xdr:spPr>
        <a:xfrm>
          <a:off x="2857500" y="132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164927</xdr:rowOff>
    </xdr:from>
    <xdr:ext cx="534377" cy="259045"/>
    <xdr:sp macro="" textlink="">
      <xdr:nvSpPr>
        <xdr:cNvPr id="201" name="テキスト ボックス 200"/>
        <xdr:cNvSpPr txBox="1"/>
      </xdr:nvSpPr>
      <xdr:spPr>
        <a:xfrm>
          <a:off x="2641111" y="1302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105035</xdr:rowOff>
    </xdr:from>
    <xdr:to>
      <xdr:col>10</xdr:col>
      <xdr:colOff>165100</xdr:colOff>
      <xdr:row>78</xdr:row>
      <xdr:rowOff>35185</xdr:rowOff>
    </xdr:to>
    <xdr:sp macro="" textlink="">
      <xdr:nvSpPr>
        <xdr:cNvPr id="202" name="楕円 201"/>
        <xdr:cNvSpPr/>
      </xdr:nvSpPr>
      <xdr:spPr>
        <a:xfrm>
          <a:off x="1968500" y="13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51712</xdr:rowOff>
    </xdr:from>
    <xdr:ext cx="534377" cy="259045"/>
    <xdr:sp macro="" textlink="">
      <xdr:nvSpPr>
        <xdr:cNvPr id="203" name="テキスト ボックス 202"/>
        <xdr:cNvSpPr txBox="1"/>
      </xdr:nvSpPr>
      <xdr:spPr>
        <a:xfrm>
          <a:off x="1752111" y="130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99988</xdr:rowOff>
    </xdr:from>
    <xdr:to>
      <xdr:col>6</xdr:col>
      <xdr:colOff>38100</xdr:colOff>
      <xdr:row>78</xdr:row>
      <xdr:rowOff>30138</xdr:rowOff>
    </xdr:to>
    <xdr:sp macro="" textlink="">
      <xdr:nvSpPr>
        <xdr:cNvPr id="204" name="楕円 203"/>
        <xdr:cNvSpPr/>
      </xdr:nvSpPr>
      <xdr:spPr>
        <a:xfrm>
          <a:off x="1079500" y="133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46665</xdr:rowOff>
    </xdr:from>
    <xdr:ext cx="534377" cy="259045"/>
    <xdr:sp macro="" textlink="">
      <xdr:nvSpPr>
        <xdr:cNvPr id="205" name="テキスト ボックス 204"/>
        <xdr:cNvSpPr txBox="1"/>
      </xdr:nvSpPr>
      <xdr:spPr>
        <a:xfrm>
          <a:off x="863111" y="130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126527</xdr:rowOff>
    </xdr:from>
    <xdr:to>
      <xdr:col>24</xdr:col>
      <xdr:colOff>63500</xdr:colOff>
      <xdr:row>98</xdr:row>
      <xdr:rowOff>12398</xdr:rowOff>
    </xdr:to>
    <xdr:cxnSp macro="">
      <xdr:nvCxnSpPr>
        <xdr:cNvPr id="239" name="直線コネクタ 238"/>
        <xdr:cNvCxnSpPr/>
      </xdr:nvCxnSpPr>
      <xdr:spPr>
        <a:xfrm>
          <a:off x="3797300" y="16757177"/>
          <a:ext cx="838200" cy="5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120926</xdr:rowOff>
    </xdr:from>
    <xdr:to>
      <xdr:col>19</xdr:col>
      <xdr:colOff>177800</xdr:colOff>
      <xdr:row>97</xdr:row>
      <xdr:rowOff>126527</xdr:rowOff>
    </xdr:to>
    <xdr:cxnSp macro="">
      <xdr:nvCxnSpPr>
        <xdr:cNvPr id="242" name="直線コネクタ 241"/>
        <xdr:cNvCxnSpPr/>
      </xdr:nvCxnSpPr>
      <xdr:spPr>
        <a:xfrm>
          <a:off x="2908300" y="16751576"/>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120926</xdr:rowOff>
    </xdr:from>
    <xdr:to>
      <xdr:col>15</xdr:col>
      <xdr:colOff>50800</xdr:colOff>
      <xdr:row>97</xdr:row>
      <xdr:rowOff>161217</xdr:rowOff>
    </xdr:to>
    <xdr:cxnSp macro="">
      <xdr:nvCxnSpPr>
        <xdr:cNvPr id="245" name="直線コネクタ 244"/>
        <xdr:cNvCxnSpPr/>
      </xdr:nvCxnSpPr>
      <xdr:spPr>
        <a:xfrm flipV="1">
          <a:off x="2019300" y="16751576"/>
          <a:ext cx="8890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119583</xdr:rowOff>
    </xdr:from>
    <xdr:to>
      <xdr:col>10</xdr:col>
      <xdr:colOff>114300</xdr:colOff>
      <xdr:row>97</xdr:row>
      <xdr:rowOff>161217</xdr:rowOff>
    </xdr:to>
    <xdr:cxnSp macro="">
      <xdr:nvCxnSpPr>
        <xdr:cNvPr id="248" name="直線コネクタ 247"/>
        <xdr:cNvCxnSpPr/>
      </xdr:nvCxnSpPr>
      <xdr:spPr>
        <a:xfrm>
          <a:off x="1130300" y="16750233"/>
          <a:ext cx="889000" cy="4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9774</xdr:rowOff>
    </xdr:from>
    <xdr:ext cx="534377" cy="259045"/>
    <xdr:sp macro="" textlink="">
      <xdr:nvSpPr>
        <xdr:cNvPr id="252" name="テキスト ボックス 251"/>
        <xdr:cNvSpPr txBox="1"/>
      </xdr:nvSpPr>
      <xdr:spPr>
        <a:xfrm>
          <a:off x="863111" y="162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133048</xdr:rowOff>
    </xdr:from>
    <xdr:to>
      <xdr:col>24</xdr:col>
      <xdr:colOff>114300</xdr:colOff>
      <xdr:row>98</xdr:row>
      <xdr:rowOff>63198</xdr:rowOff>
    </xdr:to>
    <xdr:sp macro="" textlink="">
      <xdr:nvSpPr>
        <xdr:cNvPr id="258" name="楕円 257"/>
        <xdr:cNvSpPr/>
      </xdr:nvSpPr>
      <xdr:spPr>
        <a:xfrm>
          <a:off x="4584700" y="1676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111475</xdr:rowOff>
    </xdr:from>
    <xdr:ext cx="534377" cy="259045"/>
    <xdr:sp macro="" textlink="">
      <xdr:nvSpPr>
        <xdr:cNvPr id="259" name="扶助費該当値テキスト"/>
        <xdr:cNvSpPr txBox="1"/>
      </xdr:nvSpPr>
      <xdr:spPr>
        <a:xfrm>
          <a:off x="4686300" y="1674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75727</xdr:rowOff>
    </xdr:from>
    <xdr:to>
      <xdr:col>20</xdr:col>
      <xdr:colOff>38100</xdr:colOff>
      <xdr:row>98</xdr:row>
      <xdr:rowOff>5877</xdr:rowOff>
    </xdr:to>
    <xdr:sp macro="" textlink="">
      <xdr:nvSpPr>
        <xdr:cNvPr id="260" name="楕円 259"/>
        <xdr:cNvSpPr/>
      </xdr:nvSpPr>
      <xdr:spPr>
        <a:xfrm>
          <a:off x="3746500" y="1670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168454</xdr:rowOff>
    </xdr:from>
    <xdr:ext cx="534377" cy="259045"/>
    <xdr:sp macro="" textlink="">
      <xdr:nvSpPr>
        <xdr:cNvPr id="261" name="テキスト ボックス 260"/>
        <xdr:cNvSpPr txBox="1"/>
      </xdr:nvSpPr>
      <xdr:spPr>
        <a:xfrm>
          <a:off x="3530111" y="1679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70126</xdr:rowOff>
    </xdr:from>
    <xdr:to>
      <xdr:col>15</xdr:col>
      <xdr:colOff>101600</xdr:colOff>
      <xdr:row>98</xdr:row>
      <xdr:rowOff>276</xdr:rowOff>
    </xdr:to>
    <xdr:sp macro="" textlink="">
      <xdr:nvSpPr>
        <xdr:cNvPr id="262" name="楕円 261"/>
        <xdr:cNvSpPr/>
      </xdr:nvSpPr>
      <xdr:spPr>
        <a:xfrm>
          <a:off x="2857500" y="167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162853</xdr:rowOff>
    </xdr:from>
    <xdr:ext cx="534377" cy="259045"/>
    <xdr:sp macro="" textlink="">
      <xdr:nvSpPr>
        <xdr:cNvPr id="263" name="テキスト ボックス 262"/>
        <xdr:cNvSpPr txBox="1"/>
      </xdr:nvSpPr>
      <xdr:spPr>
        <a:xfrm>
          <a:off x="2641111" y="1679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110417</xdr:rowOff>
    </xdr:from>
    <xdr:to>
      <xdr:col>10</xdr:col>
      <xdr:colOff>165100</xdr:colOff>
      <xdr:row>98</xdr:row>
      <xdr:rowOff>40567</xdr:rowOff>
    </xdr:to>
    <xdr:sp macro="" textlink="">
      <xdr:nvSpPr>
        <xdr:cNvPr id="264" name="楕円 263"/>
        <xdr:cNvSpPr/>
      </xdr:nvSpPr>
      <xdr:spPr>
        <a:xfrm>
          <a:off x="1968500" y="1674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31694</xdr:rowOff>
    </xdr:from>
    <xdr:ext cx="534377" cy="259045"/>
    <xdr:sp macro="" textlink="">
      <xdr:nvSpPr>
        <xdr:cNvPr id="265" name="テキスト ボックス 264"/>
        <xdr:cNvSpPr txBox="1"/>
      </xdr:nvSpPr>
      <xdr:spPr>
        <a:xfrm>
          <a:off x="1752111" y="1683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68783</xdr:rowOff>
    </xdr:from>
    <xdr:to>
      <xdr:col>6</xdr:col>
      <xdr:colOff>38100</xdr:colOff>
      <xdr:row>97</xdr:row>
      <xdr:rowOff>170383</xdr:rowOff>
    </xdr:to>
    <xdr:sp macro="" textlink="">
      <xdr:nvSpPr>
        <xdr:cNvPr id="266" name="楕円 265"/>
        <xdr:cNvSpPr/>
      </xdr:nvSpPr>
      <xdr:spPr>
        <a:xfrm>
          <a:off x="1079500" y="166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161510</xdr:rowOff>
    </xdr:from>
    <xdr:ext cx="534377" cy="259045"/>
    <xdr:sp macro="" textlink="">
      <xdr:nvSpPr>
        <xdr:cNvPr id="267" name="テキスト ボックス 266"/>
        <xdr:cNvSpPr txBox="1"/>
      </xdr:nvSpPr>
      <xdr:spPr>
        <a:xfrm>
          <a:off x="863111" y="1679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53663</xdr:rowOff>
    </xdr:from>
    <xdr:to>
      <xdr:col>55</xdr:col>
      <xdr:colOff>0</xdr:colOff>
      <xdr:row>37</xdr:row>
      <xdr:rowOff>57453</xdr:rowOff>
    </xdr:to>
    <xdr:cxnSp macro="">
      <xdr:nvCxnSpPr>
        <xdr:cNvPr id="296" name="直線コネクタ 295"/>
        <xdr:cNvCxnSpPr/>
      </xdr:nvCxnSpPr>
      <xdr:spPr>
        <a:xfrm flipV="1">
          <a:off x="9639300" y="6397313"/>
          <a:ext cx="8382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44092</xdr:rowOff>
    </xdr:from>
    <xdr:to>
      <xdr:col>50</xdr:col>
      <xdr:colOff>114300</xdr:colOff>
      <xdr:row>37</xdr:row>
      <xdr:rowOff>57453</xdr:rowOff>
    </xdr:to>
    <xdr:cxnSp macro="">
      <xdr:nvCxnSpPr>
        <xdr:cNvPr id="299" name="直線コネクタ 298"/>
        <xdr:cNvCxnSpPr/>
      </xdr:nvCxnSpPr>
      <xdr:spPr>
        <a:xfrm>
          <a:off x="8750300" y="6387742"/>
          <a:ext cx="889000" cy="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7737</xdr:rowOff>
    </xdr:from>
    <xdr:to>
      <xdr:col>45</xdr:col>
      <xdr:colOff>177800</xdr:colOff>
      <xdr:row>37</xdr:row>
      <xdr:rowOff>44092</xdr:rowOff>
    </xdr:to>
    <xdr:cxnSp macro="">
      <xdr:nvCxnSpPr>
        <xdr:cNvPr id="302" name="直線コネクタ 301"/>
        <xdr:cNvCxnSpPr/>
      </xdr:nvCxnSpPr>
      <xdr:spPr>
        <a:xfrm>
          <a:off x="7861300" y="6351387"/>
          <a:ext cx="889000" cy="3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7737</xdr:rowOff>
    </xdr:from>
    <xdr:to>
      <xdr:col>41</xdr:col>
      <xdr:colOff>50800</xdr:colOff>
      <xdr:row>37</xdr:row>
      <xdr:rowOff>97539</xdr:rowOff>
    </xdr:to>
    <xdr:cxnSp macro="">
      <xdr:nvCxnSpPr>
        <xdr:cNvPr id="305" name="直線コネクタ 304"/>
        <xdr:cNvCxnSpPr/>
      </xdr:nvCxnSpPr>
      <xdr:spPr>
        <a:xfrm flipV="1">
          <a:off x="6972300" y="6351387"/>
          <a:ext cx="889000" cy="8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9" name="テキスト ボックス 308"/>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2863</xdr:rowOff>
    </xdr:from>
    <xdr:to>
      <xdr:col>55</xdr:col>
      <xdr:colOff>50800</xdr:colOff>
      <xdr:row>37</xdr:row>
      <xdr:rowOff>104463</xdr:rowOff>
    </xdr:to>
    <xdr:sp macro="" textlink="">
      <xdr:nvSpPr>
        <xdr:cNvPr id="315" name="楕円 314"/>
        <xdr:cNvSpPr/>
      </xdr:nvSpPr>
      <xdr:spPr>
        <a:xfrm>
          <a:off x="10426700" y="63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152740</xdr:rowOff>
    </xdr:from>
    <xdr:ext cx="534377" cy="259045"/>
    <xdr:sp macro="" textlink="">
      <xdr:nvSpPr>
        <xdr:cNvPr id="316" name="補助費等該当値テキスト"/>
        <xdr:cNvSpPr txBox="1"/>
      </xdr:nvSpPr>
      <xdr:spPr>
        <a:xfrm>
          <a:off x="10528300" y="63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6653</xdr:rowOff>
    </xdr:from>
    <xdr:to>
      <xdr:col>50</xdr:col>
      <xdr:colOff>165100</xdr:colOff>
      <xdr:row>37</xdr:row>
      <xdr:rowOff>108253</xdr:rowOff>
    </xdr:to>
    <xdr:sp macro="" textlink="">
      <xdr:nvSpPr>
        <xdr:cNvPr id="317" name="楕円 316"/>
        <xdr:cNvSpPr/>
      </xdr:nvSpPr>
      <xdr:spPr>
        <a:xfrm>
          <a:off x="9588500" y="63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99380</xdr:rowOff>
    </xdr:from>
    <xdr:ext cx="534377" cy="259045"/>
    <xdr:sp macro="" textlink="">
      <xdr:nvSpPr>
        <xdr:cNvPr id="318" name="テキスト ボックス 317"/>
        <xdr:cNvSpPr txBox="1"/>
      </xdr:nvSpPr>
      <xdr:spPr>
        <a:xfrm>
          <a:off x="9372111" y="64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164742</xdr:rowOff>
    </xdr:from>
    <xdr:to>
      <xdr:col>46</xdr:col>
      <xdr:colOff>38100</xdr:colOff>
      <xdr:row>37</xdr:row>
      <xdr:rowOff>94892</xdr:rowOff>
    </xdr:to>
    <xdr:sp macro="" textlink="">
      <xdr:nvSpPr>
        <xdr:cNvPr id="319" name="楕円 318"/>
        <xdr:cNvSpPr/>
      </xdr:nvSpPr>
      <xdr:spPr>
        <a:xfrm>
          <a:off x="8699500" y="63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86019</xdr:rowOff>
    </xdr:from>
    <xdr:ext cx="534377" cy="259045"/>
    <xdr:sp macro="" textlink="">
      <xdr:nvSpPr>
        <xdr:cNvPr id="320" name="テキスト ボックス 319"/>
        <xdr:cNvSpPr txBox="1"/>
      </xdr:nvSpPr>
      <xdr:spPr>
        <a:xfrm>
          <a:off x="8483111" y="642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128387</xdr:rowOff>
    </xdr:from>
    <xdr:to>
      <xdr:col>41</xdr:col>
      <xdr:colOff>101600</xdr:colOff>
      <xdr:row>37</xdr:row>
      <xdr:rowOff>58537</xdr:rowOff>
    </xdr:to>
    <xdr:sp macro="" textlink="">
      <xdr:nvSpPr>
        <xdr:cNvPr id="321" name="楕円 320"/>
        <xdr:cNvSpPr/>
      </xdr:nvSpPr>
      <xdr:spPr>
        <a:xfrm>
          <a:off x="7810500" y="630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75064</xdr:rowOff>
    </xdr:from>
    <xdr:ext cx="534377" cy="259045"/>
    <xdr:sp macro="" textlink="">
      <xdr:nvSpPr>
        <xdr:cNvPr id="322" name="テキスト ボックス 321"/>
        <xdr:cNvSpPr txBox="1"/>
      </xdr:nvSpPr>
      <xdr:spPr>
        <a:xfrm>
          <a:off x="7594111" y="607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46739</xdr:rowOff>
    </xdr:from>
    <xdr:to>
      <xdr:col>36</xdr:col>
      <xdr:colOff>165100</xdr:colOff>
      <xdr:row>37</xdr:row>
      <xdr:rowOff>148339</xdr:rowOff>
    </xdr:to>
    <xdr:sp macro="" textlink="">
      <xdr:nvSpPr>
        <xdr:cNvPr id="323" name="楕円 322"/>
        <xdr:cNvSpPr/>
      </xdr:nvSpPr>
      <xdr:spPr>
        <a:xfrm>
          <a:off x="6921500" y="63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139465</xdr:rowOff>
    </xdr:from>
    <xdr:ext cx="534377" cy="259045"/>
    <xdr:sp macro="" textlink="">
      <xdr:nvSpPr>
        <xdr:cNvPr id="324" name="テキスト ボックス 323"/>
        <xdr:cNvSpPr txBox="1"/>
      </xdr:nvSpPr>
      <xdr:spPr>
        <a:xfrm>
          <a:off x="6705111" y="648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11785</xdr:rowOff>
    </xdr:from>
    <xdr:to>
      <xdr:col>55</xdr:col>
      <xdr:colOff>0</xdr:colOff>
      <xdr:row>59</xdr:row>
      <xdr:rowOff>12479</xdr:rowOff>
    </xdr:to>
    <xdr:cxnSp macro="">
      <xdr:nvCxnSpPr>
        <xdr:cNvPr id="353" name="直線コネクタ 352"/>
        <xdr:cNvCxnSpPr/>
      </xdr:nvCxnSpPr>
      <xdr:spPr>
        <a:xfrm flipV="1">
          <a:off x="9639300" y="10127335"/>
          <a:ext cx="8382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12479</xdr:rowOff>
    </xdr:from>
    <xdr:to>
      <xdr:col>50</xdr:col>
      <xdr:colOff>114300</xdr:colOff>
      <xdr:row>59</xdr:row>
      <xdr:rowOff>20727</xdr:rowOff>
    </xdr:to>
    <xdr:cxnSp macro="">
      <xdr:nvCxnSpPr>
        <xdr:cNvPr id="356" name="直線コネクタ 355"/>
        <xdr:cNvCxnSpPr/>
      </xdr:nvCxnSpPr>
      <xdr:spPr>
        <a:xfrm flipV="1">
          <a:off x="8750300" y="10128029"/>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20727</xdr:rowOff>
    </xdr:from>
    <xdr:to>
      <xdr:col>45</xdr:col>
      <xdr:colOff>177800</xdr:colOff>
      <xdr:row>59</xdr:row>
      <xdr:rowOff>25955</xdr:rowOff>
    </xdr:to>
    <xdr:cxnSp macro="">
      <xdr:nvCxnSpPr>
        <xdr:cNvPr id="359" name="直線コネクタ 358"/>
        <xdr:cNvCxnSpPr/>
      </xdr:nvCxnSpPr>
      <xdr:spPr>
        <a:xfrm flipV="1">
          <a:off x="7861300" y="10136277"/>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25166</xdr:rowOff>
    </xdr:from>
    <xdr:to>
      <xdr:col>41</xdr:col>
      <xdr:colOff>50800</xdr:colOff>
      <xdr:row>59</xdr:row>
      <xdr:rowOff>25955</xdr:rowOff>
    </xdr:to>
    <xdr:cxnSp macro="">
      <xdr:nvCxnSpPr>
        <xdr:cNvPr id="362" name="直線コネクタ 361"/>
        <xdr:cNvCxnSpPr/>
      </xdr:nvCxnSpPr>
      <xdr:spPr>
        <a:xfrm>
          <a:off x="6972300" y="10140716"/>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66177</xdr:rowOff>
    </xdr:from>
    <xdr:ext cx="599010" cy="259045"/>
    <xdr:sp macro="" textlink="">
      <xdr:nvSpPr>
        <xdr:cNvPr id="366" name="テキスト ボックス 365"/>
        <xdr:cNvSpPr txBox="1"/>
      </xdr:nvSpPr>
      <xdr:spPr>
        <a:xfrm>
          <a:off x="6672795" y="98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132435</xdr:rowOff>
    </xdr:from>
    <xdr:to>
      <xdr:col>55</xdr:col>
      <xdr:colOff>50800</xdr:colOff>
      <xdr:row>59</xdr:row>
      <xdr:rowOff>62585</xdr:rowOff>
    </xdr:to>
    <xdr:sp macro="" textlink="">
      <xdr:nvSpPr>
        <xdr:cNvPr id="372" name="楕円 371"/>
        <xdr:cNvSpPr/>
      </xdr:nvSpPr>
      <xdr:spPr>
        <a:xfrm>
          <a:off x="10426700" y="1007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133129</xdr:rowOff>
    </xdr:from>
    <xdr:to>
      <xdr:col>50</xdr:col>
      <xdr:colOff>165100</xdr:colOff>
      <xdr:row>59</xdr:row>
      <xdr:rowOff>63279</xdr:rowOff>
    </xdr:to>
    <xdr:sp macro="" textlink="">
      <xdr:nvSpPr>
        <xdr:cNvPr id="374" name="楕円 373"/>
        <xdr:cNvSpPr/>
      </xdr:nvSpPr>
      <xdr:spPr>
        <a:xfrm>
          <a:off x="9588500" y="100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54406</xdr:rowOff>
    </xdr:from>
    <xdr:ext cx="534377" cy="259045"/>
    <xdr:sp macro="" textlink="">
      <xdr:nvSpPr>
        <xdr:cNvPr id="375" name="テキスト ボックス 374"/>
        <xdr:cNvSpPr txBox="1"/>
      </xdr:nvSpPr>
      <xdr:spPr>
        <a:xfrm>
          <a:off x="9372111" y="101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141377</xdr:rowOff>
    </xdr:from>
    <xdr:to>
      <xdr:col>46</xdr:col>
      <xdr:colOff>38100</xdr:colOff>
      <xdr:row>59</xdr:row>
      <xdr:rowOff>71527</xdr:rowOff>
    </xdr:to>
    <xdr:sp macro="" textlink="">
      <xdr:nvSpPr>
        <xdr:cNvPr id="376" name="楕円 375"/>
        <xdr:cNvSpPr/>
      </xdr:nvSpPr>
      <xdr:spPr>
        <a:xfrm>
          <a:off x="8699500" y="100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62654</xdr:rowOff>
    </xdr:from>
    <xdr:ext cx="534377" cy="259045"/>
    <xdr:sp macro="" textlink="">
      <xdr:nvSpPr>
        <xdr:cNvPr id="377" name="テキスト ボックス 376"/>
        <xdr:cNvSpPr txBox="1"/>
      </xdr:nvSpPr>
      <xdr:spPr>
        <a:xfrm>
          <a:off x="8483111" y="1017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146605</xdr:rowOff>
    </xdr:from>
    <xdr:to>
      <xdr:col>41</xdr:col>
      <xdr:colOff>101600</xdr:colOff>
      <xdr:row>59</xdr:row>
      <xdr:rowOff>76755</xdr:rowOff>
    </xdr:to>
    <xdr:sp macro="" textlink="">
      <xdr:nvSpPr>
        <xdr:cNvPr id="378" name="楕円 377"/>
        <xdr:cNvSpPr/>
      </xdr:nvSpPr>
      <xdr:spPr>
        <a:xfrm>
          <a:off x="7810500" y="100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67882</xdr:rowOff>
    </xdr:from>
    <xdr:ext cx="534377" cy="259045"/>
    <xdr:sp macro="" textlink="">
      <xdr:nvSpPr>
        <xdr:cNvPr id="379" name="テキスト ボックス 378"/>
        <xdr:cNvSpPr txBox="1"/>
      </xdr:nvSpPr>
      <xdr:spPr>
        <a:xfrm>
          <a:off x="7594111" y="1018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145816</xdr:rowOff>
    </xdr:from>
    <xdr:to>
      <xdr:col>36</xdr:col>
      <xdr:colOff>165100</xdr:colOff>
      <xdr:row>59</xdr:row>
      <xdr:rowOff>75966</xdr:rowOff>
    </xdr:to>
    <xdr:sp macro="" textlink="">
      <xdr:nvSpPr>
        <xdr:cNvPr id="380" name="楕円 379"/>
        <xdr:cNvSpPr/>
      </xdr:nvSpPr>
      <xdr:spPr>
        <a:xfrm>
          <a:off x="6921500" y="100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67093</xdr:rowOff>
    </xdr:from>
    <xdr:ext cx="534377" cy="259045"/>
    <xdr:sp macro="" textlink="">
      <xdr:nvSpPr>
        <xdr:cNvPr id="381" name="テキスト ボックス 380"/>
        <xdr:cNvSpPr txBox="1"/>
      </xdr:nvSpPr>
      <xdr:spPr>
        <a:xfrm>
          <a:off x="6705111" y="101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127653</xdr:rowOff>
    </xdr:from>
    <xdr:to>
      <xdr:col>55</xdr:col>
      <xdr:colOff>0</xdr:colOff>
      <xdr:row>78</xdr:row>
      <xdr:rowOff>138100</xdr:rowOff>
    </xdr:to>
    <xdr:cxnSp macro="">
      <xdr:nvCxnSpPr>
        <xdr:cNvPr id="408" name="直線コネクタ 407"/>
        <xdr:cNvCxnSpPr/>
      </xdr:nvCxnSpPr>
      <xdr:spPr>
        <a:xfrm>
          <a:off x="9639300" y="13500753"/>
          <a:ext cx="8382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127299</xdr:rowOff>
    </xdr:from>
    <xdr:to>
      <xdr:col>50</xdr:col>
      <xdr:colOff>114300</xdr:colOff>
      <xdr:row>78</xdr:row>
      <xdr:rowOff>127653</xdr:rowOff>
    </xdr:to>
    <xdr:cxnSp macro="">
      <xdr:nvCxnSpPr>
        <xdr:cNvPr id="411" name="直線コネクタ 410"/>
        <xdr:cNvCxnSpPr/>
      </xdr:nvCxnSpPr>
      <xdr:spPr>
        <a:xfrm>
          <a:off x="8750300" y="13500399"/>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127299</xdr:rowOff>
    </xdr:from>
    <xdr:to>
      <xdr:col>45</xdr:col>
      <xdr:colOff>177800</xdr:colOff>
      <xdr:row>78</xdr:row>
      <xdr:rowOff>129524</xdr:rowOff>
    </xdr:to>
    <xdr:cxnSp macro="">
      <xdr:nvCxnSpPr>
        <xdr:cNvPr id="414" name="直線コネクタ 413"/>
        <xdr:cNvCxnSpPr/>
      </xdr:nvCxnSpPr>
      <xdr:spPr>
        <a:xfrm flipV="1">
          <a:off x="7861300" y="13500399"/>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129524</xdr:rowOff>
    </xdr:from>
    <xdr:to>
      <xdr:col>41</xdr:col>
      <xdr:colOff>50800</xdr:colOff>
      <xdr:row>78</xdr:row>
      <xdr:rowOff>129614</xdr:rowOff>
    </xdr:to>
    <xdr:cxnSp macro="">
      <xdr:nvCxnSpPr>
        <xdr:cNvPr id="417" name="直線コネクタ 416"/>
        <xdr:cNvCxnSpPr/>
      </xdr:nvCxnSpPr>
      <xdr:spPr>
        <a:xfrm flipV="1">
          <a:off x="6972300" y="13502624"/>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10915</xdr:rowOff>
    </xdr:from>
    <xdr:ext cx="534377" cy="259045"/>
    <xdr:sp macro="" textlink="">
      <xdr:nvSpPr>
        <xdr:cNvPr id="421" name="テキスト ボックス 420"/>
        <xdr:cNvSpPr txBox="1"/>
      </xdr:nvSpPr>
      <xdr:spPr>
        <a:xfrm>
          <a:off x="6705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87300</xdr:rowOff>
    </xdr:from>
    <xdr:to>
      <xdr:col>55</xdr:col>
      <xdr:colOff>50800</xdr:colOff>
      <xdr:row>79</xdr:row>
      <xdr:rowOff>17450</xdr:rowOff>
    </xdr:to>
    <xdr:sp macro="" textlink="">
      <xdr:nvSpPr>
        <xdr:cNvPr id="427" name="楕円 426"/>
        <xdr:cNvSpPr/>
      </xdr:nvSpPr>
      <xdr:spPr>
        <a:xfrm>
          <a:off x="104267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469744" cy="259045"/>
    <xdr:sp macro="" textlink="">
      <xdr:nvSpPr>
        <xdr:cNvPr id="428" name="普通建設事業費 （ うち新規整備　）該当値テキスト"/>
        <xdr:cNvSpPr txBox="1"/>
      </xdr:nvSpPr>
      <xdr:spPr>
        <a:xfrm>
          <a:off x="10528300" y="134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76853</xdr:rowOff>
    </xdr:from>
    <xdr:to>
      <xdr:col>50</xdr:col>
      <xdr:colOff>165100</xdr:colOff>
      <xdr:row>79</xdr:row>
      <xdr:rowOff>7003</xdr:rowOff>
    </xdr:to>
    <xdr:sp macro="" textlink="">
      <xdr:nvSpPr>
        <xdr:cNvPr id="429" name="楕円 428"/>
        <xdr:cNvSpPr/>
      </xdr:nvSpPr>
      <xdr:spPr>
        <a:xfrm>
          <a:off x="9588500" y="1344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169580</xdr:rowOff>
    </xdr:from>
    <xdr:ext cx="534377" cy="259045"/>
    <xdr:sp macro="" textlink="">
      <xdr:nvSpPr>
        <xdr:cNvPr id="430" name="テキスト ボックス 429"/>
        <xdr:cNvSpPr txBox="1"/>
      </xdr:nvSpPr>
      <xdr:spPr>
        <a:xfrm>
          <a:off x="9372111" y="1354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76499</xdr:rowOff>
    </xdr:from>
    <xdr:to>
      <xdr:col>46</xdr:col>
      <xdr:colOff>38100</xdr:colOff>
      <xdr:row>79</xdr:row>
      <xdr:rowOff>6649</xdr:rowOff>
    </xdr:to>
    <xdr:sp macro="" textlink="">
      <xdr:nvSpPr>
        <xdr:cNvPr id="431" name="楕円 430"/>
        <xdr:cNvSpPr/>
      </xdr:nvSpPr>
      <xdr:spPr>
        <a:xfrm>
          <a:off x="8699500" y="1344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169226</xdr:rowOff>
    </xdr:from>
    <xdr:ext cx="534377" cy="259045"/>
    <xdr:sp macro="" textlink="">
      <xdr:nvSpPr>
        <xdr:cNvPr id="432" name="テキスト ボックス 431"/>
        <xdr:cNvSpPr txBox="1"/>
      </xdr:nvSpPr>
      <xdr:spPr>
        <a:xfrm>
          <a:off x="8483111" y="135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78724</xdr:rowOff>
    </xdr:from>
    <xdr:to>
      <xdr:col>41</xdr:col>
      <xdr:colOff>101600</xdr:colOff>
      <xdr:row>79</xdr:row>
      <xdr:rowOff>8874</xdr:rowOff>
    </xdr:to>
    <xdr:sp macro="" textlink="">
      <xdr:nvSpPr>
        <xdr:cNvPr id="433" name="楕円 432"/>
        <xdr:cNvSpPr/>
      </xdr:nvSpPr>
      <xdr:spPr>
        <a:xfrm>
          <a:off x="7810500" y="1345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xdr:rowOff>
    </xdr:from>
    <xdr:ext cx="534377" cy="259045"/>
    <xdr:sp macro="" textlink="">
      <xdr:nvSpPr>
        <xdr:cNvPr id="434" name="テキスト ボックス 433"/>
        <xdr:cNvSpPr txBox="1"/>
      </xdr:nvSpPr>
      <xdr:spPr>
        <a:xfrm>
          <a:off x="7594111" y="1354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78814</xdr:rowOff>
    </xdr:from>
    <xdr:to>
      <xdr:col>36</xdr:col>
      <xdr:colOff>165100</xdr:colOff>
      <xdr:row>79</xdr:row>
      <xdr:rowOff>8964</xdr:rowOff>
    </xdr:to>
    <xdr:sp macro="" textlink="">
      <xdr:nvSpPr>
        <xdr:cNvPr id="435" name="楕円 434"/>
        <xdr:cNvSpPr/>
      </xdr:nvSpPr>
      <xdr:spPr>
        <a:xfrm>
          <a:off x="6921500" y="134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91</xdr:rowOff>
    </xdr:from>
    <xdr:ext cx="534377" cy="259045"/>
    <xdr:sp macro="" textlink="">
      <xdr:nvSpPr>
        <xdr:cNvPr id="436" name="テキスト ボックス 435"/>
        <xdr:cNvSpPr txBox="1"/>
      </xdr:nvSpPr>
      <xdr:spPr>
        <a:xfrm>
          <a:off x="6705111" y="1354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134390</xdr:rowOff>
    </xdr:from>
    <xdr:to>
      <xdr:col>55</xdr:col>
      <xdr:colOff>0</xdr:colOff>
      <xdr:row>98</xdr:row>
      <xdr:rowOff>16478</xdr:rowOff>
    </xdr:to>
    <xdr:cxnSp macro="">
      <xdr:nvCxnSpPr>
        <xdr:cNvPr id="463" name="直線コネクタ 462"/>
        <xdr:cNvCxnSpPr/>
      </xdr:nvCxnSpPr>
      <xdr:spPr>
        <a:xfrm flipV="1">
          <a:off x="9639300" y="16765040"/>
          <a:ext cx="838200" cy="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16478</xdr:rowOff>
    </xdr:from>
    <xdr:to>
      <xdr:col>50</xdr:col>
      <xdr:colOff>114300</xdr:colOff>
      <xdr:row>98</xdr:row>
      <xdr:rowOff>67725</xdr:rowOff>
    </xdr:to>
    <xdr:cxnSp macro="">
      <xdr:nvCxnSpPr>
        <xdr:cNvPr id="466" name="直線コネクタ 465"/>
        <xdr:cNvCxnSpPr/>
      </xdr:nvCxnSpPr>
      <xdr:spPr>
        <a:xfrm flipV="1">
          <a:off x="8750300" y="16818578"/>
          <a:ext cx="889000" cy="5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67725</xdr:rowOff>
    </xdr:from>
    <xdr:to>
      <xdr:col>45</xdr:col>
      <xdr:colOff>177800</xdr:colOff>
      <xdr:row>98</xdr:row>
      <xdr:rowOff>87097</xdr:rowOff>
    </xdr:to>
    <xdr:cxnSp macro="">
      <xdr:nvCxnSpPr>
        <xdr:cNvPr id="469" name="直線コネクタ 468"/>
        <xdr:cNvCxnSpPr/>
      </xdr:nvCxnSpPr>
      <xdr:spPr>
        <a:xfrm flipV="1">
          <a:off x="7861300" y="16869825"/>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87097</xdr:rowOff>
    </xdr:from>
    <xdr:to>
      <xdr:col>41</xdr:col>
      <xdr:colOff>50800</xdr:colOff>
      <xdr:row>98</xdr:row>
      <xdr:rowOff>97592</xdr:rowOff>
    </xdr:to>
    <xdr:cxnSp macro="">
      <xdr:nvCxnSpPr>
        <xdr:cNvPr id="472" name="直線コネクタ 471"/>
        <xdr:cNvCxnSpPr/>
      </xdr:nvCxnSpPr>
      <xdr:spPr>
        <a:xfrm flipV="1">
          <a:off x="6972300" y="16889197"/>
          <a:ext cx="889000" cy="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95082</xdr:rowOff>
    </xdr:from>
    <xdr:ext cx="534377" cy="259045"/>
    <xdr:sp macro="" textlink="">
      <xdr:nvSpPr>
        <xdr:cNvPr id="476" name="テキスト ボックス 475"/>
        <xdr:cNvSpPr txBox="1"/>
      </xdr:nvSpPr>
      <xdr:spPr>
        <a:xfrm>
          <a:off x="6705111" y="165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83590</xdr:rowOff>
    </xdr:from>
    <xdr:to>
      <xdr:col>55</xdr:col>
      <xdr:colOff>50800</xdr:colOff>
      <xdr:row>98</xdr:row>
      <xdr:rowOff>13740</xdr:rowOff>
    </xdr:to>
    <xdr:sp macro="" textlink="">
      <xdr:nvSpPr>
        <xdr:cNvPr id="482" name="楕円 481"/>
        <xdr:cNvSpPr/>
      </xdr:nvSpPr>
      <xdr:spPr>
        <a:xfrm>
          <a:off x="10426700" y="1671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106467</xdr:rowOff>
    </xdr:from>
    <xdr:ext cx="534377" cy="259045"/>
    <xdr:sp macro="" textlink="">
      <xdr:nvSpPr>
        <xdr:cNvPr id="483" name="普通建設事業費 （ うち更新整備　）該当値テキスト"/>
        <xdr:cNvSpPr txBox="1"/>
      </xdr:nvSpPr>
      <xdr:spPr>
        <a:xfrm>
          <a:off x="10528300" y="1656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137128</xdr:rowOff>
    </xdr:from>
    <xdr:to>
      <xdr:col>50</xdr:col>
      <xdr:colOff>165100</xdr:colOff>
      <xdr:row>98</xdr:row>
      <xdr:rowOff>67278</xdr:rowOff>
    </xdr:to>
    <xdr:sp macro="" textlink="">
      <xdr:nvSpPr>
        <xdr:cNvPr id="484" name="楕円 483"/>
        <xdr:cNvSpPr/>
      </xdr:nvSpPr>
      <xdr:spPr>
        <a:xfrm>
          <a:off x="9588500" y="1676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58405</xdr:rowOff>
    </xdr:from>
    <xdr:ext cx="534377" cy="259045"/>
    <xdr:sp macro="" textlink="">
      <xdr:nvSpPr>
        <xdr:cNvPr id="485" name="テキスト ボックス 484"/>
        <xdr:cNvSpPr txBox="1"/>
      </xdr:nvSpPr>
      <xdr:spPr>
        <a:xfrm>
          <a:off x="9372111" y="168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16925</xdr:rowOff>
    </xdr:from>
    <xdr:to>
      <xdr:col>46</xdr:col>
      <xdr:colOff>38100</xdr:colOff>
      <xdr:row>98</xdr:row>
      <xdr:rowOff>118525</xdr:rowOff>
    </xdr:to>
    <xdr:sp macro="" textlink="">
      <xdr:nvSpPr>
        <xdr:cNvPr id="486" name="楕円 485"/>
        <xdr:cNvSpPr/>
      </xdr:nvSpPr>
      <xdr:spPr>
        <a:xfrm>
          <a:off x="8699500" y="168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109652</xdr:rowOff>
    </xdr:from>
    <xdr:ext cx="534377" cy="259045"/>
    <xdr:sp macro="" textlink="">
      <xdr:nvSpPr>
        <xdr:cNvPr id="487" name="テキスト ボックス 486"/>
        <xdr:cNvSpPr txBox="1"/>
      </xdr:nvSpPr>
      <xdr:spPr>
        <a:xfrm>
          <a:off x="8483111" y="1691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36297</xdr:rowOff>
    </xdr:from>
    <xdr:to>
      <xdr:col>41</xdr:col>
      <xdr:colOff>101600</xdr:colOff>
      <xdr:row>98</xdr:row>
      <xdr:rowOff>137897</xdr:rowOff>
    </xdr:to>
    <xdr:sp macro="" textlink="">
      <xdr:nvSpPr>
        <xdr:cNvPr id="488" name="楕円 487"/>
        <xdr:cNvSpPr/>
      </xdr:nvSpPr>
      <xdr:spPr>
        <a:xfrm>
          <a:off x="7810500" y="168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129024</xdr:rowOff>
    </xdr:from>
    <xdr:ext cx="534377" cy="259045"/>
    <xdr:sp macro="" textlink="">
      <xdr:nvSpPr>
        <xdr:cNvPr id="489" name="テキスト ボックス 488"/>
        <xdr:cNvSpPr txBox="1"/>
      </xdr:nvSpPr>
      <xdr:spPr>
        <a:xfrm>
          <a:off x="7594111" y="169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46792</xdr:rowOff>
    </xdr:from>
    <xdr:to>
      <xdr:col>36</xdr:col>
      <xdr:colOff>165100</xdr:colOff>
      <xdr:row>98</xdr:row>
      <xdr:rowOff>148392</xdr:rowOff>
    </xdr:to>
    <xdr:sp macro="" textlink="">
      <xdr:nvSpPr>
        <xdr:cNvPr id="490" name="楕円 489"/>
        <xdr:cNvSpPr/>
      </xdr:nvSpPr>
      <xdr:spPr>
        <a:xfrm>
          <a:off x="6921500" y="1684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139519</xdr:rowOff>
    </xdr:from>
    <xdr:ext cx="534377" cy="259045"/>
    <xdr:sp macro="" textlink="">
      <xdr:nvSpPr>
        <xdr:cNvPr id="491" name="テキスト ボックス 490"/>
        <xdr:cNvSpPr txBox="1"/>
      </xdr:nvSpPr>
      <xdr:spPr>
        <a:xfrm>
          <a:off x="6705111" y="1694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127271</xdr:rowOff>
    </xdr:from>
    <xdr:to>
      <xdr:col>81</xdr:col>
      <xdr:colOff>50800</xdr:colOff>
      <xdr:row>38</xdr:row>
      <xdr:rowOff>139700</xdr:rowOff>
    </xdr:to>
    <xdr:cxnSp macro="">
      <xdr:nvCxnSpPr>
        <xdr:cNvPr id="521" name="直線コネクタ 520"/>
        <xdr:cNvCxnSpPr/>
      </xdr:nvCxnSpPr>
      <xdr:spPr>
        <a:xfrm>
          <a:off x="14592300" y="6642371"/>
          <a:ext cx="889000" cy="1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126898</xdr:rowOff>
    </xdr:from>
    <xdr:to>
      <xdr:col>76</xdr:col>
      <xdr:colOff>114300</xdr:colOff>
      <xdr:row>38</xdr:row>
      <xdr:rowOff>127271</xdr:rowOff>
    </xdr:to>
    <xdr:cxnSp macro="">
      <xdr:nvCxnSpPr>
        <xdr:cNvPr id="524" name="直線コネクタ 523"/>
        <xdr:cNvCxnSpPr/>
      </xdr:nvCxnSpPr>
      <xdr:spPr>
        <a:xfrm>
          <a:off x="13703300" y="6641998"/>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126898</xdr:rowOff>
    </xdr:from>
    <xdr:to>
      <xdr:col>71</xdr:col>
      <xdr:colOff>177800</xdr:colOff>
      <xdr:row>38</xdr:row>
      <xdr:rowOff>134833</xdr:rowOff>
    </xdr:to>
    <xdr:cxnSp macro="">
      <xdr:nvCxnSpPr>
        <xdr:cNvPr id="527" name="直線コネクタ 526"/>
        <xdr:cNvCxnSpPr/>
      </xdr:nvCxnSpPr>
      <xdr:spPr>
        <a:xfrm flipV="1">
          <a:off x="12814300" y="6641998"/>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7535</xdr:rowOff>
    </xdr:from>
    <xdr:ext cx="534377" cy="259045"/>
    <xdr:sp macro="" textlink="">
      <xdr:nvSpPr>
        <xdr:cNvPr id="531" name="テキスト ボックス 530"/>
        <xdr:cNvSpPr txBox="1"/>
      </xdr:nvSpPr>
      <xdr:spPr>
        <a:xfrm>
          <a:off x="12547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76471</xdr:rowOff>
    </xdr:from>
    <xdr:to>
      <xdr:col>76</xdr:col>
      <xdr:colOff>165100</xdr:colOff>
      <xdr:row>39</xdr:row>
      <xdr:rowOff>6621</xdr:rowOff>
    </xdr:to>
    <xdr:sp macro="" textlink="">
      <xdr:nvSpPr>
        <xdr:cNvPr id="541" name="楕円 540"/>
        <xdr:cNvSpPr/>
      </xdr:nvSpPr>
      <xdr:spPr>
        <a:xfrm>
          <a:off x="14541500" y="659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169198</xdr:rowOff>
    </xdr:from>
    <xdr:ext cx="469744" cy="259045"/>
    <xdr:sp macro="" textlink="">
      <xdr:nvSpPr>
        <xdr:cNvPr id="542" name="テキスト ボックス 541"/>
        <xdr:cNvSpPr txBox="1"/>
      </xdr:nvSpPr>
      <xdr:spPr>
        <a:xfrm>
          <a:off x="14357428" y="668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76098</xdr:rowOff>
    </xdr:from>
    <xdr:to>
      <xdr:col>72</xdr:col>
      <xdr:colOff>38100</xdr:colOff>
      <xdr:row>39</xdr:row>
      <xdr:rowOff>6248</xdr:rowOff>
    </xdr:to>
    <xdr:sp macro="" textlink="">
      <xdr:nvSpPr>
        <xdr:cNvPr id="543" name="楕円 542"/>
        <xdr:cNvSpPr/>
      </xdr:nvSpPr>
      <xdr:spPr>
        <a:xfrm>
          <a:off x="13652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168825</xdr:rowOff>
    </xdr:from>
    <xdr:ext cx="469744" cy="259045"/>
    <xdr:sp macro="" textlink="">
      <xdr:nvSpPr>
        <xdr:cNvPr id="544" name="テキスト ボックス 543"/>
        <xdr:cNvSpPr txBox="1"/>
      </xdr:nvSpPr>
      <xdr:spPr>
        <a:xfrm>
          <a:off x="13468428" y="66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84033</xdr:rowOff>
    </xdr:from>
    <xdr:to>
      <xdr:col>67</xdr:col>
      <xdr:colOff>101600</xdr:colOff>
      <xdr:row>39</xdr:row>
      <xdr:rowOff>14183</xdr:rowOff>
    </xdr:to>
    <xdr:sp macro="" textlink="">
      <xdr:nvSpPr>
        <xdr:cNvPr id="545" name="楕円 544"/>
        <xdr:cNvSpPr/>
      </xdr:nvSpPr>
      <xdr:spPr>
        <a:xfrm>
          <a:off x="12763500" y="659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5310</xdr:rowOff>
    </xdr:from>
    <xdr:ext cx="469744" cy="259045"/>
    <xdr:sp macro="" textlink="">
      <xdr:nvSpPr>
        <xdr:cNvPr id="546" name="テキスト ボックス 545"/>
        <xdr:cNvSpPr txBox="1"/>
      </xdr:nvSpPr>
      <xdr:spPr>
        <a:xfrm>
          <a:off x="12579428" y="669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4758</xdr:rowOff>
    </xdr:from>
    <xdr:to>
      <xdr:col>85</xdr:col>
      <xdr:colOff>127000</xdr:colOff>
      <xdr:row>78</xdr:row>
      <xdr:rowOff>15100</xdr:rowOff>
    </xdr:to>
    <xdr:cxnSp macro="">
      <xdr:nvCxnSpPr>
        <xdr:cNvPr id="622" name="直線コネクタ 621"/>
        <xdr:cNvCxnSpPr/>
      </xdr:nvCxnSpPr>
      <xdr:spPr>
        <a:xfrm flipV="1">
          <a:off x="15481300" y="13377858"/>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15100</xdr:rowOff>
    </xdr:from>
    <xdr:to>
      <xdr:col>81</xdr:col>
      <xdr:colOff>50800</xdr:colOff>
      <xdr:row>78</xdr:row>
      <xdr:rowOff>17976</xdr:rowOff>
    </xdr:to>
    <xdr:cxnSp macro="">
      <xdr:nvCxnSpPr>
        <xdr:cNvPr id="625" name="直線コネクタ 624"/>
        <xdr:cNvCxnSpPr/>
      </xdr:nvCxnSpPr>
      <xdr:spPr>
        <a:xfrm flipV="1">
          <a:off x="14592300" y="13388200"/>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17976</xdr:rowOff>
    </xdr:from>
    <xdr:to>
      <xdr:col>76</xdr:col>
      <xdr:colOff>114300</xdr:colOff>
      <xdr:row>78</xdr:row>
      <xdr:rowOff>20786</xdr:rowOff>
    </xdr:to>
    <xdr:cxnSp macro="">
      <xdr:nvCxnSpPr>
        <xdr:cNvPr id="628" name="直線コネクタ 627"/>
        <xdr:cNvCxnSpPr/>
      </xdr:nvCxnSpPr>
      <xdr:spPr>
        <a:xfrm flipV="1">
          <a:off x="13703300" y="13391076"/>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2229</xdr:rowOff>
    </xdr:from>
    <xdr:to>
      <xdr:col>71</xdr:col>
      <xdr:colOff>177800</xdr:colOff>
      <xdr:row>78</xdr:row>
      <xdr:rowOff>20786</xdr:rowOff>
    </xdr:to>
    <xdr:cxnSp macro="">
      <xdr:nvCxnSpPr>
        <xdr:cNvPr id="631" name="直線コネクタ 630"/>
        <xdr:cNvCxnSpPr/>
      </xdr:nvCxnSpPr>
      <xdr:spPr>
        <a:xfrm>
          <a:off x="12814300" y="13375329"/>
          <a:ext cx="889000" cy="1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5" name="テキスト ボックス 634"/>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125408</xdr:rowOff>
    </xdr:from>
    <xdr:to>
      <xdr:col>85</xdr:col>
      <xdr:colOff>177800</xdr:colOff>
      <xdr:row>78</xdr:row>
      <xdr:rowOff>55558</xdr:rowOff>
    </xdr:to>
    <xdr:sp macro="" textlink="">
      <xdr:nvSpPr>
        <xdr:cNvPr id="641" name="楕円 640"/>
        <xdr:cNvSpPr/>
      </xdr:nvSpPr>
      <xdr:spPr>
        <a:xfrm>
          <a:off x="16268700" y="133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40335</xdr:rowOff>
    </xdr:from>
    <xdr:ext cx="534377" cy="259045"/>
    <xdr:sp macro="" textlink="">
      <xdr:nvSpPr>
        <xdr:cNvPr id="642" name="公債費該当値テキスト"/>
        <xdr:cNvSpPr txBox="1"/>
      </xdr:nvSpPr>
      <xdr:spPr>
        <a:xfrm>
          <a:off x="16370300" y="1324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135750</xdr:rowOff>
    </xdr:from>
    <xdr:to>
      <xdr:col>81</xdr:col>
      <xdr:colOff>101600</xdr:colOff>
      <xdr:row>78</xdr:row>
      <xdr:rowOff>65900</xdr:rowOff>
    </xdr:to>
    <xdr:sp macro="" textlink="">
      <xdr:nvSpPr>
        <xdr:cNvPr id="643" name="楕円 642"/>
        <xdr:cNvSpPr/>
      </xdr:nvSpPr>
      <xdr:spPr>
        <a:xfrm>
          <a:off x="15430500" y="133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57027</xdr:rowOff>
    </xdr:from>
    <xdr:ext cx="534377" cy="259045"/>
    <xdr:sp macro="" textlink="">
      <xdr:nvSpPr>
        <xdr:cNvPr id="644" name="テキスト ボックス 643"/>
        <xdr:cNvSpPr txBox="1"/>
      </xdr:nvSpPr>
      <xdr:spPr>
        <a:xfrm>
          <a:off x="15214111" y="134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138626</xdr:rowOff>
    </xdr:from>
    <xdr:to>
      <xdr:col>76</xdr:col>
      <xdr:colOff>165100</xdr:colOff>
      <xdr:row>78</xdr:row>
      <xdr:rowOff>68776</xdr:rowOff>
    </xdr:to>
    <xdr:sp macro="" textlink="">
      <xdr:nvSpPr>
        <xdr:cNvPr id="645" name="楕円 644"/>
        <xdr:cNvSpPr/>
      </xdr:nvSpPr>
      <xdr:spPr>
        <a:xfrm>
          <a:off x="14541500" y="133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59903</xdr:rowOff>
    </xdr:from>
    <xdr:ext cx="534377" cy="259045"/>
    <xdr:sp macro="" textlink="">
      <xdr:nvSpPr>
        <xdr:cNvPr id="646" name="テキスト ボックス 645"/>
        <xdr:cNvSpPr txBox="1"/>
      </xdr:nvSpPr>
      <xdr:spPr>
        <a:xfrm>
          <a:off x="14325111" y="1343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141436</xdr:rowOff>
    </xdr:from>
    <xdr:to>
      <xdr:col>72</xdr:col>
      <xdr:colOff>38100</xdr:colOff>
      <xdr:row>78</xdr:row>
      <xdr:rowOff>71586</xdr:rowOff>
    </xdr:to>
    <xdr:sp macro="" textlink="">
      <xdr:nvSpPr>
        <xdr:cNvPr id="647" name="楕円 646"/>
        <xdr:cNvSpPr/>
      </xdr:nvSpPr>
      <xdr:spPr>
        <a:xfrm>
          <a:off x="13652500" y="1334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62713</xdr:rowOff>
    </xdr:from>
    <xdr:ext cx="534377" cy="259045"/>
    <xdr:sp macro="" textlink="">
      <xdr:nvSpPr>
        <xdr:cNvPr id="648" name="テキスト ボックス 647"/>
        <xdr:cNvSpPr txBox="1"/>
      </xdr:nvSpPr>
      <xdr:spPr>
        <a:xfrm>
          <a:off x="13436111" y="1343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122879</xdr:rowOff>
    </xdr:from>
    <xdr:to>
      <xdr:col>67</xdr:col>
      <xdr:colOff>101600</xdr:colOff>
      <xdr:row>78</xdr:row>
      <xdr:rowOff>53029</xdr:rowOff>
    </xdr:to>
    <xdr:sp macro="" textlink="">
      <xdr:nvSpPr>
        <xdr:cNvPr id="649" name="楕円 648"/>
        <xdr:cNvSpPr/>
      </xdr:nvSpPr>
      <xdr:spPr>
        <a:xfrm>
          <a:off x="12763500" y="1332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44156</xdr:rowOff>
    </xdr:from>
    <xdr:ext cx="534377" cy="259045"/>
    <xdr:sp macro="" textlink="">
      <xdr:nvSpPr>
        <xdr:cNvPr id="650" name="テキスト ボックス 649"/>
        <xdr:cNvSpPr txBox="1"/>
      </xdr:nvSpPr>
      <xdr:spPr>
        <a:xfrm>
          <a:off x="12547111" y="1341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92201</xdr:rowOff>
    </xdr:from>
    <xdr:to>
      <xdr:col>85</xdr:col>
      <xdr:colOff>127000</xdr:colOff>
      <xdr:row>99</xdr:row>
      <xdr:rowOff>93351</xdr:rowOff>
    </xdr:to>
    <xdr:cxnSp macro="">
      <xdr:nvCxnSpPr>
        <xdr:cNvPr id="681" name="直線コネクタ 680"/>
        <xdr:cNvCxnSpPr/>
      </xdr:nvCxnSpPr>
      <xdr:spPr>
        <a:xfrm flipV="1">
          <a:off x="15481300" y="17065751"/>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92182</xdr:rowOff>
    </xdr:from>
    <xdr:to>
      <xdr:col>81</xdr:col>
      <xdr:colOff>50800</xdr:colOff>
      <xdr:row>99</xdr:row>
      <xdr:rowOff>93351</xdr:rowOff>
    </xdr:to>
    <xdr:cxnSp macro="">
      <xdr:nvCxnSpPr>
        <xdr:cNvPr id="684" name="直線コネクタ 683"/>
        <xdr:cNvCxnSpPr/>
      </xdr:nvCxnSpPr>
      <xdr:spPr>
        <a:xfrm>
          <a:off x="14592300" y="17065732"/>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92182</xdr:rowOff>
    </xdr:from>
    <xdr:to>
      <xdr:col>76</xdr:col>
      <xdr:colOff>114300</xdr:colOff>
      <xdr:row>99</xdr:row>
      <xdr:rowOff>93399</xdr:rowOff>
    </xdr:to>
    <xdr:cxnSp macro="">
      <xdr:nvCxnSpPr>
        <xdr:cNvPr id="687" name="直線コネクタ 686"/>
        <xdr:cNvCxnSpPr/>
      </xdr:nvCxnSpPr>
      <xdr:spPr>
        <a:xfrm flipV="1">
          <a:off x="13703300" y="17065732"/>
          <a:ext cx="8890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92411</xdr:rowOff>
    </xdr:from>
    <xdr:to>
      <xdr:col>71</xdr:col>
      <xdr:colOff>177800</xdr:colOff>
      <xdr:row>99</xdr:row>
      <xdr:rowOff>93399</xdr:rowOff>
    </xdr:to>
    <xdr:cxnSp macro="">
      <xdr:nvCxnSpPr>
        <xdr:cNvPr id="690" name="直線コネクタ 689"/>
        <xdr:cNvCxnSpPr/>
      </xdr:nvCxnSpPr>
      <xdr:spPr>
        <a:xfrm>
          <a:off x="12814300" y="17065961"/>
          <a:ext cx="8890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41401</xdr:rowOff>
    </xdr:from>
    <xdr:to>
      <xdr:col>85</xdr:col>
      <xdr:colOff>177800</xdr:colOff>
      <xdr:row>99</xdr:row>
      <xdr:rowOff>143001</xdr:rowOff>
    </xdr:to>
    <xdr:sp macro="" textlink="">
      <xdr:nvSpPr>
        <xdr:cNvPr id="700" name="楕円 699"/>
        <xdr:cNvSpPr/>
      </xdr:nvSpPr>
      <xdr:spPr>
        <a:xfrm>
          <a:off x="16268700" y="170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469744" cy="259045"/>
    <xdr:sp macro="" textlink="">
      <xdr:nvSpPr>
        <xdr:cNvPr id="701" name="積立金該当値テキスト"/>
        <xdr:cNvSpPr txBox="1"/>
      </xdr:nvSpPr>
      <xdr:spPr>
        <a:xfrm>
          <a:off x="16370300" y="1694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42551</xdr:rowOff>
    </xdr:from>
    <xdr:to>
      <xdr:col>81</xdr:col>
      <xdr:colOff>101600</xdr:colOff>
      <xdr:row>99</xdr:row>
      <xdr:rowOff>144151</xdr:rowOff>
    </xdr:to>
    <xdr:sp macro="" textlink="">
      <xdr:nvSpPr>
        <xdr:cNvPr id="702" name="楕円 701"/>
        <xdr:cNvSpPr/>
      </xdr:nvSpPr>
      <xdr:spPr>
        <a:xfrm>
          <a:off x="15430500" y="1701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135278</xdr:rowOff>
    </xdr:from>
    <xdr:ext cx="469744" cy="259045"/>
    <xdr:sp macro="" textlink="">
      <xdr:nvSpPr>
        <xdr:cNvPr id="703" name="テキスト ボックス 702"/>
        <xdr:cNvSpPr txBox="1"/>
      </xdr:nvSpPr>
      <xdr:spPr>
        <a:xfrm>
          <a:off x="15246428" y="171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41382</xdr:rowOff>
    </xdr:from>
    <xdr:to>
      <xdr:col>76</xdr:col>
      <xdr:colOff>165100</xdr:colOff>
      <xdr:row>99</xdr:row>
      <xdr:rowOff>142982</xdr:rowOff>
    </xdr:to>
    <xdr:sp macro="" textlink="">
      <xdr:nvSpPr>
        <xdr:cNvPr id="704" name="楕円 703"/>
        <xdr:cNvSpPr/>
      </xdr:nvSpPr>
      <xdr:spPr>
        <a:xfrm>
          <a:off x="14541500" y="170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134109</xdr:rowOff>
    </xdr:from>
    <xdr:ext cx="469744" cy="259045"/>
    <xdr:sp macro="" textlink="">
      <xdr:nvSpPr>
        <xdr:cNvPr id="705" name="テキスト ボックス 704"/>
        <xdr:cNvSpPr txBox="1"/>
      </xdr:nvSpPr>
      <xdr:spPr>
        <a:xfrm>
          <a:off x="14357428" y="1710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42599</xdr:rowOff>
    </xdr:from>
    <xdr:to>
      <xdr:col>72</xdr:col>
      <xdr:colOff>38100</xdr:colOff>
      <xdr:row>99</xdr:row>
      <xdr:rowOff>144199</xdr:rowOff>
    </xdr:to>
    <xdr:sp macro="" textlink="">
      <xdr:nvSpPr>
        <xdr:cNvPr id="706" name="楕円 705"/>
        <xdr:cNvSpPr/>
      </xdr:nvSpPr>
      <xdr:spPr>
        <a:xfrm>
          <a:off x="13652500" y="1701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135326</xdr:rowOff>
    </xdr:from>
    <xdr:ext cx="469744" cy="259045"/>
    <xdr:sp macro="" textlink="">
      <xdr:nvSpPr>
        <xdr:cNvPr id="707" name="テキスト ボックス 706"/>
        <xdr:cNvSpPr txBox="1"/>
      </xdr:nvSpPr>
      <xdr:spPr>
        <a:xfrm>
          <a:off x="13468428" y="1710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41611</xdr:rowOff>
    </xdr:from>
    <xdr:to>
      <xdr:col>67</xdr:col>
      <xdr:colOff>101600</xdr:colOff>
      <xdr:row>99</xdr:row>
      <xdr:rowOff>143211</xdr:rowOff>
    </xdr:to>
    <xdr:sp macro="" textlink="">
      <xdr:nvSpPr>
        <xdr:cNvPr id="708" name="楕円 707"/>
        <xdr:cNvSpPr/>
      </xdr:nvSpPr>
      <xdr:spPr>
        <a:xfrm>
          <a:off x="12763500" y="170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134338</xdr:rowOff>
    </xdr:from>
    <xdr:ext cx="469744" cy="259045"/>
    <xdr:sp macro="" textlink="">
      <xdr:nvSpPr>
        <xdr:cNvPr id="709" name="テキスト ボックス 708"/>
        <xdr:cNvSpPr txBox="1"/>
      </xdr:nvSpPr>
      <xdr:spPr>
        <a:xfrm>
          <a:off x="12579428" y="171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136499</xdr:rowOff>
    </xdr:from>
    <xdr:to>
      <xdr:col>116</xdr:col>
      <xdr:colOff>63500</xdr:colOff>
      <xdr:row>35</xdr:row>
      <xdr:rowOff>156845</xdr:rowOff>
    </xdr:to>
    <xdr:cxnSp macro="">
      <xdr:nvCxnSpPr>
        <xdr:cNvPr id="734" name="直線コネクタ 733"/>
        <xdr:cNvCxnSpPr/>
      </xdr:nvCxnSpPr>
      <xdr:spPr>
        <a:xfrm flipV="1">
          <a:off x="21323300" y="6137249"/>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169168</xdr:rowOff>
    </xdr:from>
    <xdr:ext cx="469744" cy="259045"/>
    <xdr:sp macro="" textlink="">
      <xdr:nvSpPr>
        <xdr:cNvPr id="735" name="投資及び出資金平均値テキスト"/>
        <xdr:cNvSpPr txBox="1"/>
      </xdr:nvSpPr>
      <xdr:spPr>
        <a:xfrm>
          <a:off x="22212300" y="63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156845</xdr:rowOff>
    </xdr:from>
    <xdr:to>
      <xdr:col>111</xdr:col>
      <xdr:colOff>177800</xdr:colOff>
      <xdr:row>36</xdr:row>
      <xdr:rowOff>14199</xdr:rowOff>
    </xdr:to>
    <xdr:cxnSp macro="">
      <xdr:nvCxnSpPr>
        <xdr:cNvPr id="737" name="直線コネクタ 736"/>
        <xdr:cNvCxnSpPr/>
      </xdr:nvCxnSpPr>
      <xdr:spPr>
        <a:xfrm flipV="1">
          <a:off x="20434300" y="6157595"/>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105675</xdr:rowOff>
    </xdr:from>
    <xdr:ext cx="469744" cy="259045"/>
    <xdr:sp macro="" textlink="">
      <xdr:nvSpPr>
        <xdr:cNvPr id="739" name="テキスト ボックス 738"/>
        <xdr:cNvSpPr txBox="1"/>
      </xdr:nvSpPr>
      <xdr:spPr>
        <a:xfrm>
          <a:off x="21088428" y="64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117297</xdr:rowOff>
    </xdr:from>
    <xdr:to>
      <xdr:col>107</xdr:col>
      <xdr:colOff>50800</xdr:colOff>
      <xdr:row>36</xdr:row>
      <xdr:rowOff>14199</xdr:rowOff>
    </xdr:to>
    <xdr:cxnSp macro="">
      <xdr:nvCxnSpPr>
        <xdr:cNvPr id="740" name="直線コネクタ 739"/>
        <xdr:cNvCxnSpPr/>
      </xdr:nvCxnSpPr>
      <xdr:spPr>
        <a:xfrm>
          <a:off x="19545300" y="6118047"/>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100702</xdr:rowOff>
    </xdr:from>
    <xdr:ext cx="469744" cy="259045"/>
    <xdr:sp macro="" textlink="">
      <xdr:nvSpPr>
        <xdr:cNvPr id="742" name="テキスト ボックス 741"/>
        <xdr:cNvSpPr txBox="1"/>
      </xdr:nvSpPr>
      <xdr:spPr>
        <a:xfrm>
          <a:off x="20199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27686</xdr:rowOff>
    </xdr:from>
    <xdr:to>
      <xdr:col>102</xdr:col>
      <xdr:colOff>114300</xdr:colOff>
      <xdr:row>35</xdr:row>
      <xdr:rowOff>117297</xdr:rowOff>
    </xdr:to>
    <xdr:cxnSp macro="">
      <xdr:nvCxnSpPr>
        <xdr:cNvPr id="743" name="直線コネクタ 742"/>
        <xdr:cNvCxnSpPr/>
      </xdr:nvCxnSpPr>
      <xdr:spPr>
        <a:xfrm>
          <a:off x="18656300" y="6028436"/>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108475</xdr:rowOff>
    </xdr:from>
    <xdr:ext cx="469744" cy="259045"/>
    <xdr:sp macro="" textlink="">
      <xdr:nvSpPr>
        <xdr:cNvPr id="745" name="テキスト ボックス 744"/>
        <xdr:cNvSpPr txBox="1"/>
      </xdr:nvSpPr>
      <xdr:spPr>
        <a:xfrm>
          <a:off x="19310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3891</xdr:rowOff>
    </xdr:from>
    <xdr:ext cx="469744" cy="259045"/>
    <xdr:sp macro="" textlink="">
      <xdr:nvSpPr>
        <xdr:cNvPr id="747" name="テキスト ボックス 746"/>
        <xdr:cNvSpPr txBox="1"/>
      </xdr:nvSpPr>
      <xdr:spPr>
        <a:xfrm>
          <a:off x="18421428" y="651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85699</xdr:rowOff>
    </xdr:from>
    <xdr:to>
      <xdr:col>116</xdr:col>
      <xdr:colOff>114300</xdr:colOff>
      <xdr:row>36</xdr:row>
      <xdr:rowOff>15849</xdr:rowOff>
    </xdr:to>
    <xdr:sp macro="" textlink="">
      <xdr:nvSpPr>
        <xdr:cNvPr id="753" name="楕円 752"/>
        <xdr:cNvSpPr/>
      </xdr:nvSpPr>
      <xdr:spPr>
        <a:xfrm>
          <a:off x="221107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108576</xdr:rowOff>
    </xdr:from>
    <xdr:ext cx="469744" cy="259045"/>
    <xdr:sp macro="" textlink="">
      <xdr:nvSpPr>
        <xdr:cNvPr id="754" name="投資及び出資金該当値テキスト"/>
        <xdr:cNvSpPr txBox="1"/>
      </xdr:nvSpPr>
      <xdr:spPr>
        <a:xfrm>
          <a:off x="22212300" y="593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106045</xdr:rowOff>
    </xdr:from>
    <xdr:to>
      <xdr:col>112</xdr:col>
      <xdr:colOff>38100</xdr:colOff>
      <xdr:row>36</xdr:row>
      <xdr:rowOff>36195</xdr:rowOff>
    </xdr:to>
    <xdr:sp macro="" textlink="">
      <xdr:nvSpPr>
        <xdr:cNvPr id="755" name="楕円 754"/>
        <xdr:cNvSpPr/>
      </xdr:nvSpPr>
      <xdr:spPr>
        <a:xfrm>
          <a:off x="212725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52722</xdr:rowOff>
    </xdr:from>
    <xdr:ext cx="469744" cy="259045"/>
    <xdr:sp macro="" textlink="">
      <xdr:nvSpPr>
        <xdr:cNvPr id="756" name="テキスト ボックス 755"/>
        <xdr:cNvSpPr txBox="1"/>
      </xdr:nvSpPr>
      <xdr:spPr>
        <a:xfrm>
          <a:off x="21088428" y="58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134849</xdr:rowOff>
    </xdr:from>
    <xdr:to>
      <xdr:col>107</xdr:col>
      <xdr:colOff>101600</xdr:colOff>
      <xdr:row>36</xdr:row>
      <xdr:rowOff>64999</xdr:rowOff>
    </xdr:to>
    <xdr:sp macro="" textlink="">
      <xdr:nvSpPr>
        <xdr:cNvPr id="757" name="楕円 756"/>
        <xdr:cNvSpPr/>
      </xdr:nvSpPr>
      <xdr:spPr>
        <a:xfrm>
          <a:off x="20383500" y="613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81526</xdr:rowOff>
    </xdr:from>
    <xdr:ext cx="469744" cy="259045"/>
    <xdr:sp macro="" textlink="">
      <xdr:nvSpPr>
        <xdr:cNvPr id="758" name="テキスト ボックス 757"/>
        <xdr:cNvSpPr txBox="1"/>
      </xdr:nvSpPr>
      <xdr:spPr>
        <a:xfrm>
          <a:off x="20199428" y="591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66497</xdr:rowOff>
    </xdr:from>
    <xdr:to>
      <xdr:col>102</xdr:col>
      <xdr:colOff>165100</xdr:colOff>
      <xdr:row>35</xdr:row>
      <xdr:rowOff>168097</xdr:rowOff>
    </xdr:to>
    <xdr:sp macro="" textlink="">
      <xdr:nvSpPr>
        <xdr:cNvPr id="759" name="楕円 758"/>
        <xdr:cNvSpPr/>
      </xdr:nvSpPr>
      <xdr:spPr>
        <a:xfrm>
          <a:off x="19494500" y="60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13174</xdr:rowOff>
    </xdr:from>
    <xdr:ext cx="469744" cy="259045"/>
    <xdr:sp macro="" textlink="">
      <xdr:nvSpPr>
        <xdr:cNvPr id="760" name="テキスト ボックス 759"/>
        <xdr:cNvSpPr txBox="1"/>
      </xdr:nvSpPr>
      <xdr:spPr>
        <a:xfrm>
          <a:off x="19310428" y="584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148336</xdr:rowOff>
    </xdr:from>
    <xdr:to>
      <xdr:col>98</xdr:col>
      <xdr:colOff>38100</xdr:colOff>
      <xdr:row>35</xdr:row>
      <xdr:rowOff>78486</xdr:rowOff>
    </xdr:to>
    <xdr:sp macro="" textlink="">
      <xdr:nvSpPr>
        <xdr:cNvPr id="761" name="楕円 760"/>
        <xdr:cNvSpPr/>
      </xdr:nvSpPr>
      <xdr:spPr>
        <a:xfrm>
          <a:off x="18605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95013</xdr:rowOff>
    </xdr:from>
    <xdr:ext cx="469744" cy="259045"/>
    <xdr:sp macro="" textlink="">
      <xdr:nvSpPr>
        <xdr:cNvPr id="762" name="テキスト ボックス 761"/>
        <xdr:cNvSpPr txBox="1"/>
      </xdr:nvSpPr>
      <xdr:spPr>
        <a:xfrm>
          <a:off x="18421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91462</xdr:rowOff>
    </xdr:from>
    <xdr:to>
      <xdr:col>116</xdr:col>
      <xdr:colOff>63500</xdr:colOff>
      <xdr:row>59</xdr:row>
      <xdr:rowOff>93594</xdr:rowOff>
    </xdr:to>
    <xdr:cxnSp macro="">
      <xdr:nvCxnSpPr>
        <xdr:cNvPr id="793" name="直線コネクタ 792"/>
        <xdr:cNvCxnSpPr/>
      </xdr:nvCxnSpPr>
      <xdr:spPr>
        <a:xfrm flipV="1">
          <a:off x="21323300" y="10207012"/>
          <a:ext cx="838200" cy="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91746</xdr:rowOff>
    </xdr:from>
    <xdr:to>
      <xdr:col>111</xdr:col>
      <xdr:colOff>177800</xdr:colOff>
      <xdr:row>59</xdr:row>
      <xdr:rowOff>93594</xdr:rowOff>
    </xdr:to>
    <xdr:cxnSp macro="">
      <xdr:nvCxnSpPr>
        <xdr:cNvPr id="796" name="直線コネクタ 795"/>
        <xdr:cNvCxnSpPr/>
      </xdr:nvCxnSpPr>
      <xdr:spPr>
        <a:xfrm>
          <a:off x="20434300" y="10207296"/>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91746</xdr:rowOff>
    </xdr:from>
    <xdr:to>
      <xdr:col>107</xdr:col>
      <xdr:colOff>50800</xdr:colOff>
      <xdr:row>59</xdr:row>
      <xdr:rowOff>93787</xdr:rowOff>
    </xdr:to>
    <xdr:cxnSp macro="">
      <xdr:nvCxnSpPr>
        <xdr:cNvPr id="799" name="直線コネクタ 798"/>
        <xdr:cNvCxnSpPr/>
      </xdr:nvCxnSpPr>
      <xdr:spPr>
        <a:xfrm flipV="1">
          <a:off x="19545300" y="10207296"/>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93787</xdr:rowOff>
    </xdr:from>
    <xdr:to>
      <xdr:col>102</xdr:col>
      <xdr:colOff>114300</xdr:colOff>
      <xdr:row>59</xdr:row>
      <xdr:rowOff>93911</xdr:rowOff>
    </xdr:to>
    <xdr:cxnSp macro="">
      <xdr:nvCxnSpPr>
        <xdr:cNvPr id="802" name="直線コネクタ 801"/>
        <xdr:cNvCxnSpPr/>
      </xdr:nvCxnSpPr>
      <xdr:spPr>
        <a:xfrm flipV="1">
          <a:off x="18656300" y="10209337"/>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156718</xdr:rowOff>
    </xdr:from>
    <xdr:ext cx="469744" cy="259045"/>
    <xdr:sp macro="" textlink="">
      <xdr:nvSpPr>
        <xdr:cNvPr id="806" name="テキスト ボックス 805"/>
        <xdr:cNvSpPr txBox="1"/>
      </xdr:nvSpPr>
      <xdr:spPr>
        <a:xfrm>
          <a:off x="18421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40662</xdr:rowOff>
    </xdr:from>
    <xdr:to>
      <xdr:col>116</xdr:col>
      <xdr:colOff>114300</xdr:colOff>
      <xdr:row>59</xdr:row>
      <xdr:rowOff>142262</xdr:rowOff>
    </xdr:to>
    <xdr:sp macro="" textlink="">
      <xdr:nvSpPr>
        <xdr:cNvPr id="812" name="楕円 811"/>
        <xdr:cNvSpPr/>
      </xdr:nvSpPr>
      <xdr:spPr>
        <a:xfrm>
          <a:off x="22110700" y="1015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469744" cy="259045"/>
    <xdr:sp macro="" textlink="">
      <xdr:nvSpPr>
        <xdr:cNvPr id="813" name="貸付金該当値テキスト"/>
        <xdr:cNvSpPr txBox="1"/>
      </xdr:nvSpPr>
      <xdr:spPr>
        <a:xfrm>
          <a:off x="22212300" y="1013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42794</xdr:rowOff>
    </xdr:from>
    <xdr:to>
      <xdr:col>112</xdr:col>
      <xdr:colOff>38100</xdr:colOff>
      <xdr:row>59</xdr:row>
      <xdr:rowOff>144394</xdr:rowOff>
    </xdr:to>
    <xdr:sp macro="" textlink="">
      <xdr:nvSpPr>
        <xdr:cNvPr id="814" name="楕円 813"/>
        <xdr:cNvSpPr/>
      </xdr:nvSpPr>
      <xdr:spPr>
        <a:xfrm>
          <a:off x="21272500" y="101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135521</xdr:rowOff>
    </xdr:from>
    <xdr:ext cx="469744" cy="259045"/>
    <xdr:sp macro="" textlink="">
      <xdr:nvSpPr>
        <xdr:cNvPr id="815" name="テキスト ボックス 814"/>
        <xdr:cNvSpPr txBox="1"/>
      </xdr:nvSpPr>
      <xdr:spPr>
        <a:xfrm>
          <a:off x="21088428" y="102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40946</xdr:rowOff>
    </xdr:from>
    <xdr:to>
      <xdr:col>107</xdr:col>
      <xdr:colOff>101600</xdr:colOff>
      <xdr:row>59</xdr:row>
      <xdr:rowOff>142546</xdr:rowOff>
    </xdr:to>
    <xdr:sp macro="" textlink="">
      <xdr:nvSpPr>
        <xdr:cNvPr id="816" name="楕円 815"/>
        <xdr:cNvSpPr/>
      </xdr:nvSpPr>
      <xdr:spPr>
        <a:xfrm>
          <a:off x="20383500" y="101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133673</xdr:rowOff>
    </xdr:from>
    <xdr:ext cx="469744" cy="259045"/>
    <xdr:sp macro="" textlink="">
      <xdr:nvSpPr>
        <xdr:cNvPr id="817" name="テキスト ボックス 816"/>
        <xdr:cNvSpPr txBox="1"/>
      </xdr:nvSpPr>
      <xdr:spPr>
        <a:xfrm>
          <a:off x="20199428" y="1024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42987</xdr:rowOff>
    </xdr:from>
    <xdr:to>
      <xdr:col>102</xdr:col>
      <xdr:colOff>165100</xdr:colOff>
      <xdr:row>59</xdr:row>
      <xdr:rowOff>144587</xdr:rowOff>
    </xdr:to>
    <xdr:sp macro="" textlink="">
      <xdr:nvSpPr>
        <xdr:cNvPr id="818" name="楕円 817"/>
        <xdr:cNvSpPr/>
      </xdr:nvSpPr>
      <xdr:spPr>
        <a:xfrm>
          <a:off x="19494500" y="101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135714</xdr:rowOff>
    </xdr:from>
    <xdr:ext cx="469744" cy="259045"/>
    <xdr:sp macro="" textlink="">
      <xdr:nvSpPr>
        <xdr:cNvPr id="819" name="テキスト ボックス 818"/>
        <xdr:cNvSpPr txBox="1"/>
      </xdr:nvSpPr>
      <xdr:spPr>
        <a:xfrm>
          <a:off x="19310428" y="102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43111</xdr:rowOff>
    </xdr:from>
    <xdr:to>
      <xdr:col>98</xdr:col>
      <xdr:colOff>38100</xdr:colOff>
      <xdr:row>59</xdr:row>
      <xdr:rowOff>144711</xdr:rowOff>
    </xdr:to>
    <xdr:sp macro="" textlink="">
      <xdr:nvSpPr>
        <xdr:cNvPr id="820" name="楕円 819"/>
        <xdr:cNvSpPr/>
      </xdr:nvSpPr>
      <xdr:spPr>
        <a:xfrm>
          <a:off x="18605500" y="101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135838</xdr:rowOff>
    </xdr:from>
    <xdr:ext cx="469744" cy="259045"/>
    <xdr:sp macro="" textlink="">
      <xdr:nvSpPr>
        <xdr:cNvPr id="821" name="テキスト ボックス 820"/>
        <xdr:cNvSpPr txBox="1"/>
      </xdr:nvSpPr>
      <xdr:spPr>
        <a:xfrm>
          <a:off x="18421428" y="1025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102260</xdr:rowOff>
    </xdr:from>
    <xdr:to>
      <xdr:col>116</xdr:col>
      <xdr:colOff>63500</xdr:colOff>
      <xdr:row>76</xdr:row>
      <xdr:rowOff>89536</xdr:rowOff>
    </xdr:to>
    <xdr:cxnSp macro="">
      <xdr:nvCxnSpPr>
        <xdr:cNvPr id="851" name="直線コネクタ 850"/>
        <xdr:cNvCxnSpPr/>
      </xdr:nvCxnSpPr>
      <xdr:spPr>
        <a:xfrm flipV="1">
          <a:off x="21323300" y="12961010"/>
          <a:ext cx="838200" cy="15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89536</xdr:rowOff>
    </xdr:from>
    <xdr:to>
      <xdr:col>111</xdr:col>
      <xdr:colOff>177800</xdr:colOff>
      <xdr:row>76</xdr:row>
      <xdr:rowOff>102412</xdr:rowOff>
    </xdr:to>
    <xdr:cxnSp macro="">
      <xdr:nvCxnSpPr>
        <xdr:cNvPr id="854" name="直線コネクタ 853"/>
        <xdr:cNvCxnSpPr/>
      </xdr:nvCxnSpPr>
      <xdr:spPr>
        <a:xfrm flipV="1">
          <a:off x="20434300" y="13119736"/>
          <a:ext cx="8890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102412</xdr:rowOff>
    </xdr:from>
    <xdr:to>
      <xdr:col>107</xdr:col>
      <xdr:colOff>50800</xdr:colOff>
      <xdr:row>76</xdr:row>
      <xdr:rowOff>120904</xdr:rowOff>
    </xdr:to>
    <xdr:cxnSp macro="">
      <xdr:nvCxnSpPr>
        <xdr:cNvPr id="857" name="直線コネクタ 856"/>
        <xdr:cNvCxnSpPr/>
      </xdr:nvCxnSpPr>
      <xdr:spPr>
        <a:xfrm flipV="1">
          <a:off x="19545300" y="13132612"/>
          <a:ext cx="889000" cy="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74448</xdr:rowOff>
    </xdr:from>
    <xdr:to>
      <xdr:col>102</xdr:col>
      <xdr:colOff>114300</xdr:colOff>
      <xdr:row>76</xdr:row>
      <xdr:rowOff>120904</xdr:rowOff>
    </xdr:to>
    <xdr:cxnSp macro="">
      <xdr:nvCxnSpPr>
        <xdr:cNvPr id="860" name="直線コネクタ 859"/>
        <xdr:cNvCxnSpPr/>
      </xdr:nvCxnSpPr>
      <xdr:spPr>
        <a:xfrm>
          <a:off x="18656300" y="13104648"/>
          <a:ext cx="8890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115968</xdr:rowOff>
    </xdr:from>
    <xdr:ext cx="534377" cy="259045"/>
    <xdr:sp macro="" textlink="">
      <xdr:nvSpPr>
        <xdr:cNvPr id="864" name="テキスト ボックス 863"/>
        <xdr:cNvSpPr txBox="1"/>
      </xdr:nvSpPr>
      <xdr:spPr>
        <a:xfrm>
          <a:off x="18389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51460</xdr:rowOff>
    </xdr:from>
    <xdr:to>
      <xdr:col>116</xdr:col>
      <xdr:colOff>114300</xdr:colOff>
      <xdr:row>75</xdr:row>
      <xdr:rowOff>153060</xdr:rowOff>
    </xdr:to>
    <xdr:sp macro="" textlink="">
      <xdr:nvSpPr>
        <xdr:cNvPr id="870" name="楕円 869"/>
        <xdr:cNvSpPr/>
      </xdr:nvSpPr>
      <xdr:spPr>
        <a:xfrm>
          <a:off x="22110700" y="129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74337</xdr:rowOff>
    </xdr:from>
    <xdr:ext cx="534377" cy="259045"/>
    <xdr:sp macro="" textlink="">
      <xdr:nvSpPr>
        <xdr:cNvPr id="871" name="繰出金該当値テキスト"/>
        <xdr:cNvSpPr txBox="1"/>
      </xdr:nvSpPr>
      <xdr:spPr>
        <a:xfrm>
          <a:off x="22212300" y="1276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38736</xdr:rowOff>
    </xdr:from>
    <xdr:to>
      <xdr:col>112</xdr:col>
      <xdr:colOff>38100</xdr:colOff>
      <xdr:row>76</xdr:row>
      <xdr:rowOff>140336</xdr:rowOff>
    </xdr:to>
    <xdr:sp macro="" textlink="">
      <xdr:nvSpPr>
        <xdr:cNvPr id="872" name="楕円 871"/>
        <xdr:cNvSpPr/>
      </xdr:nvSpPr>
      <xdr:spPr>
        <a:xfrm>
          <a:off x="21272500" y="130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131463</xdr:rowOff>
    </xdr:from>
    <xdr:ext cx="534377" cy="259045"/>
    <xdr:sp macro="" textlink="">
      <xdr:nvSpPr>
        <xdr:cNvPr id="873" name="テキスト ボックス 872"/>
        <xdr:cNvSpPr txBox="1"/>
      </xdr:nvSpPr>
      <xdr:spPr>
        <a:xfrm>
          <a:off x="21056111" y="131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51612</xdr:rowOff>
    </xdr:from>
    <xdr:to>
      <xdr:col>107</xdr:col>
      <xdr:colOff>101600</xdr:colOff>
      <xdr:row>76</xdr:row>
      <xdr:rowOff>153212</xdr:rowOff>
    </xdr:to>
    <xdr:sp macro="" textlink="">
      <xdr:nvSpPr>
        <xdr:cNvPr id="874" name="楕円 873"/>
        <xdr:cNvSpPr/>
      </xdr:nvSpPr>
      <xdr:spPr>
        <a:xfrm>
          <a:off x="20383500" y="130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144339</xdr:rowOff>
    </xdr:from>
    <xdr:ext cx="534377" cy="259045"/>
    <xdr:sp macro="" textlink="">
      <xdr:nvSpPr>
        <xdr:cNvPr id="875" name="テキスト ボックス 874"/>
        <xdr:cNvSpPr txBox="1"/>
      </xdr:nvSpPr>
      <xdr:spPr>
        <a:xfrm>
          <a:off x="20167111" y="1317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70104</xdr:rowOff>
    </xdr:from>
    <xdr:to>
      <xdr:col>102</xdr:col>
      <xdr:colOff>165100</xdr:colOff>
      <xdr:row>77</xdr:row>
      <xdr:rowOff>254</xdr:rowOff>
    </xdr:to>
    <xdr:sp macro="" textlink="">
      <xdr:nvSpPr>
        <xdr:cNvPr id="876" name="楕円 875"/>
        <xdr:cNvSpPr/>
      </xdr:nvSpPr>
      <xdr:spPr>
        <a:xfrm>
          <a:off x="19494500" y="131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162831</xdr:rowOff>
    </xdr:from>
    <xdr:ext cx="534377" cy="259045"/>
    <xdr:sp macro="" textlink="">
      <xdr:nvSpPr>
        <xdr:cNvPr id="877" name="テキスト ボックス 876"/>
        <xdr:cNvSpPr txBox="1"/>
      </xdr:nvSpPr>
      <xdr:spPr>
        <a:xfrm>
          <a:off x="19278111" y="1319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23648</xdr:rowOff>
    </xdr:from>
    <xdr:to>
      <xdr:col>98</xdr:col>
      <xdr:colOff>38100</xdr:colOff>
      <xdr:row>76</xdr:row>
      <xdr:rowOff>125248</xdr:rowOff>
    </xdr:to>
    <xdr:sp macro="" textlink="">
      <xdr:nvSpPr>
        <xdr:cNvPr id="878" name="楕円 877"/>
        <xdr:cNvSpPr/>
      </xdr:nvSpPr>
      <xdr:spPr>
        <a:xfrm>
          <a:off x="18605500" y="130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116375</xdr:rowOff>
    </xdr:from>
    <xdr:ext cx="534377" cy="259045"/>
    <xdr:sp macro="" textlink="">
      <xdr:nvSpPr>
        <xdr:cNvPr id="879" name="テキスト ボックス 878"/>
        <xdr:cNvSpPr txBox="1"/>
      </xdr:nvSpPr>
      <xdr:spPr>
        <a:xfrm>
          <a:off x="18389111" y="131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従来より大規模建設事業及び地方債の発行抑制を図ってきたことにより公債費については低い水準</a:t>
          </a:r>
          <a:r>
            <a:rPr kumimoji="1" lang="ja-JP" altLang="en-US" sz="1200">
              <a:solidFill>
                <a:schemeClr val="dk1"/>
              </a:solidFill>
              <a:effectLst/>
              <a:latin typeface="+mn-lt"/>
              <a:ea typeface="+mn-ea"/>
              <a:cs typeface="+mn-cs"/>
            </a:rPr>
            <a:t>ではあるが</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老朽化した施設の改修などにより普通建設事業費が増加傾向となっていることからも分かるとおり、公債費についても増加傾向となっている。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また、繰出金については、</a:t>
          </a:r>
          <a:r>
            <a:rPr kumimoji="1" lang="en-US" altLang="ja-JP" sz="1200">
              <a:solidFill>
                <a:schemeClr val="dk1"/>
              </a:solidFill>
              <a:effectLst/>
              <a:latin typeface="+mn-lt"/>
              <a:ea typeface="+mn-ea"/>
              <a:cs typeface="+mn-cs"/>
            </a:rPr>
            <a:t>H30</a:t>
          </a:r>
          <a:r>
            <a:rPr kumimoji="1" lang="ja-JP" altLang="en-US" sz="1200">
              <a:solidFill>
                <a:schemeClr val="dk1"/>
              </a:solidFill>
              <a:effectLst/>
              <a:latin typeface="+mn-lt"/>
              <a:ea typeface="+mn-ea"/>
              <a:cs typeface="+mn-cs"/>
            </a:rPr>
            <a:t>のみではあるが、制度改正により国保会計へ１億円の繰出しを行ったため、大幅な増額となっているほか、物件費においても単年度支出のものとなっているが、各種長寿命化計画の策定など委託料が大幅に増加し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一方で、減少したものについては扶助費があげられるが、臨時福祉給付費事業費や障害者自立支援給付費などが減少している。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8,805
8,727
270.77
5,183,126
5,076,134
91,559
3,342,439
2,328,813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94488</xdr:rowOff>
    </xdr:from>
    <xdr:to>
      <xdr:col>24</xdr:col>
      <xdr:colOff>63500</xdr:colOff>
      <xdr:row>32</xdr:row>
      <xdr:rowOff>97409</xdr:rowOff>
    </xdr:to>
    <xdr:cxnSp macro="">
      <xdr:nvCxnSpPr>
        <xdr:cNvPr id="61" name="直線コネクタ 60"/>
        <xdr:cNvCxnSpPr/>
      </xdr:nvCxnSpPr>
      <xdr:spPr>
        <a:xfrm flipV="1">
          <a:off x="3797300" y="5580888"/>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97409</xdr:rowOff>
    </xdr:from>
    <xdr:to>
      <xdr:col>19</xdr:col>
      <xdr:colOff>177800</xdr:colOff>
      <xdr:row>32</xdr:row>
      <xdr:rowOff>149987</xdr:rowOff>
    </xdr:to>
    <xdr:cxnSp macro="">
      <xdr:nvCxnSpPr>
        <xdr:cNvPr id="64" name="直線コネクタ 63"/>
        <xdr:cNvCxnSpPr/>
      </xdr:nvCxnSpPr>
      <xdr:spPr>
        <a:xfrm flipV="1">
          <a:off x="2908300" y="558380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32131</xdr:rowOff>
    </xdr:from>
    <xdr:to>
      <xdr:col>15</xdr:col>
      <xdr:colOff>50800</xdr:colOff>
      <xdr:row>32</xdr:row>
      <xdr:rowOff>149987</xdr:rowOff>
    </xdr:to>
    <xdr:cxnSp macro="">
      <xdr:nvCxnSpPr>
        <xdr:cNvPr id="67" name="直線コネクタ 66"/>
        <xdr:cNvCxnSpPr/>
      </xdr:nvCxnSpPr>
      <xdr:spPr>
        <a:xfrm>
          <a:off x="2019300" y="5518531"/>
          <a:ext cx="889000" cy="1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32131</xdr:rowOff>
    </xdr:from>
    <xdr:to>
      <xdr:col>10</xdr:col>
      <xdr:colOff>114300</xdr:colOff>
      <xdr:row>32</xdr:row>
      <xdr:rowOff>96266</xdr:rowOff>
    </xdr:to>
    <xdr:cxnSp macro="">
      <xdr:nvCxnSpPr>
        <xdr:cNvPr id="70" name="直線コネクタ 69"/>
        <xdr:cNvCxnSpPr/>
      </xdr:nvCxnSpPr>
      <xdr:spPr>
        <a:xfrm flipV="1">
          <a:off x="1130300" y="5518531"/>
          <a:ext cx="889000"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71772</xdr:rowOff>
    </xdr:from>
    <xdr:ext cx="469744" cy="259045"/>
    <xdr:sp macro="" textlink="">
      <xdr:nvSpPr>
        <xdr:cNvPr id="74" name="テキスト ボックス 73"/>
        <xdr:cNvSpPr txBox="1"/>
      </xdr:nvSpPr>
      <xdr:spPr>
        <a:xfrm>
          <a:off x="895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43688</xdr:rowOff>
    </xdr:from>
    <xdr:to>
      <xdr:col>24</xdr:col>
      <xdr:colOff>114300</xdr:colOff>
      <xdr:row>32</xdr:row>
      <xdr:rowOff>145288</xdr:rowOff>
    </xdr:to>
    <xdr:sp macro="" textlink="">
      <xdr:nvSpPr>
        <xdr:cNvPr id="80" name="楕円 79"/>
        <xdr:cNvSpPr/>
      </xdr:nvSpPr>
      <xdr:spPr>
        <a:xfrm>
          <a:off x="4584700" y="553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66565</xdr:rowOff>
    </xdr:from>
    <xdr:ext cx="534377" cy="259045"/>
    <xdr:sp macro="" textlink="">
      <xdr:nvSpPr>
        <xdr:cNvPr id="81" name="議会費該当値テキスト"/>
        <xdr:cNvSpPr txBox="1"/>
      </xdr:nvSpPr>
      <xdr:spPr>
        <a:xfrm>
          <a:off x="4686300" y="538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46609</xdr:rowOff>
    </xdr:from>
    <xdr:to>
      <xdr:col>20</xdr:col>
      <xdr:colOff>38100</xdr:colOff>
      <xdr:row>32</xdr:row>
      <xdr:rowOff>148209</xdr:rowOff>
    </xdr:to>
    <xdr:sp macro="" textlink="">
      <xdr:nvSpPr>
        <xdr:cNvPr id="82" name="楕円 81"/>
        <xdr:cNvSpPr/>
      </xdr:nvSpPr>
      <xdr:spPr>
        <a:xfrm>
          <a:off x="3746500" y="55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164736</xdr:rowOff>
    </xdr:from>
    <xdr:ext cx="534377" cy="259045"/>
    <xdr:sp macro="" textlink="">
      <xdr:nvSpPr>
        <xdr:cNvPr id="83" name="テキスト ボックス 82"/>
        <xdr:cNvSpPr txBox="1"/>
      </xdr:nvSpPr>
      <xdr:spPr>
        <a:xfrm>
          <a:off x="3530111" y="53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99187</xdr:rowOff>
    </xdr:from>
    <xdr:to>
      <xdr:col>15</xdr:col>
      <xdr:colOff>101600</xdr:colOff>
      <xdr:row>33</xdr:row>
      <xdr:rowOff>29337</xdr:rowOff>
    </xdr:to>
    <xdr:sp macro="" textlink="">
      <xdr:nvSpPr>
        <xdr:cNvPr id="84" name="楕円 83"/>
        <xdr:cNvSpPr/>
      </xdr:nvSpPr>
      <xdr:spPr>
        <a:xfrm>
          <a:off x="2857500" y="55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45864</xdr:rowOff>
    </xdr:from>
    <xdr:ext cx="534377" cy="259045"/>
    <xdr:sp macro="" textlink="">
      <xdr:nvSpPr>
        <xdr:cNvPr id="85" name="テキスト ボックス 84"/>
        <xdr:cNvSpPr txBox="1"/>
      </xdr:nvSpPr>
      <xdr:spPr>
        <a:xfrm>
          <a:off x="2641111" y="536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152781</xdr:rowOff>
    </xdr:from>
    <xdr:to>
      <xdr:col>10</xdr:col>
      <xdr:colOff>165100</xdr:colOff>
      <xdr:row>32</xdr:row>
      <xdr:rowOff>82931</xdr:rowOff>
    </xdr:to>
    <xdr:sp macro="" textlink="">
      <xdr:nvSpPr>
        <xdr:cNvPr id="86" name="楕円 85"/>
        <xdr:cNvSpPr/>
      </xdr:nvSpPr>
      <xdr:spPr>
        <a:xfrm>
          <a:off x="1968500" y="54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99458</xdr:rowOff>
    </xdr:from>
    <xdr:ext cx="534377" cy="259045"/>
    <xdr:sp macro="" textlink="">
      <xdr:nvSpPr>
        <xdr:cNvPr id="87" name="テキスト ボックス 86"/>
        <xdr:cNvSpPr txBox="1"/>
      </xdr:nvSpPr>
      <xdr:spPr>
        <a:xfrm>
          <a:off x="1752111" y="524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45466</xdr:rowOff>
    </xdr:from>
    <xdr:to>
      <xdr:col>6</xdr:col>
      <xdr:colOff>38100</xdr:colOff>
      <xdr:row>32</xdr:row>
      <xdr:rowOff>147066</xdr:rowOff>
    </xdr:to>
    <xdr:sp macro="" textlink="">
      <xdr:nvSpPr>
        <xdr:cNvPr id="88" name="楕円 87"/>
        <xdr:cNvSpPr/>
      </xdr:nvSpPr>
      <xdr:spPr>
        <a:xfrm>
          <a:off x="1079500" y="5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163593</xdr:rowOff>
    </xdr:from>
    <xdr:ext cx="534377" cy="259045"/>
    <xdr:sp macro="" textlink="">
      <xdr:nvSpPr>
        <xdr:cNvPr id="89" name="テキスト ボックス 88"/>
        <xdr:cNvSpPr txBox="1"/>
      </xdr:nvSpPr>
      <xdr:spPr>
        <a:xfrm>
          <a:off x="863111" y="53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107425</xdr:rowOff>
    </xdr:from>
    <xdr:to>
      <xdr:col>24</xdr:col>
      <xdr:colOff>63500</xdr:colOff>
      <xdr:row>58</xdr:row>
      <xdr:rowOff>109526</xdr:rowOff>
    </xdr:to>
    <xdr:cxnSp macro="">
      <xdr:nvCxnSpPr>
        <xdr:cNvPr id="118" name="直線コネクタ 117"/>
        <xdr:cNvCxnSpPr/>
      </xdr:nvCxnSpPr>
      <xdr:spPr>
        <a:xfrm flipV="1">
          <a:off x="3797300" y="10051525"/>
          <a:ext cx="8382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109526</xdr:rowOff>
    </xdr:from>
    <xdr:to>
      <xdr:col>19</xdr:col>
      <xdr:colOff>177800</xdr:colOff>
      <xdr:row>58</xdr:row>
      <xdr:rowOff>110528</xdr:rowOff>
    </xdr:to>
    <xdr:cxnSp macro="">
      <xdr:nvCxnSpPr>
        <xdr:cNvPr id="121" name="直線コネクタ 120"/>
        <xdr:cNvCxnSpPr/>
      </xdr:nvCxnSpPr>
      <xdr:spPr>
        <a:xfrm flipV="1">
          <a:off x="2908300" y="10053626"/>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110528</xdr:rowOff>
    </xdr:from>
    <xdr:to>
      <xdr:col>15</xdr:col>
      <xdr:colOff>50800</xdr:colOff>
      <xdr:row>58</xdr:row>
      <xdr:rowOff>116353</xdr:rowOff>
    </xdr:to>
    <xdr:cxnSp macro="">
      <xdr:nvCxnSpPr>
        <xdr:cNvPr id="124" name="直線コネクタ 123"/>
        <xdr:cNvCxnSpPr/>
      </xdr:nvCxnSpPr>
      <xdr:spPr>
        <a:xfrm flipV="1">
          <a:off x="2019300" y="10054628"/>
          <a:ext cx="8890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116353</xdr:rowOff>
    </xdr:from>
    <xdr:to>
      <xdr:col>10</xdr:col>
      <xdr:colOff>114300</xdr:colOff>
      <xdr:row>58</xdr:row>
      <xdr:rowOff>120173</xdr:rowOff>
    </xdr:to>
    <xdr:cxnSp macro="">
      <xdr:nvCxnSpPr>
        <xdr:cNvPr id="127" name="直線コネクタ 126"/>
        <xdr:cNvCxnSpPr/>
      </xdr:nvCxnSpPr>
      <xdr:spPr>
        <a:xfrm flipV="1">
          <a:off x="1130300" y="10060453"/>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56625</xdr:rowOff>
    </xdr:from>
    <xdr:to>
      <xdr:col>24</xdr:col>
      <xdr:colOff>114300</xdr:colOff>
      <xdr:row>58</xdr:row>
      <xdr:rowOff>158225</xdr:rowOff>
    </xdr:to>
    <xdr:sp macro="" textlink="">
      <xdr:nvSpPr>
        <xdr:cNvPr id="137" name="楕円 136"/>
        <xdr:cNvSpPr/>
      </xdr:nvSpPr>
      <xdr:spPr>
        <a:xfrm>
          <a:off x="4584700" y="100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151855</xdr:rowOff>
    </xdr:from>
    <xdr:ext cx="534377" cy="259045"/>
    <xdr:sp macro="" textlink="">
      <xdr:nvSpPr>
        <xdr:cNvPr id="138" name="総務費該当値テキスト"/>
        <xdr:cNvSpPr txBox="1"/>
      </xdr:nvSpPr>
      <xdr:spPr>
        <a:xfrm>
          <a:off x="4686300" y="992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58726</xdr:rowOff>
    </xdr:from>
    <xdr:to>
      <xdr:col>20</xdr:col>
      <xdr:colOff>38100</xdr:colOff>
      <xdr:row>58</xdr:row>
      <xdr:rowOff>160326</xdr:rowOff>
    </xdr:to>
    <xdr:sp macro="" textlink="">
      <xdr:nvSpPr>
        <xdr:cNvPr id="139" name="楕円 138"/>
        <xdr:cNvSpPr/>
      </xdr:nvSpPr>
      <xdr:spPr>
        <a:xfrm>
          <a:off x="3746500" y="1000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151453</xdr:rowOff>
    </xdr:from>
    <xdr:ext cx="534377" cy="259045"/>
    <xdr:sp macro="" textlink="">
      <xdr:nvSpPr>
        <xdr:cNvPr id="140" name="テキスト ボックス 139"/>
        <xdr:cNvSpPr txBox="1"/>
      </xdr:nvSpPr>
      <xdr:spPr>
        <a:xfrm>
          <a:off x="3530111" y="1009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59728</xdr:rowOff>
    </xdr:from>
    <xdr:to>
      <xdr:col>15</xdr:col>
      <xdr:colOff>101600</xdr:colOff>
      <xdr:row>58</xdr:row>
      <xdr:rowOff>161328</xdr:rowOff>
    </xdr:to>
    <xdr:sp macro="" textlink="">
      <xdr:nvSpPr>
        <xdr:cNvPr id="141" name="楕円 140"/>
        <xdr:cNvSpPr/>
      </xdr:nvSpPr>
      <xdr:spPr>
        <a:xfrm>
          <a:off x="2857500" y="100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152455</xdr:rowOff>
    </xdr:from>
    <xdr:ext cx="534377" cy="259045"/>
    <xdr:sp macro="" textlink="">
      <xdr:nvSpPr>
        <xdr:cNvPr id="142" name="テキスト ボックス 141"/>
        <xdr:cNvSpPr txBox="1"/>
      </xdr:nvSpPr>
      <xdr:spPr>
        <a:xfrm>
          <a:off x="2641111" y="100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65553</xdr:rowOff>
    </xdr:from>
    <xdr:to>
      <xdr:col>10</xdr:col>
      <xdr:colOff>165100</xdr:colOff>
      <xdr:row>58</xdr:row>
      <xdr:rowOff>167153</xdr:rowOff>
    </xdr:to>
    <xdr:sp macro="" textlink="">
      <xdr:nvSpPr>
        <xdr:cNvPr id="143" name="楕円 142"/>
        <xdr:cNvSpPr/>
      </xdr:nvSpPr>
      <xdr:spPr>
        <a:xfrm>
          <a:off x="1968500" y="1000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158280</xdr:rowOff>
    </xdr:from>
    <xdr:ext cx="534377" cy="259045"/>
    <xdr:sp macro="" textlink="">
      <xdr:nvSpPr>
        <xdr:cNvPr id="144" name="テキスト ボックス 143"/>
        <xdr:cNvSpPr txBox="1"/>
      </xdr:nvSpPr>
      <xdr:spPr>
        <a:xfrm>
          <a:off x="1752111" y="1010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69373</xdr:rowOff>
    </xdr:from>
    <xdr:to>
      <xdr:col>6</xdr:col>
      <xdr:colOff>38100</xdr:colOff>
      <xdr:row>58</xdr:row>
      <xdr:rowOff>170973</xdr:rowOff>
    </xdr:to>
    <xdr:sp macro="" textlink="">
      <xdr:nvSpPr>
        <xdr:cNvPr id="145" name="楕円 144"/>
        <xdr:cNvSpPr/>
      </xdr:nvSpPr>
      <xdr:spPr>
        <a:xfrm>
          <a:off x="1079500" y="100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162100</xdr:rowOff>
    </xdr:from>
    <xdr:ext cx="534377" cy="259045"/>
    <xdr:sp macro="" textlink="">
      <xdr:nvSpPr>
        <xdr:cNvPr id="146" name="テキスト ボックス 145"/>
        <xdr:cNvSpPr txBox="1"/>
      </xdr:nvSpPr>
      <xdr:spPr>
        <a:xfrm>
          <a:off x="863111" y="1010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1161</xdr:rowOff>
    </xdr:from>
    <xdr:to>
      <xdr:col>24</xdr:col>
      <xdr:colOff>63500</xdr:colOff>
      <xdr:row>77</xdr:row>
      <xdr:rowOff>66433</xdr:rowOff>
    </xdr:to>
    <xdr:cxnSp macro="">
      <xdr:nvCxnSpPr>
        <xdr:cNvPr id="176" name="直線コネクタ 175"/>
        <xdr:cNvCxnSpPr/>
      </xdr:nvCxnSpPr>
      <xdr:spPr>
        <a:xfrm flipV="1">
          <a:off x="3797300" y="13202811"/>
          <a:ext cx="838200" cy="6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66433</xdr:rowOff>
    </xdr:from>
    <xdr:to>
      <xdr:col>19</xdr:col>
      <xdr:colOff>177800</xdr:colOff>
      <xdr:row>77</xdr:row>
      <xdr:rowOff>92608</xdr:rowOff>
    </xdr:to>
    <xdr:cxnSp macro="">
      <xdr:nvCxnSpPr>
        <xdr:cNvPr id="179" name="直線コネクタ 178"/>
        <xdr:cNvCxnSpPr/>
      </xdr:nvCxnSpPr>
      <xdr:spPr>
        <a:xfrm flipV="1">
          <a:off x="2908300" y="13268083"/>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92608</xdr:rowOff>
    </xdr:from>
    <xdr:to>
      <xdr:col>15</xdr:col>
      <xdr:colOff>50800</xdr:colOff>
      <xdr:row>77</xdr:row>
      <xdr:rowOff>133589</xdr:rowOff>
    </xdr:to>
    <xdr:cxnSp macro="">
      <xdr:nvCxnSpPr>
        <xdr:cNvPr id="182" name="直線コネクタ 181"/>
        <xdr:cNvCxnSpPr/>
      </xdr:nvCxnSpPr>
      <xdr:spPr>
        <a:xfrm flipV="1">
          <a:off x="2019300" y="13294258"/>
          <a:ext cx="889000" cy="4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133589</xdr:rowOff>
    </xdr:from>
    <xdr:to>
      <xdr:col>10</xdr:col>
      <xdr:colOff>114300</xdr:colOff>
      <xdr:row>78</xdr:row>
      <xdr:rowOff>17734</xdr:rowOff>
    </xdr:to>
    <xdr:cxnSp macro="">
      <xdr:nvCxnSpPr>
        <xdr:cNvPr id="185" name="直線コネクタ 184"/>
        <xdr:cNvCxnSpPr/>
      </xdr:nvCxnSpPr>
      <xdr:spPr>
        <a:xfrm flipV="1">
          <a:off x="1130300" y="13335239"/>
          <a:ext cx="889000" cy="5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56105</xdr:rowOff>
    </xdr:from>
    <xdr:ext cx="599010" cy="259045"/>
    <xdr:sp macro="" textlink="">
      <xdr:nvSpPr>
        <xdr:cNvPr id="189" name="テキスト ボックス 188"/>
        <xdr:cNvSpPr txBox="1"/>
      </xdr:nvSpPr>
      <xdr:spPr>
        <a:xfrm>
          <a:off x="830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121811</xdr:rowOff>
    </xdr:from>
    <xdr:to>
      <xdr:col>24</xdr:col>
      <xdr:colOff>114300</xdr:colOff>
      <xdr:row>77</xdr:row>
      <xdr:rowOff>51961</xdr:rowOff>
    </xdr:to>
    <xdr:sp macro="" textlink="">
      <xdr:nvSpPr>
        <xdr:cNvPr id="195" name="楕円 194"/>
        <xdr:cNvSpPr/>
      </xdr:nvSpPr>
      <xdr:spPr>
        <a:xfrm>
          <a:off x="4584700" y="1315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100238</xdr:rowOff>
    </xdr:from>
    <xdr:ext cx="599010" cy="259045"/>
    <xdr:sp macro="" textlink="">
      <xdr:nvSpPr>
        <xdr:cNvPr id="196" name="民生費該当値テキスト"/>
        <xdr:cNvSpPr txBox="1"/>
      </xdr:nvSpPr>
      <xdr:spPr>
        <a:xfrm>
          <a:off x="4686300" y="1313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15633</xdr:rowOff>
    </xdr:from>
    <xdr:to>
      <xdr:col>20</xdr:col>
      <xdr:colOff>38100</xdr:colOff>
      <xdr:row>77</xdr:row>
      <xdr:rowOff>117233</xdr:rowOff>
    </xdr:to>
    <xdr:sp macro="" textlink="">
      <xdr:nvSpPr>
        <xdr:cNvPr id="197" name="楕円 196"/>
        <xdr:cNvSpPr/>
      </xdr:nvSpPr>
      <xdr:spPr>
        <a:xfrm>
          <a:off x="3746500" y="132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108360</xdr:rowOff>
    </xdr:from>
    <xdr:ext cx="599010" cy="259045"/>
    <xdr:sp macro="" textlink="">
      <xdr:nvSpPr>
        <xdr:cNvPr id="198" name="テキスト ボックス 197"/>
        <xdr:cNvSpPr txBox="1"/>
      </xdr:nvSpPr>
      <xdr:spPr>
        <a:xfrm>
          <a:off x="3497795" y="1331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41808</xdr:rowOff>
    </xdr:from>
    <xdr:to>
      <xdr:col>15</xdr:col>
      <xdr:colOff>101600</xdr:colOff>
      <xdr:row>77</xdr:row>
      <xdr:rowOff>143408</xdr:rowOff>
    </xdr:to>
    <xdr:sp macro="" textlink="">
      <xdr:nvSpPr>
        <xdr:cNvPr id="199" name="楕円 198"/>
        <xdr:cNvSpPr/>
      </xdr:nvSpPr>
      <xdr:spPr>
        <a:xfrm>
          <a:off x="2857500" y="132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134535</xdr:rowOff>
    </xdr:from>
    <xdr:ext cx="599010" cy="259045"/>
    <xdr:sp macro="" textlink="">
      <xdr:nvSpPr>
        <xdr:cNvPr id="200" name="テキスト ボックス 199"/>
        <xdr:cNvSpPr txBox="1"/>
      </xdr:nvSpPr>
      <xdr:spPr>
        <a:xfrm>
          <a:off x="2608795" y="1333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82789</xdr:rowOff>
    </xdr:from>
    <xdr:to>
      <xdr:col>10</xdr:col>
      <xdr:colOff>165100</xdr:colOff>
      <xdr:row>78</xdr:row>
      <xdr:rowOff>12939</xdr:rowOff>
    </xdr:to>
    <xdr:sp macro="" textlink="">
      <xdr:nvSpPr>
        <xdr:cNvPr id="201" name="楕円 200"/>
        <xdr:cNvSpPr/>
      </xdr:nvSpPr>
      <xdr:spPr>
        <a:xfrm>
          <a:off x="1968500" y="132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4066</xdr:rowOff>
    </xdr:from>
    <xdr:ext cx="599010" cy="259045"/>
    <xdr:sp macro="" textlink="">
      <xdr:nvSpPr>
        <xdr:cNvPr id="202" name="テキスト ボックス 201"/>
        <xdr:cNvSpPr txBox="1"/>
      </xdr:nvSpPr>
      <xdr:spPr>
        <a:xfrm>
          <a:off x="1719795" y="1337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138384</xdr:rowOff>
    </xdr:from>
    <xdr:to>
      <xdr:col>6</xdr:col>
      <xdr:colOff>38100</xdr:colOff>
      <xdr:row>78</xdr:row>
      <xdr:rowOff>68534</xdr:rowOff>
    </xdr:to>
    <xdr:sp macro="" textlink="">
      <xdr:nvSpPr>
        <xdr:cNvPr id="203" name="楕円 202"/>
        <xdr:cNvSpPr/>
      </xdr:nvSpPr>
      <xdr:spPr>
        <a:xfrm>
          <a:off x="1079500" y="133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59661</xdr:rowOff>
    </xdr:from>
    <xdr:ext cx="599010" cy="259045"/>
    <xdr:sp macro="" textlink="">
      <xdr:nvSpPr>
        <xdr:cNvPr id="204" name="テキスト ボックス 203"/>
        <xdr:cNvSpPr txBox="1"/>
      </xdr:nvSpPr>
      <xdr:spPr>
        <a:xfrm>
          <a:off x="830795" y="1343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88184</xdr:rowOff>
    </xdr:from>
    <xdr:to>
      <xdr:col>24</xdr:col>
      <xdr:colOff>63500</xdr:colOff>
      <xdr:row>98</xdr:row>
      <xdr:rowOff>90196</xdr:rowOff>
    </xdr:to>
    <xdr:cxnSp macro="">
      <xdr:nvCxnSpPr>
        <xdr:cNvPr id="233" name="直線コネクタ 232"/>
        <xdr:cNvCxnSpPr/>
      </xdr:nvCxnSpPr>
      <xdr:spPr>
        <a:xfrm>
          <a:off x="3797300" y="16890284"/>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76642</xdr:rowOff>
    </xdr:from>
    <xdr:to>
      <xdr:col>19</xdr:col>
      <xdr:colOff>177800</xdr:colOff>
      <xdr:row>98</xdr:row>
      <xdr:rowOff>88184</xdr:rowOff>
    </xdr:to>
    <xdr:cxnSp macro="">
      <xdr:nvCxnSpPr>
        <xdr:cNvPr id="236" name="直線コネクタ 235"/>
        <xdr:cNvCxnSpPr/>
      </xdr:nvCxnSpPr>
      <xdr:spPr>
        <a:xfrm>
          <a:off x="2908300" y="16878742"/>
          <a:ext cx="889000" cy="1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54293</xdr:rowOff>
    </xdr:from>
    <xdr:to>
      <xdr:col>15</xdr:col>
      <xdr:colOff>50800</xdr:colOff>
      <xdr:row>98</xdr:row>
      <xdr:rowOff>76642</xdr:rowOff>
    </xdr:to>
    <xdr:cxnSp macro="">
      <xdr:nvCxnSpPr>
        <xdr:cNvPr id="239" name="直線コネクタ 238"/>
        <xdr:cNvCxnSpPr/>
      </xdr:nvCxnSpPr>
      <xdr:spPr>
        <a:xfrm>
          <a:off x="2019300" y="16856393"/>
          <a:ext cx="889000" cy="2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54293</xdr:rowOff>
    </xdr:from>
    <xdr:to>
      <xdr:col>10</xdr:col>
      <xdr:colOff>114300</xdr:colOff>
      <xdr:row>98</xdr:row>
      <xdr:rowOff>87334</xdr:rowOff>
    </xdr:to>
    <xdr:cxnSp macro="">
      <xdr:nvCxnSpPr>
        <xdr:cNvPr id="242" name="直線コネクタ 241"/>
        <xdr:cNvCxnSpPr/>
      </xdr:nvCxnSpPr>
      <xdr:spPr>
        <a:xfrm flipV="1">
          <a:off x="1130300" y="16856393"/>
          <a:ext cx="889000" cy="3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6" name="テキスト ボックス 245"/>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39396</xdr:rowOff>
    </xdr:from>
    <xdr:to>
      <xdr:col>24</xdr:col>
      <xdr:colOff>114300</xdr:colOff>
      <xdr:row>98</xdr:row>
      <xdr:rowOff>140996</xdr:rowOff>
    </xdr:to>
    <xdr:sp macro="" textlink="">
      <xdr:nvSpPr>
        <xdr:cNvPr id="252" name="楕円 251"/>
        <xdr:cNvSpPr/>
      </xdr:nvSpPr>
      <xdr:spPr>
        <a:xfrm>
          <a:off x="4584700" y="1684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170223</xdr:rowOff>
    </xdr:from>
    <xdr:ext cx="534377" cy="259045"/>
    <xdr:sp macro="" textlink="">
      <xdr:nvSpPr>
        <xdr:cNvPr id="253" name="衛生費該当値テキスト"/>
        <xdr:cNvSpPr txBox="1"/>
      </xdr:nvSpPr>
      <xdr:spPr>
        <a:xfrm>
          <a:off x="4686300" y="166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37384</xdr:rowOff>
    </xdr:from>
    <xdr:to>
      <xdr:col>20</xdr:col>
      <xdr:colOff>38100</xdr:colOff>
      <xdr:row>98</xdr:row>
      <xdr:rowOff>138984</xdr:rowOff>
    </xdr:to>
    <xdr:sp macro="" textlink="">
      <xdr:nvSpPr>
        <xdr:cNvPr id="254" name="楕円 253"/>
        <xdr:cNvSpPr/>
      </xdr:nvSpPr>
      <xdr:spPr>
        <a:xfrm>
          <a:off x="3746500" y="168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155511</xdr:rowOff>
    </xdr:from>
    <xdr:ext cx="534377" cy="259045"/>
    <xdr:sp macro="" textlink="">
      <xdr:nvSpPr>
        <xdr:cNvPr id="255" name="テキスト ボックス 254"/>
        <xdr:cNvSpPr txBox="1"/>
      </xdr:nvSpPr>
      <xdr:spPr>
        <a:xfrm>
          <a:off x="3530111" y="1661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25842</xdr:rowOff>
    </xdr:from>
    <xdr:to>
      <xdr:col>15</xdr:col>
      <xdr:colOff>101600</xdr:colOff>
      <xdr:row>98</xdr:row>
      <xdr:rowOff>127442</xdr:rowOff>
    </xdr:to>
    <xdr:sp macro="" textlink="">
      <xdr:nvSpPr>
        <xdr:cNvPr id="256" name="楕円 255"/>
        <xdr:cNvSpPr/>
      </xdr:nvSpPr>
      <xdr:spPr>
        <a:xfrm>
          <a:off x="2857500" y="1682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143969</xdr:rowOff>
    </xdr:from>
    <xdr:ext cx="534377" cy="259045"/>
    <xdr:sp macro="" textlink="">
      <xdr:nvSpPr>
        <xdr:cNvPr id="257" name="テキスト ボックス 256"/>
        <xdr:cNvSpPr txBox="1"/>
      </xdr:nvSpPr>
      <xdr:spPr>
        <a:xfrm>
          <a:off x="2641111" y="166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3493</xdr:rowOff>
    </xdr:from>
    <xdr:to>
      <xdr:col>10</xdr:col>
      <xdr:colOff>165100</xdr:colOff>
      <xdr:row>98</xdr:row>
      <xdr:rowOff>105093</xdr:rowOff>
    </xdr:to>
    <xdr:sp macro="" textlink="">
      <xdr:nvSpPr>
        <xdr:cNvPr id="258" name="楕円 257"/>
        <xdr:cNvSpPr/>
      </xdr:nvSpPr>
      <xdr:spPr>
        <a:xfrm>
          <a:off x="1968500" y="168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121620</xdr:rowOff>
    </xdr:from>
    <xdr:ext cx="534377" cy="259045"/>
    <xdr:sp macro="" textlink="">
      <xdr:nvSpPr>
        <xdr:cNvPr id="259" name="テキスト ボックス 258"/>
        <xdr:cNvSpPr txBox="1"/>
      </xdr:nvSpPr>
      <xdr:spPr>
        <a:xfrm>
          <a:off x="1752111" y="165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36534</xdr:rowOff>
    </xdr:from>
    <xdr:to>
      <xdr:col>6</xdr:col>
      <xdr:colOff>38100</xdr:colOff>
      <xdr:row>98</xdr:row>
      <xdr:rowOff>138134</xdr:rowOff>
    </xdr:to>
    <xdr:sp macro="" textlink="">
      <xdr:nvSpPr>
        <xdr:cNvPr id="260" name="楕円 259"/>
        <xdr:cNvSpPr/>
      </xdr:nvSpPr>
      <xdr:spPr>
        <a:xfrm>
          <a:off x="1079500" y="168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129261</xdr:rowOff>
    </xdr:from>
    <xdr:ext cx="534377" cy="259045"/>
    <xdr:sp macro="" textlink="">
      <xdr:nvSpPr>
        <xdr:cNvPr id="261" name="テキスト ボックス 260"/>
        <xdr:cNvSpPr txBox="1"/>
      </xdr:nvSpPr>
      <xdr:spPr>
        <a:xfrm>
          <a:off x="863111" y="1693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124155</xdr:rowOff>
    </xdr:from>
    <xdr:to>
      <xdr:col>54</xdr:col>
      <xdr:colOff>189865</xdr:colOff>
      <xdr:row>39</xdr:row>
      <xdr:rowOff>44450</xdr:rowOff>
    </xdr:to>
    <xdr:cxnSp macro="">
      <xdr:nvCxnSpPr>
        <xdr:cNvPr id="285" name="直線コネクタ 284"/>
        <xdr:cNvCxnSpPr/>
      </xdr:nvCxnSpPr>
      <xdr:spPr>
        <a:xfrm flipV="1">
          <a:off x="10475595" y="6467805"/>
          <a:ext cx="1270" cy="26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68749</xdr:rowOff>
    </xdr:from>
    <xdr:ext cx="249299" cy="259045"/>
    <xdr:sp macro="" textlink="">
      <xdr:nvSpPr>
        <xdr:cNvPr id="286" name="労働費最小値テキスト"/>
        <xdr:cNvSpPr txBox="1"/>
      </xdr:nvSpPr>
      <xdr:spPr>
        <a:xfrm>
          <a:off x="10528300" y="6755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70832</xdr:rowOff>
    </xdr:from>
    <xdr:ext cx="469744" cy="259045"/>
    <xdr:sp macro="" textlink="">
      <xdr:nvSpPr>
        <xdr:cNvPr id="288" name="労働費最大値テキスト"/>
        <xdr:cNvSpPr txBox="1"/>
      </xdr:nvSpPr>
      <xdr:spPr>
        <a:xfrm>
          <a:off x="10528300" y="624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124155</xdr:rowOff>
    </xdr:from>
    <xdr:to>
      <xdr:col>55</xdr:col>
      <xdr:colOff>88900</xdr:colOff>
      <xdr:row>37</xdr:row>
      <xdr:rowOff>124155</xdr:rowOff>
    </xdr:to>
    <xdr:cxnSp macro="">
      <xdr:nvCxnSpPr>
        <xdr:cNvPr id="289" name="直線コネクタ 288"/>
        <xdr:cNvCxnSpPr/>
      </xdr:nvCxnSpPr>
      <xdr:spPr>
        <a:xfrm>
          <a:off x="10388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157649</xdr:rowOff>
    </xdr:from>
    <xdr:ext cx="378565" cy="259045"/>
    <xdr:sp macro="" textlink="">
      <xdr:nvSpPr>
        <xdr:cNvPr id="291" name="労働費平均値テキスト"/>
        <xdr:cNvSpPr txBox="1"/>
      </xdr:nvSpPr>
      <xdr:spPr>
        <a:xfrm>
          <a:off x="10528300" y="6501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134772</xdr:rowOff>
    </xdr:from>
    <xdr:to>
      <xdr:col>55</xdr:col>
      <xdr:colOff>50800</xdr:colOff>
      <xdr:row>39</xdr:row>
      <xdr:rowOff>64922</xdr:rowOff>
    </xdr:to>
    <xdr:sp macro="" textlink="">
      <xdr:nvSpPr>
        <xdr:cNvPr id="292" name="フローチャート: 判断 291"/>
        <xdr:cNvSpPr/>
      </xdr:nvSpPr>
      <xdr:spPr>
        <a:xfrm>
          <a:off x="10426700" y="66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129439</xdr:rowOff>
    </xdr:from>
    <xdr:to>
      <xdr:col>50</xdr:col>
      <xdr:colOff>165100</xdr:colOff>
      <xdr:row>39</xdr:row>
      <xdr:rowOff>59589</xdr:rowOff>
    </xdr:to>
    <xdr:sp macro="" textlink="">
      <xdr:nvSpPr>
        <xdr:cNvPr id="294" name="フローチャート: 判断 293"/>
        <xdr:cNvSpPr/>
      </xdr:nvSpPr>
      <xdr:spPr>
        <a:xfrm>
          <a:off x="9588500" y="66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76115</xdr:rowOff>
    </xdr:from>
    <xdr:ext cx="378565" cy="259045"/>
    <xdr:sp macro="" textlink="">
      <xdr:nvSpPr>
        <xdr:cNvPr id="295" name="テキスト ボックス 294"/>
        <xdr:cNvSpPr txBox="1"/>
      </xdr:nvSpPr>
      <xdr:spPr>
        <a:xfrm>
          <a:off x="9450017" y="6419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114935</xdr:rowOff>
    </xdr:from>
    <xdr:to>
      <xdr:col>45</xdr:col>
      <xdr:colOff>177800</xdr:colOff>
      <xdr:row>39</xdr:row>
      <xdr:rowOff>44450</xdr:rowOff>
    </xdr:to>
    <xdr:cxnSp macro="">
      <xdr:nvCxnSpPr>
        <xdr:cNvPr id="296" name="直線コネクタ 295"/>
        <xdr:cNvCxnSpPr/>
      </xdr:nvCxnSpPr>
      <xdr:spPr>
        <a:xfrm>
          <a:off x="7861300" y="663003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95301</xdr:rowOff>
    </xdr:from>
    <xdr:to>
      <xdr:col>46</xdr:col>
      <xdr:colOff>38100</xdr:colOff>
      <xdr:row>39</xdr:row>
      <xdr:rowOff>25451</xdr:rowOff>
    </xdr:to>
    <xdr:sp macro="" textlink="">
      <xdr:nvSpPr>
        <xdr:cNvPr id="297" name="フローチャート: 判断 296"/>
        <xdr:cNvSpPr/>
      </xdr:nvSpPr>
      <xdr:spPr>
        <a:xfrm>
          <a:off x="8699500" y="661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41978</xdr:rowOff>
    </xdr:from>
    <xdr:ext cx="378565" cy="259045"/>
    <xdr:sp macro="" textlink="">
      <xdr:nvSpPr>
        <xdr:cNvPr id="298" name="テキスト ボックス 297"/>
        <xdr:cNvSpPr txBox="1"/>
      </xdr:nvSpPr>
      <xdr:spPr>
        <a:xfrm>
          <a:off x="8561017" y="63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79273</xdr:rowOff>
    </xdr:from>
    <xdr:to>
      <xdr:col>41</xdr:col>
      <xdr:colOff>50800</xdr:colOff>
      <xdr:row>38</xdr:row>
      <xdr:rowOff>114935</xdr:rowOff>
    </xdr:to>
    <xdr:cxnSp macro="">
      <xdr:nvCxnSpPr>
        <xdr:cNvPr id="299" name="直線コネクタ 298"/>
        <xdr:cNvCxnSpPr/>
      </xdr:nvCxnSpPr>
      <xdr:spPr>
        <a:xfrm>
          <a:off x="6972300" y="5394223"/>
          <a:ext cx="889000" cy="123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68859</xdr:rowOff>
    </xdr:from>
    <xdr:to>
      <xdr:col>41</xdr:col>
      <xdr:colOff>101600</xdr:colOff>
      <xdr:row>38</xdr:row>
      <xdr:rowOff>170459</xdr:rowOff>
    </xdr:to>
    <xdr:sp macro="" textlink="">
      <xdr:nvSpPr>
        <xdr:cNvPr id="300" name="フローチャート: 判断 299"/>
        <xdr:cNvSpPr/>
      </xdr:nvSpPr>
      <xdr:spPr>
        <a:xfrm>
          <a:off x="7810500" y="658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161586</xdr:rowOff>
    </xdr:from>
    <xdr:ext cx="469744" cy="259045"/>
    <xdr:sp macro="" textlink="">
      <xdr:nvSpPr>
        <xdr:cNvPr id="301" name="テキスト ボックス 300"/>
        <xdr:cNvSpPr txBox="1"/>
      </xdr:nvSpPr>
      <xdr:spPr>
        <a:xfrm>
          <a:off x="7626428" y="667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2" name="フローチャート: 判断 301"/>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62984</xdr:rowOff>
    </xdr:from>
    <xdr:ext cx="469744" cy="259045"/>
    <xdr:sp macro="" textlink="">
      <xdr:nvSpPr>
        <xdr:cNvPr id="303" name="テキスト ボックス 302"/>
        <xdr:cNvSpPr txBox="1"/>
      </xdr:nvSpPr>
      <xdr:spPr>
        <a:xfrm>
          <a:off x="6737428"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113199</xdr:rowOff>
    </xdr:from>
    <xdr:ext cx="249299" cy="259045"/>
    <xdr:sp macro="" textlink="">
      <xdr:nvSpPr>
        <xdr:cNvPr id="310" name="労働費該当値テキスト"/>
        <xdr:cNvSpPr txBox="1"/>
      </xdr:nvSpPr>
      <xdr:spPr>
        <a:xfrm>
          <a:off x="10528300" y="6628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64135</xdr:rowOff>
    </xdr:from>
    <xdr:to>
      <xdr:col>41</xdr:col>
      <xdr:colOff>101600</xdr:colOff>
      <xdr:row>38</xdr:row>
      <xdr:rowOff>165735</xdr:rowOff>
    </xdr:to>
    <xdr:sp macro="" textlink="">
      <xdr:nvSpPr>
        <xdr:cNvPr id="315" name="楕円 314"/>
        <xdr:cNvSpPr/>
      </xdr:nvSpPr>
      <xdr:spPr>
        <a:xfrm>
          <a:off x="7810500" y="65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10812</xdr:rowOff>
    </xdr:from>
    <xdr:ext cx="469744" cy="259045"/>
    <xdr:sp macro="" textlink="">
      <xdr:nvSpPr>
        <xdr:cNvPr id="316" name="テキスト ボックス 315"/>
        <xdr:cNvSpPr txBox="1"/>
      </xdr:nvSpPr>
      <xdr:spPr>
        <a:xfrm>
          <a:off x="7626428" y="635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28473</xdr:rowOff>
    </xdr:from>
    <xdr:to>
      <xdr:col>36</xdr:col>
      <xdr:colOff>165100</xdr:colOff>
      <xdr:row>31</xdr:row>
      <xdr:rowOff>130073</xdr:rowOff>
    </xdr:to>
    <xdr:sp macro="" textlink="">
      <xdr:nvSpPr>
        <xdr:cNvPr id="317" name="楕円 316"/>
        <xdr:cNvSpPr/>
      </xdr:nvSpPr>
      <xdr:spPr>
        <a:xfrm>
          <a:off x="6921500" y="53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146600</xdr:rowOff>
    </xdr:from>
    <xdr:ext cx="534377" cy="259045"/>
    <xdr:sp macro="" textlink="">
      <xdr:nvSpPr>
        <xdr:cNvPr id="318" name="テキスト ボックス 317"/>
        <xdr:cNvSpPr txBox="1"/>
      </xdr:nvSpPr>
      <xdr:spPr>
        <a:xfrm>
          <a:off x="6705111" y="51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149101</xdr:rowOff>
    </xdr:from>
    <xdr:to>
      <xdr:col>55</xdr:col>
      <xdr:colOff>0</xdr:colOff>
      <xdr:row>58</xdr:row>
      <xdr:rowOff>149444</xdr:rowOff>
    </xdr:to>
    <xdr:cxnSp macro="">
      <xdr:nvCxnSpPr>
        <xdr:cNvPr id="347" name="直線コネクタ 346"/>
        <xdr:cNvCxnSpPr/>
      </xdr:nvCxnSpPr>
      <xdr:spPr>
        <a:xfrm flipV="1">
          <a:off x="9639300" y="10093201"/>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149444</xdr:rowOff>
    </xdr:from>
    <xdr:to>
      <xdr:col>50</xdr:col>
      <xdr:colOff>114300</xdr:colOff>
      <xdr:row>58</xdr:row>
      <xdr:rowOff>167987</xdr:rowOff>
    </xdr:to>
    <xdr:cxnSp macro="">
      <xdr:nvCxnSpPr>
        <xdr:cNvPr id="350" name="直線コネクタ 349"/>
        <xdr:cNvCxnSpPr/>
      </xdr:nvCxnSpPr>
      <xdr:spPr>
        <a:xfrm flipV="1">
          <a:off x="8750300" y="10093544"/>
          <a:ext cx="8890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163553</xdr:rowOff>
    </xdr:from>
    <xdr:to>
      <xdr:col>45</xdr:col>
      <xdr:colOff>177800</xdr:colOff>
      <xdr:row>58</xdr:row>
      <xdr:rowOff>167987</xdr:rowOff>
    </xdr:to>
    <xdr:cxnSp macro="">
      <xdr:nvCxnSpPr>
        <xdr:cNvPr id="353" name="直線コネクタ 352"/>
        <xdr:cNvCxnSpPr/>
      </xdr:nvCxnSpPr>
      <xdr:spPr>
        <a:xfrm>
          <a:off x="7861300" y="10107653"/>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149806</xdr:rowOff>
    </xdr:from>
    <xdr:to>
      <xdr:col>41</xdr:col>
      <xdr:colOff>50800</xdr:colOff>
      <xdr:row>58</xdr:row>
      <xdr:rowOff>163553</xdr:rowOff>
    </xdr:to>
    <xdr:cxnSp macro="">
      <xdr:nvCxnSpPr>
        <xdr:cNvPr id="356" name="直線コネクタ 355"/>
        <xdr:cNvCxnSpPr/>
      </xdr:nvCxnSpPr>
      <xdr:spPr>
        <a:xfrm>
          <a:off x="6972300" y="10093906"/>
          <a:ext cx="889000" cy="1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38623</xdr:rowOff>
    </xdr:from>
    <xdr:ext cx="534377" cy="259045"/>
    <xdr:sp macro="" textlink="">
      <xdr:nvSpPr>
        <xdr:cNvPr id="360" name="テキスト ボックス 359"/>
        <xdr:cNvSpPr txBox="1"/>
      </xdr:nvSpPr>
      <xdr:spPr>
        <a:xfrm>
          <a:off x="6705111" y="98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98301</xdr:rowOff>
    </xdr:from>
    <xdr:to>
      <xdr:col>55</xdr:col>
      <xdr:colOff>50800</xdr:colOff>
      <xdr:row>59</xdr:row>
      <xdr:rowOff>28451</xdr:rowOff>
    </xdr:to>
    <xdr:sp macro="" textlink="">
      <xdr:nvSpPr>
        <xdr:cNvPr id="366" name="楕円 365"/>
        <xdr:cNvSpPr/>
      </xdr:nvSpPr>
      <xdr:spPr>
        <a:xfrm>
          <a:off x="10426700" y="100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54460</xdr:rowOff>
    </xdr:from>
    <xdr:ext cx="534377" cy="259045"/>
    <xdr:sp macro="" textlink="">
      <xdr:nvSpPr>
        <xdr:cNvPr id="367" name="農林水産業費該当値テキスト"/>
        <xdr:cNvSpPr txBox="1"/>
      </xdr:nvSpPr>
      <xdr:spPr>
        <a:xfrm>
          <a:off x="10528300" y="99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98644</xdr:rowOff>
    </xdr:from>
    <xdr:to>
      <xdr:col>50</xdr:col>
      <xdr:colOff>165100</xdr:colOff>
      <xdr:row>59</xdr:row>
      <xdr:rowOff>28794</xdr:rowOff>
    </xdr:to>
    <xdr:sp macro="" textlink="">
      <xdr:nvSpPr>
        <xdr:cNvPr id="368" name="楕円 367"/>
        <xdr:cNvSpPr/>
      </xdr:nvSpPr>
      <xdr:spPr>
        <a:xfrm>
          <a:off x="9588500" y="100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19921</xdr:rowOff>
    </xdr:from>
    <xdr:ext cx="534377" cy="259045"/>
    <xdr:sp macro="" textlink="">
      <xdr:nvSpPr>
        <xdr:cNvPr id="369" name="テキスト ボックス 368"/>
        <xdr:cNvSpPr txBox="1"/>
      </xdr:nvSpPr>
      <xdr:spPr>
        <a:xfrm>
          <a:off x="9372111" y="1013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117187</xdr:rowOff>
    </xdr:from>
    <xdr:to>
      <xdr:col>46</xdr:col>
      <xdr:colOff>38100</xdr:colOff>
      <xdr:row>59</xdr:row>
      <xdr:rowOff>47337</xdr:rowOff>
    </xdr:to>
    <xdr:sp macro="" textlink="">
      <xdr:nvSpPr>
        <xdr:cNvPr id="370" name="楕円 369"/>
        <xdr:cNvSpPr/>
      </xdr:nvSpPr>
      <xdr:spPr>
        <a:xfrm>
          <a:off x="8699500" y="100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38464</xdr:rowOff>
    </xdr:from>
    <xdr:ext cx="534377" cy="259045"/>
    <xdr:sp macro="" textlink="">
      <xdr:nvSpPr>
        <xdr:cNvPr id="371" name="テキスト ボックス 370"/>
        <xdr:cNvSpPr txBox="1"/>
      </xdr:nvSpPr>
      <xdr:spPr>
        <a:xfrm>
          <a:off x="8483111" y="1015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112753</xdr:rowOff>
    </xdr:from>
    <xdr:to>
      <xdr:col>41</xdr:col>
      <xdr:colOff>101600</xdr:colOff>
      <xdr:row>59</xdr:row>
      <xdr:rowOff>42903</xdr:rowOff>
    </xdr:to>
    <xdr:sp macro="" textlink="">
      <xdr:nvSpPr>
        <xdr:cNvPr id="372" name="楕円 371"/>
        <xdr:cNvSpPr/>
      </xdr:nvSpPr>
      <xdr:spPr>
        <a:xfrm>
          <a:off x="7810500" y="1005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34030</xdr:rowOff>
    </xdr:from>
    <xdr:ext cx="534377" cy="259045"/>
    <xdr:sp macro="" textlink="">
      <xdr:nvSpPr>
        <xdr:cNvPr id="373" name="テキスト ボックス 372"/>
        <xdr:cNvSpPr txBox="1"/>
      </xdr:nvSpPr>
      <xdr:spPr>
        <a:xfrm>
          <a:off x="7594111" y="1014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99006</xdr:rowOff>
    </xdr:from>
    <xdr:to>
      <xdr:col>36</xdr:col>
      <xdr:colOff>165100</xdr:colOff>
      <xdr:row>59</xdr:row>
      <xdr:rowOff>29156</xdr:rowOff>
    </xdr:to>
    <xdr:sp macro="" textlink="">
      <xdr:nvSpPr>
        <xdr:cNvPr id="374" name="楕円 373"/>
        <xdr:cNvSpPr/>
      </xdr:nvSpPr>
      <xdr:spPr>
        <a:xfrm>
          <a:off x="6921500" y="100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20283</xdr:rowOff>
    </xdr:from>
    <xdr:ext cx="534377" cy="259045"/>
    <xdr:sp macro="" textlink="">
      <xdr:nvSpPr>
        <xdr:cNvPr id="375" name="テキスト ボックス 374"/>
        <xdr:cNvSpPr txBox="1"/>
      </xdr:nvSpPr>
      <xdr:spPr>
        <a:xfrm>
          <a:off x="6705111" y="1013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48413</xdr:rowOff>
    </xdr:from>
    <xdr:to>
      <xdr:col>55</xdr:col>
      <xdr:colOff>0</xdr:colOff>
      <xdr:row>78</xdr:row>
      <xdr:rowOff>32693</xdr:rowOff>
    </xdr:to>
    <xdr:cxnSp macro="">
      <xdr:nvCxnSpPr>
        <xdr:cNvPr id="404" name="直線コネクタ 403"/>
        <xdr:cNvCxnSpPr/>
      </xdr:nvCxnSpPr>
      <xdr:spPr>
        <a:xfrm flipV="1">
          <a:off x="9639300" y="13250063"/>
          <a:ext cx="838200" cy="15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32693</xdr:rowOff>
    </xdr:from>
    <xdr:to>
      <xdr:col>50</xdr:col>
      <xdr:colOff>114300</xdr:colOff>
      <xdr:row>78</xdr:row>
      <xdr:rowOff>77429</xdr:rowOff>
    </xdr:to>
    <xdr:cxnSp macro="">
      <xdr:nvCxnSpPr>
        <xdr:cNvPr id="407" name="直線コネクタ 406"/>
        <xdr:cNvCxnSpPr/>
      </xdr:nvCxnSpPr>
      <xdr:spPr>
        <a:xfrm flipV="1">
          <a:off x="8750300" y="13405793"/>
          <a:ext cx="889000" cy="4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57511</xdr:rowOff>
    </xdr:from>
    <xdr:to>
      <xdr:col>45</xdr:col>
      <xdr:colOff>177800</xdr:colOff>
      <xdr:row>78</xdr:row>
      <xdr:rowOff>77429</xdr:rowOff>
    </xdr:to>
    <xdr:cxnSp macro="">
      <xdr:nvCxnSpPr>
        <xdr:cNvPr id="410" name="直線コネクタ 409"/>
        <xdr:cNvCxnSpPr/>
      </xdr:nvCxnSpPr>
      <xdr:spPr>
        <a:xfrm>
          <a:off x="7861300" y="13430611"/>
          <a:ext cx="889000" cy="1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57511</xdr:rowOff>
    </xdr:from>
    <xdr:to>
      <xdr:col>41</xdr:col>
      <xdr:colOff>50800</xdr:colOff>
      <xdr:row>78</xdr:row>
      <xdr:rowOff>101226</xdr:rowOff>
    </xdr:to>
    <xdr:cxnSp macro="">
      <xdr:nvCxnSpPr>
        <xdr:cNvPr id="413" name="直線コネクタ 412"/>
        <xdr:cNvCxnSpPr/>
      </xdr:nvCxnSpPr>
      <xdr:spPr>
        <a:xfrm flipV="1">
          <a:off x="6972300" y="13430611"/>
          <a:ext cx="889000" cy="4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124221</xdr:rowOff>
    </xdr:from>
    <xdr:ext cx="534377" cy="259045"/>
    <xdr:sp macro="" textlink="">
      <xdr:nvSpPr>
        <xdr:cNvPr id="417" name="テキスト ボックス 416"/>
        <xdr:cNvSpPr txBox="1"/>
      </xdr:nvSpPr>
      <xdr:spPr>
        <a:xfrm>
          <a:off x="6705111" y="131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169063</xdr:rowOff>
    </xdr:from>
    <xdr:to>
      <xdr:col>55</xdr:col>
      <xdr:colOff>50800</xdr:colOff>
      <xdr:row>77</xdr:row>
      <xdr:rowOff>99213</xdr:rowOff>
    </xdr:to>
    <xdr:sp macro="" textlink="">
      <xdr:nvSpPr>
        <xdr:cNvPr id="423" name="楕円 422"/>
        <xdr:cNvSpPr/>
      </xdr:nvSpPr>
      <xdr:spPr>
        <a:xfrm>
          <a:off x="10426700" y="131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20490</xdr:rowOff>
    </xdr:from>
    <xdr:ext cx="534377" cy="259045"/>
    <xdr:sp macro="" textlink="">
      <xdr:nvSpPr>
        <xdr:cNvPr id="424" name="商工費該当値テキスト"/>
        <xdr:cNvSpPr txBox="1"/>
      </xdr:nvSpPr>
      <xdr:spPr>
        <a:xfrm>
          <a:off x="10528300" y="130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153343</xdr:rowOff>
    </xdr:from>
    <xdr:to>
      <xdr:col>50</xdr:col>
      <xdr:colOff>165100</xdr:colOff>
      <xdr:row>78</xdr:row>
      <xdr:rowOff>83493</xdr:rowOff>
    </xdr:to>
    <xdr:sp macro="" textlink="">
      <xdr:nvSpPr>
        <xdr:cNvPr id="425" name="楕円 424"/>
        <xdr:cNvSpPr/>
      </xdr:nvSpPr>
      <xdr:spPr>
        <a:xfrm>
          <a:off x="9588500" y="1335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100020</xdr:rowOff>
    </xdr:from>
    <xdr:ext cx="534377" cy="259045"/>
    <xdr:sp macro="" textlink="">
      <xdr:nvSpPr>
        <xdr:cNvPr id="426" name="テキスト ボックス 425"/>
        <xdr:cNvSpPr txBox="1"/>
      </xdr:nvSpPr>
      <xdr:spPr>
        <a:xfrm>
          <a:off x="9372111" y="1313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26629</xdr:rowOff>
    </xdr:from>
    <xdr:to>
      <xdr:col>46</xdr:col>
      <xdr:colOff>38100</xdr:colOff>
      <xdr:row>78</xdr:row>
      <xdr:rowOff>128229</xdr:rowOff>
    </xdr:to>
    <xdr:sp macro="" textlink="">
      <xdr:nvSpPr>
        <xdr:cNvPr id="427" name="楕円 426"/>
        <xdr:cNvSpPr/>
      </xdr:nvSpPr>
      <xdr:spPr>
        <a:xfrm>
          <a:off x="8699500" y="133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144756</xdr:rowOff>
    </xdr:from>
    <xdr:ext cx="534377" cy="259045"/>
    <xdr:sp macro="" textlink="">
      <xdr:nvSpPr>
        <xdr:cNvPr id="428" name="テキスト ボックス 427"/>
        <xdr:cNvSpPr txBox="1"/>
      </xdr:nvSpPr>
      <xdr:spPr>
        <a:xfrm>
          <a:off x="8483111" y="131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6711</xdr:rowOff>
    </xdr:from>
    <xdr:to>
      <xdr:col>41</xdr:col>
      <xdr:colOff>101600</xdr:colOff>
      <xdr:row>78</xdr:row>
      <xdr:rowOff>108311</xdr:rowOff>
    </xdr:to>
    <xdr:sp macro="" textlink="">
      <xdr:nvSpPr>
        <xdr:cNvPr id="429" name="楕円 428"/>
        <xdr:cNvSpPr/>
      </xdr:nvSpPr>
      <xdr:spPr>
        <a:xfrm>
          <a:off x="7810500" y="133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124838</xdr:rowOff>
    </xdr:from>
    <xdr:ext cx="534377" cy="259045"/>
    <xdr:sp macro="" textlink="">
      <xdr:nvSpPr>
        <xdr:cNvPr id="430" name="テキスト ボックス 429"/>
        <xdr:cNvSpPr txBox="1"/>
      </xdr:nvSpPr>
      <xdr:spPr>
        <a:xfrm>
          <a:off x="7594111" y="1315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50426</xdr:rowOff>
    </xdr:from>
    <xdr:to>
      <xdr:col>36</xdr:col>
      <xdr:colOff>165100</xdr:colOff>
      <xdr:row>78</xdr:row>
      <xdr:rowOff>152026</xdr:rowOff>
    </xdr:to>
    <xdr:sp macro="" textlink="">
      <xdr:nvSpPr>
        <xdr:cNvPr id="431" name="楕円 430"/>
        <xdr:cNvSpPr/>
      </xdr:nvSpPr>
      <xdr:spPr>
        <a:xfrm>
          <a:off x="6921500" y="134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143153</xdr:rowOff>
    </xdr:from>
    <xdr:ext cx="534377" cy="259045"/>
    <xdr:sp macro="" textlink="">
      <xdr:nvSpPr>
        <xdr:cNvPr id="432" name="テキスト ボックス 431"/>
        <xdr:cNvSpPr txBox="1"/>
      </xdr:nvSpPr>
      <xdr:spPr>
        <a:xfrm>
          <a:off x="6705111" y="1351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100763</xdr:rowOff>
    </xdr:from>
    <xdr:to>
      <xdr:col>55</xdr:col>
      <xdr:colOff>0</xdr:colOff>
      <xdr:row>98</xdr:row>
      <xdr:rowOff>111663</xdr:rowOff>
    </xdr:to>
    <xdr:cxnSp macro="">
      <xdr:nvCxnSpPr>
        <xdr:cNvPr id="459" name="直線コネクタ 458"/>
        <xdr:cNvCxnSpPr/>
      </xdr:nvCxnSpPr>
      <xdr:spPr>
        <a:xfrm>
          <a:off x="9639300" y="16902863"/>
          <a:ext cx="8382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100763</xdr:rowOff>
    </xdr:from>
    <xdr:to>
      <xdr:col>50</xdr:col>
      <xdr:colOff>114300</xdr:colOff>
      <xdr:row>98</xdr:row>
      <xdr:rowOff>105285</xdr:rowOff>
    </xdr:to>
    <xdr:cxnSp macro="">
      <xdr:nvCxnSpPr>
        <xdr:cNvPr id="462" name="直線コネクタ 461"/>
        <xdr:cNvCxnSpPr/>
      </xdr:nvCxnSpPr>
      <xdr:spPr>
        <a:xfrm flipV="1">
          <a:off x="8750300" y="16902863"/>
          <a:ext cx="8890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105285</xdr:rowOff>
    </xdr:from>
    <xdr:to>
      <xdr:col>45</xdr:col>
      <xdr:colOff>177800</xdr:colOff>
      <xdr:row>98</xdr:row>
      <xdr:rowOff>116461</xdr:rowOff>
    </xdr:to>
    <xdr:cxnSp macro="">
      <xdr:nvCxnSpPr>
        <xdr:cNvPr id="465" name="直線コネクタ 464"/>
        <xdr:cNvCxnSpPr/>
      </xdr:nvCxnSpPr>
      <xdr:spPr>
        <a:xfrm flipV="1">
          <a:off x="7861300" y="16907385"/>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116461</xdr:rowOff>
    </xdr:from>
    <xdr:to>
      <xdr:col>41</xdr:col>
      <xdr:colOff>50800</xdr:colOff>
      <xdr:row>98</xdr:row>
      <xdr:rowOff>117633</xdr:rowOff>
    </xdr:to>
    <xdr:cxnSp macro="">
      <xdr:nvCxnSpPr>
        <xdr:cNvPr id="468" name="直線コネクタ 467"/>
        <xdr:cNvCxnSpPr/>
      </xdr:nvCxnSpPr>
      <xdr:spPr>
        <a:xfrm flipV="1">
          <a:off x="6972300" y="16918561"/>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1436</xdr:rowOff>
    </xdr:from>
    <xdr:ext cx="534377" cy="259045"/>
    <xdr:sp macro="" textlink="">
      <xdr:nvSpPr>
        <xdr:cNvPr id="472" name="テキスト ボックス 471"/>
        <xdr:cNvSpPr txBox="1"/>
      </xdr:nvSpPr>
      <xdr:spPr>
        <a:xfrm>
          <a:off x="6705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60863</xdr:rowOff>
    </xdr:from>
    <xdr:to>
      <xdr:col>55</xdr:col>
      <xdr:colOff>50800</xdr:colOff>
      <xdr:row>98</xdr:row>
      <xdr:rowOff>162463</xdr:rowOff>
    </xdr:to>
    <xdr:sp macro="" textlink="">
      <xdr:nvSpPr>
        <xdr:cNvPr id="478" name="楕円 477"/>
        <xdr:cNvSpPr/>
      </xdr:nvSpPr>
      <xdr:spPr>
        <a:xfrm>
          <a:off x="10426700" y="1686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23740</xdr:rowOff>
    </xdr:from>
    <xdr:ext cx="534377" cy="259045"/>
    <xdr:sp macro="" textlink="">
      <xdr:nvSpPr>
        <xdr:cNvPr id="479" name="土木費該当値テキスト"/>
        <xdr:cNvSpPr txBox="1"/>
      </xdr:nvSpPr>
      <xdr:spPr>
        <a:xfrm>
          <a:off x="10528300" y="168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49963</xdr:rowOff>
    </xdr:from>
    <xdr:to>
      <xdr:col>50</xdr:col>
      <xdr:colOff>165100</xdr:colOff>
      <xdr:row>98</xdr:row>
      <xdr:rowOff>151563</xdr:rowOff>
    </xdr:to>
    <xdr:sp macro="" textlink="">
      <xdr:nvSpPr>
        <xdr:cNvPr id="480" name="楕円 479"/>
        <xdr:cNvSpPr/>
      </xdr:nvSpPr>
      <xdr:spPr>
        <a:xfrm>
          <a:off x="9588500" y="168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168090</xdr:rowOff>
    </xdr:from>
    <xdr:ext cx="534377" cy="259045"/>
    <xdr:sp macro="" textlink="">
      <xdr:nvSpPr>
        <xdr:cNvPr id="481" name="テキスト ボックス 480"/>
        <xdr:cNvSpPr txBox="1"/>
      </xdr:nvSpPr>
      <xdr:spPr>
        <a:xfrm>
          <a:off x="9372111" y="16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54485</xdr:rowOff>
    </xdr:from>
    <xdr:to>
      <xdr:col>46</xdr:col>
      <xdr:colOff>38100</xdr:colOff>
      <xdr:row>98</xdr:row>
      <xdr:rowOff>156085</xdr:rowOff>
    </xdr:to>
    <xdr:sp macro="" textlink="">
      <xdr:nvSpPr>
        <xdr:cNvPr id="482" name="楕円 481"/>
        <xdr:cNvSpPr/>
      </xdr:nvSpPr>
      <xdr:spPr>
        <a:xfrm>
          <a:off x="8699500" y="168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147212</xdr:rowOff>
    </xdr:from>
    <xdr:ext cx="534377" cy="259045"/>
    <xdr:sp macro="" textlink="">
      <xdr:nvSpPr>
        <xdr:cNvPr id="483" name="テキスト ボックス 482"/>
        <xdr:cNvSpPr txBox="1"/>
      </xdr:nvSpPr>
      <xdr:spPr>
        <a:xfrm>
          <a:off x="8483111" y="1694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65661</xdr:rowOff>
    </xdr:from>
    <xdr:to>
      <xdr:col>41</xdr:col>
      <xdr:colOff>101600</xdr:colOff>
      <xdr:row>98</xdr:row>
      <xdr:rowOff>167261</xdr:rowOff>
    </xdr:to>
    <xdr:sp macro="" textlink="">
      <xdr:nvSpPr>
        <xdr:cNvPr id="484" name="楕円 483"/>
        <xdr:cNvSpPr/>
      </xdr:nvSpPr>
      <xdr:spPr>
        <a:xfrm>
          <a:off x="7810500" y="168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158388</xdr:rowOff>
    </xdr:from>
    <xdr:ext cx="534377" cy="259045"/>
    <xdr:sp macro="" textlink="">
      <xdr:nvSpPr>
        <xdr:cNvPr id="485" name="テキスト ボックス 484"/>
        <xdr:cNvSpPr txBox="1"/>
      </xdr:nvSpPr>
      <xdr:spPr>
        <a:xfrm>
          <a:off x="7594111" y="1696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66833</xdr:rowOff>
    </xdr:from>
    <xdr:to>
      <xdr:col>36</xdr:col>
      <xdr:colOff>165100</xdr:colOff>
      <xdr:row>98</xdr:row>
      <xdr:rowOff>168433</xdr:rowOff>
    </xdr:to>
    <xdr:sp macro="" textlink="">
      <xdr:nvSpPr>
        <xdr:cNvPr id="486" name="楕円 485"/>
        <xdr:cNvSpPr/>
      </xdr:nvSpPr>
      <xdr:spPr>
        <a:xfrm>
          <a:off x="6921500" y="1686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159560</xdr:rowOff>
    </xdr:from>
    <xdr:ext cx="534377" cy="259045"/>
    <xdr:sp macro="" textlink="">
      <xdr:nvSpPr>
        <xdr:cNvPr id="487" name="テキスト ボックス 486"/>
        <xdr:cNvSpPr txBox="1"/>
      </xdr:nvSpPr>
      <xdr:spPr>
        <a:xfrm>
          <a:off x="6705111" y="1696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77521</xdr:rowOff>
    </xdr:from>
    <xdr:to>
      <xdr:col>85</xdr:col>
      <xdr:colOff>127000</xdr:colOff>
      <xdr:row>38</xdr:row>
      <xdr:rowOff>141110</xdr:rowOff>
    </xdr:to>
    <xdr:cxnSp macro="">
      <xdr:nvCxnSpPr>
        <xdr:cNvPr id="517" name="直線コネクタ 516"/>
        <xdr:cNvCxnSpPr/>
      </xdr:nvCxnSpPr>
      <xdr:spPr>
        <a:xfrm flipV="1">
          <a:off x="15481300" y="6592621"/>
          <a:ext cx="838200" cy="6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141110</xdr:rowOff>
    </xdr:from>
    <xdr:to>
      <xdr:col>81</xdr:col>
      <xdr:colOff>50800</xdr:colOff>
      <xdr:row>38</xdr:row>
      <xdr:rowOff>152159</xdr:rowOff>
    </xdr:to>
    <xdr:cxnSp macro="">
      <xdr:nvCxnSpPr>
        <xdr:cNvPr id="520" name="直線コネクタ 519"/>
        <xdr:cNvCxnSpPr/>
      </xdr:nvCxnSpPr>
      <xdr:spPr>
        <a:xfrm flipV="1">
          <a:off x="14592300" y="6656210"/>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50984</xdr:rowOff>
    </xdr:from>
    <xdr:to>
      <xdr:col>76</xdr:col>
      <xdr:colOff>114300</xdr:colOff>
      <xdr:row>38</xdr:row>
      <xdr:rowOff>152159</xdr:rowOff>
    </xdr:to>
    <xdr:cxnSp macro="">
      <xdr:nvCxnSpPr>
        <xdr:cNvPr id="523" name="直線コネクタ 522"/>
        <xdr:cNvCxnSpPr/>
      </xdr:nvCxnSpPr>
      <xdr:spPr>
        <a:xfrm>
          <a:off x="13703300" y="6566084"/>
          <a:ext cx="889000" cy="10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50984</xdr:rowOff>
    </xdr:from>
    <xdr:to>
      <xdr:col>71</xdr:col>
      <xdr:colOff>177800</xdr:colOff>
      <xdr:row>39</xdr:row>
      <xdr:rowOff>19132</xdr:rowOff>
    </xdr:to>
    <xdr:cxnSp macro="">
      <xdr:nvCxnSpPr>
        <xdr:cNvPr id="526" name="直線コネクタ 525"/>
        <xdr:cNvCxnSpPr/>
      </xdr:nvCxnSpPr>
      <xdr:spPr>
        <a:xfrm flipV="1">
          <a:off x="12814300" y="6566084"/>
          <a:ext cx="889000" cy="1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9" name="フローチャート: 判断 528"/>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21651</xdr:rowOff>
    </xdr:from>
    <xdr:ext cx="534377" cy="259045"/>
    <xdr:sp macro="" textlink="">
      <xdr:nvSpPr>
        <xdr:cNvPr id="530" name="テキスト ボックス 529"/>
        <xdr:cNvSpPr txBox="1"/>
      </xdr:nvSpPr>
      <xdr:spPr>
        <a:xfrm>
          <a:off x="12547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26721</xdr:rowOff>
    </xdr:from>
    <xdr:to>
      <xdr:col>85</xdr:col>
      <xdr:colOff>177800</xdr:colOff>
      <xdr:row>38</xdr:row>
      <xdr:rowOff>128321</xdr:rowOff>
    </xdr:to>
    <xdr:sp macro="" textlink="">
      <xdr:nvSpPr>
        <xdr:cNvPr id="536" name="楕円 535"/>
        <xdr:cNvSpPr/>
      </xdr:nvSpPr>
      <xdr:spPr>
        <a:xfrm>
          <a:off x="16268700" y="65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5148</xdr:rowOff>
    </xdr:from>
    <xdr:ext cx="534377" cy="259045"/>
    <xdr:sp macro="" textlink="">
      <xdr:nvSpPr>
        <xdr:cNvPr id="537" name="消防費該当値テキスト"/>
        <xdr:cNvSpPr txBox="1"/>
      </xdr:nvSpPr>
      <xdr:spPr>
        <a:xfrm>
          <a:off x="16370300"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90310</xdr:rowOff>
    </xdr:from>
    <xdr:to>
      <xdr:col>81</xdr:col>
      <xdr:colOff>101600</xdr:colOff>
      <xdr:row>39</xdr:row>
      <xdr:rowOff>20460</xdr:rowOff>
    </xdr:to>
    <xdr:sp macro="" textlink="">
      <xdr:nvSpPr>
        <xdr:cNvPr id="538" name="楕円 537"/>
        <xdr:cNvSpPr/>
      </xdr:nvSpPr>
      <xdr:spPr>
        <a:xfrm>
          <a:off x="15430500" y="66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11587</xdr:rowOff>
    </xdr:from>
    <xdr:ext cx="534377" cy="259045"/>
    <xdr:sp macro="" textlink="">
      <xdr:nvSpPr>
        <xdr:cNvPr id="539" name="テキスト ボックス 538"/>
        <xdr:cNvSpPr txBox="1"/>
      </xdr:nvSpPr>
      <xdr:spPr>
        <a:xfrm>
          <a:off x="15214111" y="66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101359</xdr:rowOff>
    </xdr:from>
    <xdr:to>
      <xdr:col>76</xdr:col>
      <xdr:colOff>165100</xdr:colOff>
      <xdr:row>39</xdr:row>
      <xdr:rowOff>31509</xdr:rowOff>
    </xdr:to>
    <xdr:sp macro="" textlink="">
      <xdr:nvSpPr>
        <xdr:cNvPr id="540" name="楕円 539"/>
        <xdr:cNvSpPr/>
      </xdr:nvSpPr>
      <xdr:spPr>
        <a:xfrm>
          <a:off x="14541500" y="66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22636</xdr:rowOff>
    </xdr:from>
    <xdr:ext cx="534377" cy="259045"/>
    <xdr:sp macro="" textlink="">
      <xdr:nvSpPr>
        <xdr:cNvPr id="541" name="テキスト ボックス 540"/>
        <xdr:cNvSpPr txBox="1"/>
      </xdr:nvSpPr>
      <xdr:spPr>
        <a:xfrm>
          <a:off x="14325111" y="670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184</xdr:rowOff>
    </xdr:from>
    <xdr:to>
      <xdr:col>72</xdr:col>
      <xdr:colOff>38100</xdr:colOff>
      <xdr:row>38</xdr:row>
      <xdr:rowOff>101784</xdr:rowOff>
    </xdr:to>
    <xdr:sp macro="" textlink="">
      <xdr:nvSpPr>
        <xdr:cNvPr id="542" name="楕円 541"/>
        <xdr:cNvSpPr/>
      </xdr:nvSpPr>
      <xdr:spPr>
        <a:xfrm>
          <a:off x="13652500" y="651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92911</xdr:rowOff>
    </xdr:from>
    <xdr:ext cx="534377" cy="259045"/>
    <xdr:sp macro="" textlink="">
      <xdr:nvSpPr>
        <xdr:cNvPr id="543" name="テキスト ボックス 542"/>
        <xdr:cNvSpPr txBox="1"/>
      </xdr:nvSpPr>
      <xdr:spPr>
        <a:xfrm>
          <a:off x="13436111" y="660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139782</xdr:rowOff>
    </xdr:from>
    <xdr:to>
      <xdr:col>67</xdr:col>
      <xdr:colOff>101600</xdr:colOff>
      <xdr:row>39</xdr:row>
      <xdr:rowOff>69932</xdr:rowOff>
    </xdr:to>
    <xdr:sp macro="" textlink="">
      <xdr:nvSpPr>
        <xdr:cNvPr id="544" name="楕円 543"/>
        <xdr:cNvSpPr/>
      </xdr:nvSpPr>
      <xdr:spPr>
        <a:xfrm>
          <a:off x="12763500" y="665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61059</xdr:rowOff>
    </xdr:from>
    <xdr:ext cx="534377" cy="259045"/>
    <xdr:sp macro="" textlink="">
      <xdr:nvSpPr>
        <xdr:cNvPr id="545" name="テキスト ボックス 544"/>
        <xdr:cNvSpPr txBox="1"/>
      </xdr:nvSpPr>
      <xdr:spPr>
        <a:xfrm>
          <a:off x="12547111"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15255</xdr:rowOff>
    </xdr:from>
    <xdr:to>
      <xdr:col>85</xdr:col>
      <xdr:colOff>127000</xdr:colOff>
      <xdr:row>57</xdr:row>
      <xdr:rowOff>72217</xdr:rowOff>
    </xdr:to>
    <xdr:cxnSp macro="">
      <xdr:nvCxnSpPr>
        <xdr:cNvPr id="572" name="直線コネクタ 571"/>
        <xdr:cNvCxnSpPr/>
      </xdr:nvCxnSpPr>
      <xdr:spPr>
        <a:xfrm flipV="1">
          <a:off x="15481300" y="9787905"/>
          <a:ext cx="838200" cy="5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58058</xdr:rowOff>
    </xdr:from>
    <xdr:to>
      <xdr:col>81</xdr:col>
      <xdr:colOff>50800</xdr:colOff>
      <xdr:row>57</xdr:row>
      <xdr:rowOff>72217</xdr:rowOff>
    </xdr:to>
    <xdr:cxnSp macro="">
      <xdr:nvCxnSpPr>
        <xdr:cNvPr id="575" name="直線コネクタ 574"/>
        <xdr:cNvCxnSpPr/>
      </xdr:nvCxnSpPr>
      <xdr:spPr>
        <a:xfrm>
          <a:off x="14592300" y="9830708"/>
          <a:ext cx="889000" cy="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58058</xdr:rowOff>
    </xdr:from>
    <xdr:to>
      <xdr:col>76</xdr:col>
      <xdr:colOff>114300</xdr:colOff>
      <xdr:row>57</xdr:row>
      <xdr:rowOff>72058</xdr:rowOff>
    </xdr:to>
    <xdr:cxnSp macro="">
      <xdr:nvCxnSpPr>
        <xdr:cNvPr id="578" name="直線コネクタ 577"/>
        <xdr:cNvCxnSpPr/>
      </xdr:nvCxnSpPr>
      <xdr:spPr>
        <a:xfrm flipV="1">
          <a:off x="13703300" y="9830708"/>
          <a:ext cx="889000" cy="1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20645</xdr:rowOff>
    </xdr:from>
    <xdr:to>
      <xdr:col>71</xdr:col>
      <xdr:colOff>177800</xdr:colOff>
      <xdr:row>57</xdr:row>
      <xdr:rowOff>72058</xdr:rowOff>
    </xdr:to>
    <xdr:cxnSp macro="">
      <xdr:nvCxnSpPr>
        <xdr:cNvPr id="581" name="直線コネクタ 580"/>
        <xdr:cNvCxnSpPr/>
      </xdr:nvCxnSpPr>
      <xdr:spPr>
        <a:xfrm>
          <a:off x="12814300" y="9793295"/>
          <a:ext cx="889000" cy="5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4" name="フローチャート: 判断 583"/>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85" name="テキスト ボックス 584"/>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135905</xdr:rowOff>
    </xdr:from>
    <xdr:to>
      <xdr:col>85</xdr:col>
      <xdr:colOff>177800</xdr:colOff>
      <xdr:row>57</xdr:row>
      <xdr:rowOff>66055</xdr:rowOff>
    </xdr:to>
    <xdr:sp macro="" textlink="">
      <xdr:nvSpPr>
        <xdr:cNvPr id="591" name="楕円 590"/>
        <xdr:cNvSpPr/>
      </xdr:nvSpPr>
      <xdr:spPr>
        <a:xfrm>
          <a:off x="16268700" y="97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114332</xdr:rowOff>
    </xdr:from>
    <xdr:ext cx="534377" cy="259045"/>
    <xdr:sp macro="" textlink="">
      <xdr:nvSpPr>
        <xdr:cNvPr id="592" name="教育費該当値テキスト"/>
        <xdr:cNvSpPr txBox="1"/>
      </xdr:nvSpPr>
      <xdr:spPr>
        <a:xfrm>
          <a:off x="16370300" y="971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21417</xdr:rowOff>
    </xdr:from>
    <xdr:to>
      <xdr:col>81</xdr:col>
      <xdr:colOff>101600</xdr:colOff>
      <xdr:row>57</xdr:row>
      <xdr:rowOff>123017</xdr:rowOff>
    </xdr:to>
    <xdr:sp macro="" textlink="">
      <xdr:nvSpPr>
        <xdr:cNvPr id="593" name="楕円 592"/>
        <xdr:cNvSpPr/>
      </xdr:nvSpPr>
      <xdr:spPr>
        <a:xfrm>
          <a:off x="15430500" y="979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114144</xdr:rowOff>
    </xdr:from>
    <xdr:ext cx="534377" cy="259045"/>
    <xdr:sp macro="" textlink="">
      <xdr:nvSpPr>
        <xdr:cNvPr id="594" name="テキスト ボックス 593"/>
        <xdr:cNvSpPr txBox="1"/>
      </xdr:nvSpPr>
      <xdr:spPr>
        <a:xfrm>
          <a:off x="15214111" y="988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7258</xdr:rowOff>
    </xdr:from>
    <xdr:to>
      <xdr:col>76</xdr:col>
      <xdr:colOff>165100</xdr:colOff>
      <xdr:row>57</xdr:row>
      <xdr:rowOff>108858</xdr:rowOff>
    </xdr:to>
    <xdr:sp macro="" textlink="">
      <xdr:nvSpPr>
        <xdr:cNvPr id="595" name="楕円 594"/>
        <xdr:cNvSpPr/>
      </xdr:nvSpPr>
      <xdr:spPr>
        <a:xfrm>
          <a:off x="14541500" y="97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99985</xdr:rowOff>
    </xdr:from>
    <xdr:ext cx="534377" cy="259045"/>
    <xdr:sp macro="" textlink="">
      <xdr:nvSpPr>
        <xdr:cNvPr id="596" name="テキスト ボックス 595"/>
        <xdr:cNvSpPr txBox="1"/>
      </xdr:nvSpPr>
      <xdr:spPr>
        <a:xfrm>
          <a:off x="14325111" y="98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21258</xdr:rowOff>
    </xdr:from>
    <xdr:to>
      <xdr:col>72</xdr:col>
      <xdr:colOff>38100</xdr:colOff>
      <xdr:row>57</xdr:row>
      <xdr:rowOff>122858</xdr:rowOff>
    </xdr:to>
    <xdr:sp macro="" textlink="">
      <xdr:nvSpPr>
        <xdr:cNvPr id="597" name="楕円 596"/>
        <xdr:cNvSpPr/>
      </xdr:nvSpPr>
      <xdr:spPr>
        <a:xfrm>
          <a:off x="13652500" y="97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113985</xdr:rowOff>
    </xdr:from>
    <xdr:ext cx="534377" cy="259045"/>
    <xdr:sp macro="" textlink="">
      <xdr:nvSpPr>
        <xdr:cNvPr id="598" name="テキスト ボックス 597"/>
        <xdr:cNvSpPr txBox="1"/>
      </xdr:nvSpPr>
      <xdr:spPr>
        <a:xfrm>
          <a:off x="13436111" y="988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141295</xdr:rowOff>
    </xdr:from>
    <xdr:to>
      <xdr:col>67</xdr:col>
      <xdr:colOff>101600</xdr:colOff>
      <xdr:row>57</xdr:row>
      <xdr:rowOff>71445</xdr:rowOff>
    </xdr:to>
    <xdr:sp macro="" textlink="">
      <xdr:nvSpPr>
        <xdr:cNvPr id="599" name="楕円 598"/>
        <xdr:cNvSpPr/>
      </xdr:nvSpPr>
      <xdr:spPr>
        <a:xfrm>
          <a:off x="12763500" y="97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62572</xdr:rowOff>
    </xdr:from>
    <xdr:ext cx="534377" cy="259045"/>
    <xdr:sp macro="" textlink="">
      <xdr:nvSpPr>
        <xdr:cNvPr id="600" name="テキスト ボックス 599"/>
        <xdr:cNvSpPr txBox="1"/>
      </xdr:nvSpPr>
      <xdr:spPr>
        <a:xfrm>
          <a:off x="12547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127271</xdr:rowOff>
    </xdr:from>
    <xdr:to>
      <xdr:col>81</xdr:col>
      <xdr:colOff>50800</xdr:colOff>
      <xdr:row>78</xdr:row>
      <xdr:rowOff>139700</xdr:rowOff>
    </xdr:to>
    <xdr:cxnSp macro="">
      <xdr:nvCxnSpPr>
        <xdr:cNvPr id="630" name="直線コネクタ 629"/>
        <xdr:cNvCxnSpPr/>
      </xdr:nvCxnSpPr>
      <xdr:spPr>
        <a:xfrm>
          <a:off x="14592300" y="13500371"/>
          <a:ext cx="889000" cy="1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126898</xdr:rowOff>
    </xdr:from>
    <xdr:to>
      <xdr:col>76</xdr:col>
      <xdr:colOff>114300</xdr:colOff>
      <xdr:row>78</xdr:row>
      <xdr:rowOff>127271</xdr:rowOff>
    </xdr:to>
    <xdr:cxnSp macro="">
      <xdr:nvCxnSpPr>
        <xdr:cNvPr id="633" name="直線コネクタ 632"/>
        <xdr:cNvCxnSpPr/>
      </xdr:nvCxnSpPr>
      <xdr:spPr>
        <a:xfrm>
          <a:off x="13703300" y="13499998"/>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126898</xdr:rowOff>
    </xdr:from>
    <xdr:to>
      <xdr:col>71</xdr:col>
      <xdr:colOff>177800</xdr:colOff>
      <xdr:row>78</xdr:row>
      <xdr:rowOff>134834</xdr:rowOff>
    </xdr:to>
    <xdr:cxnSp macro="">
      <xdr:nvCxnSpPr>
        <xdr:cNvPr id="636" name="直線コネクタ 635"/>
        <xdr:cNvCxnSpPr/>
      </xdr:nvCxnSpPr>
      <xdr:spPr>
        <a:xfrm flipV="1">
          <a:off x="12814300" y="13499998"/>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9" name="フローチャート: 判断 638"/>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7464</xdr:rowOff>
    </xdr:from>
    <xdr:ext cx="534377" cy="259045"/>
    <xdr:sp macro="" textlink="">
      <xdr:nvSpPr>
        <xdr:cNvPr id="640" name="テキスト ボックス 639"/>
        <xdr:cNvSpPr txBox="1"/>
      </xdr:nvSpPr>
      <xdr:spPr>
        <a:xfrm>
          <a:off x="12547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76471</xdr:rowOff>
    </xdr:from>
    <xdr:to>
      <xdr:col>76</xdr:col>
      <xdr:colOff>165100</xdr:colOff>
      <xdr:row>79</xdr:row>
      <xdr:rowOff>6621</xdr:rowOff>
    </xdr:to>
    <xdr:sp macro="" textlink="">
      <xdr:nvSpPr>
        <xdr:cNvPr id="650" name="楕円 649"/>
        <xdr:cNvSpPr/>
      </xdr:nvSpPr>
      <xdr:spPr>
        <a:xfrm>
          <a:off x="14541500" y="1344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169198</xdr:rowOff>
    </xdr:from>
    <xdr:ext cx="469744" cy="259045"/>
    <xdr:sp macro="" textlink="">
      <xdr:nvSpPr>
        <xdr:cNvPr id="651" name="テキスト ボックス 650"/>
        <xdr:cNvSpPr txBox="1"/>
      </xdr:nvSpPr>
      <xdr:spPr>
        <a:xfrm>
          <a:off x="14357428" y="1354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76098</xdr:rowOff>
    </xdr:from>
    <xdr:to>
      <xdr:col>72</xdr:col>
      <xdr:colOff>38100</xdr:colOff>
      <xdr:row>79</xdr:row>
      <xdr:rowOff>6248</xdr:rowOff>
    </xdr:to>
    <xdr:sp macro="" textlink="">
      <xdr:nvSpPr>
        <xdr:cNvPr id="652" name="楕円 651"/>
        <xdr:cNvSpPr/>
      </xdr:nvSpPr>
      <xdr:spPr>
        <a:xfrm>
          <a:off x="13652500" y="134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168825</xdr:rowOff>
    </xdr:from>
    <xdr:ext cx="469744" cy="259045"/>
    <xdr:sp macro="" textlink="">
      <xdr:nvSpPr>
        <xdr:cNvPr id="653" name="テキスト ボックス 652"/>
        <xdr:cNvSpPr txBox="1"/>
      </xdr:nvSpPr>
      <xdr:spPr>
        <a:xfrm>
          <a:off x="13468428" y="1354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84034</xdr:rowOff>
    </xdr:from>
    <xdr:to>
      <xdr:col>67</xdr:col>
      <xdr:colOff>101600</xdr:colOff>
      <xdr:row>79</xdr:row>
      <xdr:rowOff>14184</xdr:rowOff>
    </xdr:to>
    <xdr:sp macro="" textlink="">
      <xdr:nvSpPr>
        <xdr:cNvPr id="654" name="楕円 653"/>
        <xdr:cNvSpPr/>
      </xdr:nvSpPr>
      <xdr:spPr>
        <a:xfrm>
          <a:off x="12763500" y="1345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5311</xdr:rowOff>
    </xdr:from>
    <xdr:ext cx="469744" cy="259045"/>
    <xdr:sp macro="" textlink="">
      <xdr:nvSpPr>
        <xdr:cNvPr id="655" name="テキスト ボックス 654"/>
        <xdr:cNvSpPr txBox="1"/>
      </xdr:nvSpPr>
      <xdr:spPr>
        <a:xfrm>
          <a:off x="12579428" y="135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4758</xdr:rowOff>
    </xdr:from>
    <xdr:to>
      <xdr:col>85</xdr:col>
      <xdr:colOff>127000</xdr:colOff>
      <xdr:row>98</xdr:row>
      <xdr:rowOff>15100</xdr:rowOff>
    </xdr:to>
    <xdr:cxnSp macro="">
      <xdr:nvCxnSpPr>
        <xdr:cNvPr id="682" name="直線コネクタ 681"/>
        <xdr:cNvCxnSpPr/>
      </xdr:nvCxnSpPr>
      <xdr:spPr>
        <a:xfrm flipV="1">
          <a:off x="15481300" y="16806858"/>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15100</xdr:rowOff>
    </xdr:from>
    <xdr:to>
      <xdr:col>81</xdr:col>
      <xdr:colOff>50800</xdr:colOff>
      <xdr:row>98</xdr:row>
      <xdr:rowOff>17976</xdr:rowOff>
    </xdr:to>
    <xdr:cxnSp macro="">
      <xdr:nvCxnSpPr>
        <xdr:cNvPr id="685" name="直線コネクタ 684"/>
        <xdr:cNvCxnSpPr/>
      </xdr:nvCxnSpPr>
      <xdr:spPr>
        <a:xfrm flipV="1">
          <a:off x="14592300" y="16817200"/>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17976</xdr:rowOff>
    </xdr:from>
    <xdr:to>
      <xdr:col>76</xdr:col>
      <xdr:colOff>114300</xdr:colOff>
      <xdr:row>98</xdr:row>
      <xdr:rowOff>20786</xdr:rowOff>
    </xdr:to>
    <xdr:cxnSp macro="">
      <xdr:nvCxnSpPr>
        <xdr:cNvPr id="688" name="直線コネクタ 687"/>
        <xdr:cNvCxnSpPr/>
      </xdr:nvCxnSpPr>
      <xdr:spPr>
        <a:xfrm flipV="1">
          <a:off x="13703300" y="16820076"/>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2229</xdr:rowOff>
    </xdr:from>
    <xdr:to>
      <xdr:col>71</xdr:col>
      <xdr:colOff>177800</xdr:colOff>
      <xdr:row>98</xdr:row>
      <xdr:rowOff>20786</xdr:rowOff>
    </xdr:to>
    <xdr:cxnSp macro="">
      <xdr:nvCxnSpPr>
        <xdr:cNvPr id="691" name="直線コネクタ 690"/>
        <xdr:cNvCxnSpPr/>
      </xdr:nvCxnSpPr>
      <xdr:spPr>
        <a:xfrm>
          <a:off x="12814300" y="16804329"/>
          <a:ext cx="889000" cy="1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4" name="フローチャート: 判断 693"/>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95" name="テキスト ボックス 694"/>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125408</xdr:rowOff>
    </xdr:from>
    <xdr:to>
      <xdr:col>85</xdr:col>
      <xdr:colOff>177800</xdr:colOff>
      <xdr:row>98</xdr:row>
      <xdr:rowOff>55558</xdr:rowOff>
    </xdr:to>
    <xdr:sp macro="" textlink="">
      <xdr:nvSpPr>
        <xdr:cNvPr id="701" name="楕円 700"/>
        <xdr:cNvSpPr/>
      </xdr:nvSpPr>
      <xdr:spPr>
        <a:xfrm>
          <a:off x="16268700" y="167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40335</xdr:rowOff>
    </xdr:from>
    <xdr:ext cx="534377" cy="259045"/>
    <xdr:sp macro="" textlink="">
      <xdr:nvSpPr>
        <xdr:cNvPr id="702" name="公債費該当値テキスト"/>
        <xdr:cNvSpPr txBox="1"/>
      </xdr:nvSpPr>
      <xdr:spPr>
        <a:xfrm>
          <a:off x="16370300" y="1667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135750</xdr:rowOff>
    </xdr:from>
    <xdr:to>
      <xdr:col>81</xdr:col>
      <xdr:colOff>101600</xdr:colOff>
      <xdr:row>98</xdr:row>
      <xdr:rowOff>65900</xdr:rowOff>
    </xdr:to>
    <xdr:sp macro="" textlink="">
      <xdr:nvSpPr>
        <xdr:cNvPr id="703" name="楕円 702"/>
        <xdr:cNvSpPr/>
      </xdr:nvSpPr>
      <xdr:spPr>
        <a:xfrm>
          <a:off x="15430500" y="167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57027</xdr:rowOff>
    </xdr:from>
    <xdr:ext cx="534377" cy="259045"/>
    <xdr:sp macro="" textlink="">
      <xdr:nvSpPr>
        <xdr:cNvPr id="704" name="テキスト ボックス 703"/>
        <xdr:cNvSpPr txBox="1"/>
      </xdr:nvSpPr>
      <xdr:spPr>
        <a:xfrm>
          <a:off x="15214111" y="168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138626</xdr:rowOff>
    </xdr:from>
    <xdr:to>
      <xdr:col>76</xdr:col>
      <xdr:colOff>165100</xdr:colOff>
      <xdr:row>98</xdr:row>
      <xdr:rowOff>68776</xdr:rowOff>
    </xdr:to>
    <xdr:sp macro="" textlink="">
      <xdr:nvSpPr>
        <xdr:cNvPr id="705" name="楕円 704"/>
        <xdr:cNvSpPr/>
      </xdr:nvSpPr>
      <xdr:spPr>
        <a:xfrm>
          <a:off x="14541500" y="167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59903</xdr:rowOff>
    </xdr:from>
    <xdr:ext cx="534377" cy="259045"/>
    <xdr:sp macro="" textlink="">
      <xdr:nvSpPr>
        <xdr:cNvPr id="706" name="テキスト ボックス 705"/>
        <xdr:cNvSpPr txBox="1"/>
      </xdr:nvSpPr>
      <xdr:spPr>
        <a:xfrm>
          <a:off x="14325111" y="1686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141436</xdr:rowOff>
    </xdr:from>
    <xdr:to>
      <xdr:col>72</xdr:col>
      <xdr:colOff>38100</xdr:colOff>
      <xdr:row>98</xdr:row>
      <xdr:rowOff>71586</xdr:rowOff>
    </xdr:to>
    <xdr:sp macro="" textlink="">
      <xdr:nvSpPr>
        <xdr:cNvPr id="707" name="楕円 706"/>
        <xdr:cNvSpPr/>
      </xdr:nvSpPr>
      <xdr:spPr>
        <a:xfrm>
          <a:off x="13652500" y="1677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62713</xdr:rowOff>
    </xdr:from>
    <xdr:ext cx="534377" cy="259045"/>
    <xdr:sp macro="" textlink="">
      <xdr:nvSpPr>
        <xdr:cNvPr id="708" name="テキスト ボックス 707"/>
        <xdr:cNvSpPr txBox="1"/>
      </xdr:nvSpPr>
      <xdr:spPr>
        <a:xfrm>
          <a:off x="13436111" y="1686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122879</xdr:rowOff>
    </xdr:from>
    <xdr:to>
      <xdr:col>67</xdr:col>
      <xdr:colOff>101600</xdr:colOff>
      <xdr:row>98</xdr:row>
      <xdr:rowOff>53029</xdr:rowOff>
    </xdr:to>
    <xdr:sp macro="" textlink="">
      <xdr:nvSpPr>
        <xdr:cNvPr id="709" name="楕円 708"/>
        <xdr:cNvSpPr/>
      </xdr:nvSpPr>
      <xdr:spPr>
        <a:xfrm>
          <a:off x="12763500" y="167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44156</xdr:rowOff>
    </xdr:from>
    <xdr:ext cx="534377" cy="259045"/>
    <xdr:sp macro="" textlink="">
      <xdr:nvSpPr>
        <xdr:cNvPr id="710" name="テキスト ボックス 709"/>
        <xdr:cNvSpPr txBox="1"/>
      </xdr:nvSpPr>
      <xdr:spPr>
        <a:xfrm>
          <a:off x="12547111" y="1684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49" name="フローチャート: 判断 748"/>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0" name="テキスト ボックス 749"/>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baseline="0">
              <a:latin typeface="+mn-ea"/>
              <a:ea typeface="+mn-ea"/>
            </a:rPr>
            <a:t>各費目において、普通建設事業費による増減が見られるが、まず商工費では辺地事業債を活用したスキー場の大規模整備を行ったことにより大幅な増となった。今後もスキー場の老朽化した施設を更新する予定となっているが、大規模な整備は</a:t>
          </a:r>
          <a:r>
            <a:rPr kumimoji="1" lang="en-US" altLang="ja-JP" sz="1100" baseline="0">
              <a:latin typeface="+mn-ea"/>
              <a:ea typeface="+mn-ea"/>
            </a:rPr>
            <a:t>H30</a:t>
          </a:r>
          <a:r>
            <a:rPr kumimoji="1" lang="ja-JP" altLang="en-US" sz="1100" baseline="0">
              <a:latin typeface="+mn-ea"/>
              <a:ea typeface="+mn-ea"/>
            </a:rPr>
            <a:t>のみとなっているため減少する見込みとなっている。また、教育費においても、近年の猛暑により小中学校の教育環境が悪化していることから国の補助金を活用し空調設備を設置したため、大幅な増となっているほか、消防費においては自然災害が多発していることから地方債を活用した防災設備の整備を行っているため増加となっている。一方で、土木費においては長期的な計画で行っている町営住宅の整備について、一つ目の区画が完了したため一時的に</a:t>
          </a:r>
          <a:r>
            <a:rPr kumimoji="1" lang="en-US" altLang="ja-JP" sz="1100" baseline="0">
              <a:latin typeface="+mn-ea"/>
              <a:ea typeface="+mn-ea"/>
            </a:rPr>
            <a:t>H30</a:t>
          </a:r>
          <a:r>
            <a:rPr kumimoji="1" lang="ja-JP" altLang="en-US" sz="1100" baseline="0">
              <a:latin typeface="+mn-ea"/>
              <a:ea typeface="+mn-ea"/>
            </a:rPr>
            <a:t>は減少したが次年度以降は別区画の整備がはじまるため、増加する見込みとなっている。これらを理由に公債費についても次年度以降増加すると見込んでいる。</a:t>
          </a:r>
          <a:endParaRPr kumimoji="1" lang="en-US" altLang="ja-JP" sz="1100" baseline="0">
            <a:latin typeface="+mn-ea"/>
            <a:ea typeface="+mn-ea"/>
          </a:endParaRPr>
        </a:p>
        <a:p>
          <a:r>
            <a:rPr kumimoji="1" lang="ja-JP" altLang="en-US" sz="1100" baseline="0">
              <a:latin typeface="+mn-ea"/>
              <a:ea typeface="+mn-ea"/>
            </a:rPr>
            <a:t>　そのほか大きな増加となったのは民生費である。国保会計の制度改正により１億円の繰出しが必要となったことから大幅な増加となったが、単年度のみの支出となっていることから次年度以降は減少する見込みである。</a:t>
          </a:r>
          <a:endParaRPr kumimoji="1" lang="en-US" altLang="ja-JP" sz="1100" baseline="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mn-ea"/>
              <a:ea typeface="+mn-ea"/>
            </a:rPr>
            <a:t>　</a:t>
          </a:r>
          <a:r>
            <a:rPr kumimoji="1" lang="ja-JP" altLang="ja-JP" sz="1100">
              <a:solidFill>
                <a:schemeClr val="dk1"/>
              </a:solidFill>
              <a:effectLst/>
              <a:latin typeface="+mn-ea"/>
              <a:ea typeface="+mn-ea"/>
              <a:cs typeface="+mn-cs"/>
            </a:rPr>
            <a:t>議会費においては、類似団体平均より高い水準で推移しており、その要因として挙げられるのは歳出の中でも大きな割合を占める議員報酬である。人口に対して議員定数が過大となっていることは従来より課題となっていたが、検討の結果、次回改選より議員定数が削減されることとなった。</a:t>
          </a:r>
          <a:endParaRPr lang="ja-JP" altLang="ja-JP" sz="1100">
            <a:effectLst/>
            <a:latin typeface="+mn-ea"/>
            <a:ea typeface="+mn-ea"/>
          </a:endParaRPr>
        </a:p>
        <a:p>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財政調整基金残高は、普通交付税の減少及び</a:t>
          </a:r>
          <a:r>
            <a:rPr lang="ja-JP" altLang="en-US" sz="1200">
              <a:solidFill>
                <a:schemeClr val="dk1"/>
              </a:solidFill>
              <a:effectLst/>
              <a:latin typeface="+mn-lt"/>
              <a:ea typeface="+mn-ea"/>
              <a:cs typeface="+mn-cs"/>
            </a:rPr>
            <a:t>国保会計の制度改正による突発的な繰出しにより２年連続で減少</a:t>
          </a:r>
          <a:r>
            <a:rPr lang="ja-JP" altLang="ja-JP" sz="1200">
              <a:solidFill>
                <a:schemeClr val="dk1"/>
              </a:solidFill>
              <a:effectLst/>
              <a:latin typeface="+mn-lt"/>
              <a:ea typeface="+mn-ea"/>
              <a:cs typeface="+mn-cs"/>
            </a:rPr>
            <a:t>となった。また、取り崩しにより実質収支額では</a:t>
          </a:r>
          <a:r>
            <a:rPr lang="en-US" altLang="ja-JP" sz="1200">
              <a:solidFill>
                <a:schemeClr val="dk1"/>
              </a:solidFill>
              <a:effectLst/>
              <a:latin typeface="+mn-lt"/>
              <a:ea typeface="+mn-ea"/>
              <a:cs typeface="+mn-cs"/>
            </a:rPr>
            <a:t>0.86</a:t>
          </a:r>
          <a:r>
            <a:rPr lang="ja-JP" altLang="ja-JP" sz="1200">
              <a:solidFill>
                <a:schemeClr val="dk1"/>
              </a:solidFill>
              <a:effectLst/>
              <a:latin typeface="+mn-lt"/>
              <a:ea typeface="+mn-ea"/>
              <a:cs typeface="+mn-cs"/>
            </a:rPr>
            <a:t>ポイントの増加となったものの、実質単年度収支では</a:t>
          </a:r>
          <a:r>
            <a:rPr lang="en-US" altLang="ja-JP" sz="1200">
              <a:solidFill>
                <a:schemeClr val="dk1"/>
              </a:solidFill>
              <a:effectLst/>
              <a:latin typeface="+mn-lt"/>
              <a:ea typeface="+mn-ea"/>
              <a:cs typeface="+mn-cs"/>
            </a:rPr>
            <a:t>3.07</a:t>
          </a:r>
          <a:r>
            <a:rPr lang="ja-JP" altLang="ja-JP" sz="1200">
              <a:solidFill>
                <a:schemeClr val="dk1"/>
              </a:solidFill>
              <a:effectLst/>
              <a:latin typeface="+mn-lt"/>
              <a:ea typeface="+mn-ea"/>
              <a:cs typeface="+mn-cs"/>
            </a:rPr>
            <a:t>ポイントの減少となった。今後も施設の老朽化等に伴う更新事業の増加が想定されることから、急激な収支の悪化を招かぬよう、施設総量の見直しや長寿命化により対応していく。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赤字額（公営企業会計＝資金不足額）が発生している会計が皆無であることから、いずれの会計も数字上は健全経営であることが示されている。しかし、病院事業においては黒字比率が減少傾向であり、これは分子である流動資産のうち内部留保資金が単年度収支赤字分に係る補てん措置として毎年度取り崩されているためである。下水道事業会計においては、基金残高が皆無で、かつ、毎年度一般会計から多額の赤字補填的要素の強い繰出金により収支均衡を図っている状況である。</a:t>
          </a:r>
          <a:endParaRPr lang="ja-JP" altLang="ja-JP" sz="1200">
            <a:effectLst/>
          </a:endParaRPr>
        </a:p>
        <a:p>
          <a:r>
            <a:rPr lang="ja-JP" altLang="ja-JP" sz="1200">
              <a:solidFill>
                <a:schemeClr val="dk1"/>
              </a:solidFill>
              <a:effectLst/>
              <a:latin typeface="+mn-lt"/>
              <a:ea typeface="+mn-ea"/>
              <a:cs typeface="+mn-cs"/>
            </a:rPr>
            <a:t>　当町の一般会計は、歳入構成の約</a:t>
          </a:r>
          <a:r>
            <a:rPr lang="en-US" altLang="ja-JP" sz="1200">
              <a:solidFill>
                <a:schemeClr val="dk1"/>
              </a:solidFill>
              <a:effectLst/>
              <a:latin typeface="+mn-lt"/>
              <a:ea typeface="+mn-ea"/>
              <a:cs typeface="+mn-cs"/>
            </a:rPr>
            <a:t>7</a:t>
          </a:r>
          <a:r>
            <a:rPr lang="ja-JP" altLang="ja-JP" sz="1200">
              <a:solidFill>
                <a:schemeClr val="dk1"/>
              </a:solidFill>
              <a:effectLst/>
              <a:latin typeface="+mn-lt"/>
              <a:ea typeface="+mn-ea"/>
              <a:cs typeface="+mn-cs"/>
            </a:rPr>
            <a:t>割にも上る依存財源に頼らざるを得ない綱渡り的な財政運営を強いられており、国の財政状況に起因して地方交付税や各種交付金等が抑制されれば、たちまち町政経営が立ちゆかなくなり、その場合ほぼ全ての会計で資金不足が発生することとなる。</a:t>
          </a:r>
          <a:endParaRPr lang="ja-JP" altLang="ja-JP" sz="1200">
            <a:effectLst/>
          </a:endParaRPr>
        </a:p>
        <a:p>
          <a:r>
            <a:rPr lang="ja-JP" altLang="ja-JP" sz="1200">
              <a:solidFill>
                <a:schemeClr val="dk1"/>
              </a:solidFill>
              <a:effectLst/>
              <a:latin typeface="+mn-lt"/>
              <a:ea typeface="+mn-ea"/>
              <a:cs typeface="+mn-cs"/>
            </a:rPr>
            <a:t>　このことから、一般会計においては自主財源の確保とさらに徹底した行政コスト削減策を行い、特別会計については経費に見合った料金等の改定が必要である。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5183126</v>
      </c>
      <c r="BO4" s="430"/>
      <c r="BP4" s="430"/>
      <c r="BQ4" s="430"/>
      <c r="BR4" s="430"/>
      <c r="BS4" s="430"/>
      <c r="BT4" s="430"/>
      <c r="BU4" s="431"/>
      <c r="BV4" s="429">
        <v>5024611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2.7</v>
      </c>
      <c r="CU4" s="436"/>
      <c r="CV4" s="436"/>
      <c r="CW4" s="436"/>
      <c r="CX4" s="436"/>
      <c r="CY4" s="436"/>
      <c r="CZ4" s="436"/>
      <c r="DA4" s="437"/>
      <c r="DB4" s="435">
        <v>1.9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5076134</v>
      </c>
      <c r="BO5" s="467"/>
      <c r="BP5" s="467"/>
      <c r="BQ5" s="467"/>
      <c r="BR5" s="467"/>
      <c r="BS5" s="467"/>
      <c r="BT5" s="467"/>
      <c r="BU5" s="468"/>
      <c r="BV5" s="466">
        <v>4923722</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94</v>
      </c>
      <c r="CU5" s="464"/>
      <c r="CV5" s="464"/>
      <c r="CW5" s="464"/>
      <c r="CX5" s="464"/>
      <c r="CY5" s="464"/>
      <c r="CZ5" s="464"/>
      <c r="DA5" s="465"/>
      <c r="DB5" s="463">
        <v>93.1</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106992</v>
      </c>
      <c r="BO6" s="467"/>
      <c r="BP6" s="467"/>
      <c r="BQ6" s="467"/>
      <c r="BR6" s="467"/>
      <c r="BS6" s="467"/>
      <c r="BT6" s="467"/>
      <c r="BU6" s="468"/>
      <c r="BV6" s="466">
        <v>100889</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98.3</v>
      </c>
      <c r="CU6" s="504"/>
      <c r="CV6" s="504"/>
      <c r="CW6" s="504"/>
      <c r="CX6" s="504"/>
      <c r="CY6" s="504"/>
      <c r="CZ6" s="504"/>
      <c r="DA6" s="505"/>
      <c r="DB6" s="503">
        <v>97.4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15433</v>
      </c>
      <c r="BO7" s="467"/>
      <c r="BP7" s="467"/>
      <c r="BQ7" s="467"/>
      <c r="BR7" s="467"/>
      <c r="BS7" s="467"/>
      <c r="BT7" s="467"/>
      <c r="BU7" s="468"/>
      <c r="BV7" s="466">
        <v>37064</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3342439</v>
      </c>
      <c r="CU7" s="467"/>
      <c r="CV7" s="467"/>
      <c r="CW7" s="467"/>
      <c r="CX7" s="467"/>
      <c r="CY7" s="467"/>
      <c r="CZ7" s="467"/>
      <c r="DA7" s="468"/>
      <c r="DB7" s="466">
        <v>3400443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91559</v>
      </c>
      <c r="BO8" s="467"/>
      <c r="BP8" s="467"/>
      <c r="BQ8" s="467"/>
      <c r="BR8" s="467"/>
      <c r="BS8" s="467"/>
      <c r="BT8" s="467"/>
      <c r="BU8" s="468"/>
      <c r="BV8" s="466">
        <v>63825</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0.32</v>
      </c>
      <c r="CU8" s="507"/>
      <c r="CV8" s="507"/>
      <c r="CW8" s="507"/>
      <c r="CX8" s="507"/>
      <c r="CY8" s="507"/>
      <c r="CZ8" s="507"/>
      <c r="DA8" s="508"/>
      <c r="DB8" s="506">
        <v>0.32</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9167</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93</v>
      </c>
      <c r="AV9" s="499"/>
      <c r="AW9" s="499"/>
      <c r="AX9" s="499"/>
      <c r="AY9" s="500" t="s">
        <v>113</v>
      </c>
      <c r="AZ9" s="501"/>
      <c r="BA9" s="501"/>
      <c r="BB9" s="501"/>
      <c r="BC9" s="501"/>
      <c r="BD9" s="501"/>
      <c r="BE9" s="501"/>
      <c r="BF9" s="501"/>
      <c r="BG9" s="501"/>
      <c r="BH9" s="501"/>
      <c r="BI9" s="501"/>
      <c r="BJ9" s="501"/>
      <c r="BK9" s="501"/>
      <c r="BL9" s="501"/>
      <c r="BM9" s="502"/>
      <c r="BN9" s="466">
        <v>27734</v>
      </c>
      <c r="BO9" s="467"/>
      <c r="BP9" s="467"/>
      <c r="BQ9" s="467"/>
      <c r="BR9" s="467"/>
      <c r="BS9" s="467"/>
      <c r="BT9" s="467"/>
      <c r="BU9" s="468"/>
      <c r="BV9" s="466">
        <v>2910</v>
      </c>
      <c r="BW9" s="467"/>
      <c r="BX9" s="467"/>
      <c r="BY9" s="467"/>
      <c r="BZ9" s="467"/>
      <c r="CA9" s="467"/>
      <c r="CB9" s="467"/>
      <c r="CC9" s="468"/>
      <c r="CD9" s="469" t="s">
        <v>114</v>
      </c>
      <c r="CE9" s="470"/>
      <c r="CF9" s="470"/>
      <c r="CG9" s="470"/>
      <c r="CH9" s="470"/>
      <c r="CI9" s="470"/>
      <c r="CJ9" s="470"/>
      <c r="CK9" s="470"/>
      <c r="CL9" s="470"/>
      <c r="CM9" s="470"/>
      <c r="CN9" s="470"/>
      <c r="CO9" s="470"/>
      <c r="CP9" s="470"/>
      <c r="CQ9" s="470"/>
      <c r="CR9" s="470"/>
      <c r="CS9" s="471"/>
      <c r="CT9" s="463">
        <v>6.5</v>
      </c>
      <c r="CU9" s="464"/>
      <c r="CV9" s="464"/>
      <c r="CW9" s="464"/>
      <c r="CX9" s="464"/>
      <c r="CY9" s="464"/>
      <c r="CZ9" s="464"/>
      <c r="DA9" s="465"/>
      <c r="DB9" s="463">
        <v>6.2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115</v>
      </c>
      <c r="M10" s="496"/>
      <c r="N10" s="496"/>
      <c r="O10" s="496"/>
      <c r="P10" s="496"/>
      <c r="Q10" s="497"/>
      <c r="R10" s="517">
        <v>9978</v>
      </c>
      <c r="S10" s="518"/>
      <c r="T10" s="518"/>
      <c r="U10" s="518"/>
      <c r="V10" s="519"/>
      <c r="W10" s="454"/>
      <c r="X10" s="455"/>
      <c r="Y10" s="455"/>
      <c r="Z10" s="455"/>
      <c r="AA10" s="455"/>
      <c r="AB10" s="455"/>
      <c r="AC10" s="455"/>
      <c r="AD10" s="455"/>
      <c r="AE10" s="455"/>
      <c r="AF10" s="455"/>
      <c r="AG10" s="455"/>
      <c r="AH10" s="455"/>
      <c r="AI10" s="455"/>
      <c r="AJ10" s="455"/>
      <c r="AK10" s="455"/>
      <c r="AL10" s="458"/>
      <c r="AM10" s="495" t="s">
        <v>116</v>
      </c>
      <c r="AN10" s="496"/>
      <c r="AO10" s="496"/>
      <c r="AP10" s="496"/>
      <c r="AQ10" s="496"/>
      <c r="AR10" s="496"/>
      <c r="AS10" s="496"/>
      <c r="AT10" s="497"/>
      <c r="AU10" s="498" t="s">
        <v>93</v>
      </c>
      <c r="AV10" s="499"/>
      <c r="AW10" s="499"/>
      <c r="AX10" s="499"/>
      <c r="AY10" s="500" t="s">
        <v>117</v>
      </c>
      <c r="AZ10" s="501"/>
      <c r="BA10" s="501"/>
      <c r="BB10" s="501"/>
      <c r="BC10" s="501"/>
      <c r="BD10" s="501"/>
      <c r="BE10" s="501"/>
      <c r="BF10" s="501"/>
      <c r="BG10" s="501"/>
      <c r="BH10" s="501"/>
      <c r="BI10" s="501"/>
      <c r="BJ10" s="501"/>
      <c r="BK10" s="501"/>
      <c r="BL10" s="501"/>
      <c r="BM10" s="502"/>
      <c r="BN10" s="466">
        <v>500</v>
      </c>
      <c r="BO10" s="467"/>
      <c r="BP10" s="467"/>
      <c r="BQ10" s="467"/>
      <c r="BR10" s="467"/>
      <c r="BS10" s="467"/>
      <c r="BT10" s="467"/>
      <c r="BU10" s="468"/>
      <c r="BV10" s="466">
        <v>500</v>
      </c>
      <c r="BW10" s="467"/>
      <c r="BX10" s="467"/>
      <c r="BY10" s="467"/>
      <c r="BZ10" s="467"/>
      <c r="CA10" s="467"/>
      <c r="CB10" s="467"/>
      <c r="CC10" s="468"/>
      <c r="CD10" s="190" t="s">
        <v>118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119</v>
      </c>
      <c r="M11" s="521"/>
      <c r="N11" s="521"/>
      <c r="O11" s="521"/>
      <c r="P11" s="521"/>
      <c r="Q11" s="522"/>
      <c r="R11" s="523" t="s">
        <v>120</v>
      </c>
      <c r="S11" s="524"/>
      <c r="T11" s="524"/>
      <c r="U11" s="524"/>
      <c r="V11" s="525"/>
      <c r="W11" s="454"/>
      <c r="X11" s="455"/>
      <c r="Y11" s="455"/>
      <c r="Z11" s="455"/>
      <c r="AA11" s="455"/>
      <c r="AB11" s="455"/>
      <c r="AC11" s="455"/>
      <c r="AD11" s="455"/>
      <c r="AE11" s="455"/>
      <c r="AF11" s="455"/>
      <c r="AG11" s="455"/>
      <c r="AH11" s="455"/>
      <c r="AI11" s="455"/>
      <c r="AJ11" s="455"/>
      <c r="AK11" s="455"/>
      <c r="AL11" s="458"/>
      <c r="AM11" s="495" t="s">
        <v>121</v>
      </c>
      <c r="AN11" s="496"/>
      <c r="AO11" s="496"/>
      <c r="AP11" s="496"/>
      <c r="AQ11" s="496"/>
      <c r="AR11" s="496"/>
      <c r="AS11" s="496"/>
      <c r="AT11" s="497"/>
      <c r="AU11" s="498" t="s">
        <v>122</v>
      </c>
      <c r="AV11" s="499"/>
      <c r="AW11" s="499"/>
      <c r="AX11" s="499"/>
      <c r="AY11" s="500" t="s">
        <v>123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8805</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93</v>
      </c>
      <c r="AV12" s="499"/>
      <c r="AW12" s="499"/>
      <c r="AX12" s="499"/>
      <c r="AY12" s="500" t="s">
        <v>132</v>
      </c>
      <c r="AZ12" s="501"/>
      <c r="BA12" s="501"/>
      <c r="BB12" s="501"/>
      <c r="BC12" s="501"/>
      <c r="BD12" s="501"/>
      <c r="BE12" s="501"/>
      <c r="BF12" s="501"/>
      <c r="BG12" s="501"/>
      <c r="BH12" s="501"/>
      <c r="BI12" s="501"/>
      <c r="BJ12" s="501"/>
      <c r="BK12" s="501"/>
      <c r="BL12" s="501"/>
      <c r="BM12" s="502"/>
      <c r="BN12" s="466">
        <v>217613</v>
      </c>
      <c r="BO12" s="467"/>
      <c r="BP12" s="467"/>
      <c r="BQ12" s="467"/>
      <c r="BR12" s="467"/>
      <c r="BS12" s="467"/>
      <c r="BT12" s="467"/>
      <c r="BU12" s="468"/>
      <c r="BV12" s="466">
        <v>91762</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126</v>
      </c>
      <c r="CU12" s="507"/>
      <c r="CV12" s="507"/>
      <c r="CW12" s="507"/>
      <c r="CX12" s="507"/>
      <c r="CY12" s="507"/>
      <c r="CZ12" s="507"/>
      <c r="DA12" s="508"/>
      <c r="DB12" s="506" t="s">
        <v>126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134</v>
      </c>
      <c r="N13" s="555"/>
      <c r="O13" s="555"/>
      <c r="P13" s="555"/>
      <c r="Q13" s="556"/>
      <c r="R13" s="547">
        <v>8727</v>
      </c>
      <c r="S13" s="548"/>
      <c r="T13" s="548"/>
      <c r="U13" s="548"/>
      <c r="V13" s="549"/>
      <c r="W13" s="482" t="s">
        <v>135</v>
      </c>
      <c r="X13" s="483"/>
      <c r="Y13" s="483"/>
      <c r="Z13" s="483"/>
      <c r="AA13" s="483"/>
      <c r="AB13" s="473"/>
      <c r="AC13" s="517">
        <v>487</v>
      </c>
      <c r="AD13" s="518"/>
      <c r="AE13" s="518"/>
      <c r="AF13" s="518"/>
      <c r="AG13" s="557"/>
      <c r="AH13" s="517">
        <v>613</v>
      </c>
      <c r="AI13" s="518"/>
      <c r="AJ13" s="518"/>
      <c r="AK13" s="518"/>
      <c r="AL13" s="519"/>
      <c r="AM13" s="495" t="s">
        <v>136</v>
      </c>
      <c r="AN13" s="496"/>
      <c r="AO13" s="496"/>
      <c r="AP13" s="496"/>
      <c r="AQ13" s="496"/>
      <c r="AR13" s="496"/>
      <c r="AS13" s="496"/>
      <c r="AT13" s="497"/>
      <c r="AU13" s="498" t="s">
        <v>137</v>
      </c>
      <c r="AV13" s="499"/>
      <c r="AW13" s="499"/>
      <c r="AX13" s="499"/>
      <c r="AY13" s="500" t="s">
        <v>138</v>
      </c>
      <c r="AZ13" s="501"/>
      <c r="BA13" s="501"/>
      <c r="BB13" s="501"/>
      <c r="BC13" s="501"/>
      <c r="BD13" s="501"/>
      <c r="BE13" s="501"/>
      <c r="BF13" s="501"/>
      <c r="BG13" s="501"/>
      <c r="BH13" s="501"/>
      <c r="BI13" s="501"/>
      <c r="BJ13" s="501"/>
      <c r="BK13" s="501"/>
      <c r="BL13" s="501"/>
      <c r="BM13" s="502"/>
      <c r="BN13" s="466">
        <v>-189379</v>
      </c>
      <c r="BO13" s="467"/>
      <c r="BP13" s="467"/>
      <c r="BQ13" s="467"/>
      <c r="BR13" s="467"/>
      <c r="BS13" s="467"/>
      <c r="BT13" s="467"/>
      <c r="BU13" s="468"/>
      <c r="BV13" s="466">
        <v>-88352</v>
      </c>
      <c r="BW13" s="467"/>
      <c r="BX13" s="467"/>
      <c r="BY13" s="467"/>
      <c r="BZ13" s="467"/>
      <c r="CA13" s="467"/>
      <c r="CB13" s="467"/>
      <c r="CC13" s="468"/>
      <c r="CD13" s="469" t="s">
        <v>139</v>
      </c>
      <c r="CE13" s="470"/>
      <c r="CF13" s="470"/>
      <c r="CG13" s="470"/>
      <c r="CH13" s="470"/>
      <c r="CI13" s="470"/>
      <c r="CJ13" s="470"/>
      <c r="CK13" s="470"/>
      <c r="CL13" s="470"/>
      <c r="CM13" s="470"/>
      <c r="CN13" s="470"/>
      <c r="CO13" s="470"/>
      <c r="CP13" s="470"/>
      <c r="CQ13" s="470"/>
      <c r="CR13" s="470"/>
      <c r="CS13" s="471"/>
      <c r="CT13" s="463">
        <v>4</v>
      </c>
      <c r="CU13" s="464"/>
      <c r="CV13" s="464"/>
      <c r="CW13" s="464"/>
      <c r="CX13" s="464"/>
      <c r="CY13" s="464"/>
      <c r="CZ13" s="464"/>
      <c r="DA13" s="465"/>
      <c r="DB13" s="463">
        <v>3.8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140</v>
      </c>
      <c r="M14" s="545"/>
      <c r="N14" s="545"/>
      <c r="O14" s="545"/>
      <c r="P14" s="545"/>
      <c r="Q14" s="546"/>
      <c r="R14" s="547">
        <v>8912</v>
      </c>
      <c r="S14" s="548"/>
      <c r="T14" s="548"/>
      <c r="U14" s="548"/>
      <c r="V14" s="549"/>
      <c r="W14" s="456"/>
      <c r="X14" s="457"/>
      <c r="Y14" s="457"/>
      <c r="Z14" s="457"/>
      <c r="AA14" s="457"/>
      <c r="AB14" s="446"/>
      <c r="AC14" s="550">
        <v>10.3</v>
      </c>
      <c r="AD14" s="551"/>
      <c r="AE14" s="551"/>
      <c r="AF14" s="551"/>
      <c r="AG14" s="552"/>
      <c r="AH14" s="550">
        <v>12.5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141</v>
      </c>
      <c r="CE14" s="559"/>
      <c r="CF14" s="559"/>
      <c r="CG14" s="559"/>
      <c r="CH14" s="559"/>
      <c r="CI14" s="559"/>
      <c r="CJ14" s="559"/>
      <c r="CK14" s="559"/>
      <c r="CL14" s="559"/>
      <c r="CM14" s="559"/>
      <c r="CN14" s="559"/>
      <c r="CO14" s="559"/>
      <c r="CP14" s="559"/>
      <c r="CQ14" s="559"/>
      <c r="CR14" s="559"/>
      <c r="CS14" s="560"/>
      <c r="CT14" s="561" t="s">
        <v>142</v>
      </c>
      <c r="CU14" s="562"/>
      <c r="CV14" s="562"/>
      <c r="CW14" s="562"/>
      <c r="CX14" s="562"/>
      <c r="CY14" s="562"/>
      <c r="CZ14" s="562"/>
      <c r="DA14" s="563"/>
      <c r="DB14" s="561" t="s">
        <v>142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134</v>
      </c>
      <c r="N15" s="555"/>
      <c r="O15" s="555"/>
      <c r="P15" s="555"/>
      <c r="Q15" s="556"/>
      <c r="R15" s="547">
        <v>8862</v>
      </c>
      <c r="S15" s="548"/>
      <c r="T15" s="548"/>
      <c r="U15" s="548"/>
      <c r="V15" s="549"/>
      <c r="W15" s="482" t="s">
        <v>143</v>
      </c>
      <c r="X15" s="483"/>
      <c r="Y15" s="483"/>
      <c r="Z15" s="483"/>
      <c r="AA15" s="483"/>
      <c r="AB15" s="473"/>
      <c r="AC15" s="517">
        <v>1540</v>
      </c>
      <c r="AD15" s="518"/>
      <c r="AE15" s="518"/>
      <c r="AF15" s="518"/>
      <c r="AG15" s="557"/>
      <c r="AH15" s="517">
        <v>1533</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981577</v>
      </c>
      <c r="BO15" s="430"/>
      <c r="BP15" s="430"/>
      <c r="BQ15" s="430"/>
      <c r="BR15" s="430"/>
      <c r="BS15" s="430"/>
      <c r="BT15" s="430"/>
      <c r="BU15" s="431"/>
      <c r="BV15" s="429">
        <v>972933</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32.4</v>
      </c>
      <c r="AD16" s="551"/>
      <c r="AE16" s="551"/>
      <c r="AF16" s="551"/>
      <c r="AG16" s="552"/>
      <c r="AH16" s="550">
        <v>31.3</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2936923</v>
      </c>
      <c r="BO16" s="467"/>
      <c r="BP16" s="467"/>
      <c r="BQ16" s="467"/>
      <c r="BR16" s="467"/>
      <c r="BS16" s="467"/>
      <c r="BT16" s="467"/>
      <c r="BU16" s="468"/>
      <c r="BV16" s="466">
        <v>2994870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2723</v>
      </c>
      <c r="AD17" s="518"/>
      <c r="AE17" s="518"/>
      <c r="AF17" s="518"/>
      <c r="AG17" s="557"/>
      <c r="AH17" s="517">
        <v>2758</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1241289</v>
      </c>
      <c r="BO17" s="467"/>
      <c r="BP17" s="467"/>
      <c r="BQ17" s="467"/>
      <c r="BR17" s="467"/>
      <c r="BS17" s="467"/>
      <c r="BT17" s="467"/>
      <c r="BU17" s="468"/>
      <c r="BV17" s="466">
        <v>1229955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270.77</v>
      </c>
      <c r="M18" s="579"/>
      <c r="N18" s="579"/>
      <c r="O18" s="579"/>
      <c r="P18" s="579"/>
      <c r="Q18" s="579"/>
      <c r="R18" s="580"/>
      <c r="S18" s="580"/>
      <c r="T18" s="580"/>
      <c r="U18" s="580"/>
      <c r="V18" s="581"/>
      <c r="W18" s="484"/>
      <c r="X18" s="485"/>
      <c r="Y18" s="485"/>
      <c r="Z18" s="485"/>
      <c r="AA18" s="485"/>
      <c r="AB18" s="476"/>
      <c r="AC18" s="582">
        <v>57.3</v>
      </c>
      <c r="AD18" s="583"/>
      <c r="AE18" s="583"/>
      <c r="AF18" s="583"/>
      <c r="AG18" s="584"/>
      <c r="AH18" s="582">
        <v>56.2</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3140944</v>
      </c>
      <c r="BO18" s="467"/>
      <c r="BP18" s="467"/>
      <c r="BQ18" s="467"/>
      <c r="BR18" s="467"/>
      <c r="BS18" s="467"/>
      <c r="BT18" s="467"/>
      <c r="BU18" s="468"/>
      <c r="BV18" s="466">
        <v>3174202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34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4001515</v>
      </c>
      <c r="BO19" s="467"/>
      <c r="BP19" s="467"/>
      <c r="BQ19" s="467"/>
      <c r="BR19" s="467"/>
      <c r="BS19" s="467"/>
      <c r="BT19" s="467"/>
      <c r="BU19" s="468"/>
      <c r="BV19" s="466">
        <v>3932655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2880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2328813</v>
      </c>
      <c r="BO23" s="467"/>
      <c r="BP23" s="467"/>
      <c r="BQ23" s="467"/>
      <c r="BR23" s="467"/>
      <c r="BS23" s="467"/>
      <c r="BT23" s="467"/>
      <c r="BU23" s="468"/>
      <c r="BV23" s="466">
        <v>2021386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5915</v>
      </c>
      <c r="R24" s="518"/>
      <c r="S24" s="518"/>
      <c r="T24" s="518"/>
      <c r="U24" s="518"/>
      <c r="V24" s="557"/>
      <c r="W24" s="616"/>
      <c r="X24" s="604"/>
      <c r="Y24" s="605"/>
      <c r="Z24" s="516" t="s">
        <v>167</v>
      </c>
      <c r="AA24" s="496"/>
      <c r="AB24" s="496"/>
      <c r="AC24" s="496"/>
      <c r="AD24" s="496"/>
      <c r="AE24" s="496"/>
      <c r="AF24" s="496"/>
      <c r="AG24" s="497"/>
      <c r="AH24" s="517">
        <v>108</v>
      </c>
      <c r="AI24" s="518"/>
      <c r="AJ24" s="518"/>
      <c r="AK24" s="518"/>
      <c r="AL24" s="557"/>
      <c r="AM24" s="517">
        <v>314928</v>
      </c>
      <c r="AN24" s="518"/>
      <c r="AO24" s="518"/>
      <c r="AP24" s="518"/>
      <c r="AQ24" s="518"/>
      <c r="AR24" s="557"/>
      <c r="AS24" s="517">
        <v>2916</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2083055</v>
      </c>
      <c r="BO24" s="467"/>
      <c r="BP24" s="467"/>
      <c r="BQ24" s="467"/>
      <c r="BR24" s="467"/>
      <c r="BS24" s="467"/>
      <c r="BT24" s="467"/>
      <c r="BU24" s="468"/>
      <c r="BV24" s="466">
        <v>1914280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1</v>
      </c>
      <c r="M25" s="518"/>
      <c r="N25" s="518"/>
      <c r="O25" s="518"/>
      <c r="P25" s="557"/>
      <c r="Q25" s="517">
        <v>4880</v>
      </c>
      <c r="R25" s="518"/>
      <c r="S25" s="518"/>
      <c r="T25" s="518"/>
      <c r="U25" s="518"/>
      <c r="V25" s="557"/>
      <c r="W25" s="616"/>
      <c r="X25" s="604"/>
      <c r="Y25" s="605"/>
      <c r="Z25" s="516" t="s">
        <v>170</v>
      </c>
      <c r="AA25" s="496"/>
      <c r="AB25" s="496"/>
      <c r="AC25" s="496"/>
      <c r="AD25" s="496"/>
      <c r="AE25" s="496"/>
      <c r="AF25" s="496"/>
      <c r="AG25" s="497"/>
      <c r="AH25" s="517" t="s">
        <v>126</v>
      </c>
      <c r="AI25" s="518"/>
      <c r="AJ25" s="518"/>
      <c r="AK25" s="518"/>
      <c r="AL25" s="557"/>
      <c r="AM25" s="517" t="s">
        <v>125</v>
      </c>
      <c r="AN25" s="518"/>
      <c r="AO25" s="518"/>
      <c r="AP25" s="518"/>
      <c r="AQ25" s="518"/>
      <c r="AR25" s="557"/>
      <c r="AS25" s="517" t="s">
        <v>125</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87262</v>
      </c>
      <c r="BO25" s="430"/>
      <c r="BP25" s="430"/>
      <c r="BQ25" s="430"/>
      <c r="BR25" s="430"/>
      <c r="BS25" s="430"/>
      <c r="BT25" s="430"/>
      <c r="BU25" s="431"/>
      <c r="BV25" s="429">
        <v>139587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172</v>
      </c>
      <c r="F26" s="496"/>
      <c r="G26" s="496"/>
      <c r="H26" s="496"/>
      <c r="I26" s="496"/>
      <c r="J26" s="496"/>
      <c r="K26" s="497"/>
      <c r="L26" s="517">
        <v>1</v>
      </c>
      <c r="M26" s="518"/>
      <c r="N26" s="518"/>
      <c r="O26" s="518"/>
      <c r="P26" s="557"/>
      <c r="Q26" s="517">
        <v>4582</v>
      </c>
      <c r="R26" s="518"/>
      <c r="S26" s="518"/>
      <c r="T26" s="518"/>
      <c r="U26" s="518"/>
      <c r="V26" s="557"/>
      <c r="W26" s="616"/>
      <c r="X26" s="604"/>
      <c r="Y26" s="605"/>
      <c r="Z26" s="516" t="s">
        <v>173</v>
      </c>
      <c r="AA26" s="626"/>
      <c r="AB26" s="626"/>
      <c r="AC26" s="626"/>
      <c r="AD26" s="626"/>
      <c r="AE26" s="626"/>
      <c r="AF26" s="626"/>
      <c r="AG26" s="627"/>
      <c r="AH26" s="517">
        <v>2</v>
      </c>
      <c r="AI26" s="518"/>
      <c r="AJ26" s="518"/>
      <c r="AK26" s="518"/>
      <c r="AL26" s="557"/>
      <c r="AM26" s="517" t="s">
        <v>174</v>
      </c>
      <c r="AN26" s="518"/>
      <c r="AO26" s="518"/>
      <c r="AP26" s="518"/>
      <c r="AQ26" s="518"/>
      <c r="AR26" s="557"/>
      <c r="AS26" s="517" t="s">
        <v>175</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142</v>
      </c>
      <c r="BO26" s="467"/>
      <c r="BP26" s="467"/>
      <c r="BQ26" s="467"/>
      <c r="BR26" s="467"/>
      <c r="BS26" s="467"/>
      <c r="BT26" s="467"/>
      <c r="BU26" s="468"/>
      <c r="BV26" s="466" t="s">
        <v>142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3050</v>
      </c>
      <c r="R27" s="518"/>
      <c r="S27" s="518"/>
      <c r="T27" s="518"/>
      <c r="U27" s="518"/>
      <c r="V27" s="557"/>
      <c r="W27" s="616"/>
      <c r="X27" s="604"/>
      <c r="Y27" s="605"/>
      <c r="Z27" s="516" t="s">
        <v>178</v>
      </c>
      <c r="AA27" s="496"/>
      <c r="AB27" s="496"/>
      <c r="AC27" s="496"/>
      <c r="AD27" s="496"/>
      <c r="AE27" s="496"/>
      <c r="AF27" s="496"/>
      <c r="AG27" s="497"/>
      <c r="AH27" s="517">
        <v>12</v>
      </c>
      <c r="AI27" s="518"/>
      <c r="AJ27" s="518"/>
      <c r="AK27" s="518"/>
      <c r="AL27" s="557"/>
      <c r="AM27" s="517">
        <v>30061</v>
      </c>
      <c r="AN27" s="518"/>
      <c r="AO27" s="518"/>
      <c r="AP27" s="518"/>
      <c r="AQ27" s="518"/>
      <c r="AR27" s="557"/>
      <c r="AS27" s="517">
        <v>2505</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307507</v>
      </c>
      <c r="BO27" s="640"/>
      <c r="BP27" s="640"/>
      <c r="BQ27" s="640"/>
      <c r="BR27" s="640"/>
      <c r="BS27" s="640"/>
      <c r="BT27" s="640"/>
      <c r="BU27" s="641"/>
      <c r="BV27" s="639">
        <v>307457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2570</v>
      </c>
      <c r="R28" s="518"/>
      <c r="S28" s="518"/>
      <c r="T28" s="518"/>
      <c r="U28" s="518"/>
      <c r="V28" s="557"/>
      <c r="W28" s="616"/>
      <c r="X28" s="604"/>
      <c r="Y28" s="605"/>
      <c r="Z28" s="516" t="s">
        <v>181</v>
      </c>
      <c r="AA28" s="496"/>
      <c r="AB28" s="496"/>
      <c r="AC28" s="496"/>
      <c r="AD28" s="496"/>
      <c r="AE28" s="496"/>
      <c r="AF28" s="496"/>
      <c r="AG28" s="497"/>
      <c r="AH28" s="517" t="s">
        <v>126</v>
      </c>
      <c r="AI28" s="518"/>
      <c r="AJ28" s="518"/>
      <c r="AK28" s="518"/>
      <c r="AL28" s="557"/>
      <c r="AM28" s="517" t="s">
        <v>142</v>
      </c>
      <c r="AN28" s="518"/>
      <c r="AO28" s="518"/>
      <c r="AP28" s="518"/>
      <c r="AQ28" s="518"/>
      <c r="AR28" s="557"/>
      <c r="AS28" s="517" t="s">
        <v>125</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984887</v>
      </c>
      <c r="BO28" s="430"/>
      <c r="BP28" s="430"/>
      <c r="BQ28" s="430"/>
      <c r="BR28" s="430"/>
      <c r="BS28" s="430"/>
      <c r="BT28" s="430"/>
      <c r="BU28" s="431"/>
      <c r="BV28" s="429">
        <v>1162000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12</v>
      </c>
      <c r="M29" s="518"/>
      <c r="N29" s="518"/>
      <c r="O29" s="518"/>
      <c r="P29" s="557"/>
      <c r="Q29" s="517">
        <v>2470</v>
      </c>
      <c r="R29" s="518"/>
      <c r="S29" s="518"/>
      <c r="T29" s="518"/>
      <c r="U29" s="518"/>
      <c r="V29" s="557"/>
      <c r="W29" s="617"/>
      <c r="X29" s="618"/>
      <c r="Y29" s="619"/>
      <c r="Z29" s="516" t="s">
        <v>184</v>
      </c>
      <c r="AA29" s="496"/>
      <c r="AB29" s="496"/>
      <c r="AC29" s="496"/>
      <c r="AD29" s="496"/>
      <c r="AE29" s="496"/>
      <c r="AF29" s="496"/>
      <c r="AG29" s="497"/>
      <c r="AH29" s="517">
        <v>120</v>
      </c>
      <c r="AI29" s="518"/>
      <c r="AJ29" s="518"/>
      <c r="AK29" s="518"/>
      <c r="AL29" s="557"/>
      <c r="AM29" s="517">
        <v>344989</v>
      </c>
      <c r="AN29" s="518"/>
      <c r="AO29" s="518"/>
      <c r="AP29" s="518"/>
      <c r="AQ29" s="518"/>
      <c r="AR29" s="557"/>
      <c r="AS29" s="517">
        <v>2875</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116438</v>
      </c>
      <c r="BO29" s="467"/>
      <c r="BP29" s="467"/>
      <c r="BQ29" s="467"/>
      <c r="BR29" s="467"/>
      <c r="BS29" s="467"/>
      <c r="BT29" s="467"/>
      <c r="BU29" s="468"/>
      <c r="BV29" s="466">
        <v>116338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98.1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874883</v>
      </c>
      <c r="BO30" s="640"/>
      <c r="BP30" s="640"/>
      <c r="BQ30" s="640"/>
      <c r="BR30" s="640"/>
      <c r="BS30" s="640"/>
      <c r="BT30" s="640"/>
      <c r="BU30" s="641"/>
      <c r="BV30" s="639">
        <v>905846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193</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川崎町国民健康保険特別会計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川崎町水道事業会計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川崎町公共下水道事業特別会計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宮城県市町村職員退職手当組合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川崎町介護保険特別会計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川崎町病院事業会計</v>
      </c>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川崎町温泉事業特別会計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宮城県市町村非常勤消防団員補償報償組合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川崎町後期高齢者医療保険特別会計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仙南地域広域行政事務組合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宮城県市町村自治振興センター</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宮城県後期高齢者医療広域連合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宮城県後期高齢者医療事業会計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iztfz8pqkbk+LwlEEklOxpaAOG7Z1OyGTsMAHItXslAn4/pxbuT3xRlf2LzSkeNggVzhqc+B+eGf6U8/D3P8w==" saltValue="/BjgQnA1bd0ESs9ZJaAn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4" t="s">
        <v>555</v>
      </c>
      <c r="D34" s="1244"/>
      <c r="E34" s="1245"/>
      <c r="F34" s="32">
        <v>13.96</v>
      </c>
      <c r="G34" s="33">
        <v>15.84</v>
      </c>
      <c r="H34" s="33">
        <v>16.079999999999998</v>
      </c>
      <c r="I34" s="33">
        <v>13.39</v>
      </c>
      <c r="J34" s="34">
        <v>11.81</v>
      </c>
      <c r="K34" s="22"/>
      <c r="L34" s="22"/>
      <c r="M34" s="22"/>
      <c r="N34" s="22"/>
      <c r="O34" s="22"/>
      <c r="P34" s="22"/>
    </row>
    <row r="35" spans="1:16" ht="39" customHeight="1" x14ac:dyDescent="0.15">
      <c r="A35" s="22"/>
      <c r="B35" s="35"/>
      <c r="C35" s="1238" t="s">
        <v>556</v>
      </c>
      <c r="D35" s="1239"/>
      <c r="E35" s="1240"/>
      <c r="F35" s="36">
        <v>4.2699999999999996</v>
      </c>
      <c r="G35" s="37">
        <v>4.1100000000000003</v>
      </c>
      <c r="H35" s="37">
        <v>1.78</v>
      </c>
      <c r="I35" s="37">
        <v>1.87</v>
      </c>
      <c r="J35" s="38">
        <v>2.73</v>
      </c>
      <c r="K35" s="22"/>
      <c r="L35" s="22"/>
      <c r="M35" s="22"/>
      <c r="N35" s="22"/>
      <c r="O35" s="22"/>
      <c r="P35" s="22"/>
    </row>
    <row r="36" spans="1:16" ht="39" customHeight="1" x14ac:dyDescent="0.15">
      <c r="A36" s="22"/>
      <c r="B36" s="35"/>
      <c r="C36" s="1238" t="s">
        <v>557</v>
      </c>
      <c r="D36" s="1239"/>
      <c r="E36" s="1240"/>
      <c r="F36" s="36">
        <v>0.75</v>
      </c>
      <c r="G36" s="37">
        <v>2.56</v>
      </c>
      <c r="H36" s="37">
        <v>2.67</v>
      </c>
      <c r="I36" s="37">
        <v>2.59</v>
      </c>
      <c r="J36" s="38">
        <v>1.68</v>
      </c>
      <c r="K36" s="22"/>
      <c r="L36" s="22"/>
      <c r="M36" s="22"/>
      <c r="N36" s="22"/>
      <c r="O36" s="22"/>
      <c r="P36" s="22"/>
    </row>
    <row r="37" spans="1:16" ht="39" customHeight="1" x14ac:dyDescent="0.15">
      <c r="A37" s="22"/>
      <c r="B37" s="35"/>
      <c r="C37" s="1238" t="s">
        <v>558</v>
      </c>
      <c r="D37" s="1239"/>
      <c r="E37" s="1240"/>
      <c r="F37" s="36">
        <v>0.23</v>
      </c>
      <c r="G37" s="37">
        <v>0</v>
      </c>
      <c r="H37" s="37">
        <v>0</v>
      </c>
      <c r="I37" s="37">
        <v>0.18</v>
      </c>
      <c r="J37" s="38">
        <v>1.46</v>
      </c>
      <c r="K37" s="22"/>
      <c r="L37" s="22"/>
      <c r="M37" s="22"/>
      <c r="N37" s="22"/>
      <c r="O37" s="22"/>
      <c r="P37" s="22"/>
    </row>
    <row r="38" spans="1:16" ht="39" customHeight="1" x14ac:dyDescent="0.15">
      <c r="A38" s="22"/>
      <c r="B38" s="35"/>
      <c r="C38" s="1238" t="s">
        <v>559</v>
      </c>
      <c r="D38" s="1239"/>
      <c r="E38" s="1240"/>
      <c r="F38" s="36">
        <v>0.88</v>
      </c>
      <c r="G38" s="37">
        <v>1.24</v>
      </c>
      <c r="H38" s="37">
        <v>1.31</v>
      </c>
      <c r="I38" s="37">
        <v>1.41</v>
      </c>
      <c r="J38" s="38">
        <v>1.17</v>
      </c>
      <c r="K38" s="22"/>
      <c r="L38" s="22"/>
      <c r="M38" s="22"/>
      <c r="N38" s="22"/>
      <c r="O38" s="22"/>
      <c r="P38" s="22"/>
    </row>
    <row r="39" spans="1:16" ht="39" customHeight="1" x14ac:dyDescent="0.15">
      <c r="A39" s="22"/>
      <c r="B39" s="35"/>
      <c r="C39" s="1238" t="s">
        <v>560</v>
      </c>
      <c r="D39" s="1239"/>
      <c r="E39" s="1240"/>
      <c r="F39" s="36">
        <v>0</v>
      </c>
      <c r="G39" s="37">
        <v>0</v>
      </c>
      <c r="H39" s="37">
        <v>0</v>
      </c>
      <c r="I39" s="37">
        <v>0</v>
      </c>
      <c r="J39" s="38">
        <v>0.05</v>
      </c>
      <c r="K39" s="22"/>
      <c r="L39" s="22"/>
      <c r="M39" s="22"/>
      <c r="N39" s="22"/>
      <c r="O39" s="22"/>
      <c r="P39" s="22"/>
    </row>
    <row r="40" spans="1:16" ht="39" customHeight="1" x14ac:dyDescent="0.15">
      <c r="A40" s="22"/>
      <c r="B40" s="35"/>
      <c r="C40" s="1238" t="s">
        <v>561</v>
      </c>
      <c r="D40" s="1239"/>
      <c r="E40" s="1240"/>
      <c r="F40" s="36">
        <v>0</v>
      </c>
      <c r="G40" s="37">
        <v>0</v>
      </c>
      <c r="H40" s="37">
        <v>0</v>
      </c>
      <c r="I40" s="37">
        <v>0</v>
      </c>
      <c r="J40" s="38">
        <v>0</v>
      </c>
      <c r="K40" s="22"/>
      <c r="L40" s="22"/>
      <c r="M40" s="22"/>
      <c r="N40" s="22"/>
      <c r="O40" s="22"/>
      <c r="P40" s="22"/>
    </row>
    <row r="41" spans="1:16" ht="39" customHeight="1" x14ac:dyDescent="0.15">
      <c r="A41" s="22"/>
      <c r="B41" s="35"/>
      <c r="C41" s="1238" t="s">
        <v>562</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563</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564</v>
      </c>
      <c r="D43" s="1242"/>
      <c r="E43" s="1243"/>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aofYbwkPh3FR+mPupkcHPq80Nt5daBVfn0v/HNPGZg2a0z/QHC2kCLcnpwZQ6ziD+qeC0CU8ZMQBVZnYRXZSw==" saltValue="d8IowOIyRqxv8I4TUVN+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284</v>
      </c>
      <c r="L45" s="60">
        <v>241</v>
      </c>
      <c r="M45" s="60">
        <v>242</v>
      </c>
      <c r="N45" s="60">
        <v>243</v>
      </c>
      <c r="O45" s="61">
        <v>260</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504</v>
      </c>
      <c r="L46" s="64" t="s">
        <v>504</v>
      </c>
      <c r="M46" s="64" t="s">
        <v>504</v>
      </c>
      <c r="N46" s="64" t="s">
        <v>504</v>
      </c>
      <c r="O46" s="65" t="s">
        <v>504</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504</v>
      </c>
      <c r="L47" s="64" t="s">
        <v>504</v>
      </c>
      <c r="M47" s="64" t="s">
        <v>504</v>
      </c>
      <c r="N47" s="64" t="s">
        <v>504</v>
      </c>
      <c r="O47" s="65" t="s">
        <v>504</v>
      </c>
      <c r="P47" s="48"/>
      <c r="Q47" s="48"/>
      <c r="R47" s="48"/>
      <c r="S47" s="48"/>
      <c r="T47" s="48"/>
      <c r="U47" s="48"/>
    </row>
    <row r="48" spans="1:21" ht="30.75" customHeight="1" x14ac:dyDescent="0.15">
      <c r="A48" s="48"/>
      <c r="B48" s="1248"/>
      <c r="C48" s="1249"/>
      <c r="D48" s="62"/>
      <c r="E48" s="1254" t="s">
        <v>14</v>
      </c>
      <c r="F48" s="1254"/>
      <c r="G48" s="1254"/>
      <c r="H48" s="1254"/>
      <c r="I48" s="1254"/>
      <c r="J48" s="1255"/>
      <c r="K48" s="63">
        <v>248</v>
      </c>
      <c r="L48" s="64">
        <v>281</v>
      </c>
      <c r="M48" s="64">
        <v>291</v>
      </c>
      <c r="N48" s="64">
        <v>300</v>
      </c>
      <c r="O48" s="65">
        <v>259</v>
      </c>
      <c r="P48" s="48"/>
      <c r="Q48" s="48"/>
      <c r="R48" s="48"/>
      <c r="S48" s="48"/>
      <c r="T48" s="48"/>
      <c r="U48" s="48"/>
    </row>
    <row r="49" spans="1:21" ht="30.75" customHeight="1" x14ac:dyDescent="0.15">
      <c r="A49" s="48"/>
      <c r="B49" s="1248"/>
      <c r="C49" s="1249"/>
      <c r="D49" s="62"/>
      <c r="E49" s="1254" t="s">
        <v>15</v>
      </c>
      <c r="F49" s="1254"/>
      <c r="G49" s="1254"/>
      <c r="H49" s="1254"/>
      <c r="I49" s="1254"/>
      <c r="J49" s="1255"/>
      <c r="K49" s="63">
        <v>5</v>
      </c>
      <c r="L49" s="64">
        <v>8</v>
      </c>
      <c r="M49" s="64">
        <v>8</v>
      </c>
      <c r="N49" s="64">
        <v>8</v>
      </c>
      <c r="O49" s="65">
        <v>10</v>
      </c>
      <c r="P49" s="48"/>
      <c r="Q49" s="48"/>
      <c r="R49" s="48"/>
      <c r="S49" s="48"/>
      <c r="T49" s="48"/>
      <c r="U49" s="48"/>
    </row>
    <row r="50" spans="1:21" ht="30.75" customHeight="1" x14ac:dyDescent="0.15">
      <c r="A50" s="48"/>
      <c r="B50" s="1248"/>
      <c r="C50" s="1249"/>
      <c r="D50" s="62"/>
      <c r="E50" s="1254" t="s">
        <v>16</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504</v>
      </c>
      <c r="L51" s="64" t="s">
        <v>504</v>
      </c>
      <c r="M51" s="64" t="s">
        <v>504</v>
      </c>
      <c r="N51" s="64" t="s">
        <v>504</v>
      </c>
      <c r="O51" s="65" t="s">
        <v>504</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462</v>
      </c>
      <c r="L52" s="64">
        <v>424</v>
      </c>
      <c r="M52" s="64">
        <v>421</v>
      </c>
      <c r="N52" s="64">
        <v>419</v>
      </c>
      <c r="O52" s="65">
        <v>414</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75</v>
      </c>
      <c r="L53" s="69">
        <v>106</v>
      </c>
      <c r="M53" s="69">
        <v>120</v>
      </c>
      <c r="N53" s="69">
        <v>132</v>
      </c>
      <c r="O53" s="70">
        <v>115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582</v>
      </c>
      <c r="L57" s="83" t="s">
        <v>582</v>
      </c>
      <c r="M57" s="83" t="s">
        <v>582</v>
      </c>
      <c r="N57" s="83" t="s">
        <v>584</v>
      </c>
      <c r="O57" s="84" t="s">
        <v>582</v>
      </c>
    </row>
    <row r="58" spans="1:21" ht="31.5" customHeight="1" thickBot="1" x14ac:dyDescent="0.2">
      <c r="B58" s="1264"/>
      <c r="C58" s="1265"/>
      <c r="D58" s="1269" t="s">
        <v>26</v>
      </c>
      <c r="E58" s="1270"/>
      <c r="F58" s="1270"/>
      <c r="G58" s="1270"/>
      <c r="H58" s="1270"/>
      <c r="I58" s="1270"/>
      <c r="J58" s="1271"/>
      <c r="K58" s="85" t="s">
        <v>582</v>
      </c>
      <c r="L58" s="86" t="s">
        <v>583</v>
      </c>
      <c r="M58" s="86" t="s">
        <v>582</v>
      </c>
      <c r="N58" s="86" t="s">
        <v>582</v>
      </c>
      <c r="O58" s="87" t="s">
        <v>585</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wyS8lshLwxpPHcCnk5HmkThmuEfbO37xZaD9lJtQHGBBzGuRZepZBgVvOf+vDTT0WBV5+qaRdv68mxZrpGSVA==" saltValue="ohU4ZQnuT938vEX+KvfJ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545</v>
      </c>
      <c r="J40" s="99" t="s">
        <v>546</v>
      </c>
      <c r="K40" s="99" t="s">
        <v>547</v>
      </c>
      <c r="L40" s="99" t="s">
        <v>548</v>
      </c>
      <c r="M40" s="100" t="s">
        <v>549</v>
      </c>
    </row>
    <row r="41" spans="2:13" ht="27.75" customHeight="1" x14ac:dyDescent="0.15">
      <c r="B41" s="1272" t="s">
        <v>29</v>
      </c>
      <c r="C41" s="1273"/>
      <c r="D41" s="101"/>
      <c r="E41" s="1278" t="s">
        <v>30</v>
      </c>
      <c r="F41" s="1278"/>
      <c r="G41" s="1278"/>
      <c r="H41" s="1279"/>
      <c r="I41" s="102">
        <v>1912</v>
      </c>
      <c r="J41" s="103">
        <v>1884</v>
      </c>
      <c r="K41" s="103">
        <v>1908</v>
      </c>
      <c r="L41" s="103">
        <v>2021</v>
      </c>
      <c r="M41" s="104">
        <v>2329</v>
      </c>
    </row>
    <row r="42" spans="2:13" ht="27.75" customHeight="1" x14ac:dyDescent="0.15">
      <c r="B42" s="1274"/>
      <c r="C42" s="1275"/>
      <c r="D42" s="105"/>
      <c r="E42" s="1280" t="s">
        <v>31</v>
      </c>
      <c r="F42" s="1280"/>
      <c r="G42" s="1280"/>
      <c r="H42" s="1281"/>
      <c r="I42" s="106" t="s">
        <v>504</v>
      </c>
      <c r="J42" s="107" t="s">
        <v>504</v>
      </c>
      <c r="K42" s="107" t="s">
        <v>504</v>
      </c>
      <c r="L42" s="107" t="s">
        <v>504</v>
      </c>
      <c r="M42" s="108" t="s">
        <v>504</v>
      </c>
    </row>
    <row r="43" spans="2:13" ht="27.75" customHeight="1" x14ac:dyDescent="0.15">
      <c r="B43" s="1274"/>
      <c r="C43" s="1275"/>
      <c r="D43" s="105"/>
      <c r="E43" s="1280" t="s">
        <v>32</v>
      </c>
      <c r="F43" s="1280"/>
      <c r="G43" s="1280"/>
      <c r="H43" s="1281"/>
      <c r="I43" s="106">
        <v>2367</v>
      </c>
      <c r="J43" s="107">
        <v>2259</v>
      </c>
      <c r="K43" s="107">
        <v>2140</v>
      </c>
      <c r="L43" s="107">
        <v>2166</v>
      </c>
      <c r="M43" s="108">
        <v>1974</v>
      </c>
    </row>
    <row r="44" spans="2:13" ht="27.75" customHeight="1" x14ac:dyDescent="0.15">
      <c r="B44" s="1274"/>
      <c r="C44" s="1275"/>
      <c r="D44" s="105"/>
      <c r="E44" s="1280" t="s">
        <v>33</v>
      </c>
      <c r="F44" s="1280"/>
      <c r="G44" s="1280"/>
      <c r="H44" s="1281"/>
      <c r="I44" s="106">
        <v>74</v>
      </c>
      <c r="J44" s="107">
        <v>125</v>
      </c>
      <c r="K44" s="107">
        <v>190</v>
      </c>
      <c r="L44" s="107">
        <v>190</v>
      </c>
      <c r="M44" s="108">
        <v>185</v>
      </c>
    </row>
    <row r="45" spans="2:13" ht="27.75" customHeight="1" x14ac:dyDescent="0.15">
      <c r="B45" s="1274"/>
      <c r="C45" s="1275"/>
      <c r="D45" s="105"/>
      <c r="E45" s="1280" t="s">
        <v>34</v>
      </c>
      <c r="F45" s="1280"/>
      <c r="G45" s="1280"/>
      <c r="H45" s="1281"/>
      <c r="I45" s="106">
        <v>791</v>
      </c>
      <c r="J45" s="107">
        <v>857</v>
      </c>
      <c r="K45" s="107">
        <v>839</v>
      </c>
      <c r="L45" s="107">
        <v>669</v>
      </c>
      <c r="M45" s="108">
        <v>800</v>
      </c>
    </row>
    <row r="46" spans="2:13" ht="27.75" customHeight="1" x14ac:dyDescent="0.15">
      <c r="B46" s="1274"/>
      <c r="C46" s="1275"/>
      <c r="D46" s="109"/>
      <c r="E46" s="1280" t="s">
        <v>35</v>
      </c>
      <c r="F46" s="1280"/>
      <c r="G46" s="1280"/>
      <c r="H46" s="1281"/>
      <c r="I46" s="106" t="s">
        <v>504</v>
      </c>
      <c r="J46" s="107" t="s">
        <v>504</v>
      </c>
      <c r="K46" s="107">
        <v>0</v>
      </c>
      <c r="L46" s="107">
        <v>3</v>
      </c>
      <c r="M46" s="108">
        <v>2</v>
      </c>
    </row>
    <row r="47" spans="2:13" ht="27.75" customHeight="1" x14ac:dyDescent="0.15">
      <c r="B47" s="1274"/>
      <c r="C47" s="1275"/>
      <c r="D47" s="110"/>
      <c r="E47" s="1282" t="s">
        <v>36</v>
      </c>
      <c r="F47" s="1283"/>
      <c r="G47" s="1283"/>
      <c r="H47" s="1284"/>
      <c r="I47" s="106" t="s">
        <v>504</v>
      </c>
      <c r="J47" s="107" t="s">
        <v>504</v>
      </c>
      <c r="K47" s="107" t="s">
        <v>504</v>
      </c>
      <c r="L47" s="107" t="s">
        <v>504</v>
      </c>
      <c r="M47" s="108" t="s">
        <v>504</v>
      </c>
    </row>
    <row r="48" spans="2:13" ht="27.75" customHeight="1" x14ac:dyDescent="0.15">
      <c r="B48" s="1274"/>
      <c r="C48" s="1275"/>
      <c r="D48" s="105"/>
      <c r="E48" s="1280" t="s">
        <v>37</v>
      </c>
      <c r="F48" s="1280"/>
      <c r="G48" s="1280"/>
      <c r="H48" s="1281"/>
      <c r="I48" s="106" t="s">
        <v>504</v>
      </c>
      <c r="J48" s="107" t="s">
        <v>504</v>
      </c>
      <c r="K48" s="107" t="s">
        <v>504</v>
      </c>
      <c r="L48" s="107" t="s">
        <v>504</v>
      </c>
      <c r="M48" s="108" t="s">
        <v>504</v>
      </c>
    </row>
    <row r="49" spans="2:13" ht="27.75" customHeight="1" x14ac:dyDescent="0.15">
      <c r="B49" s="1276"/>
      <c r="C49" s="1277"/>
      <c r="D49" s="105"/>
      <c r="E49" s="1280" t="s">
        <v>38</v>
      </c>
      <c r="F49" s="1280"/>
      <c r="G49" s="1280"/>
      <c r="H49" s="1281"/>
      <c r="I49" s="106" t="s">
        <v>504</v>
      </c>
      <c r="J49" s="107" t="s">
        <v>504</v>
      </c>
      <c r="K49" s="107" t="s">
        <v>504</v>
      </c>
      <c r="L49" s="107" t="s">
        <v>504</v>
      </c>
      <c r="M49" s="108" t="s">
        <v>504</v>
      </c>
    </row>
    <row r="50" spans="2:13" ht="27.75" customHeight="1" x14ac:dyDescent="0.15">
      <c r="B50" s="1285" t="s">
        <v>39</v>
      </c>
      <c r="C50" s="1286"/>
      <c r="D50" s="111"/>
      <c r="E50" s="1280" t="s">
        <v>40</v>
      </c>
      <c r="F50" s="1280"/>
      <c r="G50" s="1280"/>
      <c r="H50" s="1281"/>
      <c r="I50" s="106">
        <v>2445</v>
      </c>
      <c r="J50" s="107">
        <v>2556</v>
      </c>
      <c r="K50" s="107">
        <v>2568</v>
      </c>
      <c r="L50" s="107">
        <v>2484</v>
      </c>
      <c r="M50" s="108">
        <v>2451</v>
      </c>
    </row>
    <row r="51" spans="2:13" ht="27.75" customHeight="1" x14ac:dyDescent="0.15">
      <c r="B51" s="1274"/>
      <c r="C51" s="1275"/>
      <c r="D51" s="105"/>
      <c r="E51" s="1280" t="s">
        <v>41</v>
      </c>
      <c r="F51" s="1280"/>
      <c r="G51" s="1280"/>
      <c r="H51" s="1281"/>
      <c r="I51" s="106" t="s">
        <v>504</v>
      </c>
      <c r="J51" s="107" t="s">
        <v>504</v>
      </c>
      <c r="K51" s="107" t="s">
        <v>504</v>
      </c>
      <c r="L51" s="107">
        <v>5</v>
      </c>
      <c r="M51" s="108">
        <v>5</v>
      </c>
    </row>
    <row r="52" spans="2:13" ht="27.75" customHeight="1" x14ac:dyDescent="0.15">
      <c r="B52" s="1276"/>
      <c r="C52" s="1277"/>
      <c r="D52" s="105"/>
      <c r="E52" s="1280" t="s">
        <v>42</v>
      </c>
      <c r="F52" s="1280"/>
      <c r="G52" s="1280"/>
      <c r="H52" s="1281"/>
      <c r="I52" s="106">
        <v>4160</v>
      </c>
      <c r="J52" s="107">
        <v>4140</v>
      </c>
      <c r="K52" s="107">
        <v>4007</v>
      </c>
      <c r="L52" s="107">
        <v>3852</v>
      </c>
      <c r="M52" s="108">
        <v>3950</v>
      </c>
    </row>
    <row r="53" spans="2:13" ht="27.75" customHeight="1" thickBot="1" x14ac:dyDescent="0.2">
      <c r="B53" s="1287" t="s">
        <v>43</v>
      </c>
      <c r="C53" s="1288"/>
      <c r="D53" s="112"/>
      <c r="E53" s="1289" t="s">
        <v>44</v>
      </c>
      <c r="F53" s="1289"/>
      <c r="G53" s="1289"/>
      <c r="H53" s="1290"/>
      <c r="I53" s="113">
        <v>-1461</v>
      </c>
      <c r="J53" s="114">
        <v>-1570</v>
      </c>
      <c r="K53" s="114">
        <v>-1498</v>
      </c>
      <c r="L53" s="114">
        <v>-1293</v>
      </c>
      <c r="M53" s="115">
        <v>-1116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ZGsWin/EEvAXCjEBVTMGNnFFzzLjsr7qPxJwWzbQbpdmpMmbeyY2egNQ23G3/ALkLVum9r+L5AN3/JF3ELnQ==" saltValue="7eFH0WVaxaKE8i+3FABJ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99" t="s">
        <v>47</v>
      </c>
      <c r="D55" s="1299"/>
      <c r="E55" s="1300"/>
      <c r="F55" s="127">
        <v>1213</v>
      </c>
      <c r="G55" s="127">
        <v>1162</v>
      </c>
      <c r="H55" s="128">
        <v>985</v>
      </c>
    </row>
    <row r="56" spans="2:8" ht="52.5" customHeight="1" x14ac:dyDescent="0.15">
      <c r="B56" s="129"/>
      <c r="C56" s="1301" t="s">
        <v>48</v>
      </c>
      <c r="D56" s="1301"/>
      <c r="E56" s="1302"/>
      <c r="F56" s="130">
        <v>116</v>
      </c>
      <c r="G56" s="130">
        <v>116</v>
      </c>
      <c r="H56" s="131">
        <v>116</v>
      </c>
    </row>
    <row r="57" spans="2:8" ht="53.25" customHeight="1" x14ac:dyDescent="0.15">
      <c r="B57" s="129"/>
      <c r="C57" s="1303" t="s">
        <v>49</v>
      </c>
      <c r="D57" s="1303"/>
      <c r="E57" s="1304"/>
      <c r="F57" s="132">
        <v>944</v>
      </c>
      <c r="G57" s="132">
        <v>906</v>
      </c>
      <c r="H57" s="133">
        <v>875</v>
      </c>
    </row>
    <row r="58" spans="2:8" ht="45.75" customHeight="1" x14ac:dyDescent="0.15">
      <c r="B58" s="134"/>
      <c r="C58" s="1291" t="s">
        <v>577</v>
      </c>
      <c r="D58" s="1292"/>
      <c r="E58" s="1293"/>
      <c r="F58" s="135">
        <v>295</v>
      </c>
      <c r="G58" s="135">
        <v>300</v>
      </c>
      <c r="H58" s="136">
        <v>303</v>
      </c>
    </row>
    <row r="59" spans="2:8" ht="45.75" customHeight="1" x14ac:dyDescent="0.15">
      <c r="B59" s="134"/>
      <c r="C59" s="1291" t="s">
        <v>578</v>
      </c>
      <c r="D59" s="1292"/>
      <c r="E59" s="1293"/>
      <c r="F59" s="135">
        <v>248</v>
      </c>
      <c r="G59" s="135">
        <v>236</v>
      </c>
      <c r="H59" s="136">
        <v>225</v>
      </c>
    </row>
    <row r="60" spans="2:8" ht="45.75" customHeight="1" x14ac:dyDescent="0.15">
      <c r="B60" s="134"/>
      <c r="C60" s="1291" t="s">
        <v>579</v>
      </c>
      <c r="D60" s="1292"/>
      <c r="E60" s="1293"/>
      <c r="F60" s="135">
        <v>138</v>
      </c>
      <c r="G60" s="135">
        <v>112</v>
      </c>
      <c r="H60" s="136">
        <v>119</v>
      </c>
    </row>
    <row r="61" spans="2:8" ht="45.75" customHeight="1" x14ac:dyDescent="0.15">
      <c r="B61" s="134"/>
      <c r="C61" s="1291" t="s">
        <v>580</v>
      </c>
      <c r="D61" s="1292"/>
      <c r="E61" s="1293"/>
      <c r="F61" s="135">
        <v>103</v>
      </c>
      <c r="G61" s="135">
        <v>103</v>
      </c>
      <c r="H61" s="136">
        <v>103</v>
      </c>
    </row>
    <row r="62" spans="2:8" ht="45.75" customHeight="1" thickBot="1" x14ac:dyDescent="0.2">
      <c r="B62" s="137"/>
      <c r="C62" s="1294" t="s">
        <v>581</v>
      </c>
      <c r="D62" s="1295"/>
      <c r="E62" s="1296"/>
      <c r="F62" s="138">
        <v>102</v>
      </c>
      <c r="G62" s="138">
        <v>102</v>
      </c>
      <c r="H62" s="139">
        <v>102</v>
      </c>
    </row>
    <row r="63" spans="2:8" ht="52.5" customHeight="1" thickBot="1" x14ac:dyDescent="0.2">
      <c r="B63" s="140"/>
      <c r="C63" s="1297" t="s">
        <v>50</v>
      </c>
      <c r="D63" s="1297"/>
      <c r="E63" s="1298"/>
      <c r="F63" s="141">
        <v>2274</v>
      </c>
      <c r="G63" s="141">
        <v>2184</v>
      </c>
      <c r="H63" s="142">
        <v>1976</v>
      </c>
    </row>
    <row r="64" spans="2:8" ht="15" customHeight="1" x14ac:dyDescent="0.15"/>
    <row r="65" ht="0" hidden="1" customHeight="1" x14ac:dyDescent="0.15"/>
    <row r="66" ht="0" hidden="1" customHeight="1" x14ac:dyDescent="0.15"/>
  </sheetData>
  <sheetProtection algorithmName="SHA-512" hashValue="bRcVmy9Xgp3JTw30v9p4awPr35z8uTWDewqjsePxCsJ7ZuE9L/Tn+ukoEBiuJNFDKxQSbxQLtaZHP6i5pLiRlg==" saltValue="D8OhNGe35lxzLFpVvq+v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589</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545</v>
      </c>
      <c r="BQ50" s="1311"/>
      <c r="BR50" s="1311"/>
      <c r="BS50" s="1311"/>
      <c r="BT50" s="1311"/>
      <c r="BU50" s="1311"/>
      <c r="BV50" s="1311"/>
      <c r="BW50" s="1311"/>
      <c r="BX50" s="1311" t="s">
        <v>546</v>
      </c>
      <c r="BY50" s="1311"/>
      <c r="BZ50" s="1311"/>
      <c r="CA50" s="1311"/>
      <c r="CB50" s="1311"/>
      <c r="CC50" s="1311"/>
      <c r="CD50" s="1311"/>
      <c r="CE50" s="1311"/>
      <c r="CF50" s="1311" t="s">
        <v>547</v>
      </c>
      <c r="CG50" s="1311"/>
      <c r="CH50" s="1311"/>
      <c r="CI50" s="1311"/>
      <c r="CJ50" s="1311"/>
      <c r="CK50" s="1311"/>
      <c r="CL50" s="1311"/>
      <c r="CM50" s="1311"/>
      <c r="CN50" s="1311" t="s">
        <v>548</v>
      </c>
      <c r="CO50" s="1311"/>
      <c r="CP50" s="1311"/>
      <c r="CQ50" s="1311"/>
      <c r="CR50" s="1311"/>
      <c r="CS50" s="1311"/>
      <c r="CT50" s="1311"/>
      <c r="CU50" s="1311"/>
      <c r="CV50" s="1311" t="s">
        <v>549</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590</v>
      </c>
      <c r="AO51" s="1310"/>
      <c r="AP51" s="1310"/>
      <c r="AQ51" s="1310"/>
      <c r="AR51" s="1310"/>
      <c r="AS51" s="1310"/>
      <c r="AT51" s="1310"/>
      <c r="AU51" s="1310"/>
      <c r="AV51" s="1310"/>
      <c r="AW51" s="1310"/>
      <c r="AX51" s="1310"/>
      <c r="AY51" s="1310"/>
      <c r="AZ51" s="1310"/>
      <c r="BA51" s="1310"/>
      <c r="BB51" s="1310" t="s">
        <v>591</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592</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55.5</v>
      </c>
      <c r="BY53" s="1307"/>
      <c r="BZ53" s="1307"/>
      <c r="CA53" s="1307"/>
      <c r="CB53" s="1307"/>
      <c r="CC53" s="1307"/>
      <c r="CD53" s="1307"/>
      <c r="CE53" s="1307"/>
      <c r="CF53" s="1307">
        <v>61.7</v>
      </c>
      <c r="CG53" s="1307"/>
      <c r="CH53" s="1307"/>
      <c r="CI53" s="1307"/>
      <c r="CJ53" s="1307"/>
      <c r="CK53" s="1307"/>
      <c r="CL53" s="1307"/>
      <c r="CM53" s="1307"/>
      <c r="CN53" s="1307">
        <v>62.3</v>
      </c>
      <c r="CO53" s="1307"/>
      <c r="CP53" s="1307"/>
      <c r="CQ53" s="1307"/>
      <c r="CR53" s="1307"/>
      <c r="CS53" s="1307"/>
      <c r="CT53" s="1307"/>
      <c r="CU53" s="1307"/>
      <c r="CV53" s="1307">
        <v>63.6</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593</v>
      </c>
      <c r="AO55" s="1311"/>
      <c r="AP55" s="1311"/>
      <c r="AQ55" s="1311"/>
      <c r="AR55" s="1311"/>
      <c r="AS55" s="1311"/>
      <c r="AT55" s="1311"/>
      <c r="AU55" s="1311"/>
      <c r="AV55" s="1311"/>
      <c r="AW55" s="1311"/>
      <c r="AX55" s="1311"/>
      <c r="AY55" s="1311"/>
      <c r="AZ55" s="1311"/>
      <c r="BA55" s="1311"/>
      <c r="BB55" s="1310" t="s">
        <v>591</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0.8</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592</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56.2</v>
      </c>
      <c r="BY57" s="1307"/>
      <c r="BZ57" s="1307"/>
      <c r="CA57" s="1307"/>
      <c r="CB57" s="1307"/>
      <c r="CC57" s="1307"/>
      <c r="CD57" s="1307"/>
      <c r="CE57" s="1307"/>
      <c r="CF57" s="1307">
        <v>58.6</v>
      </c>
      <c r="CG57" s="1307"/>
      <c r="CH57" s="1307"/>
      <c r="CI57" s="1307"/>
      <c r="CJ57" s="1307"/>
      <c r="CK57" s="1307"/>
      <c r="CL57" s="1307"/>
      <c r="CM57" s="1307"/>
      <c r="CN57" s="1307">
        <v>59.1</v>
      </c>
      <c r="CO57" s="1307"/>
      <c r="CP57" s="1307"/>
      <c r="CQ57" s="1307"/>
      <c r="CR57" s="1307"/>
      <c r="CS57" s="1307"/>
      <c r="CT57" s="1307"/>
      <c r="CU57" s="1307"/>
      <c r="CV57" s="1307">
        <v>61.2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594</v>
      </c>
    </row>
    <row r="64" spans="1:109" x14ac:dyDescent="0.15">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589</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545</v>
      </c>
      <c r="BQ72" s="1311"/>
      <c r="BR72" s="1311"/>
      <c r="BS72" s="1311"/>
      <c r="BT72" s="1311"/>
      <c r="BU72" s="1311"/>
      <c r="BV72" s="1311"/>
      <c r="BW72" s="1311"/>
      <c r="BX72" s="1311" t="s">
        <v>546</v>
      </c>
      <c r="BY72" s="1311"/>
      <c r="BZ72" s="1311"/>
      <c r="CA72" s="1311"/>
      <c r="CB72" s="1311"/>
      <c r="CC72" s="1311"/>
      <c r="CD72" s="1311"/>
      <c r="CE72" s="1311"/>
      <c r="CF72" s="1311" t="s">
        <v>547</v>
      </c>
      <c r="CG72" s="1311"/>
      <c r="CH72" s="1311"/>
      <c r="CI72" s="1311"/>
      <c r="CJ72" s="1311"/>
      <c r="CK72" s="1311"/>
      <c r="CL72" s="1311"/>
      <c r="CM72" s="1311"/>
      <c r="CN72" s="1311" t="s">
        <v>548</v>
      </c>
      <c r="CO72" s="1311"/>
      <c r="CP72" s="1311"/>
      <c r="CQ72" s="1311"/>
      <c r="CR72" s="1311"/>
      <c r="CS72" s="1311"/>
      <c r="CT72" s="1311"/>
      <c r="CU72" s="1311"/>
      <c r="CV72" s="1311" t="s">
        <v>549</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590</v>
      </c>
      <c r="AO73" s="1310"/>
      <c r="AP73" s="1310"/>
      <c r="AQ73" s="1310"/>
      <c r="AR73" s="1310"/>
      <c r="AS73" s="1310"/>
      <c r="AT73" s="1310"/>
      <c r="AU73" s="1310"/>
      <c r="AV73" s="1310"/>
      <c r="AW73" s="1310"/>
      <c r="AX73" s="1310"/>
      <c r="AY73" s="1310"/>
      <c r="AZ73" s="1310"/>
      <c r="BA73" s="1310"/>
      <c r="BB73" s="1310" t="s">
        <v>591</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595</v>
      </c>
      <c r="BC75" s="1310"/>
      <c r="BD75" s="1310"/>
      <c r="BE75" s="1310"/>
      <c r="BF75" s="1310"/>
      <c r="BG75" s="1310"/>
      <c r="BH75" s="1310"/>
      <c r="BI75" s="1310"/>
      <c r="BJ75" s="1310"/>
      <c r="BK75" s="1310"/>
      <c r="BL75" s="1310"/>
      <c r="BM75" s="1310"/>
      <c r="BN75" s="1310"/>
      <c r="BO75" s="1310"/>
      <c r="BP75" s="1307">
        <v>4.5999999999999996</v>
      </c>
      <c r="BQ75" s="1307"/>
      <c r="BR75" s="1307"/>
      <c r="BS75" s="1307"/>
      <c r="BT75" s="1307"/>
      <c r="BU75" s="1307"/>
      <c r="BV75" s="1307"/>
      <c r="BW75" s="1307"/>
      <c r="BX75" s="1307">
        <v>3.6</v>
      </c>
      <c r="BY75" s="1307"/>
      <c r="BZ75" s="1307"/>
      <c r="CA75" s="1307"/>
      <c r="CB75" s="1307"/>
      <c r="CC75" s="1307"/>
      <c r="CD75" s="1307"/>
      <c r="CE75" s="1307"/>
      <c r="CF75" s="1307">
        <v>3.2</v>
      </c>
      <c r="CG75" s="1307"/>
      <c r="CH75" s="1307"/>
      <c r="CI75" s="1307"/>
      <c r="CJ75" s="1307"/>
      <c r="CK75" s="1307"/>
      <c r="CL75" s="1307"/>
      <c r="CM75" s="1307"/>
      <c r="CN75" s="1307">
        <v>3.8</v>
      </c>
      <c r="CO75" s="1307"/>
      <c r="CP75" s="1307"/>
      <c r="CQ75" s="1307"/>
      <c r="CR75" s="1307"/>
      <c r="CS75" s="1307"/>
      <c r="CT75" s="1307"/>
      <c r="CU75" s="1307"/>
      <c r="CV75" s="1307">
        <v>4</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593</v>
      </c>
      <c r="AO77" s="1311"/>
      <c r="AP77" s="1311"/>
      <c r="AQ77" s="1311"/>
      <c r="AR77" s="1311"/>
      <c r="AS77" s="1311"/>
      <c r="AT77" s="1311"/>
      <c r="AU77" s="1311"/>
      <c r="AV77" s="1311"/>
      <c r="AW77" s="1311"/>
      <c r="AX77" s="1311"/>
      <c r="AY77" s="1311"/>
      <c r="AZ77" s="1311"/>
      <c r="BA77" s="1311"/>
      <c r="BB77" s="1310" t="s">
        <v>591</v>
      </c>
      <c r="BC77" s="1310"/>
      <c r="BD77" s="1310"/>
      <c r="BE77" s="1310"/>
      <c r="BF77" s="1310"/>
      <c r="BG77" s="1310"/>
      <c r="BH77" s="1310"/>
      <c r="BI77" s="1310"/>
      <c r="BJ77" s="1310"/>
      <c r="BK77" s="1310"/>
      <c r="BL77" s="1310"/>
      <c r="BM77" s="1310"/>
      <c r="BN77" s="1310"/>
      <c r="BO77" s="1310"/>
      <c r="BP77" s="1307">
        <v>17.899999999999999</v>
      </c>
      <c r="BQ77" s="1307"/>
      <c r="BR77" s="1307"/>
      <c r="BS77" s="1307"/>
      <c r="BT77" s="1307"/>
      <c r="BU77" s="1307"/>
      <c r="BV77" s="1307"/>
      <c r="BW77" s="1307"/>
      <c r="BX77" s="1307">
        <v>0.8</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595</v>
      </c>
      <c r="BC79" s="1310"/>
      <c r="BD79" s="1310"/>
      <c r="BE79" s="1310"/>
      <c r="BF79" s="1310"/>
      <c r="BG79" s="1310"/>
      <c r="BH79" s="1310"/>
      <c r="BI79" s="1310"/>
      <c r="BJ79" s="1310"/>
      <c r="BK79" s="1310"/>
      <c r="BL79" s="1310"/>
      <c r="BM79" s="1310"/>
      <c r="BN79" s="1310"/>
      <c r="BO79" s="1310"/>
      <c r="BP79" s="1307">
        <v>9.5</v>
      </c>
      <c r="BQ79" s="1307"/>
      <c r="BR79" s="1307"/>
      <c r="BS79" s="1307"/>
      <c r="BT79" s="1307"/>
      <c r="BU79" s="1307"/>
      <c r="BV79" s="1307"/>
      <c r="BW79" s="1307"/>
      <c r="BX79" s="1307">
        <v>8.1</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jDAri4KmYKSzrofyMNkY5LfbO+jDkyiHvma4YEiLwbKJrzYKxk2kv8xrm19SC59v/xYjay//CiWMzjWU44CMQ==" saltValue="IPphytqte+Ut1oXRPU9it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hZX+xDmsZm0YNUgzYA5cBtaVOAxNuTseJkMumaBsn0rCHYKx5LpWByHXI/NjwB3y2wQP1Y1J15iK4Cths71ig==" saltValue="253gFHMXo/pEz/UmXJQSk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rQ5bAffwP22cLj1diOsM7AHQgg5jttpv8cmOp9NkijvLcLEPMyug4LsyO1/kYQJJSym+dsjL6JDkHh7niD6dQ==" saltValue="1LfWu0EfOBpBWZn4N2MXH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542</v>
      </c>
      <c r="G2" s="156"/>
      <c r="H2" s="157"/>
    </row>
    <row r="3" spans="1:8" x14ac:dyDescent="0.15">
      <c r="A3" s="153" t="s">
        <v>535</v>
      </c>
      <c r="B3" s="158"/>
      <c r="C3" s="159"/>
      <c r="D3" s="160">
        <v>50614</v>
      </c>
      <c r="E3" s="161"/>
      <c r="F3" s="162">
        <v>119685</v>
      </c>
      <c r="G3" s="163"/>
      <c r="H3" s="164"/>
    </row>
    <row r="4" spans="1:8" x14ac:dyDescent="0.15">
      <c r="A4" s="165"/>
      <c r="B4" s="166"/>
      <c r="C4" s="167"/>
      <c r="D4" s="168">
        <v>20776</v>
      </c>
      <c r="E4" s="169"/>
      <c r="F4" s="170">
        <v>68464</v>
      </c>
      <c r="G4" s="171"/>
      <c r="H4" s="172"/>
    </row>
    <row r="5" spans="1:8" x14ac:dyDescent="0.15">
      <c r="A5" s="153" t="s">
        <v>537</v>
      </c>
      <c r="B5" s="158"/>
      <c r="C5" s="159"/>
      <c r="D5" s="160">
        <v>48543</v>
      </c>
      <c r="E5" s="161"/>
      <c r="F5" s="162">
        <v>128611</v>
      </c>
      <c r="G5" s="163"/>
      <c r="H5" s="164"/>
    </row>
    <row r="6" spans="1:8" x14ac:dyDescent="0.15">
      <c r="A6" s="165"/>
      <c r="B6" s="166"/>
      <c r="C6" s="167"/>
      <c r="D6" s="168">
        <v>33201</v>
      </c>
      <c r="E6" s="169"/>
      <c r="F6" s="170">
        <v>61552</v>
      </c>
      <c r="G6" s="171"/>
      <c r="H6" s="172"/>
    </row>
    <row r="7" spans="1:8" x14ac:dyDescent="0.15">
      <c r="A7" s="153" t="s">
        <v>538</v>
      </c>
      <c r="B7" s="158"/>
      <c r="C7" s="159"/>
      <c r="D7" s="160">
        <v>62266</v>
      </c>
      <c r="E7" s="161"/>
      <c r="F7" s="162">
        <v>138651</v>
      </c>
      <c r="G7" s="163"/>
      <c r="H7" s="164"/>
    </row>
    <row r="8" spans="1:8" x14ac:dyDescent="0.15">
      <c r="A8" s="165"/>
      <c r="B8" s="166"/>
      <c r="C8" s="167"/>
      <c r="D8" s="168">
        <v>31412</v>
      </c>
      <c r="E8" s="169"/>
      <c r="F8" s="170">
        <v>71211</v>
      </c>
      <c r="G8" s="171"/>
      <c r="H8" s="172"/>
    </row>
    <row r="9" spans="1:8" x14ac:dyDescent="0.15">
      <c r="A9" s="153" t="s">
        <v>539</v>
      </c>
      <c r="B9" s="158"/>
      <c r="C9" s="159"/>
      <c r="D9" s="160">
        <v>83914</v>
      </c>
      <c r="E9" s="161"/>
      <c r="F9" s="162">
        <v>122882</v>
      </c>
      <c r="G9" s="163"/>
      <c r="H9" s="164"/>
    </row>
    <row r="10" spans="1:8" x14ac:dyDescent="0.15">
      <c r="A10" s="165"/>
      <c r="B10" s="166"/>
      <c r="C10" s="167"/>
      <c r="D10" s="168">
        <v>52678</v>
      </c>
      <c r="E10" s="169"/>
      <c r="F10" s="170">
        <v>65785</v>
      </c>
      <c r="G10" s="171"/>
      <c r="H10" s="172"/>
    </row>
    <row r="11" spans="1:8" x14ac:dyDescent="0.15">
      <c r="A11" s="153" t="s">
        <v>540</v>
      </c>
      <c r="B11" s="158"/>
      <c r="C11" s="159"/>
      <c r="D11" s="160">
        <v>85734</v>
      </c>
      <c r="E11" s="161"/>
      <c r="F11" s="162">
        <v>114790</v>
      </c>
      <c r="G11" s="163"/>
      <c r="H11" s="164"/>
    </row>
    <row r="12" spans="1:8" x14ac:dyDescent="0.15">
      <c r="A12" s="165"/>
      <c r="B12" s="166"/>
      <c r="C12" s="173"/>
      <c r="D12" s="168">
        <v>60583</v>
      </c>
      <c r="E12" s="169"/>
      <c r="F12" s="170">
        <v>55601</v>
      </c>
      <c r="G12" s="171"/>
      <c r="H12" s="172"/>
    </row>
    <row r="13" spans="1:8" x14ac:dyDescent="0.15">
      <c r="A13" s="153"/>
      <c r="B13" s="158"/>
      <c r="C13" s="174"/>
      <c r="D13" s="175">
        <v>66214</v>
      </c>
      <c r="E13" s="176"/>
      <c r="F13" s="177">
        <v>124924</v>
      </c>
      <c r="G13" s="178"/>
      <c r="H13" s="164"/>
    </row>
    <row r="14" spans="1:8" x14ac:dyDescent="0.15">
      <c r="A14" s="165"/>
      <c r="B14" s="166"/>
      <c r="C14" s="167"/>
      <c r="D14" s="168">
        <v>39730</v>
      </c>
      <c r="E14" s="169"/>
      <c r="F14" s="170">
        <v>64523</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4.28</v>
      </c>
      <c r="C19" s="179">
        <f>ROUND(VALUE(SUBSTITUTE(実質収支比率等に係る経年分析!G$48,"▲","-")),2)</f>
        <v>4.12</v>
      </c>
      <c r="D19" s="179">
        <f>ROUND(VALUE(SUBSTITUTE(実質収支比率等に係る経年分析!H$48,"▲","-")),2)</f>
        <v>1.78</v>
      </c>
      <c r="E19" s="179">
        <f>ROUND(VALUE(SUBSTITUTE(実質収支比率等に係る経年分析!I$48,"▲","-")),2)</f>
        <v>1.88</v>
      </c>
      <c r="F19" s="179">
        <f>ROUND(VALUE(SUBSTITUTE(実質収支比率等に係る経年分析!J$48,"▲","-")),2)</f>
        <v>2.74</v>
      </c>
    </row>
    <row r="20" spans="1:11" x14ac:dyDescent="0.15">
      <c r="A20" s="179" t="s">
        <v>54</v>
      </c>
      <c r="B20" s="179">
        <f>ROUND(VALUE(SUBSTITUTE(実質収支比率等に係る経年分析!F$47,"▲","-")),2)</f>
        <v>30.67</v>
      </c>
      <c r="C20" s="179">
        <f>ROUND(VALUE(SUBSTITUTE(実質収支比率等に係る経年分析!G$47,"▲","-")),2)</f>
        <v>31.97</v>
      </c>
      <c r="D20" s="179">
        <f>ROUND(VALUE(SUBSTITUTE(実質収支比率等に係る経年分析!H$47,"▲","-")),2)</f>
        <v>35.549999999999997</v>
      </c>
      <c r="E20" s="179">
        <f>ROUND(VALUE(SUBSTITUTE(実質収支比率等に係る経年分析!I$47,"▲","-")),2)</f>
        <v>34.17</v>
      </c>
      <c r="F20" s="179">
        <f>ROUND(VALUE(SUBSTITUTE(実質収支比率等に係る経年分析!J$47,"▲","-")),2)</f>
        <v>29.47</v>
      </c>
    </row>
    <row r="21" spans="1:11" x14ac:dyDescent="0.15">
      <c r="A21" s="179" t="s">
        <v>55</v>
      </c>
      <c r="B21" s="179">
        <f>IF(ISNUMBER(VALUE(SUBSTITUTE(実質収支比率等に係る経年分析!F$49,"▲","-"))),ROUND(VALUE(SUBSTITUTE(実質収支比率等に係る経年分析!F$49,"▲","-")),2),NA())</f>
        <v>-0.69</v>
      </c>
      <c r="C21" s="179">
        <f>IF(ISNUMBER(VALUE(SUBSTITUTE(実質収支比率等に係る経年分析!G$49,"▲","-"))),ROUND(VALUE(SUBSTITUTE(実質収支比率等に係る経年分析!G$49,"▲","-")),2),NA())</f>
        <v>-0.01</v>
      </c>
      <c r="D21" s="179">
        <f>IF(ISNUMBER(VALUE(SUBSTITUTE(実質収支比率等に係る経年分析!H$49,"▲","-"))),ROUND(VALUE(SUBSTITUTE(実質収支比率等に係る経年分析!H$49,"▲","-")),2),NA())</f>
        <v>-2.48</v>
      </c>
      <c r="E21" s="179">
        <f>IF(ISNUMBER(VALUE(SUBSTITUTE(実質収支比率等に係る経年分析!I$49,"▲","-"))),ROUND(VALUE(SUBSTITUTE(実質収支比率等に係る経年分析!I$49,"▲","-")),2),NA())</f>
        <v>-2.6</v>
      </c>
      <c r="F21" s="179">
        <f>IF(ISNUMBER(VALUE(SUBSTITUTE(実質収支比率等に係る経年分析!J$49,"▲","-"))),ROUND(VALUE(SUBSTITUTE(実質収支比率等に係る経年分析!J$49,"▲","-")),2),NA())</f>
        <v>-5.67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川崎町公共下水道事業特別会計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川崎町後期高齢者医療保険特別会計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川崎町温泉事業特別会計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川崎町介護保険特別会計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1.17</v>
      </c>
    </row>
    <row r="33" spans="1:16" x14ac:dyDescent="0.15">
      <c r="A33" s="180" t="str">
        <f>IF(連結実質赤字比率に係る赤字・黒字の構成分析!C$37="",NA(),連結実質赤字比率に係る赤字・黒字の構成分析!C$37)</f>
        <v>川崎町国民健康保険特別会計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1.46</v>
      </c>
    </row>
    <row r="34" spans="1:16" x14ac:dyDescent="0.15">
      <c r="A34" s="180" t="str">
        <f>IF(連結実質赤字比率に係る赤字・黒字の構成分析!C$36="",NA(),連結実質赤字比率に係る赤字・黒字の構成分析!C$36)</f>
        <v>川崎町病院事業会計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2.56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2.67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2.59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4.2699999999999996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4.1100000000000003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1.78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2.73</v>
      </c>
    </row>
    <row r="36" spans="1:16" x14ac:dyDescent="0.15">
      <c r="A36" s="180" t="str">
        <f>IF(連結実質赤字比率に係る赤字・黒字の構成分析!C$34="",NA(),連結実質赤字比率に係る赤字・黒字の構成分析!C$34)</f>
        <v>川崎町水道事業会計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15.84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16.079999999999998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13.39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11.81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462</v>
      </c>
      <c r="E42" s="181"/>
      <c r="F42" s="181"/>
      <c r="G42" s="181">
        <f>'実質公債費比率（分子）の構造'!L$52</f>
        <v>424</v>
      </c>
      <c r="H42" s="181"/>
      <c r="I42" s="181"/>
      <c r="J42" s="181">
        <f>'実質公債費比率（分子）の構造'!M$52</f>
        <v>421</v>
      </c>
      <c r="K42" s="181"/>
      <c r="L42" s="181"/>
      <c r="M42" s="181">
        <f>'実質公債費比率（分子）の構造'!N$52</f>
        <v>419</v>
      </c>
      <c r="N42" s="181"/>
      <c r="O42" s="181"/>
      <c r="P42" s="181">
        <f>'実質公債費比率（分子）の構造'!O$52</f>
        <v>414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65</v>
      </c>
      <c r="B45" s="181">
        <f>'実質公債費比率（分子）の構造'!K$49</f>
        <v>5</v>
      </c>
      <c r="C45" s="181"/>
      <c r="D45" s="181"/>
      <c r="E45" s="181">
        <f>'実質公債費比率（分子）の構造'!L$49</f>
        <v>8</v>
      </c>
      <c r="F45" s="181"/>
      <c r="G45" s="181"/>
      <c r="H45" s="181">
        <f>'実質公債費比率（分子）の構造'!M$49</f>
        <v>8</v>
      </c>
      <c r="I45" s="181"/>
      <c r="J45" s="181"/>
      <c r="K45" s="181">
        <f>'実質公債費比率（分子）の構造'!N$49</f>
        <v>8</v>
      </c>
      <c r="L45" s="181"/>
      <c r="M45" s="181"/>
      <c r="N45" s="181">
        <f>'実質公債費比率（分子）の構造'!O$49</f>
        <v>10</v>
      </c>
      <c r="O45" s="181"/>
      <c r="P45" s="181"/>
    </row>
    <row r="46" spans="1:16" x14ac:dyDescent="0.15">
      <c r="A46" s="181" t="s">
        <v>66</v>
      </c>
      <c r="B46" s="181">
        <f>'実質公債費比率（分子）の構造'!K$48</f>
        <v>248</v>
      </c>
      <c r="C46" s="181"/>
      <c r="D46" s="181"/>
      <c r="E46" s="181">
        <f>'実質公債費比率（分子）の構造'!L$48</f>
        <v>281</v>
      </c>
      <c r="F46" s="181"/>
      <c r="G46" s="181"/>
      <c r="H46" s="181">
        <f>'実質公債費比率（分子）の構造'!M$48</f>
        <v>291</v>
      </c>
      <c r="I46" s="181"/>
      <c r="J46" s="181"/>
      <c r="K46" s="181">
        <f>'実質公債費比率（分子）の構造'!N$48</f>
        <v>300</v>
      </c>
      <c r="L46" s="181"/>
      <c r="M46" s="181"/>
      <c r="N46" s="181">
        <f>'実質公債費比率（分子）の構造'!O$48</f>
        <v>259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284</v>
      </c>
      <c r="C49" s="181"/>
      <c r="D49" s="181"/>
      <c r="E49" s="181">
        <f>'実質公債費比率（分子）の構造'!L$45</f>
        <v>241</v>
      </c>
      <c r="F49" s="181"/>
      <c r="G49" s="181"/>
      <c r="H49" s="181">
        <f>'実質公債費比率（分子）の構造'!M$45</f>
        <v>242</v>
      </c>
      <c r="I49" s="181"/>
      <c r="J49" s="181"/>
      <c r="K49" s="181">
        <f>'実質公債費比率（分子）の構造'!N$45</f>
        <v>243</v>
      </c>
      <c r="L49" s="181"/>
      <c r="M49" s="181"/>
      <c r="N49" s="181">
        <f>'実質公債費比率（分子）の構造'!O$45</f>
        <v>260</v>
      </c>
      <c r="O49" s="181"/>
      <c r="P49" s="181"/>
    </row>
    <row r="50" spans="1:16" x14ac:dyDescent="0.15">
      <c r="A50" s="181" t="s">
        <v>70</v>
      </c>
      <c r="B50" s="181" t="e">
        <f>NA()</f>
        <v>#N/A</v>
      </c>
      <c r="C50" s="181">
        <f>IF(ISNUMBER('実質公債費比率（分子）の構造'!K$53),'実質公債費比率（分子）の構造'!K$53,NA())</f>
        <v>75</v>
      </c>
      <c r="D50" s="181" t="e">
        <f>NA()</f>
        <v>#N/A</v>
      </c>
      <c r="E50" s="181" t="e">
        <f>NA()</f>
        <v>#N/A</v>
      </c>
      <c r="F50" s="181">
        <f>IF(ISNUMBER('実質公債費比率（分子）の構造'!L$53),'実質公債費比率（分子）の構造'!L$53,NA())</f>
        <v>106</v>
      </c>
      <c r="G50" s="181" t="e">
        <f>NA()</f>
        <v>#N/A</v>
      </c>
      <c r="H50" s="181" t="e">
        <f>NA()</f>
        <v>#N/A</v>
      </c>
      <c r="I50" s="181">
        <f>IF(ISNUMBER('実質公債費比率（分子）の構造'!M$53),'実質公債費比率（分子）の構造'!M$53,NA())</f>
        <v>120</v>
      </c>
      <c r="J50" s="181" t="e">
        <f>NA()</f>
        <v>#N/A</v>
      </c>
      <c r="K50" s="181" t="e">
        <f>NA()</f>
        <v>#N/A</v>
      </c>
      <c r="L50" s="181">
        <f>IF(ISNUMBER('実質公債費比率（分子）の構造'!N$53),'実質公債費比率（分子）の構造'!N$53,NA())</f>
        <v>132</v>
      </c>
      <c r="M50" s="181" t="e">
        <f>NA()</f>
        <v>#N/A</v>
      </c>
      <c r="N50" s="181" t="e">
        <f>NA()</f>
        <v>#N/A</v>
      </c>
      <c r="O50" s="181">
        <f>IF(ISNUMBER('実質公債費比率（分子）の構造'!O$53),'実質公債費比率（分子）の構造'!O$53,NA())</f>
        <v>115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4160</v>
      </c>
      <c r="E56" s="180"/>
      <c r="F56" s="180"/>
      <c r="G56" s="180">
        <f>'将来負担比率（分子）の構造'!J$52</f>
        <v>4140</v>
      </c>
      <c r="H56" s="180"/>
      <c r="I56" s="180"/>
      <c r="J56" s="180">
        <f>'将来負担比率（分子）の構造'!K$52</f>
        <v>4007</v>
      </c>
      <c r="K56" s="180"/>
      <c r="L56" s="180"/>
      <c r="M56" s="180">
        <f>'将来負担比率（分子）の構造'!L$52</f>
        <v>3852</v>
      </c>
      <c r="N56" s="180"/>
      <c r="O56" s="180"/>
      <c r="P56" s="180">
        <f>'将来負担比率（分子）の構造'!M$52</f>
        <v>3950</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f>'将来負担比率（分子）の構造'!L$51</f>
        <v>5</v>
      </c>
      <c r="N57" s="180"/>
      <c r="O57" s="180"/>
      <c r="P57" s="180">
        <f>'将来負担比率（分子）の構造'!M$51</f>
        <v>5</v>
      </c>
    </row>
    <row r="58" spans="1:16" x14ac:dyDescent="0.15">
      <c r="A58" s="180" t="s">
        <v>40</v>
      </c>
      <c r="B58" s="180"/>
      <c r="C58" s="180"/>
      <c r="D58" s="180">
        <f>'将来負担比率（分子）の構造'!I$50</f>
        <v>2445</v>
      </c>
      <c r="E58" s="180"/>
      <c r="F58" s="180"/>
      <c r="G58" s="180">
        <f>'将来負担比率（分子）の構造'!J$50</f>
        <v>2556</v>
      </c>
      <c r="H58" s="180"/>
      <c r="I58" s="180"/>
      <c r="J58" s="180">
        <f>'将来負担比率（分子）の構造'!K$50</f>
        <v>2568</v>
      </c>
      <c r="K58" s="180"/>
      <c r="L58" s="180"/>
      <c r="M58" s="180">
        <f>'将来負担比率（分子）の構造'!L$50</f>
        <v>2484</v>
      </c>
      <c r="N58" s="180"/>
      <c r="O58" s="180"/>
      <c r="P58" s="180">
        <f>'将来負担比率（分子）の構造'!M$50</f>
        <v>2451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f>'将来負担比率（分子）の構造'!K$46</f>
        <v>0</v>
      </c>
      <c r="I61" s="180"/>
      <c r="J61" s="180"/>
      <c r="K61" s="180">
        <f>'将来負担比率（分子）の構造'!L$46</f>
        <v>3</v>
      </c>
      <c r="L61" s="180"/>
      <c r="M61" s="180"/>
      <c r="N61" s="180">
        <f>'将来負担比率（分子）の構造'!M$46</f>
        <v>2</v>
      </c>
      <c r="O61" s="180"/>
      <c r="P61" s="180"/>
    </row>
    <row r="62" spans="1:16" x14ac:dyDescent="0.15">
      <c r="A62" s="180" t="s">
        <v>34</v>
      </c>
      <c r="B62" s="180">
        <f>'将来負担比率（分子）の構造'!I$45</f>
        <v>791</v>
      </c>
      <c r="C62" s="180"/>
      <c r="D62" s="180"/>
      <c r="E62" s="180">
        <f>'将来負担比率（分子）の構造'!J$45</f>
        <v>857</v>
      </c>
      <c r="F62" s="180"/>
      <c r="G62" s="180"/>
      <c r="H62" s="180">
        <f>'将来負担比率（分子）の構造'!K$45</f>
        <v>839</v>
      </c>
      <c r="I62" s="180"/>
      <c r="J62" s="180"/>
      <c r="K62" s="180">
        <f>'将来負担比率（分子）の構造'!L$45</f>
        <v>669</v>
      </c>
      <c r="L62" s="180"/>
      <c r="M62" s="180"/>
      <c r="N62" s="180">
        <f>'将来負担比率（分子）の構造'!M$45</f>
        <v>800</v>
      </c>
      <c r="O62" s="180"/>
      <c r="P62" s="180"/>
    </row>
    <row r="63" spans="1:16" x14ac:dyDescent="0.15">
      <c r="A63" s="180" t="s">
        <v>33</v>
      </c>
      <c r="B63" s="180">
        <f>'将来負担比率（分子）の構造'!I$44</f>
        <v>74</v>
      </c>
      <c r="C63" s="180"/>
      <c r="D63" s="180"/>
      <c r="E63" s="180">
        <f>'将来負担比率（分子）の構造'!J$44</f>
        <v>125</v>
      </c>
      <c r="F63" s="180"/>
      <c r="G63" s="180"/>
      <c r="H63" s="180">
        <f>'将来負担比率（分子）の構造'!K$44</f>
        <v>190</v>
      </c>
      <c r="I63" s="180"/>
      <c r="J63" s="180"/>
      <c r="K63" s="180">
        <f>'将来負担比率（分子）の構造'!L$44</f>
        <v>190</v>
      </c>
      <c r="L63" s="180"/>
      <c r="M63" s="180"/>
      <c r="N63" s="180">
        <f>'将来負担比率（分子）の構造'!M$44</f>
        <v>185</v>
      </c>
      <c r="O63" s="180"/>
      <c r="P63" s="180"/>
    </row>
    <row r="64" spans="1:16" x14ac:dyDescent="0.15">
      <c r="A64" s="180" t="s">
        <v>32</v>
      </c>
      <c r="B64" s="180">
        <f>'将来負担比率（分子）の構造'!I$43</f>
        <v>2367</v>
      </c>
      <c r="C64" s="180"/>
      <c r="D64" s="180"/>
      <c r="E64" s="180">
        <f>'将来負担比率（分子）の構造'!J$43</f>
        <v>2259</v>
      </c>
      <c r="F64" s="180"/>
      <c r="G64" s="180"/>
      <c r="H64" s="180">
        <f>'将来負担比率（分子）の構造'!K$43</f>
        <v>2140</v>
      </c>
      <c r="I64" s="180"/>
      <c r="J64" s="180"/>
      <c r="K64" s="180">
        <f>'将来負担比率（分子）の構造'!L$43</f>
        <v>2166</v>
      </c>
      <c r="L64" s="180"/>
      <c r="M64" s="180"/>
      <c r="N64" s="180">
        <f>'将来負担比率（分子）の構造'!M$43</f>
        <v>1974</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1912</v>
      </c>
      <c r="C66" s="180"/>
      <c r="D66" s="180"/>
      <c r="E66" s="180">
        <f>'将来負担比率（分子）の構造'!J$41</f>
        <v>1884</v>
      </c>
      <c r="F66" s="180"/>
      <c r="G66" s="180"/>
      <c r="H66" s="180">
        <f>'将来負担比率（分子）の構造'!K$41</f>
        <v>1908</v>
      </c>
      <c r="I66" s="180"/>
      <c r="J66" s="180"/>
      <c r="K66" s="180">
        <f>'将来負担比率（分子）の構造'!L$41</f>
        <v>2021</v>
      </c>
      <c r="L66" s="180"/>
      <c r="M66" s="180"/>
      <c r="N66" s="180">
        <f>'将来負担比率（分子）の構造'!M$41</f>
        <v>2329</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1213</v>
      </c>
      <c r="C72" s="184">
        <f>基金残高に係る経年分析!G55</f>
        <v>1162</v>
      </c>
      <c r="D72" s="184">
        <f>基金残高に係る経年分析!H55</f>
        <v>985</v>
      </c>
    </row>
    <row r="73" spans="1:16" x14ac:dyDescent="0.15">
      <c r="A73" s="183" t="s">
        <v>77</v>
      </c>
      <c r="B73" s="184">
        <f>基金残高に係る経年分析!F56</f>
        <v>116</v>
      </c>
      <c r="C73" s="184">
        <f>基金残高に係る経年分析!G56</f>
        <v>116</v>
      </c>
      <c r="D73" s="184">
        <f>基金残高に係る経年分析!H56</f>
        <v>116</v>
      </c>
    </row>
    <row r="74" spans="1:16" x14ac:dyDescent="0.15">
      <c r="A74" s="183" t="s">
        <v>78</v>
      </c>
      <c r="B74" s="184">
        <f>基金残高に係る経年分析!F57</f>
        <v>944</v>
      </c>
      <c r="C74" s="184">
        <f>基金残高に係る経年分析!G57</f>
        <v>906</v>
      </c>
      <c r="D74" s="184">
        <f>基金残高に係る経年分析!H57</f>
        <v>875</v>
      </c>
    </row>
  </sheetData>
  <sheetProtection algorithmName="SHA-512" hashValue="iBAg1MDRDXhPJbJyF/+iZjNBYLgY86ODZAYvSjzUg7okpdJg13YB11MZ+aDerb1mn3HdSkq0WRcx09SIhn4AFg==" saltValue="GHTs/vP/BoB94E6tLllG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959666</v>
      </c>
      <c r="S5" s="669"/>
      <c r="T5" s="669"/>
      <c r="U5" s="669"/>
      <c r="V5" s="669"/>
      <c r="W5" s="669"/>
      <c r="X5" s="669"/>
      <c r="Y5" s="670"/>
      <c r="Z5" s="671">
        <v>18.5</v>
      </c>
      <c r="AA5" s="671"/>
      <c r="AB5" s="671"/>
      <c r="AC5" s="671"/>
      <c r="AD5" s="672">
        <v>959666</v>
      </c>
      <c r="AE5" s="672"/>
      <c r="AF5" s="672"/>
      <c r="AG5" s="672"/>
      <c r="AH5" s="672"/>
      <c r="AI5" s="672"/>
      <c r="AJ5" s="672"/>
      <c r="AK5" s="672"/>
      <c r="AL5" s="673">
        <v>30</v>
      </c>
      <c r="AM5" s="674"/>
      <c r="AN5" s="674"/>
      <c r="AO5" s="675"/>
      <c r="AP5" s="665" t="s">
        <v>225</v>
      </c>
      <c r="AQ5" s="666"/>
      <c r="AR5" s="666"/>
      <c r="AS5" s="666"/>
      <c r="AT5" s="666"/>
      <c r="AU5" s="666"/>
      <c r="AV5" s="666"/>
      <c r="AW5" s="666"/>
      <c r="AX5" s="666"/>
      <c r="AY5" s="666"/>
      <c r="AZ5" s="666"/>
      <c r="BA5" s="666"/>
      <c r="BB5" s="666"/>
      <c r="BC5" s="666"/>
      <c r="BD5" s="666"/>
      <c r="BE5" s="666"/>
      <c r="BF5" s="667"/>
      <c r="BG5" s="679">
        <v>956695</v>
      </c>
      <c r="BH5" s="680"/>
      <c r="BI5" s="680"/>
      <c r="BJ5" s="680"/>
      <c r="BK5" s="680"/>
      <c r="BL5" s="680"/>
      <c r="BM5" s="680"/>
      <c r="BN5" s="681"/>
      <c r="BO5" s="682">
        <v>99.7</v>
      </c>
      <c r="BP5" s="682"/>
      <c r="BQ5" s="682"/>
      <c r="BR5" s="682"/>
      <c r="BS5" s="683" t="s">
        <v>142</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54054</v>
      </c>
      <c r="S6" s="680"/>
      <c r="T6" s="680"/>
      <c r="U6" s="680"/>
      <c r="V6" s="680"/>
      <c r="W6" s="680"/>
      <c r="X6" s="680"/>
      <c r="Y6" s="681"/>
      <c r="Z6" s="682">
        <v>1</v>
      </c>
      <c r="AA6" s="682"/>
      <c r="AB6" s="682"/>
      <c r="AC6" s="682"/>
      <c r="AD6" s="683">
        <v>54054</v>
      </c>
      <c r="AE6" s="683"/>
      <c r="AF6" s="683"/>
      <c r="AG6" s="683"/>
      <c r="AH6" s="683"/>
      <c r="AI6" s="683"/>
      <c r="AJ6" s="683"/>
      <c r="AK6" s="683"/>
      <c r="AL6" s="684">
        <v>1.7</v>
      </c>
      <c r="AM6" s="685"/>
      <c r="AN6" s="685"/>
      <c r="AO6" s="686"/>
      <c r="AP6" s="676" t="s">
        <v>230</v>
      </c>
      <c r="AQ6" s="677"/>
      <c r="AR6" s="677"/>
      <c r="AS6" s="677"/>
      <c r="AT6" s="677"/>
      <c r="AU6" s="677"/>
      <c r="AV6" s="677"/>
      <c r="AW6" s="677"/>
      <c r="AX6" s="677"/>
      <c r="AY6" s="677"/>
      <c r="AZ6" s="677"/>
      <c r="BA6" s="677"/>
      <c r="BB6" s="677"/>
      <c r="BC6" s="677"/>
      <c r="BD6" s="677"/>
      <c r="BE6" s="677"/>
      <c r="BF6" s="678"/>
      <c r="BG6" s="679">
        <v>956695</v>
      </c>
      <c r="BH6" s="680"/>
      <c r="BI6" s="680"/>
      <c r="BJ6" s="680"/>
      <c r="BK6" s="680"/>
      <c r="BL6" s="680"/>
      <c r="BM6" s="680"/>
      <c r="BN6" s="681"/>
      <c r="BO6" s="682">
        <v>99.7</v>
      </c>
      <c r="BP6" s="682"/>
      <c r="BQ6" s="682"/>
      <c r="BR6" s="682"/>
      <c r="BS6" s="683" t="s">
        <v>231</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106154</v>
      </c>
      <c r="CS6" s="680"/>
      <c r="CT6" s="680"/>
      <c r="CU6" s="680"/>
      <c r="CV6" s="680"/>
      <c r="CW6" s="680"/>
      <c r="CX6" s="680"/>
      <c r="CY6" s="681"/>
      <c r="CZ6" s="673">
        <v>2.1</v>
      </c>
      <c r="DA6" s="674"/>
      <c r="DB6" s="674"/>
      <c r="DC6" s="693"/>
      <c r="DD6" s="688" t="s">
        <v>233</v>
      </c>
      <c r="DE6" s="680"/>
      <c r="DF6" s="680"/>
      <c r="DG6" s="680"/>
      <c r="DH6" s="680"/>
      <c r="DI6" s="680"/>
      <c r="DJ6" s="680"/>
      <c r="DK6" s="680"/>
      <c r="DL6" s="680"/>
      <c r="DM6" s="680"/>
      <c r="DN6" s="680"/>
      <c r="DO6" s="680"/>
      <c r="DP6" s="681"/>
      <c r="DQ6" s="688">
        <v>106154</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817</v>
      </c>
      <c r="S7" s="680"/>
      <c r="T7" s="680"/>
      <c r="U7" s="680"/>
      <c r="V7" s="680"/>
      <c r="W7" s="680"/>
      <c r="X7" s="680"/>
      <c r="Y7" s="681"/>
      <c r="Z7" s="682">
        <v>0</v>
      </c>
      <c r="AA7" s="682"/>
      <c r="AB7" s="682"/>
      <c r="AC7" s="682"/>
      <c r="AD7" s="683">
        <v>817</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328084</v>
      </c>
      <c r="BH7" s="680"/>
      <c r="BI7" s="680"/>
      <c r="BJ7" s="680"/>
      <c r="BK7" s="680"/>
      <c r="BL7" s="680"/>
      <c r="BM7" s="680"/>
      <c r="BN7" s="681"/>
      <c r="BO7" s="682">
        <v>34.200000000000003</v>
      </c>
      <c r="BP7" s="682"/>
      <c r="BQ7" s="682"/>
      <c r="BR7" s="682"/>
      <c r="BS7" s="683" t="s">
        <v>231</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752065</v>
      </c>
      <c r="CS7" s="680"/>
      <c r="CT7" s="680"/>
      <c r="CU7" s="680"/>
      <c r="CV7" s="680"/>
      <c r="CW7" s="680"/>
      <c r="CX7" s="680"/>
      <c r="CY7" s="681"/>
      <c r="CZ7" s="682">
        <v>14.8</v>
      </c>
      <c r="DA7" s="682"/>
      <c r="DB7" s="682"/>
      <c r="DC7" s="682"/>
      <c r="DD7" s="688">
        <v>17998</v>
      </c>
      <c r="DE7" s="680"/>
      <c r="DF7" s="680"/>
      <c r="DG7" s="680"/>
      <c r="DH7" s="680"/>
      <c r="DI7" s="680"/>
      <c r="DJ7" s="680"/>
      <c r="DK7" s="680"/>
      <c r="DL7" s="680"/>
      <c r="DM7" s="680"/>
      <c r="DN7" s="680"/>
      <c r="DO7" s="680"/>
      <c r="DP7" s="681"/>
      <c r="DQ7" s="688">
        <v>666988</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1711</v>
      </c>
      <c r="S8" s="680"/>
      <c r="T8" s="680"/>
      <c r="U8" s="680"/>
      <c r="V8" s="680"/>
      <c r="W8" s="680"/>
      <c r="X8" s="680"/>
      <c r="Y8" s="681"/>
      <c r="Z8" s="682">
        <v>0</v>
      </c>
      <c r="AA8" s="682"/>
      <c r="AB8" s="682"/>
      <c r="AC8" s="682"/>
      <c r="AD8" s="683">
        <v>1711</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15345</v>
      </c>
      <c r="BH8" s="680"/>
      <c r="BI8" s="680"/>
      <c r="BJ8" s="680"/>
      <c r="BK8" s="680"/>
      <c r="BL8" s="680"/>
      <c r="BM8" s="680"/>
      <c r="BN8" s="681"/>
      <c r="BO8" s="682">
        <v>1.6</v>
      </c>
      <c r="BP8" s="682"/>
      <c r="BQ8" s="682"/>
      <c r="BR8" s="682"/>
      <c r="BS8" s="688" t="s">
        <v>233</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1326748</v>
      </c>
      <c r="CS8" s="680"/>
      <c r="CT8" s="680"/>
      <c r="CU8" s="680"/>
      <c r="CV8" s="680"/>
      <c r="CW8" s="680"/>
      <c r="CX8" s="680"/>
      <c r="CY8" s="681"/>
      <c r="CZ8" s="682">
        <v>26.1</v>
      </c>
      <c r="DA8" s="682"/>
      <c r="DB8" s="682"/>
      <c r="DC8" s="682"/>
      <c r="DD8" s="688">
        <v>35345</v>
      </c>
      <c r="DE8" s="680"/>
      <c r="DF8" s="680"/>
      <c r="DG8" s="680"/>
      <c r="DH8" s="680"/>
      <c r="DI8" s="680"/>
      <c r="DJ8" s="680"/>
      <c r="DK8" s="680"/>
      <c r="DL8" s="680"/>
      <c r="DM8" s="680"/>
      <c r="DN8" s="680"/>
      <c r="DO8" s="680"/>
      <c r="DP8" s="681"/>
      <c r="DQ8" s="688">
        <v>926670</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1468</v>
      </c>
      <c r="S9" s="680"/>
      <c r="T9" s="680"/>
      <c r="U9" s="680"/>
      <c r="V9" s="680"/>
      <c r="W9" s="680"/>
      <c r="X9" s="680"/>
      <c r="Y9" s="681"/>
      <c r="Z9" s="682">
        <v>0</v>
      </c>
      <c r="AA9" s="682"/>
      <c r="AB9" s="682"/>
      <c r="AC9" s="682"/>
      <c r="AD9" s="683">
        <v>1468</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260953</v>
      </c>
      <c r="BH9" s="680"/>
      <c r="BI9" s="680"/>
      <c r="BJ9" s="680"/>
      <c r="BK9" s="680"/>
      <c r="BL9" s="680"/>
      <c r="BM9" s="680"/>
      <c r="BN9" s="681"/>
      <c r="BO9" s="682">
        <v>27.2</v>
      </c>
      <c r="BP9" s="682"/>
      <c r="BQ9" s="682"/>
      <c r="BR9" s="682"/>
      <c r="BS9" s="688" t="s">
        <v>231</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581007</v>
      </c>
      <c r="CS9" s="680"/>
      <c r="CT9" s="680"/>
      <c r="CU9" s="680"/>
      <c r="CV9" s="680"/>
      <c r="CW9" s="680"/>
      <c r="CX9" s="680"/>
      <c r="CY9" s="681"/>
      <c r="CZ9" s="682">
        <v>11.4</v>
      </c>
      <c r="DA9" s="682"/>
      <c r="DB9" s="682"/>
      <c r="DC9" s="682"/>
      <c r="DD9" s="688">
        <v>2366</v>
      </c>
      <c r="DE9" s="680"/>
      <c r="DF9" s="680"/>
      <c r="DG9" s="680"/>
      <c r="DH9" s="680"/>
      <c r="DI9" s="680"/>
      <c r="DJ9" s="680"/>
      <c r="DK9" s="680"/>
      <c r="DL9" s="680"/>
      <c r="DM9" s="680"/>
      <c r="DN9" s="680"/>
      <c r="DO9" s="680"/>
      <c r="DP9" s="681"/>
      <c r="DQ9" s="688">
        <v>561379</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125</v>
      </c>
      <c r="S10" s="680"/>
      <c r="T10" s="680"/>
      <c r="U10" s="680"/>
      <c r="V10" s="680"/>
      <c r="W10" s="680"/>
      <c r="X10" s="680"/>
      <c r="Y10" s="681"/>
      <c r="Z10" s="682" t="s">
        <v>231</v>
      </c>
      <c r="AA10" s="682"/>
      <c r="AB10" s="682"/>
      <c r="AC10" s="682"/>
      <c r="AD10" s="683" t="s">
        <v>231</v>
      </c>
      <c r="AE10" s="683"/>
      <c r="AF10" s="683"/>
      <c r="AG10" s="683"/>
      <c r="AH10" s="683"/>
      <c r="AI10" s="683"/>
      <c r="AJ10" s="683"/>
      <c r="AK10" s="683"/>
      <c r="AL10" s="684" t="s">
        <v>231</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20601</v>
      </c>
      <c r="BH10" s="680"/>
      <c r="BI10" s="680"/>
      <c r="BJ10" s="680"/>
      <c r="BK10" s="680"/>
      <c r="BL10" s="680"/>
      <c r="BM10" s="680"/>
      <c r="BN10" s="681"/>
      <c r="BO10" s="682">
        <v>2.1</v>
      </c>
      <c r="BP10" s="682"/>
      <c r="BQ10" s="682"/>
      <c r="BR10" s="682"/>
      <c r="BS10" s="688" t="s">
        <v>231</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t="s">
        <v>233</v>
      </c>
      <c r="CS10" s="680"/>
      <c r="CT10" s="680"/>
      <c r="CU10" s="680"/>
      <c r="CV10" s="680"/>
      <c r="CW10" s="680"/>
      <c r="CX10" s="680"/>
      <c r="CY10" s="681"/>
      <c r="CZ10" s="682" t="s">
        <v>231</v>
      </c>
      <c r="DA10" s="682"/>
      <c r="DB10" s="682"/>
      <c r="DC10" s="682"/>
      <c r="DD10" s="688" t="s">
        <v>231</v>
      </c>
      <c r="DE10" s="680"/>
      <c r="DF10" s="680"/>
      <c r="DG10" s="680"/>
      <c r="DH10" s="680"/>
      <c r="DI10" s="680"/>
      <c r="DJ10" s="680"/>
      <c r="DK10" s="680"/>
      <c r="DL10" s="680"/>
      <c r="DM10" s="680"/>
      <c r="DN10" s="680"/>
      <c r="DO10" s="680"/>
      <c r="DP10" s="681"/>
      <c r="DQ10" s="688" t="s">
        <v>231</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125</v>
      </c>
      <c r="S11" s="680"/>
      <c r="T11" s="680"/>
      <c r="U11" s="680"/>
      <c r="V11" s="680"/>
      <c r="W11" s="680"/>
      <c r="X11" s="680"/>
      <c r="Y11" s="681"/>
      <c r="Z11" s="682" t="s">
        <v>231</v>
      </c>
      <c r="AA11" s="682"/>
      <c r="AB11" s="682"/>
      <c r="AC11" s="682"/>
      <c r="AD11" s="683" t="s">
        <v>231</v>
      </c>
      <c r="AE11" s="683"/>
      <c r="AF11" s="683"/>
      <c r="AG11" s="683"/>
      <c r="AH11" s="683"/>
      <c r="AI11" s="683"/>
      <c r="AJ11" s="683"/>
      <c r="AK11" s="683"/>
      <c r="AL11" s="684" t="s">
        <v>233</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31185</v>
      </c>
      <c r="BH11" s="680"/>
      <c r="BI11" s="680"/>
      <c r="BJ11" s="680"/>
      <c r="BK11" s="680"/>
      <c r="BL11" s="680"/>
      <c r="BM11" s="680"/>
      <c r="BN11" s="681"/>
      <c r="BO11" s="682">
        <v>3.2</v>
      </c>
      <c r="BP11" s="682"/>
      <c r="BQ11" s="682"/>
      <c r="BR11" s="682"/>
      <c r="BS11" s="688" t="s">
        <v>231</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308751</v>
      </c>
      <c r="CS11" s="680"/>
      <c r="CT11" s="680"/>
      <c r="CU11" s="680"/>
      <c r="CV11" s="680"/>
      <c r="CW11" s="680"/>
      <c r="CX11" s="680"/>
      <c r="CY11" s="681"/>
      <c r="CZ11" s="682">
        <v>6.1</v>
      </c>
      <c r="DA11" s="682"/>
      <c r="DB11" s="682"/>
      <c r="DC11" s="682"/>
      <c r="DD11" s="688">
        <v>89941</v>
      </c>
      <c r="DE11" s="680"/>
      <c r="DF11" s="680"/>
      <c r="DG11" s="680"/>
      <c r="DH11" s="680"/>
      <c r="DI11" s="680"/>
      <c r="DJ11" s="680"/>
      <c r="DK11" s="680"/>
      <c r="DL11" s="680"/>
      <c r="DM11" s="680"/>
      <c r="DN11" s="680"/>
      <c r="DO11" s="680"/>
      <c r="DP11" s="681"/>
      <c r="DQ11" s="688">
        <v>209018</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169852</v>
      </c>
      <c r="S12" s="680"/>
      <c r="T12" s="680"/>
      <c r="U12" s="680"/>
      <c r="V12" s="680"/>
      <c r="W12" s="680"/>
      <c r="X12" s="680"/>
      <c r="Y12" s="681"/>
      <c r="Z12" s="682">
        <v>3.3</v>
      </c>
      <c r="AA12" s="682"/>
      <c r="AB12" s="682"/>
      <c r="AC12" s="682"/>
      <c r="AD12" s="683">
        <v>169852</v>
      </c>
      <c r="AE12" s="683"/>
      <c r="AF12" s="683"/>
      <c r="AG12" s="683"/>
      <c r="AH12" s="683"/>
      <c r="AI12" s="683"/>
      <c r="AJ12" s="683"/>
      <c r="AK12" s="683"/>
      <c r="AL12" s="684">
        <v>5.3</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535437</v>
      </c>
      <c r="BH12" s="680"/>
      <c r="BI12" s="680"/>
      <c r="BJ12" s="680"/>
      <c r="BK12" s="680"/>
      <c r="BL12" s="680"/>
      <c r="BM12" s="680"/>
      <c r="BN12" s="681"/>
      <c r="BO12" s="682">
        <v>55.8</v>
      </c>
      <c r="BP12" s="682"/>
      <c r="BQ12" s="682"/>
      <c r="BR12" s="682"/>
      <c r="BS12" s="688" t="s">
        <v>231</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391647</v>
      </c>
      <c r="CS12" s="680"/>
      <c r="CT12" s="680"/>
      <c r="CU12" s="680"/>
      <c r="CV12" s="680"/>
      <c r="CW12" s="680"/>
      <c r="CX12" s="680"/>
      <c r="CY12" s="681"/>
      <c r="CZ12" s="682">
        <v>7.7</v>
      </c>
      <c r="DA12" s="682"/>
      <c r="DB12" s="682"/>
      <c r="DC12" s="682"/>
      <c r="DD12" s="688">
        <v>251028</v>
      </c>
      <c r="DE12" s="680"/>
      <c r="DF12" s="680"/>
      <c r="DG12" s="680"/>
      <c r="DH12" s="680"/>
      <c r="DI12" s="680"/>
      <c r="DJ12" s="680"/>
      <c r="DK12" s="680"/>
      <c r="DL12" s="680"/>
      <c r="DM12" s="680"/>
      <c r="DN12" s="680"/>
      <c r="DO12" s="680"/>
      <c r="DP12" s="681"/>
      <c r="DQ12" s="688">
        <v>129097</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30651</v>
      </c>
      <c r="S13" s="680"/>
      <c r="T13" s="680"/>
      <c r="U13" s="680"/>
      <c r="V13" s="680"/>
      <c r="W13" s="680"/>
      <c r="X13" s="680"/>
      <c r="Y13" s="681"/>
      <c r="Z13" s="682">
        <v>0.6</v>
      </c>
      <c r="AA13" s="682"/>
      <c r="AB13" s="682"/>
      <c r="AC13" s="682"/>
      <c r="AD13" s="683">
        <v>30651</v>
      </c>
      <c r="AE13" s="683"/>
      <c r="AF13" s="683"/>
      <c r="AG13" s="683"/>
      <c r="AH13" s="683"/>
      <c r="AI13" s="683"/>
      <c r="AJ13" s="683"/>
      <c r="AK13" s="683"/>
      <c r="AL13" s="684">
        <v>1</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521835</v>
      </c>
      <c r="BH13" s="680"/>
      <c r="BI13" s="680"/>
      <c r="BJ13" s="680"/>
      <c r="BK13" s="680"/>
      <c r="BL13" s="680"/>
      <c r="BM13" s="680"/>
      <c r="BN13" s="681"/>
      <c r="BO13" s="682">
        <v>54.4</v>
      </c>
      <c r="BP13" s="682"/>
      <c r="BQ13" s="682"/>
      <c r="BR13" s="682"/>
      <c r="BS13" s="688" t="s">
        <v>231</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539969</v>
      </c>
      <c r="CS13" s="680"/>
      <c r="CT13" s="680"/>
      <c r="CU13" s="680"/>
      <c r="CV13" s="680"/>
      <c r="CW13" s="680"/>
      <c r="CX13" s="680"/>
      <c r="CY13" s="681"/>
      <c r="CZ13" s="682">
        <v>10.6</v>
      </c>
      <c r="DA13" s="682"/>
      <c r="DB13" s="682"/>
      <c r="DC13" s="682"/>
      <c r="DD13" s="688">
        <v>192000</v>
      </c>
      <c r="DE13" s="680"/>
      <c r="DF13" s="680"/>
      <c r="DG13" s="680"/>
      <c r="DH13" s="680"/>
      <c r="DI13" s="680"/>
      <c r="DJ13" s="680"/>
      <c r="DK13" s="680"/>
      <c r="DL13" s="680"/>
      <c r="DM13" s="680"/>
      <c r="DN13" s="680"/>
      <c r="DO13" s="680"/>
      <c r="DP13" s="681"/>
      <c r="DQ13" s="688">
        <v>394885</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231</v>
      </c>
      <c r="S14" s="680"/>
      <c r="T14" s="680"/>
      <c r="U14" s="680"/>
      <c r="V14" s="680"/>
      <c r="W14" s="680"/>
      <c r="X14" s="680"/>
      <c r="Y14" s="681"/>
      <c r="Z14" s="682" t="s">
        <v>231</v>
      </c>
      <c r="AA14" s="682"/>
      <c r="AB14" s="682"/>
      <c r="AC14" s="682"/>
      <c r="AD14" s="683" t="s">
        <v>231</v>
      </c>
      <c r="AE14" s="683"/>
      <c r="AF14" s="683"/>
      <c r="AG14" s="683"/>
      <c r="AH14" s="683"/>
      <c r="AI14" s="683"/>
      <c r="AJ14" s="683"/>
      <c r="AK14" s="683"/>
      <c r="AL14" s="684" t="s">
        <v>231</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31137</v>
      </c>
      <c r="BH14" s="680"/>
      <c r="BI14" s="680"/>
      <c r="BJ14" s="680"/>
      <c r="BK14" s="680"/>
      <c r="BL14" s="680"/>
      <c r="BM14" s="680"/>
      <c r="BN14" s="681"/>
      <c r="BO14" s="682">
        <v>3.2</v>
      </c>
      <c r="BP14" s="682"/>
      <c r="BQ14" s="682"/>
      <c r="BR14" s="682"/>
      <c r="BS14" s="688" t="s">
        <v>233</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240063</v>
      </c>
      <c r="CS14" s="680"/>
      <c r="CT14" s="680"/>
      <c r="CU14" s="680"/>
      <c r="CV14" s="680"/>
      <c r="CW14" s="680"/>
      <c r="CX14" s="680"/>
      <c r="CY14" s="681"/>
      <c r="CZ14" s="682">
        <v>4.7</v>
      </c>
      <c r="DA14" s="682"/>
      <c r="DB14" s="682"/>
      <c r="DC14" s="682"/>
      <c r="DD14" s="688">
        <v>59350</v>
      </c>
      <c r="DE14" s="680"/>
      <c r="DF14" s="680"/>
      <c r="DG14" s="680"/>
      <c r="DH14" s="680"/>
      <c r="DI14" s="680"/>
      <c r="DJ14" s="680"/>
      <c r="DK14" s="680"/>
      <c r="DL14" s="680"/>
      <c r="DM14" s="680"/>
      <c r="DN14" s="680"/>
      <c r="DO14" s="680"/>
      <c r="DP14" s="681"/>
      <c r="DQ14" s="688">
        <v>188451</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15945</v>
      </c>
      <c r="S15" s="680"/>
      <c r="T15" s="680"/>
      <c r="U15" s="680"/>
      <c r="V15" s="680"/>
      <c r="W15" s="680"/>
      <c r="X15" s="680"/>
      <c r="Y15" s="681"/>
      <c r="Z15" s="682">
        <v>0.3</v>
      </c>
      <c r="AA15" s="682"/>
      <c r="AB15" s="682"/>
      <c r="AC15" s="682"/>
      <c r="AD15" s="683">
        <v>15945</v>
      </c>
      <c r="AE15" s="683"/>
      <c r="AF15" s="683"/>
      <c r="AG15" s="683"/>
      <c r="AH15" s="683"/>
      <c r="AI15" s="683"/>
      <c r="AJ15" s="683"/>
      <c r="AK15" s="683"/>
      <c r="AL15" s="684">
        <v>0.5</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62037</v>
      </c>
      <c r="BH15" s="680"/>
      <c r="BI15" s="680"/>
      <c r="BJ15" s="680"/>
      <c r="BK15" s="680"/>
      <c r="BL15" s="680"/>
      <c r="BM15" s="680"/>
      <c r="BN15" s="681"/>
      <c r="BO15" s="682">
        <v>6.5</v>
      </c>
      <c r="BP15" s="682"/>
      <c r="BQ15" s="682"/>
      <c r="BR15" s="682"/>
      <c r="BS15" s="688" t="s">
        <v>231</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569853</v>
      </c>
      <c r="CS15" s="680"/>
      <c r="CT15" s="680"/>
      <c r="CU15" s="680"/>
      <c r="CV15" s="680"/>
      <c r="CW15" s="680"/>
      <c r="CX15" s="680"/>
      <c r="CY15" s="681"/>
      <c r="CZ15" s="682">
        <v>11.2</v>
      </c>
      <c r="DA15" s="682"/>
      <c r="DB15" s="682"/>
      <c r="DC15" s="682"/>
      <c r="DD15" s="688">
        <v>106863</v>
      </c>
      <c r="DE15" s="680"/>
      <c r="DF15" s="680"/>
      <c r="DG15" s="680"/>
      <c r="DH15" s="680"/>
      <c r="DI15" s="680"/>
      <c r="DJ15" s="680"/>
      <c r="DK15" s="680"/>
      <c r="DL15" s="680"/>
      <c r="DM15" s="680"/>
      <c r="DN15" s="680"/>
      <c r="DO15" s="680"/>
      <c r="DP15" s="681"/>
      <c r="DQ15" s="688">
        <v>452004</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231</v>
      </c>
      <c r="S16" s="680"/>
      <c r="T16" s="680"/>
      <c r="U16" s="680"/>
      <c r="V16" s="680"/>
      <c r="W16" s="680"/>
      <c r="X16" s="680"/>
      <c r="Y16" s="681"/>
      <c r="Z16" s="682" t="s">
        <v>233</v>
      </c>
      <c r="AA16" s="682"/>
      <c r="AB16" s="682"/>
      <c r="AC16" s="682"/>
      <c r="AD16" s="683" t="s">
        <v>231</v>
      </c>
      <c r="AE16" s="683"/>
      <c r="AF16" s="683"/>
      <c r="AG16" s="683"/>
      <c r="AH16" s="683"/>
      <c r="AI16" s="683"/>
      <c r="AJ16" s="683"/>
      <c r="AK16" s="683"/>
      <c r="AL16" s="684" t="s">
        <v>231</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231</v>
      </c>
      <c r="BH16" s="680"/>
      <c r="BI16" s="680"/>
      <c r="BJ16" s="680"/>
      <c r="BK16" s="680"/>
      <c r="BL16" s="680"/>
      <c r="BM16" s="680"/>
      <c r="BN16" s="681"/>
      <c r="BO16" s="682" t="s">
        <v>231</v>
      </c>
      <c r="BP16" s="682"/>
      <c r="BQ16" s="682"/>
      <c r="BR16" s="682"/>
      <c r="BS16" s="688" t="s">
        <v>231</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231</v>
      </c>
      <c r="CS16" s="680"/>
      <c r="CT16" s="680"/>
      <c r="CU16" s="680"/>
      <c r="CV16" s="680"/>
      <c r="CW16" s="680"/>
      <c r="CX16" s="680"/>
      <c r="CY16" s="681"/>
      <c r="CZ16" s="682" t="s">
        <v>231</v>
      </c>
      <c r="DA16" s="682"/>
      <c r="DB16" s="682"/>
      <c r="DC16" s="682"/>
      <c r="DD16" s="688" t="s">
        <v>231</v>
      </c>
      <c r="DE16" s="680"/>
      <c r="DF16" s="680"/>
      <c r="DG16" s="680"/>
      <c r="DH16" s="680"/>
      <c r="DI16" s="680"/>
      <c r="DJ16" s="680"/>
      <c r="DK16" s="680"/>
      <c r="DL16" s="680"/>
      <c r="DM16" s="680"/>
      <c r="DN16" s="680"/>
      <c r="DO16" s="680"/>
      <c r="DP16" s="681"/>
      <c r="DQ16" s="688" t="s">
        <v>125</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3648</v>
      </c>
      <c r="S17" s="680"/>
      <c r="T17" s="680"/>
      <c r="U17" s="680"/>
      <c r="V17" s="680"/>
      <c r="W17" s="680"/>
      <c r="X17" s="680"/>
      <c r="Y17" s="681"/>
      <c r="Z17" s="682">
        <v>0.1</v>
      </c>
      <c r="AA17" s="682"/>
      <c r="AB17" s="682"/>
      <c r="AC17" s="682"/>
      <c r="AD17" s="683">
        <v>3648</v>
      </c>
      <c r="AE17" s="683"/>
      <c r="AF17" s="683"/>
      <c r="AG17" s="683"/>
      <c r="AH17" s="683"/>
      <c r="AI17" s="683"/>
      <c r="AJ17" s="683"/>
      <c r="AK17" s="683"/>
      <c r="AL17" s="684">
        <v>0.1</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231</v>
      </c>
      <c r="BP17" s="682"/>
      <c r="BQ17" s="682"/>
      <c r="BR17" s="682"/>
      <c r="BS17" s="688" t="s">
        <v>233</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259877</v>
      </c>
      <c r="CS17" s="680"/>
      <c r="CT17" s="680"/>
      <c r="CU17" s="680"/>
      <c r="CV17" s="680"/>
      <c r="CW17" s="680"/>
      <c r="CX17" s="680"/>
      <c r="CY17" s="681"/>
      <c r="CZ17" s="682">
        <v>5.0999999999999996</v>
      </c>
      <c r="DA17" s="682"/>
      <c r="DB17" s="682"/>
      <c r="DC17" s="682"/>
      <c r="DD17" s="688" t="s">
        <v>125</v>
      </c>
      <c r="DE17" s="680"/>
      <c r="DF17" s="680"/>
      <c r="DG17" s="680"/>
      <c r="DH17" s="680"/>
      <c r="DI17" s="680"/>
      <c r="DJ17" s="680"/>
      <c r="DK17" s="680"/>
      <c r="DL17" s="680"/>
      <c r="DM17" s="680"/>
      <c r="DN17" s="680"/>
      <c r="DO17" s="680"/>
      <c r="DP17" s="681"/>
      <c r="DQ17" s="688">
        <v>259877</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2258553</v>
      </c>
      <c r="S18" s="680"/>
      <c r="T18" s="680"/>
      <c r="U18" s="680"/>
      <c r="V18" s="680"/>
      <c r="W18" s="680"/>
      <c r="X18" s="680"/>
      <c r="Y18" s="681"/>
      <c r="Z18" s="682">
        <v>43.6</v>
      </c>
      <c r="AA18" s="682"/>
      <c r="AB18" s="682"/>
      <c r="AC18" s="682"/>
      <c r="AD18" s="683">
        <v>1955346</v>
      </c>
      <c r="AE18" s="683"/>
      <c r="AF18" s="683"/>
      <c r="AG18" s="683"/>
      <c r="AH18" s="683"/>
      <c r="AI18" s="683"/>
      <c r="AJ18" s="683"/>
      <c r="AK18" s="683"/>
      <c r="AL18" s="684">
        <v>61.2</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231</v>
      </c>
      <c r="BH18" s="680"/>
      <c r="BI18" s="680"/>
      <c r="BJ18" s="680"/>
      <c r="BK18" s="680"/>
      <c r="BL18" s="680"/>
      <c r="BM18" s="680"/>
      <c r="BN18" s="681"/>
      <c r="BO18" s="682" t="s">
        <v>231</v>
      </c>
      <c r="BP18" s="682"/>
      <c r="BQ18" s="682"/>
      <c r="BR18" s="682"/>
      <c r="BS18" s="688" t="s">
        <v>231</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231</v>
      </c>
      <c r="CS18" s="680"/>
      <c r="CT18" s="680"/>
      <c r="CU18" s="680"/>
      <c r="CV18" s="680"/>
      <c r="CW18" s="680"/>
      <c r="CX18" s="680"/>
      <c r="CY18" s="681"/>
      <c r="CZ18" s="682" t="s">
        <v>231</v>
      </c>
      <c r="DA18" s="682"/>
      <c r="DB18" s="682"/>
      <c r="DC18" s="682"/>
      <c r="DD18" s="688" t="s">
        <v>231</v>
      </c>
      <c r="DE18" s="680"/>
      <c r="DF18" s="680"/>
      <c r="DG18" s="680"/>
      <c r="DH18" s="680"/>
      <c r="DI18" s="680"/>
      <c r="DJ18" s="680"/>
      <c r="DK18" s="680"/>
      <c r="DL18" s="680"/>
      <c r="DM18" s="680"/>
      <c r="DN18" s="680"/>
      <c r="DO18" s="680"/>
      <c r="DP18" s="681"/>
      <c r="DQ18" s="688" t="s">
        <v>231</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1955346</v>
      </c>
      <c r="S19" s="680"/>
      <c r="T19" s="680"/>
      <c r="U19" s="680"/>
      <c r="V19" s="680"/>
      <c r="W19" s="680"/>
      <c r="X19" s="680"/>
      <c r="Y19" s="681"/>
      <c r="Z19" s="682">
        <v>37.700000000000003</v>
      </c>
      <c r="AA19" s="682"/>
      <c r="AB19" s="682"/>
      <c r="AC19" s="682"/>
      <c r="AD19" s="683">
        <v>1955346</v>
      </c>
      <c r="AE19" s="683"/>
      <c r="AF19" s="683"/>
      <c r="AG19" s="683"/>
      <c r="AH19" s="683"/>
      <c r="AI19" s="683"/>
      <c r="AJ19" s="683"/>
      <c r="AK19" s="683"/>
      <c r="AL19" s="684">
        <v>61.2</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2971</v>
      </c>
      <c r="BH19" s="680"/>
      <c r="BI19" s="680"/>
      <c r="BJ19" s="680"/>
      <c r="BK19" s="680"/>
      <c r="BL19" s="680"/>
      <c r="BM19" s="680"/>
      <c r="BN19" s="681"/>
      <c r="BO19" s="682">
        <v>0.3</v>
      </c>
      <c r="BP19" s="682"/>
      <c r="BQ19" s="682"/>
      <c r="BR19" s="682"/>
      <c r="BS19" s="688" t="s">
        <v>231</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233</v>
      </c>
      <c r="CS19" s="680"/>
      <c r="CT19" s="680"/>
      <c r="CU19" s="680"/>
      <c r="CV19" s="680"/>
      <c r="CW19" s="680"/>
      <c r="CX19" s="680"/>
      <c r="CY19" s="681"/>
      <c r="CZ19" s="682" t="s">
        <v>233</v>
      </c>
      <c r="DA19" s="682"/>
      <c r="DB19" s="682"/>
      <c r="DC19" s="682"/>
      <c r="DD19" s="688" t="s">
        <v>233</v>
      </c>
      <c r="DE19" s="680"/>
      <c r="DF19" s="680"/>
      <c r="DG19" s="680"/>
      <c r="DH19" s="680"/>
      <c r="DI19" s="680"/>
      <c r="DJ19" s="680"/>
      <c r="DK19" s="680"/>
      <c r="DL19" s="680"/>
      <c r="DM19" s="680"/>
      <c r="DN19" s="680"/>
      <c r="DO19" s="680"/>
      <c r="DP19" s="681"/>
      <c r="DQ19" s="688" t="s">
        <v>231</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280944</v>
      </c>
      <c r="S20" s="680"/>
      <c r="T20" s="680"/>
      <c r="U20" s="680"/>
      <c r="V20" s="680"/>
      <c r="W20" s="680"/>
      <c r="X20" s="680"/>
      <c r="Y20" s="681"/>
      <c r="Z20" s="682">
        <v>5.4</v>
      </c>
      <c r="AA20" s="682"/>
      <c r="AB20" s="682"/>
      <c r="AC20" s="682"/>
      <c r="AD20" s="683" t="s">
        <v>231</v>
      </c>
      <c r="AE20" s="683"/>
      <c r="AF20" s="683"/>
      <c r="AG20" s="683"/>
      <c r="AH20" s="683"/>
      <c r="AI20" s="683"/>
      <c r="AJ20" s="683"/>
      <c r="AK20" s="683"/>
      <c r="AL20" s="684" t="s">
        <v>125</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2971</v>
      </c>
      <c r="BH20" s="680"/>
      <c r="BI20" s="680"/>
      <c r="BJ20" s="680"/>
      <c r="BK20" s="680"/>
      <c r="BL20" s="680"/>
      <c r="BM20" s="680"/>
      <c r="BN20" s="681"/>
      <c r="BO20" s="682">
        <v>0.3</v>
      </c>
      <c r="BP20" s="682"/>
      <c r="BQ20" s="682"/>
      <c r="BR20" s="682"/>
      <c r="BS20" s="688" t="s">
        <v>233</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5076134</v>
      </c>
      <c r="CS20" s="680"/>
      <c r="CT20" s="680"/>
      <c r="CU20" s="680"/>
      <c r="CV20" s="680"/>
      <c r="CW20" s="680"/>
      <c r="CX20" s="680"/>
      <c r="CY20" s="681"/>
      <c r="CZ20" s="682">
        <v>100</v>
      </c>
      <c r="DA20" s="682"/>
      <c r="DB20" s="682"/>
      <c r="DC20" s="682"/>
      <c r="DD20" s="688">
        <v>754891</v>
      </c>
      <c r="DE20" s="680"/>
      <c r="DF20" s="680"/>
      <c r="DG20" s="680"/>
      <c r="DH20" s="680"/>
      <c r="DI20" s="680"/>
      <c r="DJ20" s="680"/>
      <c r="DK20" s="680"/>
      <c r="DL20" s="680"/>
      <c r="DM20" s="680"/>
      <c r="DN20" s="680"/>
      <c r="DO20" s="680"/>
      <c r="DP20" s="681"/>
      <c r="DQ20" s="688">
        <v>3894523</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v>22263</v>
      </c>
      <c r="S21" s="680"/>
      <c r="T21" s="680"/>
      <c r="U21" s="680"/>
      <c r="V21" s="680"/>
      <c r="W21" s="680"/>
      <c r="X21" s="680"/>
      <c r="Y21" s="681"/>
      <c r="Z21" s="682">
        <v>0.4</v>
      </c>
      <c r="AA21" s="682"/>
      <c r="AB21" s="682"/>
      <c r="AC21" s="682"/>
      <c r="AD21" s="683" t="s">
        <v>231</v>
      </c>
      <c r="AE21" s="683"/>
      <c r="AF21" s="683"/>
      <c r="AG21" s="683"/>
      <c r="AH21" s="683"/>
      <c r="AI21" s="683"/>
      <c r="AJ21" s="683"/>
      <c r="AK21" s="683"/>
      <c r="AL21" s="684" t="s">
        <v>231</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2971</v>
      </c>
      <c r="BH21" s="680"/>
      <c r="BI21" s="680"/>
      <c r="BJ21" s="680"/>
      <c r="BK21" s="680"/>
      <c r="BL21" s="680"/>
      <c r="BM21" s="680"/>
      <c r="BN21" s="681"/>
      <c r="BO21" s="682">
        <v>0.3</v>
      </c>
      <c r="BP21" s="682"/>
      <c r="BQ21" s="682"/>
      <c r="BR21" s="682"/>
      <c r="BS21" s="688" t="s">
        <v>231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3496365</v>
      </c>
      <c r="S22" s="680"/>
      <c r="T22" s="680"/>
      <c r="U22" s="680"/>
      <c r="V22" s="680"/>
      <c r="W22" s="680"/>
      <c r="X22" s="680"/>
      <c r="Y22" s="681"/>
      <c r="Z22" s="682">
        <v>67.5</v>
      </c>
      <c r="AA22" s="682"/>
      <c r="AB22" s="682"/>
      <c r="AC22" s="682"/>
      <c r="AD22" s="683">
        <v>3193158</v>
      </c>
      <c r="AE22" s="683"/>
      <c r="AF22" s="683"/>
      <c r="AG22" s="683"/>
      <c r="AH22" s="683"/>
      <c r="AI22" s="683"/>
      <c r="AJ22" s="683"/>
      <c r="AK22" s="683"/>
      <c r="AL22" s="684">
        <v>99.9</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231</v>
      </c>
      <c r="BH22" s="680"/>
      <c r="BI22" s="680"/>
      <c r="BJ22" s="680"/>
      <c r="BK22" s="680"/>
      <c r="BL22" s="680"/>
      <c r="BM22" s="680"/>
      <c r="BN22" s="681"/>
      <c r="BO22" s="682" t="s">
        <v>231</v>
      </c>
      <c r="BP22" s="682"/>
      <c r="BQ22" s="682"/>
      <c r="BR22" s="682"/>
      <c r="BS22" s="688" t="s">
        <v>231</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1238</v>
      </c>
      <c r="S23" s="680"/>
      <c r="T23" s="680"/>
      <c r="U23" s="680"/>
      <c r="V23" s="680"/>
      <c r="W23" s="680"/>
      <c r="X23" s="680"/>
      <c r="Y23" s="681"/>
      <c r="Z23" s="682">
        <v>0</v>
      </c>
      <c r="AA23" s="682"/>
      <c r="AB23" s="682"/>
      <c r="AC23" s="682"/>
      <c r="AD23" s="683">
        <v>1238</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231</v>
      </c>
      <c r="BH23" s="680"/>
      <c r="BI23" s="680"/>
      <c r="BJ23" s="680"/>
      <c r="BK23" s="680"/>
      <c r="BL23" s="680"/>
      <c r="BM23" s="680"/>
      <c r="BN23" s="681"/>
      <c r="BO23" s="682" t="s">
        <v>231</v>
      </c>
      <c r="BP23" s="682"/>
      <c r="BQ23" s="682"/>
      <c r="BR23" s="682"/>
      <c r="BS23" s="688" t="s">
        <v>231</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12990</v>
      </c>
      <c r="S24" s="680"/>
      <c r="T24" s="680"/>
      <c r="U24" s="680"/>
      <c r="V24" s="680"/>
      <c r="W24" s="680"/>
      <c r="X24" s="680"/>
      <c r="Y24" s="681"/>
      <c r="Z24" s="682">
        <v>0.3</v>
      </c>
      <c r="AA24" s="682"/>
      <c r="AB24" s="682"/>
      <c r="AC24" s="682"/>
      <c r="AD24" s="683" t="s">
        <v>233</v>
      </c>
      <c r="AE24" s="683"/>
      <c r="AF24" s="683"/>
      <c r="AG24" s="683"/>
      <c r="AH24" s="683"/>
      <c r="AI24" s="683"/>
      <c r="AJ24" s="683"/>
      <c r="AK24" s="683"/>
      <c r="AL24" s="684" t="s">
        <v>125</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125</v>
      </c>
      <c r="BH24" s="680"/>
      <c r="BI24" s="680"/>
      <c r="BJ24" s="680"/>
      <c r="BK24" s="680"/>
      <c r="BL24" s="680"/>
      <c r="BM24" s="680"/>
      <c r="BN24" s="681"/>
      <c r="BO24" s="682" t="s">
        <v>231</v>
      </c>
      <c r="BP24" s="682"/>
      <c r="BQ24" s="682"/>
      <c r="BR24" s="682"/>
      <c r="BS24" s="688" t="s">
        <v>231</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1613073</v>
      </c>
      <c r="CS24" s="669"/>
      <c r="CT24" s="669"/>
      <c r="CU24" s="669"/>
      <c r="CV24" s="669"/>
      <c r="CW24" s="669"/>
      <c r="CX24" s="669"/>
      <c r="CY24" s="670"/>
      <c r="CZ24" s="673">
        <v>31.8</v>
      </c>
      <c r="DA24" s="674"/>
      <c r="DB24" s="674"/>
      <c r="DC24" s="693"/>
      <c r="DD24" s="712">
        <v>1324132</v>
      </c>
      <c r="DE24" s="669"/>
      <c r="DF24" s="669"/>
      <c r="DG24" s="669"/>
      <c r="DH24" s="669"/>
      <c r="DI24" s="669"/>
      <c r="DJ24" s="669"/>
      <c r="DK24" s="670"/>
      <c r="DL24" s="712">
        <v>1298467</v>
      </c>
      <c r="DM24" s="669"/>
      <c r="DN24" s="669"/>
      <c r="DO24" s="669"/>
      <c r="DP24" s="669"/>
      <c r="DQ24" s="669"/>
      <c r="DR24" s="669"/>
      <c r="DS24" s="669"/>
      <c r="DT24" s="669"/>
      <c r="DU24" s="669"/>
      <c r="DV24" s="670"/>
      <c r="DW24" s="673">
        <v>38.9</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63172</v>
      </c>
      <c r="S25" s="680"/>
      <c r="T25" s="680"/>
      <c r="U25" s="680"/>
      <c r="V25" s="680"/>
      <c r="W25" s="680"/>
      <c r="X25" s="680"/>
      <c r="Y25" s="681"/>
      <c r="Z25" s="682">
        <v>1.2</v>
      </c>
      <c r="AA25" s="682"/>
      <c r="AB25" s="682"/>
      <c r="AC25" s="682"/>
      <c r="AD25" s="683">
        <v>1687</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231</v>
      </c>
      <c r="BH25" s="680"/>
      <c r="BI25" s="680"/>
      <c r="BJ25" s="680"/>
      <c r="BK25" s="680"/>
      <c r="BL25" s="680"/>
      <c r="BM25" s="680"/>
      <c r="BN25" s="681"/>
      <c r="BO25" s="682" t="s">
        <v>231</v>
      </c>
      <c r="BP25" s="682"/>
      <c r="BQ25" s="682"/>
      <c r="BR25" s="682"/>
      <c r="BS25" s="688" t="s">
        <v>233</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992986</v>
      </c>
      <c r="CS25" s="715"/>
      <c r="CT25" s="715"/>
      <c r="CU25" s="715"/>
      <c r="CV25" s="715"/>
      <c r="CW25" s="715"/>
      <c r="CX25" s="715"/>
      <c r="CY25" s="716"/>
      <c r="CZ25" s="684">
        <v>19.600000000000001</v>
      </c>
      <c r="DA25" s="713"/>
      <c r="DB25" s="713"/>
      <c r="DC25" s="717"/>
      <c r="DD25" s="688">
        <v>932784</v>
      </c>
      <c r="DE25" s="715"/>
      <c r="DF25" s="715"/>
      <c r="DG25" s="715"/>
      <c r="DH25" s="715"/>
      <c r="DI25" s="715"/>
      <c r="DJ25" s="715"/>
      <c r="DK25" s="716"/>
      <c r="DL25" s="688">
        <v>907449</v>
      </c>
      <c r="DM25" s="715"/>
      <c r="DN25" s="715"/>
      <c r="DO25" s="715"/>
      <c r="DP25" s="715"/>
      <c r="DQ25" s="715"/>
      <c r="DR25" s="715"/>
      <c r="DS25" s="715"/>
      <c r="DT25" s="715"/>
      <c r="DU25" s="715"/>
      <c r="DV25" s="716"/>
      <c r="DW25" s="684">
        <v>27.2</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19952</v>
      </c>
      <c r="S26" s="680"/>
      <c r="T26" s="680"/>
      <c r="U26" s="680"/>
      <c r="V26" s="680"/>
      <c r="W26" s="680"/>
      <c r="X26" s="680"/>
      <c r="Y26" s="681"/>
      <c r="Z26" s="682">
        <v>0.4</v>
      </c>
      <c r="AA26" s="682"/>
      <c r="AB26" s="682"/>
      <c r="AC26" s="682"/>
      <c r="AD26" s="683" t="s">
        <v>231</v>
      </c>
      <c r="AE26" s="683"/>
      <c r="AF26" s="683"/>
      <c r="AG26" s="683"/>
      <c r="AH26" s="683"/>
      <c r="AI26" s="683"/>
      <c r="AJ26" s="683"/>
      <c r="AK26" s="683"/>
      <c r="AL26" s="684" t="s">
        <v>233</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231</v>
      </c>
      <c r="BH26" s="680"/>
      <c r="BI26" s="680"/>
      <c r="BJ26" s="680"/>
      <c r="BK26" s="680"/>
      <c r="BL26" s="680"/>
      <c r="BM26" s="680"/>
      <c r="BN26" s="681"/>
      <c r="BO26" s="682" t="s">
        <v>231</v>
      </c>
      <c r="BP26" s="682"/>
      <c r="BQ26" s="682"/>
      <c r="BR26" s="682"/>
      <c r="BS26" s="688" t="s">
        <v>231</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602072</v>
      </c>
      <c r="CS26" s="680"/>
      <c r="CT26" s="680"/>
      <c r="CU26" s="680"/>
      <c r="CV26" s="680"/>
      <c r="CW26" s="680"/>
      <c r="CX26" s="680"/>
      <c r="CY26" s="681"/>
      <c r="CZ26" s="684">
        <v>11.9</v>
      </c>
      <c r="DA26" s="713"/>
      <c r="DB26" s="713"/>
      <c r="DC26" s="717"/>
      <c r="DD26" s="688">
        <v>544719</v>
      </c>
      <c r="DE26" s="680"/>
      <c r="DF26" s="680"/>
      <c r="DG26" s="680"/>
      <c r="DH26" s="680"/>
      <c r="DI26" s="680"/>
      <c r="DJ26" s="680"/>
      <c r="DK26" s="681"/>
      <c r="DL26" s="688" t="s">
        <v>231</v>
      </c>
      <c r="DM26" s="680"/>
      <c r="DN26" s="680"/>
      <c r="DO26" s="680"/>
      <c r="DP26" s="680"/>
      <c r="DQ26" s="680"/>
      <c r="DR26" s="680"/>
      <c r="DS26" s="680"/>
      <c r="DT26" s="680"/>
      <c r="DU26" s="680"/>
      <c r="DV26" s="681"/>
      <c r="DW26" s="684" t="s">
        <v>233</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290876</v>
      </c>
      <c r="S27" s="680"/>
      <c r="T27" s="680"/>
      <c r="U27" s="680"/>
      <c r="V27" s="680"/>
      <c r="W27" s="680"/>
      <c r="X27" s="680"/>
      <c r="Y27" s="681"/>
      <c r="Z27" s="682">
        <v>5.6</v>
      </c>
      <c r="AA27" s="682"/>
      <c r="AB27" s="682"/>
      <c r="AC27" s="682"/>
      <c r="AD27" s="683" t="s">
        <v>233</v>
      </c>
      <c r="AE27" s="683"/>
      <c r="AF27" s="683"/>
      <c r="AG27" s="683"/>
      <c r="AH27" s="683"/>
      <c r="AI27" s="683"/>
      <c r="AJ27" s="683"/>
      <c r="AK27" s="683"/>
      <c r="AL27" s="684" t="s">
        <v>231</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959666</v>
      </c>
      <c r="BH27" s="680"/>
      <c r="BI27" s="680"/>
      <c r="BJ27" s="680"/>
      <c r="BK27" s="680"/>
      <c r="BL27" s="680"/>
      <c r="BM27" s="680"/>
      <c r="BN27" s="681"/>
      <c r="BO27" s="682">
        <v>100</v>
      </c>
      <c r="BP27" s="682"/>
      <c r="BQ27" s="682"/>
      <c r="BR27" s="682"/>
      <c r="BS27" s="688" t="s">
        <v>231</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360210</v>
      </c>
      <c r="CS27" s="715"/>
      <c r="CT27" s="715"/>
      <c r="CU27" s="715"/>
      <c r="CV27" s="715"/>
      <c r="CW27" s="715"/>
      <c r="CX27" s="715"/>
      <c r="CY27" s="716"/>
      <c r="CZ27" s="684">
        <v>7.1</v>
      </c>
      <c r="DA27" s="713"/>
      <c r="DB27" s="713"/>
      <c r="DC27" s="717"/>
      <c r="DD27" s="688">
        <v>131471</v>
      </c>
      <c r="DE27" s="715"/>
      <c r="DF27" s="715"/>
      <c r="DG27" s="715"/>
      <c r="DH27" s="715"/>
      <c r="DI27" s="715"/>
      <c r="DJ27" s="715"/>
      <c r="DK27" s="716"/>
      <c r="DL27" s="688">
        <v>131141</v>
      </c>
      <c r="DM27" s="715"/>
      <c r="DN27" s="715"/>
      <c r="DO27" s="715"/>
      <c r="DP27" s="715"/>
      <c r="DQ27" s="715"/>
      <c r="DR27" s="715"/>
      <c r="DS27" s="715"/>
      <c r="DT27" s="715"/>
      <c r="DU27" s="715"/>
      <c r="DV27" s="716"/>
      <c r="DW27" s="684">
        <v>3.9</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231</v>
      </c>
      <c r="S28" s="680"/>
      <c r="T28" s="680"/>
      <c r="U28" s="680"/>
      <c r="V28" s="680"/>
      <c r="W28" s="680"/>
      <c r="X28" s="680"/>
      <c r="Y28" s="681"/>
      <c r="Z28" s="682" t="s">
        <v>231</v>
      </c>
      <c r="AA28" s="682"/>
      <c r="AB28" s="682"/>
      <c r="AC28" s="682"/>
      <c r="AD28" s="683" t="s">
        <v>231</v>
      </c>
      <c r="AE28" s="683"/>
      <c r="AF28" s="683"/>
      <c r="AG28" s="683"/>
      <c r="AH28" s="683"/>
      <c r="AI28" s="683"/>
      <c r="AJ28" s="683"/>
      <c r="AK28" s="683"/>
      <c r="AL28" s="684" t="s">
        <v>231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259877</v>
      </c>
      <c r="CS28" s="680"/>
      <c r="CT28" s="680"/>
      <c r="CU28" s="680"/>
      <c r="CV28" s="680"/>
      <c r="CW28" s="680"/>
      <c r="CX28" s="680"/>
      <c r="CY28" s="681"/>
      <c r="CZ28" s="684">
        <v>5.0999999999999996</v>
      </c>
      <c r="DA28" s="713"/>
      <c r="DB28" s="713"/>
      <c r="DC28" s="717"/>
      <c r="DD28" s="688">
        <v>259877</v>
      </c>
      <c r="DE28" s="680"/>
      <c r="DF28" s="680"/>
      <c r="DG28" s="680"/>
      <c r="DH28" s="680"/>
      <c r="DI28" s="680"/>
      <c r="DJ28" s="680"/>
      <c r="DK28" s="681"/>
      <c r="DL28" s="688">
        <v>259877</v>
      </c>
      <c r="DM28" s="680"/>
      <c r="DN28" s="680"/>
      <c r="DO28" s="680"/>
      <c r="DP28" s="680"/>
      <c r="DQ28" s="680"/>
      <c r="DR28" s="680"/>
      <c r="DS28" s="680"/>
      <c r="DT28" s="680"/>
      <c r="DU28" s="680"/>
      <c r="DV28" s="681"/>
      <c r="DW28" s="684">
        <v>7.8</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240248</v>
      </c>
      <c r="S29" s="680"/>
      <c r="T29" s="680"/>
      <c r="U29" s="680"/>
      <c r="V29" s="680"/>
      <c r="W29" s="680"/>
      <c r="X29" s="680"/>
      <c r="Y29" s="681"/>
      <c r="Z29" s="682">
        <v>4.5999999999999996</v>
      </c>
      <c r="AA29" s="682"/>
      <c r="AB29" s="682"/>
      <c r="AC29" s="682"/>
      <c r="AD29" s="683" t="s">
        <v>125</v>
      </c>
      <c r="AE29" s="683"/>
      <c r="AF29" s="683"/>
      <c r="AG29" s="683"/>
      <c r="AH29" s="683"/>
      <c r="AI29" s="683"/>
      <c r="AJ29" s="683"/>
      <c r="AK29" s="683"/>
      <c r="AL29" s="684" t="s">
        <v>231</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259877</v>
      </c>
      <c r="CS29" s="715"/>
      <c r="CT29" s="715"/>
      <c r="CU29" s="715"/>
      <c r="CV29" s="715"/>
      <c r="CW29" s="715"/>
      <c r="CX29" s="715"/>
      <c r="CY29" s="716"/>
      <c r="CZ29" s="684">
        <v>5.0999999999999996</v>
      </c>
      <c r="DA29" s="713"/>
      <c r="DB29" s="713"/>
      <c r="DC29" s="717"/>
      <c r="DD29" s="688">
        <v>259877</v>
      </c>
      <c r="DE29" s="715"/>
      <c r="DF29" s="715"/>
      <c r="DG29" s="715"/>
      <c r="DH29" s="715"/>
      <c r="DI29" s="715"/>
      <c r="DJ29" s="715"/>
      <c r="DK29" s="716"/>
      <c r="DL29" s="688">
        <v>259877</v>
      </c>
      <c r="DM29" s="715"/>
      <c r="DN29" s="715"/>
      <c r="DO29" s="715"/>
      <c r="DP29" s="715"/>
      <c r="DQ29" s="715"/>
      <c r="DR29" s="715"/>
      <c r="DS29" s="715"/>
      <c r="DT29" s="715"/>
      <c r="DU29" s="715"/>
      <c r="DV29" s="716"/>
      <c r="DW29" s="684">
        <v>7.8</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11435</v>
      </c>
      <c r="S30" s="680"/>
      <c r="T30" s="680"/>
      <c r="U30" s="680"/>
      <c r="V30" s="680"/>
      <c r="W30" s="680"/>
      <c r="X30" s="680"/>
      <c r="Y30" s="681"/>
      <c r="Z30" s="682">
        <v>0.2</v>
      </c>
      <c r="AA30" s="682"/>
      <c r="AB30" s="682"/>
      <c r="AC30" s="682"/>
      <c r="AD30" s="683" t="s">
        <v>231</v>
      </c>
      <c r="AE30" s="683"/>
      <c r="AF30" s="683"/>
      <c r="AG30" s="683"/>
      <c r="AH30" s="683"/>
      <c r="AI30" s="683"/>
      <c r="AJ30" s="683"/>
      <c r="AK30" s="683"/>
      <c r="AL30" s="684" t="s">
        <v>231</v>
      </c>
      <c r="AM30" s="685"/>
      <c r="AN30" s="685"/>
      <c r="AO30" s="686"/>
      <c r="AP30" s="727" t="s">
        <v>308</v>
      </c>
      <c r="AQ30" s="728"/>
      <c r="AR30" s="728"/>
      <c r="AS30" s="728"/>
      <c r="AT30" s="733" t="s">
        <v>309</v>
      </c>
      <c r="AU30" s="230"/>
      <c r="AV30" s="230"/>
      <c r="AW30" s="230"/>
      <c r="AX30" s="665" t="s">
        <v>184</v>
      </c>
      <c r="AY30" s="666"/>
      <c r="AZ30" s="666"/>
      <c r="BA30" s="666"/>
      <c r="BB30" s="666"/>
      <c r="BC30" s="666"/>
      <c r="BD30" s="666"/>
      <c r="BE30" s="666"/>
      <c r="BF30" s="667"/>
      <c r="BG30" s="739">
        <v>98.6</v>
      </c>
      <c r="BH30" s="740"/>
      <c r="BI30" s="740"/>
      <c r="BJ30" s="740"/>
      <c r="BK30" s="740"/>
      <c r="BL30" s="740"/>
      <c r="BM30" s="674">
        <v>95.2</v>
      </c>
      <c r="BN30" s="740"/>
      <c r="BO30" s="740"/>
      <c r="BP30" s="740"/>
      <c r="BQ30" s="741"/>
      <c r="BR30" s="739">
        <v>98.6</v>
      </c>
      <c r="BS30" s="740"/>
      <c r="BT30" s="740"/>
      <c r="BU30" s="740"/>
      <c r="BV30" s="740"/>
      <c r="BW30" s="740"/>
      <c r="BX30" s="674">
        <v>93</v>
      </c>
      <c r="BY30" s="740"/>
      <c r="BZ30" s="740"/>
      <c r="CA30" s="740"/>
      <c r="CB30" s="741"/>
      <c r="CD30" s="744"/>
      <c r="CE30" s="745"/>
      <c r="CF30" s="694" t="s">
        <v>310</v>
      </c>
      <c r="CG30" s="695"/>
      <c r="CH30" s="695"/>
      <c r="CI30" s="695"/>
      <c r="CJ30" s="695"/>
      <c r="CK30" s="695"/>
      <c r="CL30" s="695"/>
      <c r="CM30" s="695"/>
      <c r="CN30" s="695"/>
      <c r="CO30" s="695"/>
      <c r="CP30" s="695"/>
      <c r="CQ30" s="696"/>
      <c r="CR30" s="679">
        <v>249473</v>
      </c>
      <c r="CS30" s="680"/>
      <c r="CT30" s="680"/>
      <c r="CU30" s="680"/>
      <c r="CV30" s="680"/>
      <c r="CW30" s="680"/>
      <c r="CX30" s="680"/>
      <c r="CY30" s="681"/>
      <c r="CZ30" s="684">
        <v>4.9000000000000004</v>
      </c>
      <c r="DA30" s="713"/>
      <c r="DB30" s="713"/>
      <c r="DC30" s="717"/>
      <c r="DD30" s="688">
        <v>249473</v>
      </c>
      <c r="DE30" s="680"/>
      <c r="DF30" s="680"/>
      <c r="DG30" s="680"/>
      <c r="DH30" s="680"/>
      <c r="DI30" s="680"/>
      <c r="DJ30" s="680"/>
      <c r="DK30" s="681"/>
      <c r="DL30" s="688">
        <v>249473</v>
      </c>
      <c r="DM30" s="680"/>
      <c r="DN30" s="680"/>
      <c r="DO30" s="680"/>
      <c r="DP30" s="680"/>
      <c r="DQ30" s="680"/>
      <c r="DR30" s="680"/>
      <c r="DS30" s="680"/>
      <c r="DT30" s="680"/>
      <c r="DU30" s="680"/>
      <c r="DV30" s="681"/>
      <c r="DW30" s="684">
        <v>7.5</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55017</v>
      </c>
      <c r="S31" s="680"/>
      <c r="T31" s="680"/>
      <c r="U31" s="680"/>
      <c r="V31" s="680"/>
      <c r="W31" s="680"/>
      <c r="X31" s="680"/>
      <c r="Y31" s="681"/>
      <c r="Z31" s="682">
        <v>1.1000000000000001</v>
      </c>
      <c r="AA31" s="682"/>
      <c r="AB31" s="682"/>
      <c r="AC31" s="682"/>
      <c r="AD31" s="683" t="s">
        <v>231</v>
      </c>
      <c r="AE31" s="683"/>
      <c r="AF31" s="683"/>
      <c r="AG31" s="683"/>
      <c r="AH31" s="683"/>
      <c r="AI31" s="683"/>
      <c r="AJ31" s="683"/>
      <c r="AK31" s="683"/>
      <c r="AL31" s="684" t="s">
        <v>231</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98.6</v>
      </c>
      <c r="BH31" s="715"/>
      <c r="BI31" s="715"/>
      <c r="BJ31" s="715"/>
      <c r="BK31" s="715"/>
      <c r="BL31" s="715"/>
      <c r="BM31" s="685">
        <v>94.2</v>
      </c>
      <c r="BN31" s="737"/>
      <c r="BO31" s="737"/>
      <c r="BP31" s="737"/>
      <c r="BQ31" s="738"/>
      <c r="BR31" s="736">
        <v>98.7</v>
      </c>
      <c r="BS31" s="715"/>
      <c r="BT31" s="715"/>
      <c r="BU31" s="715"/>
      <c r="BV31" s="715"/>
      <c r="BW31" s="715"/>
      <c r="BX31" s="685">
        <v>93.1</v>
      </c>
      <c r="BY31" s="737"/>
      <c r="BZ31" s="737"/>
      <c r="CA31" s="737"/>
      <c r="CB31" s="738"/>
      <c r="CD31" s="744"/>
      <c r="CE31" s="745"/>
      <c r="CF31" s="694" t="s">
        <v>314</v>
      </c>
      <c r="CG31" s="695"/>
      <c r="CH31" s="695"/>
      <c r="CI31" s="695"/>
      <c r="CJ31" s="695"/>
      <c r="CK31" s="695"/>
      <c r="CL31" s="695"/>
      <c r="CM31" s="695"/>
      <c r="CN31" s="695"/>
      <c r="CO31" s="695"/>
      <c r="CP31" s="695"/>
      <c r="CQ31" s="696"/>
      <c r="CR31" s="679">
        <v>10404</v>
      </c>
      <c r="CS31" s="715"/>
      <c r="CT31" s="715"/>
      <c r="CU31" s="715"/>
      <c r="CV31" s="715"/>
      <c r="CW31" s="715"/>
      <c r="CX31" s="715"/>
      <c r="CY31" s="716"/>
      <c r="CZ31" s="684">
        <v>0.2</v>
      </c>
      <c r="DA31" s="713"/>
      <c r="DB31" s="713"/>
      <c r="DC31" s="717"/>
      <c r="DD31" s="688">
        <v>10404</v>
      </c>
      <c r="DE31" s="715"/>
      <c r="DF31" s="715"/>
      <c r="DG31" s="715"/>
      <c r="DH31" s="715"/>
      <c r="DI31" s="715"/>
      <c r="DJ31" s="715"/>
      <c r="DK31" s="716"/>
      <c r="DL31" s="688">
        <v>10404</v>
      </c>
      <c r="DM31" s="715"/>
      <c r="DN31" s="715"/>
      <c r="DO31" s="715"/>
      <c r="DP31" s="715"/>
      <c r="DQ31" s="715"/>
      <c r="DR31" s="715"/>
      <c r="DS31" s="715"/>
      <c r="DT31" s="715"/>
      <c r="DU31" s="715"/>
      <c r="DV31" s="716"/>
      <c r="DW31" s="684">
        <v>0.3</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283992</v>
      </c>
      <c r="S32" s="680"/>
      <c r="T32" s="680"/>
      <c r="U32" s="680"/>
      <c r="V32" s="680"/>
      <c r="W32" s="680"/>
      <c r="X32" s="680"/>
      <c r="Y32" s="681"/>
      <c r="Z32" s="682">
        <v>5.5</v>
      </c>
      <c r="AA32" s="682"/>
      <c r="AB32" s="682"/>
      <c r="AC32" s="682"/>
      <c r="AD32" s="683" t="s">
        <v>231</v>
      </c>
      <c r="AE32" s="683"/>
      <c r="AF32" s="683"/>
      <c r="AG32" s="683"/>
      <c r="AH32" s="683"/>
      <c r="AI32" s="683"/>
      <c r="AJ32" s="683"/>
      <c r="AK32" s="683"/>
      <c r="AL32" s="684" t="s">
        <v>231</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98.3</v>
      </c>
      <c r="BH32" s="749"/>
      <c r="BI32" s="749"/>
      <c r="BJ32" s="749"/>
      <c r="BK32" s="749"/>
      <c r="BL32" s="749"/>
      <c r="BM32" s="750">
        <v>95</v>
      </c>
      <c r="BN32" s="749"/>
      <c r="BO32" s="749"/>
      <c r="BP32" s="749"/>
      <c r="BQ32" s="751"/>
      <c r="BR32" s="748">
        <v>98.4</v>
      </c>
      <c r="BS32" s="749"/>
      <c r="BT32" s="749"/>
      <c r="BU32" s="749"/>
      <c r="BV32" s="749"/>
      <c r="BW32" s="749"/>
      <c r="BX32" s="750">
        <v>91.8</v>
      </c>
      <c r="BY32" s="749"/>
      <c r="BZ32" s="749"/>
      <c r="CA32" s="749"/>
      <c r="CB32" s="751"/>
      <c r="CD32" s="746"/>
      <c r="CE32" s="747"/>
      <c r="CF32" s="694" t="s">
        <v>317</v>
      </c>
      <c r="CG32" s="695"/>
      <c r="CH32" s="695"/>
      <c r="CI32" s="695"/>
      <c r="CJ32" s="695"/>
      <c r="CK32" s="695"/>
      <c r="CL32" s="695"/>
      <c r="CM32" s="695"/>
      <c r="CN32" s="695"/>
      <c r="CO32" s="695"/>
      <c r="CP32" s="695"/>
      <c r="CQ32" s="696"/>
      <c r="CR32" s="679" t="s">
        <v>231</v>
      </c>
      <c r="CS32" s="680"/>
      <c r="CT32" s="680"/>
      <c r="CU32" s="680"/>
      <c r="CV32" s="680"/>
      <c r="CW32" s="680"/>
      <c r="CX32" s="680"/>
      <c r="CY32" s="681"/>
      <c r="CZ32" s="684" t="s">
        <v>233</v>
      </c>
      <c r="DA32" s="713"/>
      <c r="DB32" s="713"/>
      <c r="DC32" s="717"/>
      <c r="DD32" s="688" t="s">
        <v>231</v>
      </c>
      <c r="DE32" s="680"/>
      <c r="DF32" s="680"/>
      <c r="DG32" s="680"/>
      <c r="DH32" s="680"/>
      <c r="DI32" s="680"/>
      <c r="DJ32" s="680"/>
      <c r="DK32" s="681"/>
      <c r="DL32" s="688" t="s">
        <v>231</v>
      </c>
      <c r="DM32" s="680"/>
      <c r="DN32" s="680"/>
      <c r="DO32" s="680"/>
      <c r="DP32" s="680"/>
      <c r="DQ32" s="680"/>
      <c r="DR32" s="680"/>
      <c r="DS32" s="680"/>
      <c r="DT32" s="680"/>
      <c r="DU32" s="680"/>
      <c r="DV32" s="681"/>
      <c r="DW32" s="684" t="s">
        <v>231</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60889</v>
      </c>
      <c r="S33" s="680"/>
      <c r="T33" s="680"/>
      <c r="U33" s="680"/>
      <c r="V33" s="680"/>
      <c r="W33" s="680"/>
      <c r="X33" s="680"/>
      <c r="Y33" s="681"/>
      <c r="Z33" s="682">
        <v>1.2</v>
      </c>
      <c r="AA33" s="682"/>
      <c r="AB33" s="682"/>
      <c r="AC33" s="682"/>
      <c r="AD33" s="683" t="s">
        <v>231</v>
      </c>
      <c r="AE33" s="683"/>
      <c r="AF33" s="683"/>
      <c r="AG33" s="683"/>
      <c r="AH33" s="683"/>
      <c r="AI33" s="683"/>
      <c r="AJ33" s="683"/>
      <c r="AK33" s="683"/>
      <c r="AL33" s="684" t="s">
        <v>231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2708170</v>
      </c>
      <c r="CS33" s="715"/>
      <c r="CT33" s="715"/>
      <c r="CU33" s="715"/>
      <c r="CV33" s="715"/>
      <c r="CW33" s="715"/>
      <c r="CX33" s="715"/>
      <c r="CY33" s="716"/>
      <c r="CZ33" s="684">
        <v>53.4</v>
      </c>
      <c r="DA33" s="713"/>
      <c r="DB33" s="713"/>
      <c r="DC33" s="717"/>
      <c r="DD33" s="688">
        <v>2374161</v>
      </c>
      <c r="DE33" s="715"/>
      <c r="DF33" s="715"/>
      <c r="DG33" s="715"/>
      <c r="DH33" s="715"/>
      <c r="DI33" s="715"/>
      <c r="DJ33" s="715"/>
      <c r="DK33" s="716"/>
      <c r="DL33" s="688">
        <v>1842477</v>
      </c>
      <c r="DM33" s="715"/>
      <c r="DN33" s="715"/>
      <c r="DO33" s="715"/>
      <c r="DP33" s="715"/>
      <c r="DQ33" s="715"/>
      <c r="DR33" s="715"/>
      <c r="DS33" s="715"/>
      <c r="DT33" s="715"/>
      <c r="DU33" s="715"/>
      <c r="DV33" s="716"/>
      <c r="DW33" s="684">
        <v>55.1</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90052</v>
      </c>
      <c r="S34" s="680"/>
      <c r="T34" s="680"/>
      <c r="U34" s="680"/>
      <c r="V34" s="680"/>
      <c r="W34" s="680"/>
      <c r="X34" s="680"/>
      <c r="Y34" s="681"/>
      <c r="Z34" s="682">
        <v>1.7</v>
      </c>
      <c r="AA34" s="682"/>
      <c r="AB34" s="682"/>
      <c r="AC34" s="682"/>
      <c r="AD34" s="683">
        <v>8</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983808</v>
      </c>
      <c r="CS34" s="680"/>
      <c r="CT34" s="680"/>
      <c r="CU34" s="680"/>
      <c r="CV34" s="680"/>
      <c r="CW34" s="680"/>
      <c r="CX34" s="680"/>
      <c r="CY34" s="681"/>
      <c r="CZ34" s="684">
        <v>19.399999999999999</v>
      </c>
      <c r="DA34" s="713"/>
      <c r="DB34" s="713"/>
      <c r="DC34" s="717"/>
      <c r="DD34" s="688">
        <v>789825</v>
      </c>
      <c r="DE34" s="680"/>
      <c r="DF34" s="680"/>
      <c r="DG34" s="680"/>
      <c r="DH34" s="680"/>
      <c r="DI34" s="680"/>
      <c r="DJ34" s="680"/>
      <c r="DK34" s="681"/>
      <c r="DL34" s="688">
        <v>603578</v>
      </c>
      <c r="DM34" s="680"/>
      <c r="DN34" s="680"/>
      <c r="DO34" s="680"/>
      <c r="DP34" s="680"/>
      <c r="DQ34" s="680"/>
      <c r="DR34" s="680"/>
      <c r="DS34" s="680"/>
      <c r="DT34" s="680"/>
      <c r="DU34" s="680"/>
      <c r="DV34" s="681"/>
      <c r="DW34" s="684">
        <v>18.100000000000001</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556900</v>
      </c>
      <c r="S35" s="680"/>
      <c r="T35" s="680"/>
      <c r="U35" s="680"/>
      <c r="V35" s="680"/>
      <c r="W35" s="680"/>
      <c r="X35" s="680"/>
      <c r="Y35" s="681"/>
      <c r="Z35" s="682">
        <v>10.7</v>
      </c>
      <c r="AA35" s="682"/>
      <c r="AB35" s="682"/>
      <c r="AC35" s="682"/>
      <c r="AD35" s="683" t="s">
        <v>125</v>
      </c>
      <c r="AE35" s="683"/>
      <c r="AF35" s="683"/>
      <c r="AG35" s="683"/>
      <c r="AH35" s="683"/>
      <c r="AI35" s="683"/>
      <c r="AJ35" s="683"/>
      <c r="AK35" s="683"/>
      <c r="AL35" s="684" t="s">
        <v>125</v>
      </c>
      <c r="AM35" s="685"/>
      <c r="AN35" s="685"/>
      <c r="AO35" s="686"/>
      <c r="AP35" s="234"/>
      <c r="AQ35" s="752" t="s">
        <v>325</v>
      </c>
      <c r="AR35" s="753"/>
      <c r="AS35" s="753"/>
      <c r="AT35" s="753"/>
      <c r="AU35" s="753"/>
      <c r="AV35" s="753"/>
      <c r="AW35" s="753"/>
      <c r="AX35" s="753"/>
      <c r="AY35" s="754"/>
      <c r="AZ35" s="668">
        <v>1041570</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48878</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135524</v>
      </c>
      <c r="CS35" s="715"/>
      <c r="CT35" s="715"/>
      <c r="CU35" s="715"/>
      <c r="CV35" s="715"/>
      <c r="CW35" s="715"/>
      <c r="CX35" s="715"/>
      <c r="CY35" s="716"/>
      <c r="CZ35" s="684">
        <v>2.7</v>
      </c>
      <c r="DA35" s="713"/>
      <c r="DB35" s="713"/>
      <c r="DC35" s="717"/>
      <c r="DD35" s="688">
        <v>133132</v>
      </c>
      <c r="DE35" s="715"/>
      <c r="DF35" s="715"/>
      <c r="DG35" s="715"/>
      <c r="DH35" s="715"/>
      <c r="DI35" s="715"/>
      <c r="DJ35" s="715"/>
      <c r="DK35" s="716"/>
      <c r="DL35" s="688">
        <v>114335</v>
      </c>
      <c r="DM35" s="715"/>
      <c r="DN35" s="715"/>
      <c r="DO35" s="715"/>
      <c r="DP35" s="715"/>
      <c r="DQ35" s="715"/>
      <c r="DR35" s="715"/>
      <c r="DS35" s="715"/>
      <c r="DT35" s="715"/>
      <c r="DU35" s="715"/>
      <c r="DV35" s="716"/>
      <c r="DW35" s="684">
        <v>3.4</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231</v>
      </c>
      <c r="S36" s="680"/>
      <c r="T36" s="680"/>
      <c r="U36" s="680"/>
      <c r="V36" s="680"/>
      <c r="W36" s="680"/>
      <c r="X36" s="680"/>
      <c r="Y36" s="681"/>
      <c r="Z36" s="682" t="s">
        <v>231</v>
      </c>
      <c r="AA36" s="682"/>
      <c r="AB36" s="682"/>
      <c r="AC36" s="682"/>
      <c r="AD36" s="683" t="s">
        <v>231</v>
      </c>
      <c r="AE36" s="683"/>
      <c r="AF36" s="683"/>
      <c r="AG36" s="683"/>
      <c r="AH36" s="683"/>
      <c r="AI36" s="683"/>
      <c r="AJ36" s="683"/>
      <c r="AK36" s="683"/>
      <c r="AL36" s="684" t="s">
        <v>231</v>
      </c>
      <c r="AM36" s="685"/>
      <c r="AN36" s="685"/>
      <c r="AO36" s="686"/>
      <c r="AQ36" s="756" t="s">
        <v>329</v>
      </c>
      <c r="AR36" s="757"/>
      <c r="AS36" s="757"/>
      <c r="AT36" s="757"/>
      <c r="AU36" s="757"/>
      <c r="AV36" s="757"/>
      <c r="AW36" s="757"/>
      <c r="AX36" s="757"/>
      <c r="AY36" s="758"/>
      <c r="AZ36" s="679">
        <v>289175</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37275</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771156</v>
      </c>
      <c r="CS36" s="680"/>
      <c r="CT36" s="680"/>
      <c r="CU36" s="680"/>
      <c r="CV36" s="680"/>
      <c r="CW36" s="680"/>
      <c r="CX36" s="680"/>
      <c r="CY36" s="681"/>
      <c r="CZ36" s="684">
        <v>15.2</v>
      </c>
      <c r="DA36" s="713"/>
      <c r="DB36" s="713"/>
      <c r="DC36" s="717"/>
      <c r="DD36" s="688">
        <v>727312</v>
      </c>
      <c r="DE36" s="680"/>
      <c r="DF36" s="680"/>
      <c r="DG36" s="680"/>
      <c r="DH36" s="680"/>
      <c r="DI36" s="680"/>
      <c r="DJ36" s="680"/>
      <c r="DK36" s="681"/>
      <c r="DL36" s="688">
        <v>646668</v>
      </c>
      <c r="DM36" s="680"/>
      <c r="DN36" s="680"/>
      <c r="DO36" s="680"/>
      <c r="DP36" s="680"/>
      <c r="DQ36" s="680"/>
      <c r="DR36" s="680"/>
      <c r="DS36" s="680"/>
      <c r="DT36" s="680"/>
      <c r="DU36" s="680"/>
      <c r="DV36" s="681"/>
      <c r="DW36" s="684">
        <v>19.399999999999999</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145800</v>
      </c>
      <c r="S37" s="680"/>
      <c r="T37" s="680"/>
      <c r="U37" s="680"/>
      <c r="V37" s="680"/>
      <c r="W37" s="680"/>
      <c r="X37" s="680"/>
      <c r="Y37" s="681"/>
      <c r="Z37" s="682">
        <v>2.8</v>
      </c>
      <c r="AA37" s="682"/>
      <c r="AB37" s="682"/>
      <c r="AC37" s="682"/>
      <c r="AD37" s="683" t="s">
        <v>231</v>
      </c>
      <c r="AE37" s="683"/>
      <c r="AF37" s="683"/>
      <c r="AG37" s="683"/>
      <c r="AH37" s="683"/>
      <c r="AI37" s="683"/>
      <c r="AJ37" s="683"/>
      <c r="AK37" s="683"/>
      <c r="AL37" s="684" t="s">
        <v>125</v>
      </c>
      <c r="AM37" s="685"/>
      <c r="AN37" s="685"/>
      <c r="AO37" s="686"/>
      <c r="AQ37" s="756" t="s">
        <v>333</v>
      </c>
      <c r="AR37" s="757"/>
      <c r="AS37" s="757"/>
      <c r="AT37" s="757"/>
      <c r="AU37" s="757"/>
      <c r="AV37" s="757"/>
      <c r="AW37" s="757"/>
      <c r="AX37" s="757"/>
      <c r="AY37" s="758"/>
      <c r="AZ37" s="679">
        <v>179105</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1351</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220443</v>
      </c>
      <c r="CS37" s="715"/>
      <c r="CT37" s="715"/>
      <c r="CU37" s="715"/>
      <c r="CV37" s="715"/>
      <c r="CW37" s="715"/>
      <c r="CX37" s="715"/>
      <c r="CY37" s="716"/>
      <c r="CZ37" s="684">
        <v>4.3</v>
      </c>
      <c r="DA37" s="713"/>
      <c r="DB37" s="713"/>
      <c r="DC37" s="717"/>
      <c r="DD37" s="688">
        <v>220443</v>
      </c>
      <c r="DE37" s="715"/>
      <c r="DF37" s="715"/>
      <c r="DG37" s="715"/>
      <c r="DH37" s="715"/>
      <c r="DI37" s="715"/>
      <c r="DJ37" s="715"/>
      <c r="DK37" s="716"/>
      <c r="DL37" s="688">
        <v>213284</v>
      </c>
      <c r="DM37" s="715"/>
      <c r="DN37" s="715"/>
      <c r="DO37" s="715"/>
      <c r="DP37" s="715"/>
      <c r="DQ37" s="715"/>
      <c r="DR37" s="715"/>
      <c r="DS37" s="715"/>
      <c r="DT37" s="715"/>
      <c r="DU37" s="715"/>
      <c r="DV37" s="716"/>
      <c r="DW37" s="684">
        <v>6.4</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5183126</v>
      </c>
      <c r="S38" s="760"/>
      <c r="T38" s="760"/>
      <c r="U38" s="760"/>
      <c r="V38" s="760"/>
      <c r="W38" s="760"/>
      <c r="X38" s="760"/>
      <c r="Y38" s="761"/>
      <c r="Z38" s="762">
        <v>100</v>
      </c>
      <c r="AA38" s="762"/>
      <c r="AB38" s="762"/>
      <c r="AC38" s="762"/>
      <c r="AD38" s="763">
        <v>3196091</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52855</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2221</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699540</v>
      </c>
      <c r="CS38" s="680"/>
      <c r="CT38" s="680"/>
      <c r="CU38" s="680"/>
      <c r="CV38" s="680"/>
      <c r="CW38" s="680"/>
      <c r="CX38" s="680"/>
      <c r="CY38" s="681"/>
      <c r="CZ38" s="684">
        <v>13.8</v>
      </c>
      <c r="DA38" s="713"/>
      <c r="DB38" s="713"/>
      <c r="DC38" s="717"/>
      <c r="DD38" s="688">
        <v>628781</v>
      </c>
      <c r="DE38" s="680"/>
      <c r="DF38" s="680"/>
      <c r="DG38" s="680"/>
      <c r="DH38" s="680"/>
      <c r="DI38" s="680"/>
      <c r="DJ38" s="680"/>
      <c r="DK38" s="681"/>
      <c r="DL38" s="688">
        <v>477896</v>
      </c>
      <c r="DM38" s="680"/>
      <c r="DN38" s="680"/>
      <c r="DO38" s="680"/>
      <c r="DP38" s="680"/>
      <c r="DQ38" s="680"/>
      <c r="DR38" s="680"/>
      <c r="DS38" s="680"/>
      <c r="DT38" s="680"/>
      <c r="DU38" s="680"/>
      <c r="DV38" s="681"/>
      <c r="DW38" s="684">
        <v>14.3</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341</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96</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36016</v>
      </c>
      <c r="CS39" s="715"/>
      <c r="CT39" s="715"/>
      <c r="CU39" s="715"/>
      <c r="CV39" s="715"/>
      <c r="CW39" s="715"/>
      <c r="CX39" s="715"/>
      <c r="CY39" s="716"/>
      <c r="CZ39" s="684">
        <v>0.7</v>
      </c>
      <c r="DA39" s="713"/>
      <c r="DB39" s="713"/>
      <c r="DC39" s="717"/>
      <c r="DD39" s="688">
        <v>35785</v>
      </c>
      <c r="DE39" s="715"/>
      <c r="DF39" s="715"/>
      <c r="DG39" s="715"/>
      <c r="DH39" s="715"/>
      <c r="DI39" s="715"/>
      <c r="DJ39" s="715"/>
      <c r="DK39" s="716"/>
      <c r="DL39" s="688" t="s">
        <v>125</v>
      </c>
      <c r="DM39" s="715"/>
      <c r="DN39" s="715"/>
      <c r="DO39" s="715"/>
      <c r="DP39" s="715"/>
      <c r="DQ39" s="715"/>
      <c r="DR39" s="715"/>
      <c r="DS39" s="715"/>
      <c r="DT39" s="715"/>
      <c r="DU39" s="715"/>
      <c r="DV39" s="716"/>
      <c r="DW39" s="684" t="s">
        <v>125</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214350</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341</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82126</v>
      </c>
      <c r="CS40" s="680"/>
      <c r="CT40" s="680"/>
      <c r="CU40" s="680"/>
      <c r="CV40" s="680"/>
      <c r="CW40" s="680"/>
      <c r="CX40" s="680"/>
      <c r="CY40" s="681"/>
      <c r="CZ40" s="684">
        <v>1.6</v>
      </c>
      <c r="DA40" s="713"/>
      <c r="DB40" s="713"/>
      <c r="DC40" s="717"/>
      <c r="DD40" s="688">
        <v>59326</v>
      </c>
      <c r="DE40" s="680"/>
      <c r="DF40" s="680"/>
      <c r="DG40" s="680"/>
      <c r="DH40" s="680"/>
      <c r="DI40" s="680"/>
      <c r="DJ40" s="680"/>
      <c r="DK40" s="681"/>
      <c r="DL40" s="688" t="s">
        <v>341</v>
      </c>
      <c r="DM40" s="680"/>
      <c r="DN40" s="680"/>
      <c r="DO40" s="680"/>
      <c r="DP40" s="680"/>
      <c r="DQ40" s="680"/>
      <c r="DR40" s="680"/>
      <c r="DS40" s="680"/>
      <c r="DT40" s="680"/>
      <c r="DU40" s="680"/>
      <c r="DV40" s="681"/>
      <c r="DW40" s="684" t="s">
        <v>341</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306085</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374</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125</v>
      </c>
      <c r="CS41" s="715"/>
      <c r="CT41" s="715"/>
      <c r="CU41" s="715"/>
      <c r="CV41" s="715"/>
      <c r="CW41" s="715"/>
      <c r="CX41" s="715"/>
      <c r="CY41" s="716"/>
      <c r="CZ41" s="684" t="s">
        <v>341</v>
      </c>
      <c r="DA41" s="713"/>
      <c r="DB41" s="713"/>
      <c r="DC41" s="717"/>
      <c r="DD41" s="688" t="s">
        <v>125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754891</v>
      </c>
      <c r="CS42" s="680"/>
      <c r="CT42" s="680"/>
      <c r="CU42" s="680"/>
      <c r="CV42" s="680"/>
      <c r="CW42" s="680"/>
      <c r="CX42" s="680"/>
      <c r="CY42" s="681"/>
      <c r="CZ42" s="684">
        <v>14.9</v>
      </c>
      <c r="DA42" s="685"/>
      <c r="DB42" s="685"/>
      <c r="DC42" s="780"/>
      <c r="DD42" s="688">
        <v>196230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14800</v>
      </c>
      <c r="CS43" s="715"/>
      <c r="CT43" s="715"/>
      <c r="CU43" s="715"/>
      <c r="CV43" s="715"/>
      <c r="CW43" s="715"/>
      <c r="CX43" s="715"/>
      <c r="CY43" s="716"/>
      <c r="CZ43" s="684">
        <v>0.3</v>
      </c>
      <c r="DA43" s="713"/>
      <c r="DB43" s="713"/>
      <c r="DC43" s="717"/>
      <c r="DD43" s="688">
        <v>14800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305</v>
      </c>
      <c r="CE44" s="792"/>
      <c r="CF44" s="676" t="s">
        <v>356</v>
      </c>
      <c r="CG44" s="677"/>
      <c r="CH44" s="677"/>
      <c r="CI44" s="677"/>
      <c r="CJ44" s="677"/>
      <c r="CK44" s="677"/>
      <c r="CL44" s="677"/>
      <c r="CM44" s="677"/>
      <c r="CN44" s="677"/>
      <c r="CO44" s="677"/>
      <c r="CP44" s="677"/>
      <c r="CQ44" s="678"/>
      <c r="CR44" s="679">
        <v>754891</v>
      </c>
      <c r="CS44" s="680"/>
      <c r="CT44" s="680"/>
      <c r="CU44" s="680"/>
      <c r="CV44" s="680"/>
      <c r="CW44" s="680"/>
      <c r="CX44" s="680"/>
      <c r="CY44" s="681"/>
      <c r="CZ44" s="684">
        <v>14.9</v>
      </c>
      <c r="DA44" s="685"/>
      <c r="DB44" s="685"/>
      <c r="DC44" s="780"/>
      <c r="DD44" s="688">
        <v>196230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189811</v>
      </c>
      <c r="CS45" s="715"/>
      <c r="CT45" s="715"/>
      <c r="CU45" s="715"/>
      <c r="CV45" s="715"/>
      <c r="CW45" s="715"/>
      <c r="CX45" s="715"/>
      <c r="CY45" s="716"/>
      <c r="CZ45" s="684">
        <v>3.7</v>
      </c>
      <c r="DA45" s="713"/>
      <c r="DB45" s="713"/>
      <c r="DC45" s="717"/>
      <c r="DD45" s="688">
        <v>24703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533432</v>
      </c>
      <c r="CS46" s="680"/>
      <c r="CT46" s="680"/>
      <c r="CU46" s="680"/>
      <c r="CV46" s="680"/>
      <c r="CW46" s="680"/>
      <c r="CX46" s="680"/>
      <c r="CY46" s="681"/>
      <c r="CZ46" s="684">
        <v>10.5</v>
      </c>
      <c r="DA46" s="685"/>
      <c r="DB46" s="685"/>
      <c r="DC46" s="780"/>
      <c r="DD46" s="688">
        <v>166649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t="s">
        <v>125</v>
      </c>
      <c r="CS47" s="715"/>
      <c r="CT47" s="715"/>
      <c r="CU47" s="715"/>
      <c r="CV47" s="715"/>
      <c r="CW47" s="715"/>
      <c r="CX47" s="715"/>
      <c r="CY47" s="716"/>
      <c r="CZ47" s="684" t="s">
        <v>341</v>
      </c>
      <c r="DA47" s="713"/>
      <c r="DB47" s="713"/>
      <c r="DC47" s="717"/>
      <c r="DD47" s="688" t="s">
        <v>341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125</v>
      </c>
      <c r="CS48" s="680"/>
      <c r="CT48" s="680"/>
      <c r="CU48" s="680"/>
      <c r="CV48" s="680"/>
      <c r="CW48" s="680"/>
      <c r="CX48" s="680"/>
      <c r="CY48" s="681"/>
      <c r="CZ48" s="684" t="s">
        <v>125</v>
      </c>
      <c r="DA48" s="685"/>
      <c r="DB48" s="685"/>
      <c r="DC48" s="780"/>
      <c r="DD48" s="688" t="s">
        <v>125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5076134</v>
      </c>
      <c r="CS49" s="749"/>
      <c r="CT49" s="749"/>
      <c r="CU49" s="749"/>
      <c r="CV49" s="749"/>
      <c r="CW49" s="749"/>
      <c r="CX49" s="749"/>
      <c r="CY49" s="781"/>
      <c r="CZ49" s="764">
        <v>100</v>
      </c>
      <c r="DA49" s="782"/>
      <c r="DB49" s="782"/>
      <c r="DC49" s="783"/>
      <c r="DD49" s="784">
        <v>3894523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97xXdCiTbskr3efgxG+KycgberyhGt0b0bOkYNc5gOydHNgvrscTth2pwJZdBEUgyrggbAowTdASF103eUWojg==" saltValue="/GBcHSYnQImoNMmAhDAcx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5183</v>
      </c>
      <c r="R7" s="815"/>
      <c r="S7" s="815"/>
      <c r="T7" s="815"/>
      <c r="U7" s="815"/>
      <c r="V7" s="815">
        <v>5076</v>
      </c>
      <c r="W7" s="815"/>
      <c r="X7" s="815"/>
      <c r="Y7" s="815"/>
      <c r="Z7" s="815"/>
      <c r="AA7" s="815">
        <v>107</v>
      </c>
      <c r="AB7" s="815"/>
      <c r="AC7" s="815"/>
      <c r="AD7" s="815"/>
      <c r="AE7" s="816"/>
      <c r="AF7" s="817">
        <v>92</v>
      </c>
      <c r="AG7" s="818"/>
      <c r="AH7" s="818"/>
      <c r="AI7" s="818"/>
      <c r="AJ7" s="819"/>
      <c r="AK7" s="854">
        <v>284</v>
      </c>
      <c r="AL7" s="855"/>
      <c r="AM7" s="855"/>
      <c r="AN7" s="855"/>
      <c r="AO7" s="855"/>
      <c r="AP7" s="855">
        <v>2329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5183</v>
      </c>
      <c r="R23" s="874"/>
      <c r="S23" s="874"/>
      <c r="T23" s="874"/>
      <c r="U23" s="874"/>
      <c r="V23" s="874">
        <v>5076</v>
      </c>
      <c r="W23" s="874"/>
      <c r="X23" s="874"/>
      <c r="Y23" s="874"/>
      <c r="Z23" s="874"/>
      <c r="AA23" s="874">
        <v>107</v>
      </c>
      <c r="AB23" s="874"/>
      <c r="AC23" s="874"/>
      <c r="AD23" s="874"/>
      <c r="AE23" s="875"/>
      <c r="AF23" s="876">
        <v>92</v>
      </c>
      <c r="AG23" s="874"/>
      <c r="AH23" s="874"/>
      <c r="AI23" s="874"/>
      <c r="AJ23" s="877"/>
      <c r="AK23" s="878"/>
      <c r="AL23" s="879"/>
      <c r="AM23" s="879"/>
      <c r="AN23" s="879"/>
      <c r="AO23" s="879"/>
      <c r="AP23" s="874">
        <v>2329</v>
      </c>
      <c r="AQ23" s="874"/>
      <c r="AR23" s="874"/>
      <c r="AS23" s="874"/>
      <c r="AT23" s="874"/>
      <c r="AU23" s="880"/>
      <c r="AV23" s="880"/>
      <c r="AW23" s="880"/>
      <c r="AX23" s="880"/>
      <c r="AY23" s="881"/>
      <c r="AZ23" s="889" t="s">
        <v>125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1373</v>
      </c>
      <c r="R28" s="903"/>
      <c r="S28" s="903"/>
      <c r="T28" s="903"/>
      <c r="U28" s="903"/>
      <c r="V28" s="903">
        <v>1324</v>
      </c>
      <c r="W28" s="903"/>
      <c r="X28" s="903"/>
      <c r="Y28" s="903"/>
      <c r="Z28" s="903"/>
      <c r="AA28" s="903">
        <v>49</v>
      </c>
      <c r="AB28" s="903"/>
      <c r="AC28" s="903"/>
      <c r="AD28" s="903"/>
      <c r="AE28" s="904"/>
      <c r="AF28" s="905">
        <v>49</v>
      </c>
      <c r="AG28" s="903"/>
      <c r="AH28" s="903"/>
      <c r="AI28" s="903"/>
      <c r="AJ28" s="906"/>
      <c r="AK28" s="907">
        <v>196</v>
      </c>
      <c r="AL28" s="898"/>
      <c r="AM28" s="898"/>
      <c r="AN28" s="898"/>
      <c r="AO28" s="898"/>
      <c r="AP28" s="898" t="s">
        <v>570</v>
      </c>
      <c r="AQ28" s="898"/>
      <c r="AR28" s="898"/>
      <c r="AS28" s="898"/>
      <c r="AT28" s="898"/>
      <c r="AU28" s="898" t="s">
        <v>570</v>
      </c>
      <c r="AV28" s="898"/>
      <c r="AW28" s="898"/>
      <c r="AX28" s="898"/>
      <c r="AY28" s="898"/>
      <c r="AZ28" s="899" t="s">
        <v>570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1104</v>
      </c>
      <c r="R29" s="839"/>
      <c r="S29" s="839"/>
      <c r="T29" s="839"/>
      <c r="U29" s="839"/>
      <c r="V29" s="839">
        <v>1064</v>
      </c>
      <c r="W29" s="839"/>
      <c r="X29" s="839"/>
      <c r="Y29" s="839"/>
      <c r="Z29" s="839"/>
      <c r="AA29" s="839">
        <v>40</v>
      </c>
      <c r="AB29" s="839"/>
      <c r="AC29" s="839"/>
      <c r="AD29" s="839"/>
      <c r="AE29" s="840"/>
      <c r="AF29" s="841">
        <v>39</v>
      </c>
      <c r="AG29" s="842"/>
      <c r="AH29" s="842"/>
      <c r="AI29" s="842"/>
      <c r="AJ29" s="843"/>
      <c r="AK29" s="910">
        <v>161</v>
      </c>
      <c r="AL29" s="911"/>
      <c r="AM29" s="911"/>
      <c r="AN29" s="911"/>
      <c r="AO29" s="911"/>
      <c r="AP29" s="911" t="s">
        <v>570</v>
      </c>
      <c r="AQ29" s="911"/>
      <c r="AR29" s="911"/>
      <c r="AS29" s="911"/>
      <c r="AT29" s="911"/>
      <c r="AU29" s="911" t="s">
        <v>570</v>
      </c>
      <c r="AV29" s="911"/>
      <c r="AW29" s="911"/>
      <c r="AX29" s="911"/>
      <c r="AY29" s="911"/>
      <c r="AZ29" s="912" t="s">
        <v>570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85</v>
      </c>
      <c r="R30" s="839"/>
      <c r="S30" s="839"/>
      <c r="T30" s="839"/>
      <c r="U30" s="839"/>
      <c r="V30" s="839">
        <v>84</v>
      </c>
      <c r="W30" s="839"/>
      <c r="X30" s="839"/>
      <c r="Y30" s="839"/>
      <c r="Z30" s="839"/>
      <c r="AA30" s="839">
        <v>1</v>
      </c>
      <c r="AB30" s="839"/>
      <c r="AC30" s="839"/>
      <c r="AD30" s="839"/>
      <c r="AE30" s="840"/>
      <c r="AF30" s="841">
        <v>0</v>
      </c>
      <c r="AG30" s="842"/>
      <c r="AH30" s="842"/>
      <c r="AI30" s="842"/>
      <c r="AJ30" s="843"/>
      <c r="AK30" s="910">
        <v>31</v>
      </c>
      <c r="AL30" s="911"/>
      <c r="AM30" s="911"/>
      <c r="AN30" s="911"/>
      <c r="AO30" s="911"/>
      <c r="AP30" s="911" t="s">
        <v>570</v>
      </c>
      <c r="AQ30" s="911"/>
      <c r="AR30" s="911"/>
      <c r="AS30" s="911"/>
      <c r="AT30" s="911"/>
      <c r="AU30" s="911" t="s">
        <v>570</v>
      </c>
      <c r="AV30" s="911"/>
      <c r="AW30" s="911"/>
      <c r="AX30" s="911"/>
      <c r="AY30" s="911"/>
      <c r="AZ30" s="912" t="s">
        <v>570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276</v>
      </c>
      <c r="R31" s="839"/>
      <c r="S31" s="839"/>
      <c r="T31" s="839"/>
      <c r="U31" s="839"/>
      <c r="V31" s="839">
        <v>267</v>
      </c>
      <c r="W31" s="839"/>
      <c r="X31" s="839"/>
      <c r="Y31" s="839"/>
      <c r="Z31" s="839"/>
      <c r="AA31" s="839">
        <v>9</v>
      </c>
      <c r="AB31" s="839"/>
      <c r="AC31" s="839"/>
      <c r="AD31" s="839"/>
      <c r="AE31" s="840"/>
      <c r="AF31" s="841">
        <v>395</v>
      </c>
      <c r="AG31" s="842"/>
      <c r="AH31" s="842"/>
      <c r="AI31" s="842"/>
      <c r="AJ31" s="843"/>
      <c r="AK31" s="910">
        <v>53</v>
      </c>
      <c r="AL31" s="911"/>
      <c r="AM31" s="911"/>
      <c r="AN31" s="911"/>
      <c r="AO31" s="911"/>
      <c r="AP31" s="911">
        <v>1368</v>
      </c>
      <c r="AQ31" s="911"/>
      <c r="AR31" s="911"/>
      <c r="AS31" s="911"/>
      <c r="AT31" s="911"/>
      <c r="AU31" s="911">
        <v>463</v>
      </c>
      <c r="AV31" s="911"/>
      <c r="AW31" s="911"/>
      <c r="AX31" s="911"/>
      <c r="AY31" s="911"/>
      <c r="AZ31" s="912" t="s">
        <v>570</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786</v>
      </c>
      <c r="R32" s="839"/>
      <c r="S32" s="839"/>
      <c r="T32" s="839"/>
      <c r="U32" s="839"/>
      <c r="V32" s="839">
        <v>824</v>
      </c>
      <c r="W32" s="839"/>
      <c r="X32" s="839"/>
      <c r="Y32" s="839"/>
      <c r="Z32" s="839"/>
      <c r="AA32" s="839">
        <v>-38</v>
      </c>
      <c r="AB32" s="839"/>
      <c r="AC32" s="839"/>
      <c r="AD32" s="839"/>
      <c r="AE32" s="840"/>
      <c r="AF32" s="841">
        <v>56</v>
      </c>
      <c r="AG32" s="842"/>
      <c r="AH32" s="842"/>
      <c r="AI32" s="842"/>
      <c r="AJ32" s="843"/>
      <c r="AK32" s="910">
        <v>330</v>
      </c>
      <c r="AL32" s="911"/>
      <c r="AM32" s="911"/>
      <c r="AN32" s="911"/>
      <c r="AO32" s="911"/>
      <c r="AP32" s="911">
        <v>426</v>
      </c>
      <c r="AQ32" s="911"/>
      <c r="AR32" s="911"/>
      <c r="AS32" s="911"/>
      <c r="AT32" s="911"/>
      <c r="AU32" s="911">
        <v>311</v>
      </c>
      <c r="AV32" s="911"/>
      <c r="AW32" s="911"/>
      <c r="AX32" s="911"/>
      <c r="AY32" s="911"/>
      <c r="AZ32" s="912" t="s">
        <v>570</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469</v>
      </c>
      <c r="R33" s="839"/>
      <c r="S33" s="839"/>
      <c r="T33" s="839"/>
      <c r="U33" s="839"/>
      <c r="V33" s="839">
        <v>469</v>
      </c>
      <c r="W33" s="839"/>
      <c r="X33" s="839"/>
      <c r="Y33" s="839"/>
      <c r="Z33" s="839"/>
      <c r="AA33" s="839" t="s">
        <v>570</v>
      </c>
      <c r="AB33" s="839"/>
      <c r="AC33" s="839"/>
      <c r="AD33" s="839"/>
      <c r="AE33" s="840"/>
      <c r="AF33" s="841" t="s">
        <v>125</v>
      </c>
      <c r="AG33" s="842"/>
      <c r="AH33" s="842"/>
      <c r="AI33" s="842"/>
      <c r="AJ33" s="843"/>
      <c r="AK33" s="910">
        <v>179</v>
      </c>
      <c r="AL33" s="911"/>
      <c r="AM33" s="911"/>
      <c r="AN33" s="911"/>
      <c r="AO33" s="911"/>
      <c r="AP33" s="911">
        <v>1442</v>
      </c>
      <c r="AQ33" s="911"/>
      <c r="AR33" s="911"/>
      <c r="AS33" s="911"/>
      <c r="AT33" s="911"/>
      <c r="AU33" s="911">
        <v>1199</v>
      </c>
      <c r="AV33" s="911"/>
      <c r="AW33" s="911"/>
      <c r="AX33" s="911"/>
      <c r="AY33" s="911"/>
      <c r="AZ33" s="912" t="s">
        <v>570</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407</v>
      </c>
      <c r="C34" s="836"/>
      <c r="D34" s="836"/>
      <c r="E34" s="836"/>
      <c r="F34" s="836"/>
      <c r="G34" s="836"/>
      <c r="H34" s="836"/>
      <c r="I34" s="836"/>
      <c r="J34" s="836"/>
      <c r="K34" s="836"/>
      <c r="L34" s="836"/>
      <c r="M34" s="836"/>
      <c r="N34" s="836"/>
      <c r="O34" s="836"/>
      <c r="P34" s="837"/>
      <c r="Q34" s="838">
        <v>12</v>
      </c>
      <c r="R34" s="839"/>
      <c r="S34" s="839"/>
      <c r="T34" s="839"/>
      <c r="U34" s="839"/>
      <c r="V34" s="839">
        <v>10</v>
      </c>
      <c r="W34" s="839"/>
      <c r="X34" s="839"/>
      <c r="Y34" s="839"/>
      <c r="Z34" s="839"/>
      <c r="AA34" s="839">
        <v>2</v>
      </c>
      <c r="AB34" s="839"/>
      <c r="AC34" s="839"/>
      <c r="AD34" s="839"/>
      <c r="AE34" s="840"/>
      <c r="AF34" s="841">
        <v>2</v>
      </c>
      <c r="AG34" s="842"/>
      <c r="AH34" s="842"/>
      <c r="AI34" s="842"/>
      <c r="AJ34" s="843"/>
      <c r="AK34" s="910">
        <v>0</v>
      </c>
      <c r="AL34" s="911"/>
      <c r="AM34" s="911"/>
      <c r="AN34" s="911"/>
      <c r="AO34" s="911"/>
      <c r="AP34" s="911" t="s">
        <v>570</v>
      </c>
      <c r="AQ34" s="911"/>
      <c r="AR34" s="911"/>
      <c r="AS34" s="911"/>
      <c r="AT34" s="911"/>
      <c r="AU34" s="911" t="s">
        <v>570</v>
      </c>
      <c r="AV34" s="911"/>
      <c r="AW34" s="911"/>
      <c r="AX34" s="911"/>
      <c r="AY34" s="911"/>
      <c r="AZ34" s="912" t="s">
        <v>570</v>
      </c>
      <c r="BA34" s="912"/>
      <c r="BB34" s="912"/>
      <c r="BC34" s="912"/>
      <c r="BD34" s="912"/>
      <c r="BE34" s="908" t="s">
        <v>406</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541</v>
      </c>
      <c r="AG63" s="922"/>
      <c r="AH63" s="922"/>
      <c r="AI63" s="922"/>
      <c r="AJ63" s="923"/>
      <c r="AK63" s="924"/>
      <c r="AL63" s="919"/>
      <c r="AM63" s="919"/>
      <c r="AN63" s="919"/>
      <c r="AO63" s="919"/>
      <c r="AP63" s="922">
        <v>3236</v>
      </c>
      <c r="AQ63" s="922"/>
      <c r="AR63" s="922"/>
      <c r="AS63" s="922"/>
      <c r="AT63" s="922"/>
      <c r="AU63" s="922">
        <v>1973</v>
      </c>
      <c r="AV63" s="922"/>
      <c r="AW63" s="922"/>
      <c r="AX63" s="922"/>
      <c r="AY63" s="922"/>
      <c r="AZ63" s="926"/>
      <c r="BA63" s="926"/>
      <c r="BB63" s="926"/>
      <c r="BC63" s="926"/>
      <c r="BD63" s="926"/>
      <c r="BE63" s="927"/>
      <c r="BF63" s="927"/>
      <c r="BG63" s="927"/>
      <c r="BH63" s="927"/>
      <c r="BI63" s="928"/>
      <c r="BJ63" s="929" t="s">
        <v>125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392</v>
      </c>
      <c r="AB66" s="798"/>
      <c r="AC66" s="798"/>
      <c r="AD66" s="798"/>
      <c r="AE66" s="799"/>
      <c r="AF66" s="932" t="s">
        <v>414</v>
      </c>
      <c r="AG66" s="893"/>
      <c r="AH66" s="893"/>
      <c r="AI66" s="893"/>
      <c r="AJ66" s="933"/>
      <c r="AK66" s="797" t="s">
        <v>394</v>
      </c>
      <c r="AL66" s="821"/>
      <c r="AM66" s="821"/>
      <c r="AN66" s="821"/>
      <c r="AO66" s="822"/>
      <c r="AP66" s="797" t="s">
        <v>395</v>
      </c>
      <c r="AQ66" s="798"/>
      <c r="AR66" s="798"/>
      <c r="AS66" s="798"/>
      <c r="AT66" s="799"/>
      <c r="AU66" s="797" t="s">
        <v>415</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571</v>
      </c>
      <c r="C68" s="950"/>
      <c r="D68" s="950"/>
      <c r="E68" s="950"/>
      <c r="F68" s="950"/>
      <c r="G68" s="950"/>
      <c r="H68" s="950"/>
      <c r="I68" s="950"/>
      <c r="J68" s="950"/>
      <c r="K68" s="950"/>
      <c r="L68" s="950"/>
      <c r="M68" s="950"/>
      <c r="N68" s="950"/>
      <c r="O68" s="950"/>
      <c r="P68" s="951"/>
      <c r="Q68" s="952">
        <v>12068</v>
      </c>
      <c r="R68" s="946"/>
      <c r="S68" s="946"/>
      <c r="T68" s="946"/>
      <c r="U68" s="946"/>
      <c r="V68" s="946">
        <v>11720</v>
      </c>
      <c r="W68" s="946"/>
      <c r="X68" s="946"/>
      <c r="Y68" s="946"/>
      <c r="Z68" s="946"/>
      <c r="AA68" s="946">
        <v>347</v>
      </c>
      <c r="AB68" s="946"/>
      <c r="AC68" s="946"/>
      <c r="AD68" s="946"/>
      <c r="AE68" s="946"/>
      <c r="AF68" s="946">
        <v>347</v>
      </c>
      <c r="AG68" s="946"/>
      <c r="AH68" s="946"/>
      <c r="AI68" s="946"/>
      <c r="AJ68" s="946"/>
      <c r="AK68" s="946" t="s">
        <v>570</v>
      </c>
      <c r="AL68" s="946"/>
      <c r="AM68" s="946"/>
      <c r="AN68" s="946"/>
      <c r="AO68" s="946"/>
      <c r="AP68" s="946" t="s">
        <v>570</v>
      </c>
      <c r="AQ68" s="946"/>
      <c r="AR68" s="946"/>
      <c r="AS68" s="946"/>
      <c r="AT68" s="946"/>
      <c r="AU68" s="946" t="s">
        <v>570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572</v>
      </c>
      <c r="C69" s="954"/>
      <c r="D69" s="954"/>
      <c r="E69" s="954"/>
      <c r="F69" s="954"/>
      <c r="G69" s="954"/>
      <c r="H69" s="954"/>
      <c r="I69" s="954"/>
      <c r="J69" s="954"/>
      <c r="K69" s="954"/>
      <c r="L69" s="954"/>
      <c r="M69" s="954"/>
      <c r="N69" s="954"/>
      <c r="O69" s="954"/>
      <c r="P69" s="955"/>
      <c r="Q69" s="956">
        <v>953</v>
      </c>
      <c r="R69" s="911"/>
      <c r="S69" s="911"/>
      <c r="T69" s="911"/>
      <c r="U69" s="911"/>
      <c r="V69" s="911">
        <v>951</v>
      </c>
      <c r="W69" s="911"/>
      <c r="X69" s="911"/>
      <c r="Y69" s="911"/>
      <c r="Z69" s="911"/>
      <c r="AA69" s="911">
        <v>2</v>
      </c>
      <c r="AB69" s="911"/>
      <c r="AC69" s="911"/>
      <c r="AD69" s="911"/>
      <c r="AE69" s="911"/>
      <c r="AF69" s="911">
        <v>2</v>
      </c>
      <c r="AG69" s="911"/>
      <c r="AH69" s="911"/>
      <c r="AI69" s="911"/>
      <c r="AJ69" s="911"/>
      <c r="AK69" s="911">
        <v>3</v>
      </c>
      <c r="AL69" s="911"/>
      <c r="AM69" s="911"/>
      <c r="AN69" s="911"/>
      <c r="AO69" s="911"/>
      <c r="AP69" s="911" t="s">
        <v>570</v>
      </c>
      <c r="AQ69" s="911"/>
      <c r="AR69" s="911"/>
      <c r="AS69" s="911"/>
      <c r="AT69" s="911"/>
      <c r="AU69" s="911" t="s">
        <v>570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573</v>
      </c>
      <c r="C70" s="954"/>
      <c r="D70" s="954"/>
      <c r="E70" s="954"/>
      <c r="F70" s="954"/>
      <c r="G70" s="954"/>
      <c r="H70" s="954"/>
      <c r="I70" s="954"/>
      <c r="J70" s="954"/>
      <c r="K70" s="954"/>
      <c r="L70" s="954"/>
      <c r="M70" s="954"/>
      <c r="N70" s="954"/>
      <c r="O70" s="954"/>
      <c r="P70" s="955"/>
      <c r="Q70" s="956">
        <v>5715</v>
      </c>
      <c r="R70" s="911"/>
      <c r="S70" s="911"/>
      <c r="T70" s="911"/>
      <c r="U70" s="911"/>
      <c r="V70" s="911">
        <v>5529</v>
      </c>
      <c r="W70" s="911"/>
      <c r="X70" s="911"/>
      <c r="Y70" s="911"/>
      <c r="Z70" s="911"/>
      <c r="AA70" s="911">
        <v>186</v>
      </c>
      <c r="AB70" s="911"/>
      <c r="AC70" s="911"/>
      <c r="AD70" s="911"/>
      <c r="AE70" s="911"/>
      <c r="AF70" s="911">
        <v>129</v>
      </c>
      <c r="AG70" s="911"/>
      <c r="AH70" s="911"/>
      <c r="AI70" s="911"/>
      <c r="AJ70" s="911"/>
      <c r="AK70" s="911">
        <v>84</v>
      </c>
      <c r="AL70" s="911"/>
      <c r="AM70" s="911"/>
      <c r="AN70" s="911"/>
      <c r="AO70" s="911"/>
      <c r="AP70" s="911">
        <v>4423</v>
      </c>
      <c r="AQ70" s="911"/>
      <c r="AR70" s="911"/>
      <c r="AS70" s="911"/>
      <c r="AT70" s="911"/>
      <c r="AU70" s="911">
        <v>185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574</v>
      </c>
      <c r="C71" s="954"/>
      <c r="D71" s="954"/>
      <c r="E71" s="954"/>
      <c r="F71" s="954"/>
      <c r="G71" s="954"/>
      <c r="H71" s="954"/>
      <c r="I71" s="954"/>
      <c r="J71" s="954"/>
      <c r="K71" s="954"/>
      <c r="L71" s="954"/>
      <c r="M71" s="954"/>
      <c r="N71" s="954"/>
      <c r="O71" s="954"/>
      <c r="P71" s="955"/>
      <c r="Q71" s="956">
        <v>146</v>
      </c>
      <c r="R71" s="911"/>
      <c r="S71" s="911"/>
      <c r="T71" s="911"/>
      <c r="U71" s="911"/>
      <c r="V71" s="911">
        <v>138</v>
      </c>
      <c r="W71" s="911"/>
      <c r="X71" s="911"/>
      <c r="Y71" s="911"/>
      <c r="Z71" s="911"/>
      <c r="AA71" s="911">
        <v>7</v>
      </c>
      <c r="AB71" s="911"/>
      <c r="AC71" s="911"/>
      <c r="AD71" s="911"/>
      <c r="AE71" s="911"/>
      <c r="AF71" s="911">
        <v>7</v>
      </c>
      <c r="AG71" s="911"/>
      <c r="AH71" s="911"/>
      <c r="AI71" s="911"/>
      <c r="AJ71" s="911"/>
      <c r="AK71" s="911" t="s">
        <v>570</v>
      </c>
      <c r="AL71" s="911"/>
      <c r="AM71" s="911"/>
      <c r="AN71" s="911"/>
      <c r="AO71" s="911"/>
      <c r="AP71" s="911" t="s">
        <v>570</v>
      </c>
      <c r="AQ71" s="911"/>
      <c r="AR71" s="911"/>
      <c r="AS71" s="911"/>
      <c r="AT71" s="911"/>
      <c r="AU71" s="911" t="s">
        <v>570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575</v>
      </c>
      <c r="C72" s="954"/>
      <c r="D72" s="954"/>
      <c r="E72" s="954"/>
      <c r="F72" s="954"/>
      <c r="G72" s="954"/>
      <c r="H72" s="954"/>
      <c r="I72" s="954"/>
      <c r="J72" s="954"/>
      <c r="K72" s="954"/>
      <c r="L72" s="954"/>
      <c r="M72" s="954"/>
      <c r="N72" s="954"/>
      <c r="O72" s="954"/>
      <c r="P72" s="955"/>
      <c r="Q72" s="956">
        <v>269</v>
      </c>
      <c r="R72" s="911"/>
      <c r="S72" s="911"/>
      <c r="T72" s="911"/>
      <c r="U72" s="911"/>
      <c r="V72" s="911">
        <v>158</v>
      </c>
      <c r="W72" s="911"/>
      <c r="X72" s="911"/>
      <c r="Y72" s="911"/>
      <c r="Z72" s="911"/>
      <c r="AA72" s="911">
        <v>111</v>
      </c>
      <c r="AB72" s="911"/>
      <c r="AC72" s="911"/>
      <c r="AD72" s="911"/>
      <c r="AE72" s="911"/>
      <c r="AF72" s="911">
        <v>111</v>
      </c>
      <c r="AG72" s="911"/>
      <c r="AH72" s="911"/>
      <c r="AI72" s="911"/>
      <c r="AJ72" s="911"/>
      <c r="AK72" s="911">
        <v>37</v>
      </c>
      <c r="AL72" s="911"/>
      <c r="AM72" s="911"/>
      <c r="AN72" s="911"/>
      <c r="AO72" s="911"/>
      <c r="AP72" s="911" t="s">
        <v>570</v>
      </c>
      <c r="AQ72" s="911"/>
      <c r="AR72" s="911"/>
      <c r="AS72" s="911"/>
      <c r="AT72" s="911"/>
      <c r="AU72" s="911" t="s">
        <v>570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576</v>
      </c>
      <c r="C73" s="954"/>
      <c r="D73" s="954"/>
      <c r="E73" s="954"/>
      <c r="F73" s="954"/>
      <c r="G73" s="954"/>
      <c r="H73" s="954"/>
      <c r="I73" s="954"/>
      <c r="J73" s="954"/>
      <c r="K73" s="954"/>
      <c r="L73" s="954"/>
      <c r="M73" s="954"/>
      <c r="N73" s="954"/>
      <c r="O73" s="954"/>
      <c r="P73" s="955"/>
      <c r="Q73" s="956">
        <v>259116</v>
      </c>
      <c r="R73" s="911"/>
      <c r="S73" s="911"/>
      <c r="T73" s="911"/>
      <c r="U73" s="911"/>
      <c r="V73" s="911">
        <v>249624</v>
      </c>
      <c r="W73" s="911"/>
      <c r="X73" s="911"/>
      <c r="Y73" s="911"/>
      <c r="Z73" s="911"/>
      <c r="AA73" s="911">
        <v>9492</v>
      </c>
      <c r="AB73" s="911"/>
      <c r="AC73" s="911"/>
      <c r="AD73" s="911"/>
      <c r="AE73" s="911"/>
      <c r="AF73" s="911">
        <v>9491</v>
      </c>
      <c r="AG73" s="911"/>
      <c r="AH73" s="911"/>
      <c r="AI73" s="911"/>
      <c r="AJ73" s="911"/>
      <c r="AK73" s="911">
        <v>7985</v>
      </c>
      <c r="AL73" s="911"/>
      <c r="AM73" s="911"/>
      <c r="AN73" s="911"/>
      <c r="AO73" s="911"/>
      <c r="AP73" s="911" t="s">
        <v>570</v>
      </c>
      <c r="AQ73" s="911"/>
      <c r="AR73" s="911"/>
      <c r="AS73" s="911"/>
      <c r="AT73" s="911"/>
      <c r="AU73" s="911" t="s">
        <v>570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10087</v>
      </c>
      <c r="AG88" s="922"/>
      <c r="AH88" s="922"/>
      <c r="AI88" s="922"/>
      <c r="AJ88" s="922"/>
      <c r="AK88" s="919"/>
      <c r="AL88" s="919"/>
      <c r="AM88" s="919"/>
      <c r="AN88" s="919"/>
      <c r="AO88" s="919"/>
      <c r="AP88" s="922">
        <v>4423</v>
      </c>
      <c r="AQ88" s="922"/>
      <c r="AR88" s="922"/>
      <c r="AS88" s="922"/>
      <c r="AT88" s="922"/>
      <c r="AU88" s="922">
        <v>185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304</v>
      </c>
      <c r="AG109" s="975"/>
      <c r="AH109" s="975"/>
      <c r="AI109" s="975"/>
      <c r="AJ109" s="976"/>
      <c r="AK109" s="974" t="s">
        <v>303</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304</v>
      </c>
      <c r="BW109" s="975"/>
      <c r="BX109" s="975"/>
      <c r="BY109" s="975"/>
      <c r="BZ109" s="976"/>
      <c r="CA109" s="974" t="s">
        <v>303</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304</v>
      </c>
      <c r="DM109" s="975"/>
      <c r="DN109" s="975"/>
      <c r="DO109" s="975"/>
      <c r="DP109" s="976"/>
      <c r="DQ109" s="974" t="s">
        <v>303</v>
      </c>
      <c r="DR109" s="975"/>
      <c r="DS109" s="975"/>
      <c r="DT109" s="975"/>
      <c r="DU109" s="976"/>
      <c r="DV109" s="974" t="s">
        <v>426</v>
      </c>
      <c r="DW109" s="975"/>
      <c r="DX109" s="975"/>
      <c r="DY109" s="975"/>
      <c r="DZ109" s="977"/>
    </row>
    <row r="110" spans="1:131" s="246" customFormat="1" ht="26.25" customHeight="1" x14ac:dyDescent="0.15">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241909</v>
      </c>
      <c r="AB110" s="982"/>
      <c r="AC110" s="982"/>
      <c r="AD110" s="982"/>
      <c r="AE110" s="983"/>
      <c r="AF110" s="984">
        <v>242875</v>
      </c>
      <c r="AG110" s="982"/>
      <c r="AH110" s="982"/>
      <c r="AI110" s="982"/>
      <c r="AJ110" s="983"/>
      <c r="AK110" s="984">
        <v>259877</v>
      </c>
      <c r="AL110" s="982"/>
      <c r="AM110" s="982"/>
      <c r="AN110" s="982"/>
      <c r="AO110" s="983"/>
      <c r="AP110" s="985">
        <v>8.9</v>
      </c>
      <c r="AQ110" s="986"/>
      <c r="AR110" s="986"/>
      <c r="AS110" s="986"/>
      <c r="AT110" s="987"/>
      <c r="AU110" s="988" t="s">
        <v>72</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1907592</v>
      </c>
      <c r="BR110" s="1017"/>
      <c r="BS110" s="1017"/>
      <c r="BT110" s="1017"/>
      <c r="BU110" s="1017"/>
      <c r="BV110" s="1017">
        <v>2021386</v>
      </c>
      <c r="BW110" s="1017"/>
      <c r="BX110" s="1017"/>
      <c r="BY110" s="1017"/>
      <c r="BZ110" s="1017"/>
      <c r="CA110" s="1017">
        <v>2328813</v>
      </c>
      <c r="CB110" s="1017"/>
      <c r="CC110" s="1017"/>
      <c r="CD110" s="1017"/>
      <c r="CE110" s="1017"/>
      <c r="CF110" s="1031">
        <v>79.5</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125</v>
      </c>
      <c r="DH110" s="1017"/>
      <c r="DI110" s="1017"/>
      <c r="DJ110" s="1017"/>
      <c r="DK110" s="1017"/>
      <c r="DL110" s="1017" t="s">
        <v>125</v>
      </c>
      <c r="DM110" s="1017"/>
      <c r="DN110" s="1017"/>
      <c r="DO110" s="1017"/>
      <c r="DP110" s="1017"/>
      <c r="DQ110" s="1017" t="s">
        <v>125</v>
      </c>
      <c r="DR110" s="1017"/>
      <c r="DS110" s="1017"/>
      <c r="DT110" s="1017"/>
      <c r="DU110" s="1017"/>
      <c r="DV110" s="1018" t="s">
        <v>125</v>
      </c>
      <c r="DW110" s="1018"/>
      <c r="DX110" s="1018"/>
      <c r="DY110" s="1018"/>
      <c r="DZ110" s="1019"/>
    </row>
    <row r="111" spans="1:131" s="246" customFormat="1" ht="26.25" customHeight="1" x14ac:dyDescent="0.15">
      <c r="A111" s="1020" t="s">
        <v>432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125</v>
      </c>
      <c r="AB111" s="1024"/>
      <c r="AC111" s="1024"/>
      <c r="AD111" s="1024"/>
      <c r="AE111" s="1025"/>
      <c r="AF111" s="1026" t="s">
        <v>125</v>
      </c>
      <c r="AG111" s="1024"/>
      <c r="AH111" s="1024"/>
      <c r="AI111" s="1024"/>
      <c r="AJ111" s="1025"/>
      <c r="AK111" s="1026" t="s">
        <v>125</v>
      </c>
      <c r="AL111" s="1024"/>
      <c r="AM111" s="1024"/>
      <c r="AN111" s="1024"/>
      <c r="AO111" s="1025"/>
      <c r="AP111" s="1027" t="s">
        <v>125</v>
      </c>
      <c r="AQ111" s="1028"/>
      <c r="AR111" s="1028"/>
      <c r="AS111" s="1028"/>
      <c r="AT111" s="1029"/>
      <c r="AU111" s="990"/>
      <c r="AV111" s="991"/>
      <c r="AW111" s="991"/>
      <c r="AX111" s="991"/>
      <c r="AY111" s="991"/>
      <c r="AZ111" s="1039" t="s">
        <v>433</v>
      </c>
      <c r="BA111" s="1040"/>
      <c r="BB111" s="1040"/>
      <c r="BC111" s="1040"/>
      <c r="BD111" s="1040"/>
      <c r="BE111" s="1040"/>
      <c r="BF111" s="1040"/>
      <c r="BG111" s="1040"/>
      <c r="BH111" s="1040"/>
      <c r="BI111" s="1040"/>
      <c r="BJ111" s="1040"/>
      <c r="BK111" s="1040"/>
      <c r="BL111" s="1040"/>
      <c r="BM111" s="1040"/>
      <c r="BN111" s="1040"/>
      <c r="BO111" s="1040"/>
      <c r="BP111" s="1041"/>
      <c r="BQ111" s="1009" t="s">
        <v>125</v>
      </c>
      <c r="BR111" s="1010"/>
      <c r="BS111" s="1010"/>
      <c r="BT111" s="1010"/>
      <c r="BU111" s="1010"/>
      <c r="BV111" s="1010" t="s">
        <v>125</v>
      </c>
      <c r="BW111" s="1010"/>
      <c r="BX111" s="1010"/>
      <c r="BY111" s="1010"/>
      <c r="BZ111" s="1010"/>
      <c r="CA111" s="1010" t="s">
        <v>125</v>
      </c>
      <c r="CB111" s="1010"/>
      <c r="CC111" s="1010"/>
      <c r="CD111" s="1010"/>
      <c r="CE111" s="1010"/>
      <c r="CF111" s="1004" t="s">
        <v>125</v>
      </c>
      <c r="CG111" s="1005"/>
      <c r="CH111" s="1005"/>
      <c r="CI111" s="1005"/>
      <c r="CJ111" s="1005"/>
      <c r="CK111" s="1035"/>
      <c r="CL111" s="1036"/>
      <c r="CM111" s="1006" t="s">
        <v>434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125</v>
      </c>
      <c r="DH111" s="1010"/>
      <c r="DI111" s="1010"/>
      <c r="DJ111" s="1010"/>
      <c r="DK111" s="1010"/>
      <c r="DL111" s="1010" t="s">
        <v>125</v>
      </c>
      <c r="DM111" s="1010"/>
      <c r="DN111" s="1010"/>
      <c r="DO111" s="1010"/>
      <c r="DP111" s="1010"/>
      <c r="DQ111" s="1010" t="s">
        <v>125</v>
      </c>
      <c r="DR111" s="1010"/>
      <c r="DS111" s="1010"/>
      <c r="DT111" s="1010"/>
      <c r="DU111" s="1010"/>
      <c r="DV111" s="1011" t="s">
        <v>125</v>
      </c>
      <c r="DW111" s="1011"/>
      <c r="DX111" s="1011"/>
      <c r="DY111" s="1011"/>
      <c r="DZ111" s="1012"/>
    </row>
    <row r="112" spans="1:131" s="246" customFormat="1" ht="26.25" customHeight="1" x14ac:dyDescent="0.15">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125</v>
      </c>
      <c r="AB112" s="1049"/>
      <c r="AC112" s="1049"/>
      <c r="AD112" s="1049"/>
      <c r="AE112" s="1050"/>
      <c r="AF112" s="1051" t="s">
        <v>125</v>
      </c>
      <c r="AG112" s="1049"/>
      <c r="AH112" s="1049"/>
      <c r="AI112" s="1049"/>
      <c r="AJ112" s="1050"/>
      <c r="AK112" s="1051" t="s">
        <v>125</v>
      </c>
      <c r="AL112" s="1049"/>
      <c r="AM112" s="1049"/>
      <c r="AN112" s="1049"/>
      <c r="AO112" s="1050"/>
      <c r="AP112" s="1052" t="s">
        <v>125</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v>2139528</v>
      </c>
      <c r="BR112" s="1010"/>
      <c r="BS112" s="1010"/>
      <c r="BT112" s="1010"/>
      <c r="BU112" s="1010"/>
      <c r="BV112" s="1010">
        <v>2165796</v>
      </c>
      <c r="BW112" s="1010"/>
      <c r="BX112" s="1010"/>
      <c r="BY112" s="1010"/>
      <c r="BZ112" s="1010"/>
      <c r="CA112" s="1010">
        <v>1973709</v>
      </c>
      <c r="CB112" s="1010"/>
      <c r="CC112" s="1010"/>
      <c r="CD112" s="1010"/>
      <c r="CE112" s="1010"/>
      <c r="CF112" s="1004">
        <v>67.400000000000006</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125</v>
      </c>
      <c r="DH112" s="1010"/>
      <c r="DI112" s="1010"/>
      <c r="DJ112" s="1010"/>
      <c r="DK112" s="1010"/>
      <c r="DL112" s="1010" t="s">
        <v>125</v>
      </c>
      <c r="DM112" s="1010"/>
      <c r="DN112" s="1010"/>
      <c r="DO112" s="1010"/>
      <c r="DP112" s="1010"/>
      <c r="DQ112" s="1010" t="s">
        <v>125</v>
      </c>
      <c r="DR112" s="1010"/>
      <c r="DS112" s="1010"/>
      <c r="DT112" s="1010"/>
      <c r="DU112" s="1010"/>
      <c r="DV112" s="1011" t="s">
        <v>125</v>
      </c>
      <c r="DW112" s="1011"/>
      <c r="DX112" s="1011"/>
      <c r="DY112" s="1011"/>
      <c r="DZ112" s="1012"/>
    </row>
    <row r="113" spans="1:130" s="246" customFormat="1" ht="26.25" customHeight="1" x14ac:dyDescent="0.15">
      <c r="A113" s="1044"/>
      <c r="B113" s="1045"/>
      <c r="C113" s="1040" t="s">
        <v>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281918</v>
      </c>
      <c r="AB113" s="1024"/>
      <c r="AC113" s="1024"/>
      <c r="AD113" s="1024"/>
      <c r="AE113" s="1025"/>
      <c r="AF113" s="1026">
        <v>300332</v>
      </c>
      <c r="AG113" s="1024"/>
      <c r="AH113" s="1024"/>
      <c r="AI113" s="1024"/>
      <c r="AJ113" s="1025"/>
      <c r="AK113" s="1026">
        <v>259051</v>
      </c>
      <c r="AL113" s="1024"/>
      <c r="AM113" s="1024"/>
      <c r="AN113" s="1024"/>
      <c r="AO113" s="1025"/>
      <c r="AP113" s="1027">
        <v>8.8000000000000007</v>
      </c>
      <c r="AQ113" s="1028"/>
      <c r="AR113" s="1028"/>
      <c r="AS113" s="1028"/>
      <c r="AT113" s="1029"/>
      <c r="AU113" s="990"/>
      <c r="AV113" s="991"/>
      <c r="AW113" s="991"/>
      <c r="AX113" s="991"/>
      <c r="AY113" s="991"/>
      <c r="AZ113" s="1039" t="s">
        <v>440</v>
      </c>
      <c r="BA113" s="1040"/>
      <c r="BB113" s="1040"/>
      <c r="BC113" s="1040"/>
      <c r="BD113" s="1040"/>
      <c r="BE113" s="1040"/>
      <c r="BF113" s="1040"/>
      <c r="BG113" s="1040"/>
      <c r="BH113" s="1040"/>
      <c r="BI113" s="1040"/>
      <c r="BJ113" s="1040"/>
      <c r="BK113" s="1040"/>
      <c r="BL113" s="1040"/>
      <c r="BM113" s="1040"/>
      <c r="BN113" s="1040"/>
      <c r="BO113" s="1040"/>
      <c r="BP113" s="1041"/>
      <c r="BQ113" s="1009">
        <v>190392</v>
      </c>
      <c r="BR113" s="1010"/>
      <c r="BS113" s="1010"/>
      <c r="BT113" s="1010"/>
      <c r="BU113" s="1010"/>
      <c r="BV113" s="1010">
        <v>190249</v>
      </c>
      <c r="BW113" s="1010"/>
      <c r="BX113" s="1010"/>
      <c r="BY113" s="1010"/>
      <c r="BZ113" s="1010"/>
      <c r="CA113" s="1010">
        <v>184773</v>
      </c>
      <c r="CB113" s="1010"/>
      <c r="CC113" s="1010"/>
      <c r="CD113" s="1010"/>
      <c r="CE113" s="1010"/>
      <c r="CF113" s="1004">
        <v>6.3</v>
      </c>
      <c r="CG113" s="1005"/>
      <c r="CH113" s="1005"/>
      <c r="CI113" s="1005"/>
      <c r="CJ113" s="1005"/>
      <c r="CK113" s="1035"/>
      <c r="CL113" s="1036"/>
      <c r="CM113" s="1006" t="s">
        <v>441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125</v>
      </c>
      <c r="DH113" s="1049"/>
      <c r="DI113" s="1049"/>
      <c r="DJ113" s="1049"/>
      <c r="DK113" s="1050"/>
      <c r="DL113" s="1051" t="s">
        <v>125</v>
      </c>
      <c r="DM113" s="1049"/>
      <c r="DN113" s="1049"/>
      <c r="DO113" s="1049"/>
      <c r="DP113" s="1050"/>
      <c r="DQ113" s="1051" t="s">
        <v>125</v>
      </c>
      <c r="DR113" s="1049"/>
      <c r="DS113" s="1049"/>
      <c r="DT113" s="1049"/>
      <c r="DU113" s="1050"/>
      <c r="DV113" s="1052" t="s">
        <v>125</v>
      </c>
      <c r="DW113" s="1053"/>
      <c r="DX113" s="1053"/>
      <c r="DY113" s="1053"/>
      <c r="DZ113" s="1054"/>
    </row>
    <row r="114" spans="1:130" s="246" customFormat="1" ht="26.25" customHeight="1" x14ac:dyDescent="0.15">
      <c r="A114" s="1044"/>
      <c r="B114" s="1045"/>
      <c r="C114" s="1040" t="s">
        <v>442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8440</v>
      </c>
      <c r="AB114" s="1049"/>
      <c r="AC114" s="1049"/>
      <c r="AD114" s="1049"/>
      <c r="AE114" s="1050"/>
      <c r="AF114" s="1051">
        <v>8275</v>
      </c>
      <c r="AG114" s="1049"/>
      <c r="AH114" s="1049"/>
      <c r="AI114" s="1049"/>
      <c r="AJ114" s="1050"/>
      <c r="AK114" s="1051">
        <v>9982</v>
      </c>
      <c r="AL114" s="1049"/>
      <c r="AM114" s="1049"/>
      <c r="AN114" s="1049"/>
      <c r="AO114" s="1050"/>
      <c r="AP114" s="1052">
        <v>0.3</v>
      </c>
      <c r="AQ114" s="1053"/>
      <c r="AR114" s="1053"/>
      <c r="AS114" s="1053"/>
      <c r="AT114" s="1054"/>
      <c r="AU114" s="990"/>
      <c r="AV114" s="991"/>
      <c r="AW114" s="991"/>
      <c r="AX114" s="991"/>
      <c r="AY114" s="991"/>
      <c r="AZ114" s="1039" t="s">
        <v>443</v>
      </c>
      <c r="BA114" s="1040"/>
      <c r="BB114" s="1040"/>
      <c r="BC114" s="1040"/>
      <c r="BD114" s="1040"/>
      <c r="BE114" s="1040"/>
      <c r="BF114" s="1040"/>
      <c r="BG114" s="1040"/>
      <c r="BH114" s="1040"/>
      <c r="BI114" s="1040"/>
      <c r="BJ114" s="1040"/>
      <c r="BK114" s="1040"/>
      <c r="BL114" s="1040"/>
      <c r="BM114" s="1040"/>
      <c r="BN114" s="1040"/>
      <c r="BO114" s="1040"/>
      <c r="BP114" s="1041"/>
      <c r="BQ114" s="1009">
        <v>838601</v>
      </c>
      <c r="BR114" s="1010"/>
      <c r="BS114" s="1010"/>
      <c r="BT114" s="1010"/>
      <c r="BU114" s="1010"/>
      <c r="BV114" s="1010">
        <v>668567</v>
      </c>
      <c r="BW114" s="1010"/>
      <c r="BX114" s="1010"/>
      <c r="BY114" s="1010"/>
      <c r="BZ114" s="1010"/>
      <c r="CA114" s="1010">
        <v>800465</v>
      </c>
      <c r="CB114" s="1010"/>
      <c r="CC114" s="1010"/>
      <c r="CD114" s="1010"/>
      <c r="CE114" s="1010"/>
      <c r="CF114" s="1004">
        <v>27.3</v>
      </c>
      <c r="CG114" s="1005"/>
      <c r="CH114" s="1005"/>
      <c r="CI114" s="1005"/>
      <c r="CJ114" s="1005"/>
      <c r="CK114" s="1035"/>
      <c r="CL114" s="1036"/>
      <c r="CM114" s="1006" t="s">
        <v>444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125</v>
      </c>
      <c r="DH114" s="1049"/>
      <c r="DI114" s="1049"/>
      <c r="DJ114" s="1049"/>
      <c r="DK114" s="1050"/>
      <c r="DL114" s="1051" t="s">
        <v>125</v>
      </c>
      <c r="DM114" s="1049"/>
      <c r="DN114" s="1049"/>
      <c r="DO114" s="1049"/>
      <c r="DP114" s="1050"/>
      <c r="DQ114" s="1051" t="s">
        <v>125</v>
      </c>
      <c r="DR114" s="1049"/>
      <c r="DS114" s="1049"/>
      <c r="DT114" s="1049"/>
      <c r="DU114" s="1050"/>
      <c r="DV114" s="1052" t="s">
        <v>125</v>
      </c>
      <c r="DW114" s="1053"/>
      <c r="DX114" s="1053"/>
      <c r="DY114" s="1053"/>
      <c r="DZ114" s="1054"/>
    </row>
    <row r="115" spans="1:130" s="246" customFormat="1" ht="26.25" customHeight="1" x14ac:dyDescent="0.15">
      <c r="A115" s="1044"/>
      <c r="B115" s="1045"/>
      <c r="C115" s="1040" t="s">
        <v>445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25</v>
      </c>
      <c r="AB115" s="1024"/>
      <c r="AC115" s="1024"/>
      <c r="AD115" s="1024"/>
      <c r="AE115" s="1025"/>
      <c r="AF115" s="1026">
        <v>23</v>
      </c>
      <c r="AG115" s="1024"/>
      <c r="AH115" s="1024"/>
      <c r="AI115" s="1024"/>
      <c r="AJ115" s="1025"/>
      <c r="AK115" s="1026">
        <v>21</v>
      </c>
      <c r="AL115" s="1024"/>
      <c r="AM115" s="1024"/>
      <c r="AN115" s="1024"/>
      <c r="AO115" s="1025"/>
      <c r="AP115" s="1027">
        <v>0</v>
      </c>
      <c r="AQ115" s="1028"/>
      <c r="AR115" s="1028"/>
      <c r="AS115" s="1028"/>
      <c r="AT115" s="1029"/>
      <c r="AU115" s="990"/>
      <c r="AV115" s="991"/>
      <c r="AW115" s="991"/>
      <c r="AX115" s="991"/>
      <c r="AY115" s="991"/>
      <c r="AZ115" s="1039" t="s">
        <v>446</v>
      </c>
      <c r="BA115" s="1040"/>
      <c r="BB115" s="1040"/>
      <c r="BC115" s="1040"/>
      <c r="BD115" s="1040"/>
      <c r="BE115" s="1040"/>
      <c r="BF115" s="1040"/>
      <c r="BG115" s="1040"/>
      <c r="BH115" s="1040"/>
      <c r="BI115" s="1040"/>
      <c r="BJ115" s="1040"/>
      <c r="BK115" s="1040"/>
      <c r="BL115" s="1040"/>
      <c r="BM115" s="1040"/>
      <c r="BN115" s="1040"/>
      <c r="BO115" s="1040"/>
      <c r="BP115" s="1041"/>
      <c r="BQ115" s="1009">
        <v>152</v>
      </c>
      <c r="BR115" s="1010"/>
      <c r="BS115" s="1010"/>
      <c r="BT115" s="1010"/>
      <c r="BU115" s="1010"/>
      <c r="BV115" s="1010">
        <v>2913</v>
      </c>
      <c r="BW115" s="1010"/>
      <c r="BX115" s="1010"/>
      <c r="BY115" s="1010"/>
      <c r="BZ115" s="1010"/>
      <c r="CA115" s="1010">
        <v>2364</v>
      </c>
      <c r="CB115" s="1010"/>
      <c r="CC115" s="1010"/>
      <c r="CD115" s="1010"/>
      <c r="CE115" s="1010"/>
      <c r="CF115" s="1004">
        <v>0.1</v>
      </c>
      <c r="CG115" s="1005"/>
      <c r="CH115" s="1005"/>
      <c r="CI115" s="1005"/>
      <c r="CJ115" s="1005"/>
      <c r="CK115" s="1035"/>
      <c r="CL115" s="1036"/>
      <c r="CM115" s="1039" t="s">
        <v>447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125</v>
      </c>
      <c r="DH115" s="1049"/>
      <c r="DI115" s="1049"/>
      <c r="DJ115" s="1049"/>
      <c r="DK115" s="1050"/>
      <c r="DL115" s="1051" t="s">
        <v>125</v>
      </c>
      <c r="DM115" s="1049"/>
      <c r="DN115" s="1049"/>
      <c r="DO115" s="1049"/>
      <c r="DP115" s="1050"/>
      <c r="DQ115" s="1051" t="s">
        <v>125</v>
      </c>
      <c r="DR115" s="1049"/>
      <c r="DS115" s="1049"/>
      <c r="DT115" s="1049"/>
      <c r="DU115" s="1050"/>
      <c r="DV115" s="1052" t="s">
        <v>125</v>
      </c>
      <c r="DW115" s="1053"/>
      <c r="DX115" s="1053"/>
      <c r="DY115" s="1053"/>
      <c r="DZ115" s="1054"/>
    </row>
    <row r="116" spans="1:130" s="246" customFormat="1" ht="26.25" customHeight="1" x14ac:dyDescent="0.15">
      <c r="A116" s="1046"/>
      <c r="B116" s="1047"/>
      <c r="C116" s="1055" t="s">
        <v>448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125</v>
      </c>
      <c r="AB116" s="1049"/>
      <c r="AC116" s="1049"/>
      <c r="AD116" s="1049"/>
      <c r="AE116" s="1050"/>
      <c r="AF116" s="1051" t="s">
        <v>125</v>
      </c>
      <c r="AG116" s="1049"/>
      <c r="AH116" s="1049"/>
      <c r="AI116" s="1049"/>
      <c r="AJ116" s="1050"/>
      <c r="AK116" s="1051" t="s">
        <v>125</v>
      </c>
      <c r="AL116" s="1049"/>
      <c r="AM116" s="1049"/>
      <c r="AN116" s="1049"/>
      <c r="AO116" s="1050"/>
      <c r="AP116" s="1052" t="s">
        <v>125</v>
      </c>
      <c r="AQ116" s="1053"/>
      <c r="AR116" s="1053"/>
      <c r="AS116" s="1053"/>
      <c r="AT116" s="1054"/>
      <c r="AU116" s="990"/>
      <c r="AV116" s="991"/>
      <c r="AW116" s="991"/>
      <c r="AX116" s="991"/>
      <c r="AY116" s="991"/>
      <c r="AZ116" s="1057" t="s">
        <v>449</v>
      </c>
      <c r="BA116" s="1058"/>
      <c r="BB116" s="1058"/>
      <c r="BC116" s="1058"/>
      <c r="BD116" s="1058"/>
      <c r="BE116" s="1058"/>
      <c r="BF116" s="1058"/>
      <c r="BG116" s="1058"/>
      <c r="BH116" s="1058"/>
      <c r="BI116" s="1058"/>
      <c r="BJ116" s="1058"/>
      <c r="BK116" s="1058"/>
      <c r="BL116" s="1058"/>
      <c r="BM116" s="1058"/>
      <c r="BN116" s="1058"/>
      <c r="BO116" s="1058"/>
      <c r="BP116" s="1059"/>
      <c r="BQ116" s="1009" t="s">
        <v>125</v>
      </c>
      <c r="BR116" s="1010"/>
      <c r="BS116" s="1010"/>
      <c r="BT116" s="1010"/>
      <c r="BU116" s="1010"/>
      <c r="BV116" s="1010" t="s">
        <v>125</v>
      </c>
      <c r="BW116" s="1010"/>
      <c r="BX116" s="1010"/>
      <c r="BY116" s="1010"/>
      <c r="BZ116" s="1010"/>
      <c r="CA116" s="1010" t="s">
        <v>125</v>
      </c>
      <c r="CB116" s="1010"/>
      <c r="CC116" s="1010"/>
      <c r="CD116" s="1010"/>
      <c r="CE116" s="1010"/>
      <c r="CF116" s="1004" t="s">
        <v>125</v>
      </c>
      <c r="CG116" s="1005"/>
      <c r="CH116" s="1005"/>
      <c r="CI116" s="1005"/>
      <c r="CJ116" s="1005"/>
      <c r="CK116" s="1035"/>
      <c r="CL116" s="1036"/>
      <c r="CM116" s="1006" t="s">
        <v>450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125</v>
      </c>
      <c r="DH116" s="1049"/>
      <c r="DI116" s="1049"/>
      <c r="DJ116" s="1049"/>
      <c r="DK116" s="1050"/>
      <c r="DL116" s="1051" t="s">
        <v>125</v>
      </c>
      <c r="DM116" s="1049"/>
      <c r="DN116" s="1049"/>
      <c r="DO116" s="1049"/>
      <c r="DP116" s="1050"/>
      <c r="DQ116" s="1051" t="s">
        <v>125</v>
      </c>
      <c r="DR116" s="1049"/>
      <c r="DS116" s="1049"/>
      <c r="DT116" s="1049"/>
      <c r="DU116" s="1050"/>
      <c r="DV116" s="1052" t="s">
        <v>125</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451</v>
      </c>
      <c r="Z117" s="976"/>
      <c r="AA117" s="1066">
        <v>532292</v>
      </c>
      <c r="AB117" s="1067"/>
      <c r="AC117" s="1067"/>
      <c r="AD117" s="1067"/>
      <c r="AE117" s="1068"/>
      <c r="AF117" s="1069">
        <v>551505</v>
      </c>
      <c r="AG117" s="1067"/>
      <c r="AH117" s="1067"/>
      <c r="AI117" s="1067"/>
      <c r="AJ117" s="1068"/>
      <c r="AK117" s="1069">
        <v>528931</v>
      </c>
      <c r="AL117" s="1067"/>
      <c r="AM117" s="1067"/>
      <c r="AN117" s="1067"/>
      <c r="AO117" s="1068"/>
      <c r="AP117" s="1070"/>
      <c r="AQ117" s="1071"/>
      <c r="AR117" s="1071"/>
      <c r="AS117" s="1071"/>
      <c r="AT117" s="1072"/>
      <c r="AU117" s="990"/>
      <c r="AV117" s="991"/>
      <c r="AW117" s="991"/>
      <c r="AX117" s="991"/>
      <c r="AY117" s="991"/>
      <c r="AZ117" s="1057" t="s">
        <v>452</v>
      </c>
      <c r="BA117" s="1058"/>
      <c r="BB117" s="1058"/>
      <c r="BC117" s="1058"/>
      <c r="BD117" s="1058"/>
      <c r="BE117" s="1058"/>
      <c r="BF117" s="1058"/>
      <c r="BG117" s="1058"/>
      <c r="BH117" s="1058"/>
      <c r="BI117" s="1058"/>
      <c r="BJ117" s="1058"/>
      <c r="BK117" s="1058"/>
      <c r="BL117" s="1058"/>
      <c r="BM117" s="1058"/>
      <c r="BN117" s="1058"/>
      <c r="BO117" s="1058"/>
      <c r="BP117" s="1059"/>
      <c r="BQ117" s="1009" t="s">
        <v>125</v>
      </c>
      <c r="BR117" s="1010"/>
      <c r="BS117" s="1010"/>
      <c r="BT117" s="1010"/>
      <c r="BU117" s="1010"/>
      <c r="BV117" s="1010" t="s">
        <v>125</v>
      </c>
      <c r="BW117" s="1010"/>
      <c r="BX117" s="1010"/>
      <c r="BY117" s="1010"/>
      <c r="BZ117" s="1010"/>
      <c r="CA117" s="1010" t="s">
        <v>125</v>
      </c>
      <c r="CB117" s="1010"/>
      <c r="CC117" s="1010"/>
      <c r="CD117" s="1010"/>
      <c r="CE117" s="1010"/>
      <c r="CF117" s="1004" t="s">
        <v>125</v>
      </c>
      <c r="CG117" s="1005"/>
      <c r="CH117" s="1005"/>
      <c r="CI117" s="1005"/>
      <c r="CJ117" s="1005"/>
      <c r="CK117" s="1035"/>
      <c r="CL117" s="1036"/>
      <c r="CM117" s="1006" t="s">
        <v>453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125</v>
      </c>
      <c r="DH117" s="1049"/>
      <c r="DI117" s="1049"/>
      <c r="DJ117" s="1049"/>
      <c r="DK117" s="1050"/>
      <c r="DL117" s="1051" t="s">
        <v>125</v>
      </c>
      <c r="DM117" s="1049"/>
      <c r="DN117" s="1049"/>
      <c r="DO117" s="1049"/>
      <c r="DP117" s="1050"/>
      <c r="DQ117" s="1051" t="s">
        <v>125</v>
      </c>
      <c r="DR117" s="1049"/>
      <c r="DS117" s="1049"/>
      <c r="DT117" s="1049"/>
      <c r="DU117" s="1050"/>
      <c r="DV117" s="1052" t="s">
        <v>125</v>
      </c>
      <c r="DW117" s="1053"/>
      <c r="DX117" s="1053"/>
      <c r="DY117" s="1053"/>
      <c r="DZ117" s="1054"/>
    </row>
    <row r="118" spans="1:130" s="246" customFormat="1" ht="26.25" customHeight="1" x14ac:dyDescent="0.15">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304</v>
      </c>
      <c r="AG118" s="975"/>
      <c r="AH118" s="975"/>
      <c r="AI118" s="975"/>
      <c r="AJ118" s="976"/>
      <c r="AK118" s="974" t="s">
        <v>303</v>
      </c>
      <c r="AL118" s="975"/>
      <c r="AM118" s="975"/>
      <c r="AN118" s="975"/>
      <c r="AO118" s="976"/>
      <c r="AP118" s="1061" t="s">
        <v>426</v>
      </c>
      <c r="AQ118" s="1062"/>
      <c r="AR118" s="1062"/>
      <c r="AS118" s="1062"/>
      <c r="AT118" s="1063"/>
      <c r="AU118" s="990"/>
      <c r="AV118" s="991"/>
      <c r="AW118" s="991"/>
      <c r="AX118" s="991"/>
      <c r="AY118" s="991"/>
      <c r="AZ118" s="1064" t="s">
        <v>454</v>
      </c>
      <c r="BA118" s="1055"/>
      <c r="BB118" s="1055"/>
      <c r="BC118" s="1055"/>
      <c r="BD118" s="1055"/>
      <c r="BE118" s="1055"/>
      <c r="BF118" s="1055"/>
      <c r="BG118" s="1055"/>
      <c r="BH118" s="1055"/>
      <c r="BI118" s="1055"/>
      <c r="BJ118" s="1055"/>
      <c r="BK118" s="1055"/>
      <c r="BL118" s="1055"/>
      <c r="BM118" s="1055"/>
      <c r="BN118" s="1055"/>
      <c r="BO118" s="1055"/>
      <c r="BP118" s="1056"/>
      <c r="BQ118" s="1087" t="s">
        <v>125</v>
      </c>
      <c r="BR118" s="1088"/>
      <c r="BS118" s="1088"/>
      <c r="BT118" s="1088"/>
      <c r="BU118" s="1088"/>
      <c r="BV118" s="1088" t="s">
        <v>125</v>
      </c>
      <c r="BW118" s="1088"/>
      <c r="BX118" s="1088"/>
      <c r="BY118" s="1088"/>
      <c r="BZ118" s="1088"/>
      <c r="CA118" s="1088" t="s">
        <v>125</v>
      </c>
      <c r="CB118" s="1088"/>
      <c r="CC118" s="1088"/>
      <c r="CD118" s="1088"/>
      <c r="CE118" s="1088"/>
      <c r="CF118" s="1004" t="s">
        <v>125</v>
      </c>
      <c r="CG118" s="1005"/>
      <c r="CH118" s="1005"/>
      <c r="CI118" s="1005"/>
      <c r="CJ118" s="1005"/>
      <c r="CK118" s="1035"/>
      <c r="CL118" s="1036"/>
      <c r="CM118" s="1006" t="s">
        <v>455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125</v>
      </c>
      <c r="DH118" s="1049"/>
      <c r="DI118" s="1049"/>
      <c r="DJ118" s="1049"/>
      <c r="DK118" s="1050"/>
      <c r="DL118" s="1051" t="s">
        <v>125</v>
      </c>
      <c r="DM118" s="1049"/>
      <c r="DN118" s="1049"/>
      <c r="DO118" s="1049"/>
      <c r="DP118" s="1050"/>
      <c r="DQ118" s="1051" t="s">
        <v>125</v>
      </c>
      <c r="DR118" s="1049"/>
      <c r="DS118" s="1049"/>
      <c r="DT118" s="1049"/>
      <c r="DU118" s="1050"/>
      <c r="DV118" s="1052" t="s">
        <v>125</v>
      </c>
      <c r="DW118" s="1053"/>
      <c r="DX118" s="1053"/>
      <c r="DY118" s="1053"/>
      <c r="DZ118" s="1054"/>
    </row>
    <row r="119" spans="1:130" s="246" customFormat="1" ht="26.25" customHeight="1" x14ac:dyDescent="0.15">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125</v>
      </c>
      <c r="AB119" s="982"/>
      <c r="AC119" s="982"/>
      <c r="AD119" s="982"/>
      <c r="AE119" s="983"/>
      <c r="AF119" s="984" t="s">
        <v>125</v>
      </c>
      <c r="AG119" s="982"/>
      <c r="AH119" s="982"/>
      <c r="AI119" s="982"/>
      <c r="AJ119" s="983"/>
      <c r="AK119" s="984" t="s">
        <v>125</v>
      </c>
      <c r="AL119" s="982"/>
      <c r="AM119" s="982"/>
      <c r="AN119" s="982"/>
      <c r="AO119" s="983"/>
      <c r="AP119" s="985" t="s">
        <v>125</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456</v>
      </c>
      <c r="BP119" s="1096"/>
      <c r="BQ119" s="1087">
        <v>5076265</v>
      </c>
      <c r="BR119" s="1088"/>
      <c r="BS119" s="1088"/>
      <c r="BT119" s="1088"/>
      <c r="BU119" s="1088"/>
      <c r="BV119" s="1088">
        <v>5048911</v>
      </c>
      <c r="BW119" s="1088"/>
      <c r="BX119" s="1088"/>
      <c r="BY119" s="1088"/>
      <c r="BZ119" s="1088"/>
      <c r="CA119" s="1088">
        <v>5290124</v>
      </c>
      <c r="CB119" s="1088"/>
      <c r="CC119" s="1088"/>
      <c r="CD119" s="1088"/>
      <c r="CE119" s="1088"/>
      <c r="CF119" s="1089"/>
      <c r="CG119" s="1090"/>
      <c r="CH119" s="1090"/>
      <c r="CI119" s="1090"/>
      <c r="CJ119" s="1091"/>
      <c r="CK119" s="1037"/>
      <c r="CL119" s="1038"/>
      <c r="CM119" s="1092" t="s">
        <v>457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125</v>
      </c>
      <c r="DH119" s="1074"/>
      <c r="DI119" s="1074"/>
      <c r="DJ119" s="1074"/>
      <c r="DK119" s="1075"/>
      <c r="DL119" s="1073" t="s">
        <v>125</v>
      </c>
      <c r="DM119" s="1074"/>
      <c r="DN119" s="1074"/>
      <c r="DO119" s="1074"/>
      <c r="DP119" s="1075"/>
      <c r="DQ119" s="1073" t="s">
        <v>125</v>
      </c>
      <c r="DR119" s="1074"/>
      <c r="DS119" s="1074"/>
      <c r="DT119" s="1074"/>
      <c r="DU119" s="1075"/>
      <c r="DV119" s="1076" t="s">
        <v>125</v>
      </c>
      <c r="DW119" s="1077"/>
      <c r="DX119" s="1077"/>
      <c r="DY119" s="1077"/>
      <c r="DZ119" s="1078"/>
    </row>
    <row r="120" spans="1:130" s="246" customFormat="1" ht="26.25" customHeight="1" x14ac:dyDescent="0.15">
      <c r="A120" s="1149"/>
      <c r="B120" s="1036"/>
      <c r="C120" s="1006" t="s">
        <v>434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125</v>
      </c>
      <c r="AB120" s="1049"/>
      <c r="AC120" s="1049"/>
      <c r="AD120" s="1049"/>
      <c r="AE120" s="1050"/>
      <c r="AF120" s="1051" t="s">
        <v>125</v>
      </c>
      <c r="AG120" s="1049"/>
      <c r="AH120" s="1049"/>
      <c r="AI120" s="1049"/>
      <c r="AJ120" s="1050"/>
      <c r="AK120" s="1051" t="s">
        <v>125</v>
      </c>
      <c r="AL120" s="1049"/>
      <c r="AM120" s="1049"/>
      <c r="AN120" s="1049"/>
      <c r="AO120" s="1050"/>
      <c r="AP120" s="1052" t="s">
        <v>125</v>
      </c>
      <c r="AQ120" s="1053"/>
      <c r="AR120" s="1053"/>
      <c r="AS120" s="1053"/>
      <c r="AT120" s="1054"/>
      <c r="AU120" s="1079" t="s">
        <v>458</v>
      </c>
      <c r="AV120" s="1080"/>
      <c r="AW120" s="1080"/>
      <c r="AX120" s="1080"/>
      <c r="AY120" s="1081"/>
      <c r="AZ120" s="1030" t="s">
        <v>459</v>
      </c>
      <c r="BA120" s="979"/>
      <c r="BB120" s="979"/>
      <c r="BC120" s="979"/>
      <c r="BD120" s="979"/>
      <c r="BE120" s="979"/>
      <c r="BF120" s="979"/>
      <c r="BG120" s="979"/>
      <c r="BH120" s="979"/>
      <c r="BI120" s="979"/>
      <c r="BJ120" s="979"/>
      <c r="BK120" s="979"/>
      <c r="BL120" s="979"/>
      <c r="BM120" s="979"/>
      <c r="BN120" s="979"/>
      <c r="BO120" s="979"/>
      <c r="BP120" s="980"/>
      <c r="BQ120" s="1016">
        <v>2567796</v>
      </c>
      <c r="BR120" s="1017"/>
      <c r="BS120" s="1017"/>
      <c r="BT120" s="1017"/>
      <c r="BU120" s="1017"/>
      <c r="BV120" s="1017">
        <v>2483920</v>
      </c>
      <c r="BW120" s="1017"/>
      <c r="BX120" s="1017"/>
      <c r="BY120" s="1017"/>
      <c r="BZ120" s="1017"/>
      <c r="CA120" s="1017">
        <v>2451154</v>
      </c>
      <c r="CB120" s="1017"/>
      <c r="CC120" s="1017"/>
      <c r="CD120" s="1017"/>
      <c r="CE120" s="1017"/>
      <c r="CF120" s="1031">
        <v>83.7</v>
      </c>
      <c r="CG120" s="1032"/>
      <c r="CH120" s="1032"/>
      <c r="CI120" s="1032"/>
      <c r="CJ120" s="1032"/>
      <c r="CK120" s="1097" t="s">
        <v>460</v>
      </c>
      <c r="CL120" s="1098"/>
      <c r="CM120" s="1098"/>
      <c r="CN120" s="1098"/>
      <c r="CO120" s="1099"/>
      <c r="CP120" s="1105" t="s">
        <v>405</v>
      </c>
      <c r="CQ120" s="1106"/>
      <c r="CR120" s="1106"/>
      <c r="CS120" s="1106"/>
      <c r="CT120" s="1106"/>
      <c r="CU120" s="1106"/>
      <c r="CV120" s="1106"/>
      <c r="CW120" s="1106"/>
      <c r="CX120" s="1106"/>
      <c r="CY120" s="1106"/>
      <c r="CZ120" s="1106"/>
      <c r="DA120" s="1106"/>
      <c r="DB120" s="1106"/>
      <c r="DC120" s="1106"/>
      <c r="DD120" s="1106"/>
      <c r="DE120" s="1106"/>
      <c r="DF120" s="1107"/>
      <c r="DG120" s="1016">
        <v>1374555</v>
      </c>
      <c r="DH120" s="1017"/>
      <c r="DI120" s="1017"/>
      <c r="DJ120" s="1017"/>
      <c r="DK120" s="1017"/>
      <c r="DL120" s="1017">
        <v>1318534</v>
      </c>
      <c r="DM120" s="1017"/>
      <c r="DN120" s="1017"/>
      <c r="DO120" s="1017"/>
      <c r="DP120" s="1017"/>
      <c r="DQ120" s="1017">
        <v>1199458</v>
      </c>
      <c r="DR120" s="1017"/>
      <c r="DS120" s="1017"/>
      <c r="DT120" s="1017"/>
      <c r="DU120" s="1017"/>
      <c r="DV120" s="1018">
        <v>41</v>
      </c>
      <c r="DW120" s="1018"/>
      <c r="DX120" s="1018"/>
      <c r="DY120" s="1018"/>
      <c r="DZ120" s="1019"/>
    </row>
    <row r="121" spans="1:130" s="246" customFormat="1" ht="26.25" customHeight="1" x14ac:dyDescent="0.15">
      <c r="A121" s="1149"/>
      <c r="B121" s="1036"/>
      <c r="C121" s="1057" t="s">
        <v>461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125</v>
      </c>
      <c r="AB121" s="1049"/>
      <c r="AC121" s="1049"/>
      <c r="AD121" s="1049"/>
      <c r="AE121" s="1050"/>
      <c r="AF121" s="1051" t="s">
        <v>125</v>
      </c>
      <c r="AG121" s="1049"/>
      <c r="AH121" s="1049"/>
      <c r="AI121" s="1049"/>
      <c r="AJ121" s="1050"/>
      <c r="AK121" s="1051" t="s">
        <v>125</v>
      </c>
      <c r="AL121" s="1049"/>
      <c r="AM121" s="1049"/>
      <c r="AN121" s="1049"/>
      <c r="AO121" s="1050"/>
      <c r="AP121" s="1052" t="s">
        <v>125</v>
      </c>
      <c r="AQ121" s="1053"/>
      <c r="AR121" s="1053"/>
      <c r="AS121" s="1053"/>
      <c r="AT121" s="1054"/>
      <c r="AU121" s="1082"/>
      <c r="AV121" s="1083"/>
      <c r="AW121" s="1083"/>
      <c r="AX121" s="1083"/>
      <c r="AY121" s="1084"/>
      <c r="AZ121" s="1039" t="s">
        <v>462</v>
      </c>
      <c r="BA121" s="1040"/>
      <c r="BB121" s="1040"/>
      <c r="BC121" s="1040"/>
      <c r="BD121" s="1040"/>
      <c r="BE121" s="1040"/>
      <c r="BF121" s="1040"/>
      <c r="BG121" s="1040"/>
      <c r="BH121" s="1040"/>
      <c r="BI121" s="1040"/>
      <c r="BJ121" s="1040"/>
      <c r="BK121" s="1040"/>
      <c r="BL121" s="1040"/>
      <c r="BM121" s="1040"/>
      <c r="BN121" s="1040"/>
      <c r="BO121" s="1040"/>
      <c r="BP121" s="1041"/>
      <c r="BQ121" s="1009" t="s">
        <v>125</v>
      </c>
      <c r="BR121" s="1010"/>
      <c r="BS121" s="1010"/>
      <c r="BT121" s="1010"/>
      <c r="BU121" s="1010"/>
      <c r="BV121" s="1010">
        <v>5365</v>
      </c>
      <c r="BW121" s="1010"/>
      <c r="BX121" s="1010"/>
      <c r="BY121" s="1010"/>
      <c r="BZ121" s="1010"/>
      <c r="CA121" s="1010">
        <v>4808</v>
      </c>
      <c r="CB121" s="1010"/>
      <c r="CC121" s="1010"/>
      <c r="CD121" s="1010"/>
      <c r="CE121" s="1010"/>
      <c r="CF121" s="1004">
        <v>0.2</v>
      </c>
      <c r="CG121" s="1005"/>
      <c r="CH121" s="1005"/>
      <c r="CI121" s="1005"/>
      <c r="CJ121" s="1005"/>
      <c r="CK121" s="1100"/>
      <c r="CL121" s="1101"/>
      <c r="CM121" s="1101"/>
      <c r="CN121" s="1101"/>
      <c r="CO121" s="1102"/>
      <c r="CP121" s="1110" t="s">
        <v>463</v>
      </c>
      <c r="CQ121" s="1111"/>
      <c r="CR121" s="1111"/>
      <c r="CS121" s="1111"/>
      <c r="CT121" s="1111"/>
      <c r="CU121" s="1111"/>
      <c r="CV121" s="1111"/>
      <c r="CW121" s="1111"/>
      <c r="CX121" s="1111"/>
      <c r="CY121" s="1111"/>
      <c r="CZ121" s="1111"/>
      <c r="DA121" s="1111"/>
      <c r="DB121" s="1111"/>
      <c r="DC121" s="1111"/>
      <c r="DD121" s="1111"/>
      <c r="DE121" s="1111"/>
      <c r="DF121" s="1112"/>
      <c r="DG121" s="1009">
        <v>392536</v>
      </c>
      <c r="DH121" s="1010"/>
      <c r="DI121" s="1010"/>
      <c r="DJ121" s="1010"/>
      <c r="DK121" s="1010"/>
      <c r="DL121" s="1010">
        <v>507645</v>
      </c>
      <c r="DM121" s="1010"/>
      <c r="DN121" s="1010"/>
      <c r="DO121" s="1010"/>
      <c r="DP121" s="1010"/>
      <c r="DQ121" s="1010">
        <v>463476</v>
      </c>
      <c r="DR121" s="1010"/>
      <c r="DS121" s="1010"/>
      <c r="DT121" s="1010"/>
      <c r="DU121" s="1010"/>
      <c r="DV121" s="1011">
        <v>15.8</v>
      </c>
      <c r="DW121" s="1011"/>
      <c r="DX121" s="1011"/>
      <c r="DY121" s="1011"/>
      <c r="DZ121" s="1012"/>
    </row>
    <row r="122" spans="1:130" s="246" customFormat="1" ht="26.25" customHeight="1" x14ac:dyDescent="0.15">
      <c r="A122" s="1149"/>
      <c r="B122" s="1036"/>
      <c r="C122" s="1006" t="s">
        <v>444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125</v>
      </c>
      <c r="AB122" s="1049"/>
      <c r="AC122" s="1049"/>
      <c r="AD122" s="1049"/>
      <c r="AE122" s="1050"/>
      <c r="AF122" s="1051" t="s">
        <v>125</v>
      </c>
      <c r="AG122" s="1049"/>
      <c r="AH122" s="1049"/>
      <c r="AI122" s="1049"/>
      <c r="AJ122" s="1050"/>
      <c r="AK122" s="1051" t="s">
        <v>125</v>
      </c>
      <c r="AL122" s="1049"/>
      <c r="AM122" s="1049"/>
      <c r="AN122" s="1049"/>
      <c r="AO122" s="1050"/>
      <c r="AP122" s="1052" t="s">
        <v>125</v>
      </c>
      <c r="AQ122" s="1053"/>
      <c r="AR122" s="1053"/>
      <c r="AS122" s="1053"/>
      <c r="AT122" s="1054"/>
      <c r="AU122" s="1082"/>
      <c r="AV122" s="1083"/>
      <c r="AW122" s="1083"/>
      <c r="AX122" s="1083"/>
      <c r="AY122" s="1084"/>
      <c r="AZ122" s="1064" t="s">
        <v>464</v>
      </c>
      <c r="BA122" s="1055"/>
      <c r="BB122" s="1055"/>
      <c r="BC122" s="1055"/>
      <c r="BD122" s="1055"/>
      <c r="BE122" s="1055"/>
      <c r="BF122" s="1055"/>
      <c r="BG122" s="1055"/>
      <c r="BH122" s="1055"/>
      <c r="BI122" s="1055"/>
      <c r="BJ122" s="1055"/>
      <c r="BK122" s="1055"/>
      <c r="BL122" s="1055"/>
      <c r="BM122" s="1055"/>
      <c r="BN122" s="1055"/>
      <c r="BO122" s="1055"/>
      <c r="BP122" s="1056"/>
      <c r="BQ122" s="1087">
        <v>4006939</v>
      </c>
      <c r="BR122" s="1088"/>
      <c r="BS122" s="1088"/>
      <c r="BT122" s="1088"/>
      <c r="BU122" s="1088"/>
      <c r="BV122" s="1088">
        <v>3852461</v>
      </c>
      <c r="BW122" s="1088"/>
      <c r="BX122" s="1088"/>
      <c r="BY122" s="1088"/>
      <c r="BZ122" s="1088"/>
      <c r="CA122" s="1088">
        <v>3950433</v>
      </c>
      <c r="CB122" s="1088"/>
      <c r="CC122" s="1088"/>
      <c r="CD122" s="1088"/>
      <c r="CE122" s="1088"/>
      <c r="CF122" s="1108">
        <v>134.9</v>
      </c>
      <c r="CG122" s="1109"/>
      <c r="CH122" s="1109"/>
      <c r="CI122" s="1109"/>
      <c r="CJ122" s="1109"/>
      <c r="CK122" s="1100"/>
      <c r="CL122" s="1101"/>
      <c r="CM122" s="1101"/>
      <c r="CN122" s="1101"/>
      <c r="CO122" s="1102"/>
      <c r="CP122" s="1110" t="s">
        <v>403</v>
      </c>
      <c r="CQ122" s="1111"/>
      <c r="CR122" s="1111"/>
      <c r="CS122" s="1111"/>
      <c r="CT122" s="1111"/>
      <c r="CU122" s="1111"/>
      <c r="CV122" s="1111"/>
      <c r="CW122" s="1111"/>
      <c r="CX122" s="1111"/>
      <c r="CY122" s="1111"/>
      <c r="CZ122" s="1111"/>
      <c r="DA122" s="1111"/>
      <c r="DB122" s="1111"/>
      <c r="DC122" s="1111"/>
      <c r="DD122" s="1111"/>
      <c r="DE122" s="1111"/>
      <c r="DF122" s="1112"/>
      <c r="DG122" s="1009">
        <v>372437</v>
      </c>
      <c r="DH122" s="1010"/>
      <c r="DI122" s="1010"/>
      <c r="DJ122" s="1010"/>
      <c r="DK122" s="1010"/>
      <c r="DL122" s="1010">
        <v>339617</v>
      </c>
      <c r="DM122" s="1010"/>
      <c r="DN122" s="1010"/>
      <c r="DO122" s="1010"/>
      <c r="DP122" s="1010"/>
      <c r="DQ122" s="1010">
        <v>310775</v>
      </c>
      <c r="DR122" s="1010"/>
      <c r="DS122" s="1010"/>
      <c r="DT122" s="1010"/>
      <c r="DU122" s="1010"/>
      <c r="DV122" s="1011">
        <v>10.6</v>
      </c>
      <c r="DW122" s="1011"/>
      <c r="DX122" s="1011"/>
      <c r="DY122" s="1011"/>
      <c r="DZ122" s="1012"/>
    </row>
    <row r="123" spans="1:130" s="246" customFormat="1" ht="26.25" customHeight="1" x14ac:dyDescent="0.15">
      <c r="A123" s="1149"/>
      <c r="B123" s="1036"/>
      <c r="C123" s="1006" t="s">
        <v>450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125</v>
      </c>
      <c r="AB123" s="1049"/>
      <c r="AC123" s="1049"/>
      <c r="AD123" s="1049"/>
      <c r="AE123" s="1050"/>
      <c r="AF123" s="1051" t="s">
        <v>125</v>
      </c>
      <c r="AG123" s="1049"/>
      <c r="AH123" s="1049"/>
      <c r="AI123" s="1049"/>
      <c r="AJ123" s="1050"/>
      <c r="AK123" s="1051" t="s">
        <v>125</v>
      </c>
      <c r="AL123" s="1049"/>
      <c r="AM123" s="1049"/>
      <c r="AN123" s="1049"/>
      <c r="AO123" s="1050"/>
      <c r="AP123" s="1052" t="s">
        <v>125</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465</v>
      </c>
      <c r="BP123" s="1096"/>
      <c r="BQ123" s="1155">
        <v>6574735</v>
      </c>
      <c r="BR123" s="1156"/>
      <c r="BS123" s="1156"/>
      <c r="BT123" s="1156"/>
      <c r="BU123" s="1156"/>
      <c r="BV123" s="1156">
        <v>6341746</v>
      </c>
      <c r="BW123" s="1156"/>
      <c r="BX123" s="1156"/>
      <c r="BY123" s="1156"/>
      <c r="BZ123" s="1156"/>
      <c r="CA123" s="1156">
        <v>6406395</v>
      </c>
      <c r="CB123" s="1156"/>
      <c r="CC123" s="1156"/>
      <c r="CD123" s="1156"/>
      <c r="CE123" s="1156"/>
      <c r="CF123" s="1089"/>
      <c r="CG123" s="1090"/>
      <c r="CH123" s="1090"/>
      <c r="CI123" s="1090"/>
      <c r="CJ123" s="1091"/>
      <c r="CK123" s="1100"/>
      <c r="CL123" s="1101"/>
      <c r="CM123" s="1101"/>
      <c r="CN123" s="1101"/>
      <c r="CO123" s="1102"/>
      <c r="CP123" s="1110" t="s">
        <v>407</v>
      </c>
      <c r="CQ123" s="1111"/>
      <c r="CR123" s="1111"/>
      <c r="CS123" s="1111"/>
      <c r="CT123" s="1111"/>
      <c r="CU123" s="1111"/>
      <c r="CV123" s="1111"/>
      <c r="CW123" s="1111"/>
      <c r="CX123" s="1111"/>
      <c r="CY123" s="1111"/>
      <c r="CZ123" s="1111"/>
      <c r="DA123" s="1111"/>
      <c r="DB123" s="1111"/>
      <c r="DC123" s="1111"/>
      <c r="DD123" s="1111"/>
      <c r="DE123" s="1111"/>
      <c r="DF123" s="1112"/>
      <c r="DG123" s="1048" t="s">
        <v>125</v>
      </c>
      <c r="DH123" s="1049"/>
      <c r="DI123" s="1049"/>
      <c r="DJ123" s="1049"/>
      <c r="DK123" s="1050"/>
      <c r="DL123" s="1051" t="s">
        <v>125</v>
      </c>
      <c r="DM123" s="1049"/>
      <c r="DN123" s="1049"/>
      <c r="DO123" s="1049"/>
      <c r="DP123" s="1050"/>
      <c r="DQ123" s="1051" t="s">
        <v>125</v>
      </c>
      <c r="DR123" s="1049"/>
      <c r="DS123" s="1049"/>
      <c r="DT123" s="1049"/>
      <c r="DU123" s="1050"/>
      <c r="DV123" s="1052" t="s">
        <v>125</v>
      </c>
      <c r="DW123" s="1053"/>
      <c r="DX123" s="1053"/>
      <c r="DY123" s="1053"/>
      <c r="DZ123" s="1054"/>
    </row>
    <row r="124" spans="1:130" s="246" customFormat="1" ht="26.25" customHeight="1" thickBot="1" x14ac:dyDescent="0.2">
      <c r="A124" s="1149"/>
      <c r="B124" s="1036"/>
      <c r="C124" s="1006" t="s">
        <v>453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125</v>
      </c>
      <c r="AB124" s="1049"/>
      <c r="AC124" s="1049"/>
      <c r="AD124" s="1049"/>
      <c r="AE124" s="1050"/>
      <c r="AF124" s="1051" t="s">
        <v>125</v>
      </c>
      <c r="AG124" s="1049"/>
      <c r="AH124" s="1049"/>
      <c r="AI124" s="1049"/>
      <c r="AJ124" s="1050"/>
      <c r="AK124" s="1051" t="s">
        <v>125</v>
      </c>
      <c r="AL124" s="1049"/>
      <c r="AM124" s="1049"/>
      <c r="AN124" s="1049"/>
      <c r="AO124" s="1050"/>
      <c r="AP124" s="1052" t="s">
        <v>125</v>
      </c>
      <c r="AQ124" s="1053"/>
      <c r="AR124" s="1053"/>
      <c r="AS124" s="1053"/>
      <c r="AT124" s="1054"/>
      <c r="AU124" s="1151" t="s">
        <v>466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125</v>
      </c>
      <c r="BR124" s="1118"/>
      <c r="BS124" s="1118"/>
      <c r="BT124" s="1118"/>
      <c r="BU124" s="1118"/>
      <c r="BV124" s="1118" t="s">
        <v>125</v>
      </c>
      <c r="BW124" s="1118"/>
      <c r="BX124" s="1118"/>
      <c r="BY124" s="1118"/>
      <c r="BZ124" s="1118"/>
      <c r="CA124" s="1118" t="s">
        <v>125</v>
      </c>
      <c r="CB124" s="1118"/>
      <c r="CC124" s="1118"/>
      <c r="CD124" s="1118"/>
      <c r="CE124" s="1118"/>
      <c r="CF124" s="1119"/>
      <c r="CG124" s="1120"/>
      <c r="CH124" s="1120"/>
      <c r="CI124" s="1120"/>
      <c r="CJ124" s="1121"/>
      <c r="CK124" s="1103"/>
      <c r="CL124" s="1103"/>
      <c r="CM124" s="1103"/>
      <c r="CN124" s="1103"/>
      <c r="CO124" s="1104"/>
      <c r="CP124" s="1110" t="s">
        <v>467</v>
      </c>
      <c r="CQ124" s="1111"/>
      <c r="CR124" s="1111"/>
      <c r="CS124" s="1111"/>
      <c r="CT124" s="1111"/>
      <c r="CU124" s="1111"/>
      <c r="CV124" s="1111"/>
      <c r="CW124" s="1111"/>
      <c r="CX124" s="1111"/>
      <c r="CY124" s="1111"/>
      <c r="CZ124" s="1111"/>
      <c r="DA124" s="1111"/>
      <c r="DB124" s="1111"/>
      <c r="DC124" s="1111"/>
      <c r="DD124" s="1111"/>
      <c r="DE124" s="1111"/>
      <c r="DF124" s="1112"/>
      <c r="DG124" s="1095" t="s">
        <v>125</v>
      </c>
      <c r="DH124" s="1074"/>
      <c r="DI124" s="1074"/>
      <c r="DJ124" s="1074"/>
      <c r="DK124" s="1075"/>
      <c r="DL124" s="1073" t="s">
        <v>125</v>
      </c>
      <c r="DM124" s="1074"/>
      <c r="DN124" s="1074"/>
      <c r="DO124" s="1074"/>
      <c r="DP124" s="1075"/>
      <c r="DQ124" s="1073" t="s">
        <v>125</v>
      </c>
      <c r="DR124" s="1074"/>
      <c r="DS124" s="1074"/>
      <c r="DT124" s="1074"/>
      <c r="DU124" s="1075"/>
      <c r="DV124" s="1076" t="s">
        <v>125</v>
      </c>
      <c r="DW124" s="1077"/>
      <c r="DX124" s="1077"/>
      <c r="DY124" s="1077"/>
      <c r="DZ124" s="1078"/>
    </row>
    <row r="125" spans="1:130" s="246" customFormat="1" ht="26.25" customHeight="1" x14ac:dyDescent="0.15">
      <c r="A125" s="1149"/>
      <c r="B125" s="1036"/>
      <c r="C125" s="1006" t="s">
        <v>455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125</v>
      </c>
      <c r="AB125" s="1049"/>
      <c r="AC125" s="1049"/>
      <c r="AD125" s="1049"/>
      <c r="AE125" s="1050"/>
      <c r="AF125" s="1051" t="s">
        <v>125</v>
      </c>
      <c r="AG125" s="1049"/>
      <c r="AH125" s="1049"/>
      <c r="AI125" s="1049"/>
      <c r="AJ125" s="1050"/>
      <c r="AK125" s="1051" t="s">
        <v>125</v>
      </c>
      <c r="AL125" s="1049"/>
      <c r="AM125" s="1049"/>
      <c r="AN125" s="1049"/>
      <c r="AO125" s="1050"/>
      <c r="AP125" s="1052" t="s">
        <v>125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468</v>
      </c>
      <c r="CL125" s="1098"/>
      <c r="CM125" s="1098"/>
      <c r="CN125" s="1098"/>
      <c r="CO125" s="1099"/>
      <c r="CP125" s="1030" t="s">
        <v>469</v>
      </c>
      <c r="CQ125" s="979"/>
      <c r="CR125" s="979"/>
      <c r="CS125" s="979"/>
      <c r="CT125" s="979"/>
      <c r="CU125" s="979"/>
      <c r="CV125" s="979"/>
      <c r="CW125" s="979"/>
      <c r="CX125" s="979"/>
      <c r="CY125" s="979"/>
      <c r="CZ125" s="979"/>
      <c r="DA125" s="979"/>
      <c r="DB125" s="979"/>
      <c r="DC125" s="979"/>
      <c r="DD125" s="979"/>
      <c r="DE125" s="979"/>
      <c r="DF125" s="980"/>
      <c r="DG125" s="1016" t="s">
        <v>125</v>
      </c>
      <c r="DH125" s="1017"/>
      <c r="DI125" s="1017"/>
      <c r="DJ125" s="1017"/>
      <c r="DK125" s="1017"/>
      <c r="DL125" s="1017" t="s">
        <v>125</v>
      </c>
      <c r="DM125" s="1017"/>
      <c r="DN125" s="1017"/>
      <c r="DO125" s="1017"/>
      <c r="DP125" s="1017"/>
      <c r="DQ125" s="1017" t="s">
        <v>125</v>
      </c>
      <c r="DR125" s="1017"/>
      <c r="DS125" s="1017"/>
      <c r="DT125" s="1017"/>
      <c r="DU125" s="1017"/>
      <c r="DV125" s="1018" t="s">
        <v>125</v>
      </c>
      <c r="DW125" s="1018"/>
      <c r="DX125" s="1018"/>
      <c r="DY125" s="1018"/>
      <c r="DZ125" s="1019"/>
    </row>
    <row r="126" spans="1:130" s="246" customFormat="1" ht="26.25" customHeight="1" thickBot="1" x14ac:dyDescent="0.2">
      <c r="A126" s="1149"/>
      <c r="B126" s="1036"/>
      <c r="C126" s="1006" t="s">
        <v>457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125</v>
      </c>
      <c r="AB126" s="1049"/>
      <c r="AC126" s="1049"/>
      <c r="AD126" s="1049"/>
      <c r="AE126" s="1050"/>
      <c r="AF126" s="1051" t="s">
        <v>125</v>
      </c>
      <c r="AG126" s="1049"/>
      <c r="AH126" s="1049"/>
      <c r="AI126" s="1049"/>
      <c r="AJ126" s="1050"/>
      <c r="AK126" s="1051" t="s">
        <v>125</v>
      </c>
      <c r="AL126" s="1049"/>
      <c r="AM126" s="1049"/>
      <c r="AN126" s="1049"/>
      <c r="AO126" s="1050"/>
      <c r="AP126" s="1052" t="s">
        <v>125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470</v>
      </c>
      <c r="CQ126" s="1040"/>
      <c r="CR126" s="1040"/>
      <c r="CS126" s="1040"/>
      <c r="CT126" s="1040"/>
      <c r="CU126" s="1040"/>
      <c r="CV126" s="1040"/>
      <c r="CW126" s="1040"/>
      <c r="CX126" s="1040"/>
      <c r="CY126" s="1040"/>
      <c r="CZ126" s="1040"/>
      <c r="DA126" s="1040"/>
      <c r="DB126" s="1040"/>
      <c r="DC126" s="1040"/>
      <c r="DD126" s="1040"/>
      <c r="DE126" s="1040"/>
      <c r="DF126" s="1041"/>
      <c r="DG126" s="1009" t="s">
        <v>125</v>
      </c>
      <c r="DH126" s="1010"/>
      <c r="DI126" s="1010"/>
      <c r="DJ126" s="1010"/>
      <c r="DK126" s="1010"/>
      <c r="DL126" s="1010" t="s">
        <v>125</v>
      </c>
      <c r="DM126" s="1010"/>
      <c r="DN126" s="1010"/>
      <c r="DO126" s="1010"/>
      <c r="DP126" s="1010"/>
      <c r="DQ126" s="1010" t="s">
        <v>125</v>
      </c>
      <c r="DR126" s="1010"/>
      <c r="DS126" s="1010"/>
      <c r="DT126" s="1010"/>
      <c r="DU126" s="1010"/>
      <c r="DV126" s="1011" t="s">
        <v>125</v>
      </c>
      <c r="DW126" s="1011"/>
      <c r="DX126" s="1011"/>
      <c r="DY126" s="1011"/>
      <c r="DZ126" s="1012"/>
    </row>
    <row r="127" spans="1:130" s="246" customFormat="1" ht="26.25" customHeight="1" x14ac:dyDescent="0.15">
      <c r="A127" s="1150"/>
      <c r="B127" s="1038"/>
      <c r="C127" s="1092" t="s">
        <v>471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25</v>
      </c>
      <c r="AB127" s="1049"/>
      <c r="AC127" s="1049"/>
      <c r="AD127" s="1049"/>
      <c r="AE127" s="1050"/>
      <c r="AF127" s="1051">
        <v>23</v>
      </c>
      <c r="AG127" s="1049"/>
      <c r="AH127" s="1049"/>
      <c r="AI127" s="1049"/>
      <c r="AJ127" s="1050"/>
      <c r="AK127" s="1051">
        <v>21</v>
      </c>
      <c r="AL127" s="1049"/>
      <c r="AM127" s="1049"/>
      <c r="AN127" s="1049"/>
      <c r="AO127" s="1050"/>
      <c r="AP127" s="1052">
        <v>0</v>
      </c>
      <c r="AQ127" s="1053"/>
      <c r="AR127" s="1053"/>
      <c r="AS127" s="1053"/>
      <c r="AT127" s="1054"/>
      <c r="AU127" s="282"/>
      <c r="AV127" s="282"/>
      <c r="AW127" s="282"/>
      <c r="AX127" s="1122" t="s">
        <v>472</v>
      </c>
      <c r="AY127" s="1123"/>
      <c r="AZ127" s="1123"/>
      <c r="BA127" s="1123"/>
      <c r="BB127" s="1123"/>
      <c r="BC127" s="1123"/>
      <c r="BD127" s="1123"/>
      <c r="BE127" s="1124"/>
      <c r="BF127" s="1125" t="s">
        <v>473</v>
      </c>
      <c r="BG127" s="1123"/>
      <c r="BH127" s="1123"/>
      <c r="BI127" s="1123"/>
      <c r="BJ127" s="1123"/>
      <c r="BK127" s="1123"/>
      <c r="BL127" s="1124"/>
      <c r="BM127" s="1125" t="s">
        <v>474</v>
      </c>
      <c r="BN127" s="1123"/>
      <c r="BO127" s="1123"/>
      <c r="BP127" s="1123"/>
      <c r="BQ127" s="1123"/>
      <c r="BR127" s="1123"/>
      <c r="BS127" s="1124"/>
      <c r="BT127" s="1125" t="s">
        <v>475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476</v>
      </c>
      <c r="CQ127" s="1040"/>
      <c r="CR127" s="1040"/>
      <c r="CS127" s="1040"/>
      <c r="CT127" s="1040"/>
      <c r="CU127" s="1040"/>
      <c r="CV127" s="1040"/>
      <c r="CW127" s="1040"/>
      <c r="CX127" s="1040"/>
      <c r="CY127" s="1040"/>
      <c r="CZ127" s="1040"/>
      <c r="DA127" s="1040"/>
      <c r="DB127" s="1040"/>
      <c r="DC127" s="1040"/>
      <c r="DD127" s="1040"/>
      <c r="DE127" s="1040"/>
      <c r="DF127" s="1041"/>
      <c r="DG127" s="1009" t="s">
        <v>125</v>
      </c>
      <c r="DH127" s="1010"/>
      <c r="DI127" s="1010"/>
      <c r="DJ127" s="1010"/>
      <c r="DK127" s="1010"/>
      <c r="DL127" s="1010" t="s">
        <v>125</v>
      </c>
      <c r="DM127" s="1010"/>
      <c r="DN127" s="1010"/>
      <c r="DO127" s="1010"/>
      <c r="DP127" s="1010"/>
      <c r="DQ127" s="1010" t="s">
        <v>125</v>
      </c>
      <c r="DR127" s="1010"/>
      <c r="DS127" s="1010"/>
      <c r="DT127" s="1010"/>
      <c r="DU127" s="1010"/>
      <c r="DV127" s="1011" t="s">
        <v>125</v>
      </c>
      <c r="DW127" s="1011"/>
      <c r="DX127" s="1011"/>
      <c r="DY127" s="1011"/>
      <c r="DZ127" s="1012"/>
    </row>
    <row r="128" spans="1:130" s="246" customFormat="1" ht="26.25" customHeight="1" thickBot="1" x14ac:dyDescent="0.2">
      <c r="A128" s="1133" t="s">
        <v>477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478</v>
      </c>
      <c r="X128" s="1135"/>
      <c r="Y128" s="1135"/>
      <c r="Z128" s="1136"/>
      <c r="AA128" s="1137" t="s">
        <v>125</v>
      </c>
      <c r="AB128" s="1138"/>
      <c r="AC128" s="1138"/>
      <c r="AD128" s="1138"/>
      <c r="AE128" s="1139"/>
      <c r="AF128" s="1140">
        <v>211</v>
      </c>
      <c r="AG128" s="1138"/>
      <c r="AH128" s="1138"/>
      <c r="AI128" s="1138"/>
      <c r="AJ128" s="1139"/>
      <c r="AK128" s="1140" t="s">
        <v>125</v>
      </c>
      <c r="AL128" s="1138"/>
      <c r="AM128" s="1138"/>
      <c r="AN128" s="1138"/>
      <c r="AO128" s="1139"/>
      <c r="AP128" s="1141"/>
      <c r="AQ128" s="1142"/>
      <c r="AR128" s="1142"/>
      <c r="AS128" s="1142"/>
      <c r="AT128" s="1143"/>
      <c r="AU128" s="282"/>
      <c r="AV128" s="282"/>
      <c r="AW128" s="282"/>
      <c r="AX128" s="978" t="s">
        <v>479</v>
      </c>
      <c r="AY128" s="979"/>
      <c r="AZ128" s="979"/>
      <c r="BA128" s="979"/>
      <c r="BB128" s="979"/>
      <c r="BC128" s="979"/>
      <c r="BD128" s="979"/>
      <c r="BE128" s="980"/>
      <c r="BF128" s="1144" t="s">
        <v>125</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480</v>
      </c>
      <c r="CQ128" s="1127"/>
      <c r="CR128" s="1127"/>
      <c r="CS128" s="1127"/>
      <c r="CT128" s="1127"/>
      <c r="CU128" s="1127"/>
      <c r="CV128" s="1127"/>
      <c r="CW128" s="1127"/>
      <c r="CX128" s="1127"/>
      <c r="CY128" s="1127"/>
      <c r="CZ128" s="1127"/>
      <c r="DA128" s="1127"/>
      <c r="DB128" s="1127"/>
      <c r="DC128" s="1127"/>
      <c r="DD128" s="1127"/>
      <c r="DE128" s="1127"/>
      <c r="DF128" s="1128"/>
      <c r="DG128" s="1129">
        <v>152</v>
      </c>
      <c r="DH128" s="1130"/>
      <c r="DI128" s="1130"/>
      <c r="DJ128" s="1130"/>
      <c r="DK128" s="1130"/>
      <c r="DL128" s="1130">
        <v>2913</v>
      </c>
      <c r="DM128" s="1130"/>
      <c r="DN128" s="1130"/>
      <c r="DO128" s="1130"/>
      <c r="DP128" s="1130"/>
      <c r="DQ128" s="1130">
        <v>2364</v>
      </c>
      <c r="DR128" s="1130"/>
      <c r="DS128" s="1130"/>
      <c r="DT128" s="1130"/>
      <c r="DU128" s="1130"/>
      <c r="DV128" s="1131">
        <v>0.1</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481</v>
      </c>
      <c r="X129" s="1164"/>
      <c r="Y129" s="1164"/>
      <c r="Z129" s="1165"/>
      <c r="AA129" s="1048">
        <v>3412624</v>
      </c>
      <c r="AB129" s="1049"/>
      <c r="AC129" s="1049"/>
      <c r="AD129" s="1049"/>
      <c r="AE129" s="1050"/>
      <c r="AF129" s="1051">
        <v>3400443</v>
      </c>
      <c r="AG129" s="1049"/>
      <c r="AH129" s="1049"/>
      <c r="AI129" s="1049"/>
      <c r="AJ129" s="1050"/>
      <c r="AK129" s="1051">
        <v>3342439</v>
      </c>
      <c r="AL129" s="1049"/>
      <c r="AM129" s="1049"/>
      <c r="AN129" s="1049"/>
      <c r="AO129" s="1050"/>
      <c r="AP129" s="1166"/>
      <c r="AQ129" s="1167"/>
      <c r="AR129" s="1167"/>
      <c r="AS129" s="1167"/>
      <c r="AT129" s="1168"/>
      <c r="AU129" s="284"/>
      <c r="AV129" s="284"/>
      <c r="AW129" s="284"/>
      <c r="AX129" s="1157" t="s">
        <v>482</v>
      </c>
      <c r="AY129" s="1040"/>
      <c r="AZ129" s="1040"/>
      <c r="BA129" s="1040"/>
      <c r="BB129" s="1040"/>
      <c r="BC129" s="1040"/>
      <c r="BD129" s="1040"/>
      <c r="BE129" s="1041"/>
      <c r="BF129" s="1158" t="s">
        <v>125</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484</v>
      </c>
      <c r="X130" s="1164"/>
      <c r="Y130" s="1164"/>
      <c r="Z130" s="1165"/>
      <c r="AA130" s="1048">
        <v>421244</v>
      </c>
      <c r="AB130" s="1049"/>
      <c r="AC130" s="1049"/>
      <c r="AD130" s="1049"/>
      <c r="AE130" s="1050"/>
      <c r="AF130" s="1051">
        <v>418904</v>
      </c>
      <c r="AG130" s="1049"/>
      <c r="AH130" s="1049"/>
      <c r="AI130" s="1049"/>
      <c r="AJ130" s="1050"/>
      <c r="AK130" s="1051">
        <v>414495</v>
      </c>
      <c r="AL130" s="1049"/>
      <c r="AM130" s="1049"/>
      <c r="AN130" s="1049"/>
      <c r="AO130" s="1050"/>
      <c r="AP130" s="1166"/>
      <c r="AQ130" s="1167"/>
      <c r="AR130" s="1167"/>
      <c r="AS130" s="1167"/>
      <c r="AT130" s="1168"/>
      <c r="AU130" s="284"/>
      <c r="AV130" s="284"/>
      <c r="AW130" s="284"/>
      <c r="AX130" s="1157" t="s">
        <v>485</v>
      </c>
      <c r="AY130" s="1040"/>
      <c r="AZ130" s="1040"/>
      <c r="BA130" s="1040"/>
      <c r="BB130" s="1040"/>
      <c r="BC130" s="1040"/>
      <c r="BD130" s="1040"/>
      <c r="BE130" s="1041"/>
      <c r="BF130" s="1194">
        <v>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486</v>
      </c>
      <c r="X131" s="1202"/>
      <c r="Y131" s="1202"/>
      <c r="Z131" s="1203"/>
      <c r="AA131" s="1095">
        <v>2991380</v>
      </c>
      <c r="AB131" s="1074"/>
      <c r="AC131" s="1074"/>
      <c r="AD131" s="1074"/>
      <c r="AE131" s="1075"/>
      <c r="AF131" s="1073">
        <v>2981539</v>
      </c>
      <c r="AG131" s="1074"/>
      <c r="AH131" s="1074"/>
      <c r="AI131" s="1074"/>
      <c r="AJ131" s="1075"/>
      <c r="AK131" s="1073">
        <v>2927944</v>
      </c>
      <c r="AL131" s="1074"/>
      <c r="AM131" s="1074"/>
      <c r="AN131" s="1074"/>
      <c r="AO131" s="1075"/>
      <c r="AP131" s="1204"/>
      <c r="AQ131" s="1205"/>
      <c r="AR131" s="1205"/>
      <c r="AS131" s="1205"/>
      <c r="AT131" s="1206"/>
      <c r="AU131" s="284"/>
      <c r="AV131" s="284"/>
      <c r="AW131" s="284"/>
      <c r="AX131" s="1176" t="s">
        <v>487</v>
      </c>
      <c r="AY131" s="1127"/>
      <c r="AZ131" s="1127"/>
      <c r="BA131" s="1127"/>
      <c r="BB131" s="1127"/>
      <c r="BC131" s="1127"/>
      <c r="BD131" s="1127"/>
      <c r="BE131" s="1128"/>
      <c r="BF131" s="1177" t="s">
        <v>125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489</v>
      </c>
      <c r="W132" s="1187"/>
      <c r="X132" s="1187"/>
      <c r="Y132" s="1187"/>
      <c r="Z132" s="1188"/>
      <c r="AA132" s="1189">
        <v>3.712266579</v>
      </c>
      <c r="AB132" s="1190"/>
      <c r="AC132" s="1190"/>
      <c r="AD132" s="1190"/>
      <c r="AE132" s="1191"/>
      <c r="AF132" s="1192">
        <v>4.4403168490000002</v>
      </c>
      <c r="AG132" s="1190"/>
      <c r="AH132" s="1190"/>
      <c r="AI132" s="1190"/>
      <c r="AJ132" s="1191"/>
      <c r="AK132" s="1192">
        <v>3.9084080839999999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490</v>
      </c>
      <c r="W133" s="1170"/>
      <c r="X133" s="1170"/>
      <c r="Y133" s="1170"/>
      <c r="Z133" s="1171"/>
      <c r="AA133" s="1172">
        <v>3.2</v>
      </c>
      <c r="AB133" s="1173"/>
      <c r="AC133" s="1173"/>
      <c r="AD133" s="1173"/>
      <c r="AE133" s="1174"/>
      <c r="AF133" s="1172">
        <v>3.8</v>
      </c>
      <c r="AG133" s="1173"/>
      <c r="AH133" s="1173"/>
      <c r="AI133" s="1173"/>
      <c r="AJ133" s="1174"/>
      <c r="AK133" s="1172">
        <v>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Ub9z5FK71/MgBGyJp+RlM1z9Uittmsk4DAi8YPjC+qfrDaUH0WIEkLT1WggX5nl2x1dJyXg0840yyCjctewPA==" saltValue="uSlBReSOkbq/EVjQCi2y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ponf8vO57MmZKx34xUKPY2UoE3fwEbXYe/WwnKkPZ7XjuhmhKBArmOK6BgtSaPeTc5xR3gWaT5U7V2EEt2QFA==" saltValue="r+pgr9KHDjW2gnHOYHZd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RAURyu4EwHRYGiyatrJufhN/6INXPCWE9Yax/Sad0bO1XSfsHty96Mmgz9pC/Z9g5GGx8FJ+zGU6dcdG7oiA==" saltValue="GuaTLSD3upqUALdLX+7Fx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499</v>
      </c>
      <c r="AL9" s="1213"/>
      <c r="AM9" s="1213"/>
      <c r="AN9" s="1214"/>
      <c r="AO9" s="312">
        <v>992986</v>
      </c>
      <c r="AP9" s="312">
        <v>112775</v>
      </c>
      <c r="AQ9" s="313">
        <v>107683</v>
      </c>
      <c r="AR9" s="314">
        <v>4.7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500</v>
      </c>
      <c r="AL10" s="1213"/>
      <c r="AM10" s="1213"/>
      <c r="AN10" s="1214"/>
      <c r="AO10" s="315">
        <v>68685</v>
      </c>
      <c r="AP10" s="315">
        <v>7801</v>
      </c>
      <c r="AQ10" s="316">
        <v>13084</v>
      </c>
      <c r="AR10" s="317">
        <v>-40.4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501</v>
      </c>
      <c r="AL11" s="1213"/>
      <c r="AM11" s="1213"/>
      <c r="AN11" s="1214"/>
      <c r="AO11" s="315">
        <v>143336</v>
      </c>
      <c r="AP11" s="315">
        <v>16279</v>
      </c>
      <c r="AQ11" s="316">
        <v>13980</v>
      </c>
      <c r="AR11" s="317">
        <v>16.399999999999999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502</v>
      </c>
      <c r="AL12" s="1213"/>
      <c r="AM12" s="1213"/>
      <c r="AN12" s="1214"/>
      <c r="AO12" s="315">
        <v>14572</v>
      </c>
      <c r="AP12" s="315">
        <v>1655</v>
      </c>
      <c r="AQ12" s="316">
        <v>1895</v>
      </c>
      <c r="AR12" s="317">
        <v>-12.7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503</v>
      </c>
      <c r="AL13" s="1213"/>
      <c r="AM13" s="1213"/>
      <c r="AN13" s="1214"/>
      <c r="AO13" s="315" t="s">
        <v>504</v>
      </c>
      <c r="AP13" s="315" t="s">
        <v>504</v>
      </c>
      <c r="AQ13" s="316" t="s">
        <v>504</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505</v>
      </c>
      <c r="AL14" s="1213"/>
      <c r="AM14" s="1213"/>
      <c r="AN14" s="1214"/>
      <c r="AO14" s="315" t="s">
        <v>504</v>
      </c>
      <c r="AP14" s="315" t="s">
        <v>504</v>
      </c>
      <c r="AQ14" s="316">
        <v>5185</v>
      </c>
      <c r="AR14" s="317" t="s">
        <v>504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506</v>
      </c>
      <c r="AL15" s="1213"/>
      <c r="AM15" s="1213"/>
      <c r="AN15" s="1214"/>
      <c r="AO15" s="315">
        <v>14800</v>
      </c>
      <c r="AP15" s="315">
        <v>1681</v>
      </c>
      <c r="AQ15" s="316">
        <v>2748</v>
      </c>
      <c r="AR15" s="317">
        <v>-38.799999999999997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507</v>
      </c>
      <c r="AL16" s="1216"/>
      <c r="AM16" s="1216"/>
      <c r="AN16" s="1217"/>
      <c r="AO16" s="315">
        <v>-108406</v>
      </c>
      <c r="AP16" s="315">
        <v>-12312</v>
      </c>
      <c r="AQ16" s="316">
        <v>-9965</v>
      </c>
      <c r="AR16" s="317">
        <v>23.6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1125973</v>
      </c>
      <c r="AP17" s="315">
        <v>127879</v>
      </c>
      <c r="AQ17" s="316">
        <v>134610</v>
      </c>
      <c r="AR17" s="317">
        <v>-5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512</v>
      </c>
      <c r="AL21" s="1208"/>
      <c r="AM21" s="1208"/>
      <c r="AN21" s="1209"/>
      <c r="AO21" s="327">
        <v>13.63</v>
      </c>
      <c r="AP21" s="328">
        <v>12.5</v>
      </c>
      <c r="AQ21" s="329">
        <v>1.1299999999999999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513</v>
      </c>
      <c r="AL22" s="1208"/>
      <c r="AM22" s="1208"/>
      <c r="AN22" s="1209"/>
      <c r="AO22" s="332">
        <v>98.1</v>
      </c>
      <c r="AP22" s="333">
        <v>95.7</v>
      </c>
      <c r="AQ22" s="334">
        <v>2.4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517</v>
      </c>
      <c r="AL32" s="1224"/>
      <c r="AM32" s="1224"/>
      <c r="AN32" s="1225"/>
      <c r="AO32" s="342">
        <v>259877</v>
      </c>
      <c r="AP32" s="342">
        <v>29515</v>
      </c>
      <c r="AQ32" s="343">
        <v>66752</v>
      </c>
      <c r="AR32" s="344">
        <v>-55.8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518</v>
      </c>
      <c r="AL33" s="1224"/>
      <c r="AM33" s="1224"/>
      <c r="AN33" s="1225"/>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519</v>
      </c>
      <c r="AL34" s="1224"/>
      <c r="AM34" s="1224"/>
      <c r="AN34" s="1225"/>
      <c r="AO34" s="342" t="s">
        <v>504</v>
      </c>
      <c r="AP34" s="342" t="s">
        <v>504</v>
      </c>
      <c r="AQ34" s="343" t="s">
        <v>504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520</v>
      </c>
      <c r="AL35" s="1224"/>
      <c r="AM35" s="1224"/>
      <c r="AN35" s="1225"/>
      <c r="AO35" s="342">
        <v>259051</v>
      </c>
      <c r="AP35" s="342">
        <v>29421</v>
      </c>
      <c r="AQ35" s="343">
        <v>23231</v>
      </c>
      <c r="AR35" s="344">
        <v>26.6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521</v>
      </c>
      <c r="AL36" s="1224"/>
      <c r="AM36" s="1224"/>
      <c r="AN36" s="1225"/>
      <c r="AO36" s="342">
        <v>9982</v>
      </c>
      <c r="AP36" s="342">
        <v>1134</v>
      </c>
      <c r="AQ36" s="343">
        <v>3463</v>
      </c>
      <c r="AR36" s="344">
        <v>-67.3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522</v>
      </c>
      <c r="AL37" s="1224"/>
      <c r="AM37" s="1224"/>
      <c r="AN37" s="1225"/>
      <c r="AO37" s="342">
        <v>21</v>
      </c>
      <c r="AP37" s="342">
        <v>2</v>
      </c>
      <c r="AQ37" s="343">
        <v>751</v>
      </c>
      <c r="AR37" s="344">
        <v>-99.7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523</v>
      </c>
      <c r="AL38" s="1227"/>
      <c r="AM38" s="1227"/>
      <c r="AN38" s="1228"/>
      <c r="AO38" s="345" t="s">
        <v>504</v>
      </c>
      <c r="AP38" s="345" t="s">
        <v>504</v>
      </c>
      <c r="AQ38" s="346">
        <v>11</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524</v>
      </c>
      <c r="AL39" s="1227"/>
      <c r="AM39" s="1227"/>
      <c r="AN39" s="1228"/>
      <c r="AO39" s="342" t="s">
        <v>504</v>
      </c>
      <c r="AP39" s="342" t="s">
        <v>504</v>
      </c>
      <c r="AQ39" s="343">
        <v>-2100</v>
      </c>
      <c r="AR39" s="344" t="s">
        <v>504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525</v>
      </c>
      <c r="AL40" s="1224"/>
      <c r="AM40" s="1224"/>
      <c r="AN40" s="1225"/>
      <c r="AO40" s="342">
        <v>-414495</v>
      </c>
      <c r="AP40" s="342">
        <v>-47075</v>
      </c>
      <c r="AQ40" s="343">
        <v>-67233</v>
      </c>
      <c r="AR40" s="344">
        <v>-30</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114436</v>
      </c>
      <c r="AP41" s="342">
        <v>12997</v>
      </c>
      <c r="AQ41" s="343">
        <v>24874</v>
      </c>
      <c r="AR41" s="344">
        <v>-47.7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494</v>
      </c>
      <c r="AN49" s="1220" t="s">
        <v>529</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477897</v>
      </c>
      <c r="AN51" s="364">
        <v>50614</v>
      </c>
      <c r="AO51" s="365">
        <v>52.9</v>
      </c>
      <c r="AP51" s="366">
        <v>119685</v>
      </c>
      <c r="AQ51" s="367">
        <v>0</v>
      </c>
      <c r="AR51" s="368">
        <v>52.9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196171</v>
      </c>
      <c r="AN52" s="372">
        <v>20776</v>
      </c>
      <c r="AO52" s="373">
        <v>-8.1</v>
      </c>
      <c r="AP52" s="374">
        <v>68464</v>
      </c>
      <c r="AQ52" s="375">
        <v>18.399999999999999</v>
      </c>
      <c r="AR52" s="376">
        <v>-26.5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448874</v>
      </c>
      <c r="AN53" s="364">
        <v>48543</v>
      </c>
      <c r="AO53" s="365">
        <v>-4.0999999999999996</v>
      </c>
      <c r="AP53" s="366">
        <v>128611</v>
      </c>
      <c r="AQ53" s="367">
        <v>7.5</v>
      </c>
      <c r="AR53" s="368">
        <v>-11.6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307014</v>
      </c>
      <c r="AN54" s="372">
        <v>33201</v>
      </c>
      <c r="AO54" s="373">
        <v>59.8</v>
      </c>
      <c r="AP54" s="374">
        <v>61552</v>
      </c>
      <c r="AQ54" s="375">
        <v>-10.1</v>
      </c>
      <c r="AR54" s="376">
        <v>69.900000000000006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565748</v>
      </c>
      <c r="AN55" s="364">
        <v>62266</v>
      </c>
      <c r="AO55" s="365">
        <v>28.3</v>
      </c>
      <c r="AP55" s="366">
        <v>138651</v>
      </c>
      <c r="AQ55" s="367">
        <v>7.8</v>
      </c>
      <c r="AR55" s="368">
        <v>20.5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285408</v>
      </c>
      <c r="AN56" s="372">
        <v>31412</v>
      </c>
      <c r="AO56" s="373">
        <v>-5.4</v>
      </c>
      <c r="AP56" s="374">
        <v>71211</v>
      </c>
      <c r="AQ56" s="375">
        <v>15.7</v>
      </c>
      <c r="AR56" s="376">
        <v>-21.1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747846</v>
      </c>
      <c r="AN57" s="364">
        <v>83914</v>
      </c>
      <c r="AO57" s="365">
        <v>34.799999999999997</v>
      </c>
      <c r="AP57" s="366">
        <v>122882</v>
      </c>
      <c r="AQ57" s="367">
        <v>-11.4</v>
      </c>
      <c r="AR57" s="368">
        <v>46.2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469465</v>
      </c>
      <c r="AN58" s="372">
        <v>52678</v>
      </c>
      <c r="AO58" s="373">
        <v>67.7</v>
      </c>
      <c r="AP58" s="374">
        <v>65785</v>
      </c>
      <c r="AQ58" s="375">
        <v>-7.6</v>
      </c>
      <c r="AR58" s="376">
        <v>75.3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754891</v>
      </c>
      <c r="AN59" s="364">
        <v>85734</v>
      </c>
      <c r="AO59" s="365">
        <v>2.2000000000000002</v>
      </c>
      <c r="AP59" s="366">
        <v>114790</v>
      </c>
      <c r="AQ59" s="367">
        <v>-6.6</v>
      </c>
      <c r="AR59" s="368">
        <v>8.8000000000000007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533432</v>
      </c>
      <c r="AN60" s="372">
        <v>60583</v>
      </c>
      <c r="AO60" s="373">
        <v>15</v>
      </c>
      <c r="AP60" s="374">
        <v>55601</v>
      </c>
      <c r="AQ60" s="375">
        <v>-15.5</v>
      </c>
      <c r="AR60" s="376">
        <v>30.5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599051</v>
      </c>
      <c r="AN61" s="379">
        <v>66214</v>
      </c>
      <c r="AO61" s="380">
        <v>22.8</v>
      </c>
      <c r="AP61" s="381">
        <v>124924</v>
      </c>
      <c r="AQ61" s="382">
        <v>-0.5</v>
      </c>
      <c r="AR61" s="368">
        <v>23.3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358298</v>
      </c>
      <c r="AN62" s="372">
        <v>39730</v>
      </c>
      <c r="AO62" s="373">
        <v>25.8</v>
      </c>
      <c r="AP62" s="374">
        <v>64523</v>
      </c>
      <c r="AQ62" s="375">
        <v>0.2</v>
      </c>
      <c r="AR62" s="376">
        <v>25.6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RRPJKkoyTE5DnQzl1RjA9ytBpUjlsehMB70IVrkAfTaSo8EcYmWMcFVsiXTWbwe03giGQ3DCISk+gtMzhmNTg==" saltValue="PzwYf/R9RHi6M1XkPwTv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2XhGh20zmTjDyxUi9xHJQ5WJNeJSu2oD4mZHQGI+7FDP+D2RgEIDd1piCjV3wk8kC9GuqRhnNST+ivPMMtC0A==" saltValue="KJN1SNx4N7oV9z8PRxuuZ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2eErl4fEk/CbEDessj+R38eeSNiav5ZbSNL/PwCgrkM1Y2q4PjKaKjSxB/mqBHxtUKZvHVhrws4h/jmCDgaSg==" saltValue="NRBOhs5/gvqp++k8LIEky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2" t="s">
        <v>3</v>
      </c>
      <c r="D47" s="1232"/>
      <c r="E47" s="1233"/>
      <c r="F47" s="11">
        <v>30.67</v>
      </c>
      <c r="G47" s="12">
        <v>31.97</v>
      </c>
      <c r="H47" s="12">
        <v>35.549999999999997</v>
      </c>
      <c r="I47" s="12">
        <v>34.17</v>
      </c>
      <c r="J47" s="13">
        <v>29.47</v>
      </c>
    </row>
    <row r="48" spans="2:10" ht="57.75" customHeight="1" x14ac:dyDescent="0.15">
      <c r="B48" s="14"/>
      <c r="C48" s="1234" t="s">
        <v>4</v>
      </c>
      <c r="D48" s="1234"/>
      <c r="E48" s="1235"/>
      <c r="F48" s="15">
        <v>4.28</v>
      </c>
      <c r="G48" s="16">
        <v>4.12</v>
      </c>
      <c r="H48" s="16">
        <v>1.78</v>
      </c>
      <c r="I48" s="16">
        <v>1.88</v>
      </c>
      <c r="J48" s="17">
        <v>2.74</v>
      </c>
    </row>
    <row r="49" spans="2:10" ht="57.75" customHeight="1" thickBot="1" x14ac:dyDescent="0.2">
      <c r="B49" s="18"/>
      <c r="C49" s="1236" t="s">
        <v>5</v>
      </c>
      <c r="D49" s="1236"/>
      <c r="E49" s="1237"/>
      <c r="F49" s="19" t="s">
        <v>550</v>
      </c>
      <c r="G49" s="20" t="s">
        <v>551</v>
      </c>
      <c r="H49" s="20" t="s">
        <v>552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rgJPzD1Yt74JDWL7xo2aqQmrng3YbN9zLR5bGD6NS2UBI6d1le1js3RGGAbzoCPsAlk+pY3X12YTEsQE8Qaew==" saltValue="YUn9jilaUY2X7OPfeCuN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2020-09-15T08:42:41Z</cp:lastPrinted>
  <dcterms:created xsi:type="dcterms:W3CDTF">2020-02-10T02:26:05Z</dcterms:created>
  <dcterms:modified xsi:type="dcterms:W3CDTF">2020-09-16T23:30:01Z</dcterms:modified>
  <cp:category/>
</cp:coreProperties>
</file>