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BE36" i="10"/>
  <c r="AM36" i="10"/>
  <c r="AM35" i="10"/>
  <c r="AM34" i="10"/>
  <c r="C34" i="10"/>
  <c r="C35" i="10" s="1"/>
  <c r="C36" i="10" l="1"/>
  <c r="C37"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<sst xmlns="http://schemas.openxmlformats.org/spreadsheetml/2006/main" count="1168" uniqueCount="600">
  <si>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</si>
  <si>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</si>
  <si>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</si>
  <si>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</si>
  <si>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</si>
  <si>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</si>
  <si>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</si>
  <si>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</si>
  <si>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</si>
  <si>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</si>
  <si>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</si>
  <si>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</si>
  <si>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</si>
  <si>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</si>
  <si>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</si>
  <si>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</si>
  <si>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</si>
  <si>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</si>
  <si>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</si>
  <si>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</si>
  <si>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</si>
  <si>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</si>
  <si>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</si>
  <si>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</si>
  <si>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</si>
  <si>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</si>
  <si>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</si>
  <si>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</si>
  <si>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</si>
  <si>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</si>
  <si>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</si>
  <si>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</si>
  <si>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</si>
  <si>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</si>
  <si>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</si>
  <si>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</si>
  <si>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</si>
  <si>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</si>
  <si>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</si>
  <si>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</si>
  <si>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</si>
  <si>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</si>
  <si>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</si>
  <si>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</si>
  <si>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</si>
  <si>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</si>
  <si>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</si>
  <si>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</si>
  <si>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</si>
  <si>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</si>
  <si>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</si>
  <si>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</si>
  <si>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</si>
  <si>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</si>
  <si>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</si>
  <si>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</si>
  <si>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</si>
  <si>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</si>
  <si>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</si>
  <si>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</si>
  <si>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</si>
  <si>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</si>
  <si>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</si>
  <si>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</si>
  <si>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</si>
  <si>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</si>
  <si>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</si>
  <si>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</si>
  <si>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</si>
  <si>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</si>
  <si>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</si>
  <si>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</si>
  <si>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</si>
  <si>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</si>
  <si>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</si>
  <si>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</si>
  <si>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</si>
  <si>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</si>
  <si>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</si>
  <si>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</si>
  <si>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</si>
  <si>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</si>
  <si>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</si>
  <si>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</si>
  <si>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</si>
  <si>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</si>
  <si>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</si>
  <si>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</si>
  <si>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</si>
  <si>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</si>
  <si>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</si>
  <si>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</si>
  <si>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</si>
  <si>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</si>
  <si>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</si>
  <si>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</si>
  <si>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</si>
  <si>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</si>
  <si>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</si>
  <si>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</si>
  <si>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</si>
  <si>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</si>
  <si>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</si>
  <si>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</si>
  <si>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</si>
  <si>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</si>
  <si>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</si>
  <si>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</si>
  <si>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</si>
  <si>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</si>
  <si>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</si>
  <si>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</si>
  <si>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</si>
  <si>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</si>
  <si>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</si>
  <si>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</si>
  <si>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</si>
  <si>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</si>
  <si>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</si>
  <si>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</si>
  <si>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</si>
  <si>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</si>
  <si>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</si>
  <si>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</si>
  <si>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</si>
  <si>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</si>
  <si>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</si>
  <si>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</si>
  <si>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</si>
  <si>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</si>
  <si>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</si>
  <si>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</si>
  <si>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</si>
  <si>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</si>
  <si>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</si>
  <si>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</si>
  <si>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</si>
  <si>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</si>
  <si>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</si>
  <si>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</si>
  <si>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</si>
  <si>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</si>
  <si>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</si>
  <si>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</si>
  <si>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</si>
  <si>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</si>
  <si>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</si>
  <si>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</si>
  <si>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</si>
  <si>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</si>
  <si>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</si>
  <si>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-3.2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</si>
  <si>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</si>
  <si>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</si>
  <si>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</si>
  <si>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</si>
  <si>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</si>
  <si>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</si>
  <si>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</si>
  <si>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</si>
  <si>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</si>
  <si>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</si>
  <si>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</si>
  <si>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</si>
  <si>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</si>
  <si>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</si>
  <si>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</si>
  <si>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</si>
  <si>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</si>
  <si>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</si>
  <si>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</si>
  <si>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</si>
  <si>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</si>
  <si>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</si>
  <si>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</si>
  <si>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</si>
  <si>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</si>
  <si>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</si>
  <si>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</si>
  <si>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</si>
  <si>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</si>
  <si>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</si>
  <si>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</si>
  <si>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</si>
  <si>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</si>
  <si>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</si>
  <si>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</si>
  <si>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</si>
  <si>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</si>
  <si>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</si>
  <si>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</si>
  <si>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</si>
  <si>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</si>
  <si>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</si>
  <si>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</si>
  <si>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</si>
  <si>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</si>
  <si>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</si>
  <si>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</si>
  <si>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</si>
  <si>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</si>
  <si>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</si>
  <si>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</si>
  <si>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</si>
  <si>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</si>
  <si>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</si>
  <si>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</si>
  <si>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</si>
  <si>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</si>
  <si>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</si>
  <si>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</si>
  <si>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</si>
  <si>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宮城県七ケ宿町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</si>
  <si>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</si>
  <si>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</si>
  <si>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</si>
  <si>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</si>
  <si>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</si>
  <si>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</si>
  <si>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</si>
  <si>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</si>
  <si>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</si>
  <si>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</si>
  <si>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</si>
  <si>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</si>
  <si>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</si>
  <si>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</si>
  <si>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</si>
  <si>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</si>
  <si>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</si>
  <si>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</si>
  <si>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</si>
  <si>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</si>
  <si>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</si>
  <si>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</si>
  <si>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</si>
  <si>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</si>
  <si>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</si>
  <si>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</si>
  <si>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</si>
  <si>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</si>
  <si>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</si>
  <si>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</si>
  <si>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</si>
  <si>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</si>
  <si>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</si>
  <si>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</si>
  <si>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</si>
  <si>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</si>
  <si>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</si>
  <si>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</si>
  <si>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</si>
  <si>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</si>
  <si>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</si>
  <si>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</si>
  <si>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</si>
  <si>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</si>
  <si>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</si>
  <si>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</si>
  <si>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</si>
  <si>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</si>
  <si>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</si>
  <si>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</si>
  <si>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</si>
  <si>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</si>
  <si>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</si>
  <si>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</si>
  <si>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</si>
  <si>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</si>
  <si>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</si>
  <si>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</si>
  <si>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t>
    <phoneticPr fontId="5"/>
  </si>
  <si>
    <t>前年度繰上充用金</t>
    <phoneticPr fontId="5"/>
  </si>
  <si>
    <t>　特別交付税</t>
    <phoneticPr fontId="5"/>
  </si>
  <si>
    <t>-</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</si>
  <si>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</si>
  <si>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</si>
  <si>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</si>
  <si>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</si>
  <si>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</si>
  <si>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</si>
  <si>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</si>
  <si>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</si>
  <si>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</si>
  <si>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</si>
  <si>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</si>
  <si>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</si>
  <si>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</si>
  <si>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</si>
  <si>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</si>
  <si>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</si>
  <si>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</si>
  <si>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</si>
  <si>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</si>
  <si>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</si>
  <si>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</si>
  <si>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</si>
  <si>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</si>
  <si>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</si>
  <si>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</si>
  <si>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</si>
  <si>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</si>
  <si>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</si>
  <si>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</si>
  <si>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</si>
  <si>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</si>
  <si>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</si>
  <si>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</si>
  <si>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</si>
  <si>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</si>
  <si>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</si>
  <si>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</si>
  <si>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</si>
  <si>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</si>
  <si>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</si>
  <si>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</si>
  <si>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</si>
  <si>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</si>
  <si>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</si>
  <si>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</si>
  <si>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</si>
  <si>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</si>
  <si>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</si>
  <si>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</si>
  <si>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</si>
  <si>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</si>
  <si>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</si>
  <si>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</si>
  <si>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</si>
  <si>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</si>
  <si>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</si>
  <si>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</si>
  <si>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</si>
  <si>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</si>
  <si>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</si>
  <si>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</si>
  <si>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</si>
  <si>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</si>
  <si>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</si>
  <si>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</si>
  <si>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</si>
  <si>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</si>
  <si>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</si>
  <si>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</si>
  <si>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</si>
  <si>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</si>
  <si>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</si>
  <si>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</si>
  <si>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</si>
  <si>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</si>
  <si>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</si>
  <si>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</si>
  <si>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</si>
  <si>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</si>
  <si>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</si>
  <si>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</si>
  <si>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</si>
  <si>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</si>
  <si>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</si>
  <si>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</si>
  <si>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</si>
  <si>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</si>
  <si>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</si>
  <si>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宮城県七ケ宿町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</si>
  <si>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</si>
  <si>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</si>
  <si>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</si>
  <si>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</si>
  <si>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</si>
  <si>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</si>
  <si>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</si>
  <si>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</si>
  <si>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</si>
  <si>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</si>
  <si>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</si>
  <si>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</si>
  <si>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</si>
  <si>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</si>
  <si>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</si>
  <si>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</si>
  <si>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</si>
  <si>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</si>
  <si>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</si>
  <si>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</si>
  <si>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</si>
  <si>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</si>
  <si>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</si>
  <si>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</si>
  <si>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</si>
  <si>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</si>
  <si>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</si>
  <si>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</si>
  <si>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</si>
  <si>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</si>
  <si>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</si>
  <si>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</si>
  <si>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</si>
  <si>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</si>
  <si>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</si>
  <si>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</si>
  <si>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</si>
  <si>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</si>
  <si>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</si>
  <si>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</si>
  <si>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</si>
  <si>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</si>
  <si>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</si>
  <si>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</si>
  <si>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</si>
  <si>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</si>
  <si>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</si>
  <si>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</si>
  <si>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</si>
  <si>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</si>
  <si>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</si>
  <si>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</si>
  <si>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</si>
  <si>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</si>
  <si>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</si>
  <si>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</si>
  <si>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</si>
  <si>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</si>
  <si>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</si>
  <si>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</si>
  <si>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</si>
  <si>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</si>
  <si>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</si>
  <si>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</si>
  <si>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</si>
  <si>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</si>
  <si>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</si>
  <si>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</si>
  <si>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</si>
  <si>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</si>
  <si>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</si>
  <si>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</si>
  <si>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</si>
  <si>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</si>
  <si>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</si>
  <si>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</si>
  <si>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</si>
  <si>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</si>
  <si>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</si>
  <si>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</si>
  <si>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</si>
  <si>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</si>
  <si>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</si>
  <si>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</si>
  <si>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</si>
  <si>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</si>
  <si>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</si>
  <si>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</si>
  <si>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</si>
  <si>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</si>
  <si>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</si>
  <si>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</si>
  <si>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</si>
  <si>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</si>
  <si>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</si>
  <si>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</si>
  <si>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</si>
  <si>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</si>
  <si>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</si>
  <si>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</si>
  <si>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</si>
  <si>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</si>
  <si>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</si>
  <si>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</si>
  <si>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</si>
  <si>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</si>
  <si>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</si>
  <si>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</si>
  <si>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</si>
  <si>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</si>
  <si>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</si>
  <si>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</si>
  <si>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</si>
  <si>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</si>
  <si>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</si>
  <si>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</si>
  <si>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</si>
  <si>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</si>
  <si>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</si>
  <si>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</si>
  <si>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</si>
  <si>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</si>
  <si>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</si>
  <si>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</si>
  <si>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</si>
  <si>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</si>
  <si>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</si>
  <si>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</si>
  <si>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</si>
  <si>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</si>
  <si>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</si>
  <si>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</si>
  <si>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</si>
  <si>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</si>
  <si>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</si>
  <si>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</si>
  <si>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</si>
  <si>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</si>
  <si>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</si>
  <si>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</si>
  <si>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</si>
  <si>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</si>
  <si>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</si>
  <si>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</si>
  <si>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</si>
  <si>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</si>
  <si>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</si>
  <si>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</si>
  <si>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</si>
  <si>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</si>
  <si>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</si>
  <si>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</si>
  <si>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</si>
  <si>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</si>
  <si>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</si>
  <si>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</si>
  <si>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</si>
  <si>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</si>
  <si>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</si>
  <si>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</si>
  <si>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</si>
  <si>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</si>
  <si>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</si>
  <si>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</si>
  <si>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</si>
  <si>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</si>
  <si>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</si>
  <si>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</si>
  <si>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</si>
  <si>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</si>
  <si>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</si>
  <si>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</si>
  <si>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</si>
  <si>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</si>
  <si>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</si>
  <si>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</si>
  <si>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</si>
  <si>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</si>
  <si>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</si>
  <si>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</si>
  <si>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</si>
  <si>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</si>
  <si>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</si>
  <si>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</si>
  <si>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13.99</t>
  </si>
  <si>
    <t>▲ 9.61</t>
  </si>
  <si>
    <t>▲ 15.15</t>
  </si>
  <si>
    <t>一般会計</t>
  </si>
  <si>
    <t>介護保険特別会計</t>
  </si>
  <si>
    <t>国民健康保険特別会計（事業勘定）</t>
  </si>
  <si>
    <t>国民健康保険特別会計（直診勘定）</t>
  </si>
  <si>
    <t>後期高齢者特別会計</t>
  </si>
  <si>
    <t>公共下水道特別会計</t>
  </si>
  <si>
    <t>七ヶ宿ダム自然休養公園特別会計</t>
  </si>
  <si>
    <t>町営バス特別会計</t>
  </si>
  <si>
    <t>その他会計（赤字）</t>
  </si>
  <si>
    <t>その他会計（黒字）</t>
  </si>
  <si>
    <t>H25末</t>
    <phoneticPr fontId="5"/>
  </si>
  <si>
    <t>H26末</t>
    <phoneticPr fontId="5"/>
  </si>
  <si>
    <t>H27末</t>
    <phoneticPr fontId="5"/>
  </si>
  <si>
    <t>H28末</t>
    <phoneticPr fontId="5"/>
  </si>
  <si>
    <t>H29末</t>
    <phoneticPr fontId="5"/>
  </si>
  <si>
    <t>白石市外二町組合</t>
    <rPh sb="0" eb="3">
      <t>シロイシシ</t>
    </rPh>
    <rPh sb="3" eb="6">
      <t>ホカニチョウ</t>
    </rPh>
    <rPh sb="6" eb="8">
      <t>クミアイ</t>
    </rPh>
    <phoneticPr fontId="5"/>
  </si>
  <si>
    <t>白石市外二町組合：病院会計</t>
    <rPh sb="0" eb="3">
      <t>シロイシシ</t>
    </rPh>
    <rPh sb="3" eb="6">
      <t>ホカニチョウ</t>
    </rPh>
    <rPh sb="6" eb="8">
      <t>クミアイ</t>
    </rPh>
    <rPh sb="9" eb="11">
      <t>ビョウイン</t>
    </rPh>
    <rPh sb="11" eb="13">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</si>
  <si>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</si>
  <si>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</si>
  <si>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</si>
  <si>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</si>
  <si>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8">
      <t>コウキコウレイシャ</t>
    </rPh>
    <rPh sb="8" eb="10">
      <t>イリョウ</t>
    </rPh>
    <rPh sb="10" eb="12">
      <t>コウイキ</t>
    </rPh>
    <rPh sb="12" eb="14">
      <t>レンゴウ</t>
    </rPh>
    <phoneticPr fontId="5"/>
  </si>
  <si>
    <t>-</t>
    <phoneticPr fontId="2"/>
  </si>
  <si>
    <t>七ヶ宿観光開発</t>
    <rPh sb="0" eb="3">
      <t>シチカシュク</t>
    </rPh>
    <rPh sb="3" eb="5">
      <t>カンコウ</t>
    </rPh>
    <rPh sb="5" eb="7">
      <t>カイハツ</t>
    </rPh>
    <phoneticPr fontId="2"/>
  </si>
  <si>
    <t>-</t>
    <phoneticPr fontId="2"/>
  </si>
  <si>
    <t>振興基金</t>
    <rPh sb="0" eb="2">
      <t>シンコウ</t>
    </rPh>
    <rPh sb="2" eb="4">
      <t>キキン</t>
    </rPh>
    <phoneticPr fontId="11"/>
  </si>
  <si>
    <t>七ヶ宿ダム自然公園基金</t>
    <rPh sb="0" eb="11">
      <t>シチカシュクダムシゼンコウエンキキン</t>
    </rPh>
    <phoneticPr fontId="11"/>
  </si>
  <si>
    <t>世代間交流対策基金</t>
    <rPh sb="0" eb="3">
      <t>セダイカン</t>
    </rPh>
    <rPh sb="3" eb="5">
      <t>コウリュウ</t>
    </rPh>
    <rPh sb="5" eb="7">
      <t>タイサク</t>
    </rPh>
    <rPh sb="7" eb="9">
      <t>キキン</t>
    </rPh>
    <phoneticPr fontId="11"/>
  </si>
  <si>
    <t>２１世紀田園文化創造基金</t>
    <rPh sb="2" eb="4">
      <t>セイキ</t>
    </rPh>
    <rPh sb="4" eb="6">
      <t>デンエン</t>
    </rPh>
    <rPh sb="6" eb="8">
      <t>ブンカ</t>
    </rPh>
    <rPh sb="8" eb="10">
      <t>ソウゾウ</t>
    </rPh>
    <rPh sb="10" eb="12">
      <t>キキン</t>
    </rPh>
    <phoneticPr fontId="11"/>
  </si>
  <si>
    <t>-</t>
    <phoneticPr fontId="2"/>
  </si>
  <si>
    <t>-</t>
    <phoneticPr fontId="2"/>
  </si>
  <si>
    <t>-</t>
    <phoneticPr fontId="2"/>
  </si>
  <si>
    <t>-</t>
    <phoneticPr fontId="2"/>
  </si>
  <si>
    <t>七ヶ宿まちづくり</t>
    <rPh sb="0" eb="1">
      <t>シチ</t>
    </rPh>
    <rPh sb="2" eb="3">
      <t>シュク</t>
    </rPh>
    <phoneticPr fontId="2"/>
  </si>
  <si>
    <t>七ヶ宿くらし研究所</t>
    <rPh sb="0" eb="3">
      <t>シチカシュク</t>
    </rPh>
    <rPh sb="6" eb="8">
      <t>ケンキュウ</t>
    </rPh>
    <rPh sb="8" eb="9">
      <t>ジョ</t>
    </rPh>
    <phoneticPr fontId="2"/>
  </si>
  <si>
    <t>-</t>
    <phoneticPr fontId="2"/>
  </si>
  <si>
    <t>東日本大震災復興基金</t>
    <rPh sb="0" eb="10">
      <t>ヒガシニホンダイシンサイフッコウキキン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</si>
  <si>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</si>
  <si>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</si>
  <si>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</si>
  <si>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</si>
  <si>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</si>
  <si>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</si>
  <si>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</si>
  <si>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</si>
  <si>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</si>
  <si>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</si>
  <si>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額が充当可能財源等を上回っていないため将来負担比率が無しとなっており、前年度に続き、指標では現れていない。安易な起債や基金の取り崩しは、指標の悪化につながる恐れがあるため、慎重な財政運営を心がけなければならない。また、類似団体平均と比較し、有形固定資産減価償却率の値が高いことも分かっているため、維持修繕及び廃止等にかかる経費が財政を圧迫し、財政悪化につながることがないよう、適切な管理運営に努めていきたい。</t>
    <rPh sb="113" eb="115">
      <t>ルイジ</t>
    </rPh>
    <rPh sb="115" eb="117">
      <t>ダンタイ</t>
    </rPh>
    <phoneticPr fontId="5"/>
  </si>
  <si>
    <t xml:space="preserve">将来負担額が充当可能財源等を上回っていないため将来負担比率が無しとなっており、前年度に続き、指標では現れていない。しかし、実質公債比率が0.7ポイント上昇しており、安易な起債や基金の取り崩しは、指標の悪化につながる恐れがあるため、慎重な財政運営を心がけなければならない。
</t>
    <rPh sb="61" eb="63">
      <t>ジッシツ</t>
    </rPh>
    <rPh sb="63" eb="65">
      <t>コウサイ</t>
    </rPh>
    <rPh sb="65" eb="67">
      <t>ヒリツ</t>
    </rPh>
    <rPh sb="75" eb="77">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</si>
</sst>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87"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7" fillId="0" borderId="41" xfId="16" applyFont="1" applyFill="1" applyBorder="1" applyAlignment="1" applyProtection="1">
      <alignment horizontal="left" vertical="top" wrapText="1"/>
      <protection locked="0"/>
    </xf>
    <xf numFmtId="0" fontId="37" fillId="0" borderId="12" xfId="16" applyFont="1" applyFill="1" applyBorder="1" applyAlignment="1" applyProtection="1">
      <alignment horizontal="left" vertical="top" wrapText="1"/>
      <protection locked="0"/>
    </xf>
    <xf numFmtId="0" fontId="37" fillId="0" borderId="48" xfId="16" applyFont="1" applyFill="1" applyBorder="1" applyAlignment="1" applyProtection="1">
      <alignment horizontal="left" vertical="top" wrapText="1"/>
      <protection locked="0"/>
    </xf>
    <xf numFmtId="0" fontId="37" fillId="0" borderId="64" xfId="16" applyFont="1" applyFill="1" applyBorder="1" applyAlignment="1" applyProtection="1">
      <alignment horizontal="left" vertical="top" wrapText="1"/>
      <protection locked="0"/>
    </xf>
    <xf numFmtId="0" fontId="37" fillId="0" borderId="0" xfId="16" applyFont="1" applyFill="1" applyAlignment="1" applyProtection="1">
      <alignment horizontal="left" vertical="top" wrapText="1"/>
      <protection locked="0"/>
    </xf>
    <xf numFmtId="0" fontId="37" fillId="0" borderId="38" xfId="16" applyFont="1" applyFill="1" applyBorder="1" applyAlignment="1" applyProtection="1">
      <alignment horizontal="left" vertical="top" wrapText="1"/>
      <protection locked="0"/>
    </xf>
    <xf numFmtId="0" fontId="37" fillId="0" borderId="37" xfId="16" applyFont="1" applyFill="1" applyBorder="1" applyAlignment="1" applyProtection="1">
      <alignment horizontal="left" vertical="top" wrapText="1"/>
      <protection locked="0"/>
    </xf>
    <xf numFmtId="0" fontId="37" fillId="0" borderId="54" xfId="16" applyFont="1" applyFill="1" applyBorder="1" applyAlignment="1" applyProtection="1">
      <alignment horizontal="left" vertical="top" wrapText="1"/>
      <protection locked="0"/>
    </xf>
    <xf numFmtId="0" fontId="37" fillId="0"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A367-4B14-B51F-83B6AA86CB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276507</c:v>
                </c:pt>
                <c:pt idx="1">
                  <c:v>357305</c:v>
                </c:pt>
                <c:pt idx="2">
                  <c:v>320200</c:v>
                </c:pt>
                <c:pt idx="3">
                  <c:v>663383</c:v>
                </c:pt>
                <c:pt idx="4">
                  <c:v>834150</c:v>
                </c:pt>
              </c:numCache>
            </c:numRef>
          </c:val>
          <c:smooth val="0"/>
          <c:extLst>
            <c:ext xmlns:c16="http://schemas.microsoft.com/office/drawing/2014/chart" uri="{C3380CC4-5D6E-409C-BE32-E72D297353CC}">
              <c16:uniqueId val="{00000001-A367-4B14-B51F-83B6AA86CB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4.37</c:v>
                </c:pt>
                <c:pt idx="1">
                  <c:v>5.04</c:v>
                </c:pt>
                <c:pt idx="2">
                  <c:v>3.43</c:v>
                </c:pt>
                <c:pt idx="3">
                  <c:v>5.98</c:v>
                </c:pt>
                <c:pt idx="4">
                  <c:v>4.55</c:v>
                </c:pt>
              </c:numCache>
            </c:numRef>
          </c:val>
          <c:extLst>
            <c:ext xmlns:c16="http://schemas.microsoft.com/office/drawing/2014/chart" uri="{C3380CC4-5D6E-409C-BE32-E72D297353CC}">
              <c16:uniqueId val="{00000000-A703-49BB-A778-B8B5A1C859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85.9</c:v>
                </c:pt>
                <c:pt idx="1">
                  <c:v>84.01</c:v>
                </c:pt>
                <c:pt idx="2">
                  <c:v>76.16</c:v>
                </c:pt>
                <c:pt idx="3">
                  <c:v>70.28</c:v>
                </c:pt>
                <c:pt idx="4">
                  <c:v>64.34</c:v>
                </c:pt>
              </c:numCache>
            </c:numRef>
          </c:val>
          <c:extLst>
            <c:ext xmlns:c16="http://schemas.microsoft.com/office/drawing/2014/chart" uri="{C3380CC4-5D6E-409C-BE32-E72D297353CC}">
              <c16:uniqueId val="{00000001-A703-49BB-A778-B8B5A1C859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0.98</c:v>
                </c:pt>
                <c:pt idx="2">
                  <c:v>-13.99</c:v>
                </c:pt>
                <c:pt idx="3">
                  <c:v>-9.61</c:v>
                </c:pt>
                <c:pt idx="4">
                  <c:v>-15.15</c:v>
                </c:pt>
              </c:numCache>
            </c:numRef>
          </c:val>
          <c:smooth val="0"/>
          <c:extLst>
            <c:ext xmlns:c16="http://schemas.microsoft.com/office/drawing/2014/chart" uri="{C3380CC4-5D6E-409C-BE32-E72D297353CC}">
              <c16:uniqueId val="{00000002-A703-49BB-A778-B8B5A1C859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0.04</c:v>
                </c:pt>
                <c:pt idx="8">
                  <c:v>#N/A</c:v>
                </c:pt>
                <c:pt idx="9">
                  <c:v>0.01</c:v>
                </c:pt>
              </c:numCache>
            </c:numRef>
          </c:val>
          <c:extLst>
            <c:ext xmlns:c16="http://schemas.microsoft.com/office/drawing/2014/chart" uri="{C3380CC4-5D6E-409C-BE32-E72D297353CC}">
              <c16:uniqueId val="{00000000-5530-4681-BBCF-F407E7EE40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30-4681-BBCF-F407E7EE40C7}"/>
            </c:ext>
          </c:extLst>
        </c:ser>
        <c:ser>
          <c:idx val="2"/>
          <c:order val="2"/>
          <c:tx>
            <c:strRef>
              <c:f>データシート!$A$29</c:f>
              <c:strCache>
                <c:ptCount val="1"/>
                <c:pt idx="0">
                  <c:v>町営バス特別会計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0.04</c:v>
                </c:pt>
                <c:pt idx="4">
                  <c:v>#N/A</c:v>
                </c:pt>
                <c:pt idx="5">
                  <c:v>0.01</c:v>
                </c:pt>
                <c:pt idx="6">
                  <c:v>#N/A</c:v>
                </c:pt>
                <c:pt idx="7">
                  <c:v>0.02</c:v>
                </c:pt>
                <c:pt idx="8">
                  <c:v>#N/A</c:v>
                </c:pt>
                <c:pt idx="9">
                  <c:v>0.01</c:v>
                </c:pt>
              </c:numCache>
            </c:numRef>
          </c:val>
          <c:extLst>
            <c:ext xmlns:c16="http://schemas.microsoft.com/office/drawing/2014/chart" uri="{C3380CC4-5D6E-409C-BE32-E72D297353CC}">
              <c16:uniqueId val="{00000002-5530-4681-BBCF-F407E7EE40C7}"/>
            </c:ext>
          </c:extLst>
        </c:ser>
        <c:ser>
          <c:idx val="3"/>
          <c:order val="3"/>
          <c:tx>
            <c:strRef>
              <c:f>データシート!$A$30</c:f>
              <c:strCache>
                <c:ptCount val="1"/>
                <c:pt idx="0">
                  <c:v>七ヶ宿ダム自然休養公園特別会計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5530-4681-BBCF-F407E7EE40C7}"/>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5530-4681-BBCF-F407E7EE40C7}"/>
            </c:ext>
          </c:extLst>
        </c:ser>
        <c:ser>
          <c:idx val="5"/>
          <c:order val="5"/>
          <c:tx>
            <c:strRef>
              <c:f>データシート!$A$32</c:f>
              <c:strCache>
                <c:ptCount val="1"/>
                <c:pt idx="0">
                  <c:v>後期高齢者特別会計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5530-4681-BBCF-F407E7EE40C7}"/>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0.23</c:v>
                </c:pt>
                <c:pt idx="4">
                  <c:v>#N/A</c:v>
                </c:pt>
                <c:pt idx="5">
                  <c:v>0.11</c:v>
                </c:pt>
                <c:pt idx="6">
                  <c:v>#N/A</c:v>
                </c:pt>
                <c:pt idx="7">
                  <c:v>0.16</c:v>
                </c:pt>
                <c:pt idx="8">
                  <c:v>#N/A</c:v>
                </c:pt>
                <c:pt idx="9">
                  <c:v>0.18</c:v>
                </c:pt>
              </c:numCache>
            </c:numRef>
          </c:val>
          <c:extLst>
            <c:ext xmlns:c16="http://schemas.microsoft.com/office/drawing/2014/chart" uri="{C3380CC4-5D6E-409C-BE32-E72D297353CC}">
              <c16:uniqueId val="{00000006-5530-4681-BBCF-F407E7EE40C7}"/>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c:v>
                </c:pt>
                <c:pt idx="2">
                  <c:v>#N/A</c:v>
                </c:pt>
                <c:pt idx="3">
                  <c:v>1.04</c:v>
                </c:pt>
                <c:pt idx="4">
                  <c:v>#N/A</c:v>
                </c:pt>
                <c:pt idx="5">
                  <c:v>1.19</c:v>
                </c:pt>
                <c:pt idx="6">
                  <c:v>#N/A</c:v>
                </c:pt>
                <c:pt idx="7">
                  <c:v>1.5</c:v>
                </c:pt>
                <c:pt idx="8">
                  <c:v>#N/A</c:v>
                </c:pt>
                <c:pt idx="9">
                  <c:v>0.76</c:v>
                </c:pt>
              </c:numCache>
            </c:numRef>
          </c:val>
          <c:extLst>
            <c:ext xmlns:c16="http://schemas.microsoft.com/office/drawing/2014/chart" uri="{C3380CC4-5D6E-409C-BE32-E72D297353CC}">
              <c16:uniqueId val="{00000007-5530-4681-BBCF-F407E7EE40C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0.77</c:v>
                </c:pt>
                <c:pt idx="2">
                  <c:v>#N/A</c:v>
                </c:pt>
                <c:pt idx="3">
                  <c:v>7.0000000000000007E-2</c:v>
                </c:pt>
                <c:pt idx="4">
                  <c:v>#N/A</c:v>
                </c:pt>
                <c:pt idx="5">
                  <c:v>0.14000000000000001</c:v>
                </c:pt>
                <c:pt idx="6">
                  <c:v>#N/A</c:v>
                </c:pt>
                <c:pt idx="7">
                  <c:v>0.11</c:v>
                </c:pt>
                <c:pt idx="8">
                  <c:v>#N/A</c:v>
                </c:pt>
                <c:pt idx="9">
                  <c:v>1.23</c:v>
                </c:pt>
              </c:numCache>
            </c:numRef>
          </c:val>
          <c:extLst>
            <c:ext xmlns:c16="http://schemas.microsoft.com/office/drawing/2014/chart" uri="{C3380CC4-5D6E-409C-BE32-E72D297353CC}">
              <c16:uniqueId val="{00000008-5530-4681-BBCF-F407E7EE40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4.3099999999999996</c:v>
                </c:pt>
                <c:pt idx="2">
                  <c:v>#N/A</c:v>
                </c:pt>
                <c:pt idx="3">
                  <c:v>4.97</c:v>
                </c:pt>
                <c:pt idx="4">
                  <c:v>#N/A</c:v>
                </c:pt>
                <c:pt idx="5">
                  <c:v>3.4</c:v>
                </c:pt>
                <c:pt idx="6">
                  <c:v>#N/A</c:v>
                </c:pt>
                <c:pt idx="7">
                  <c:v>5.93</c:v>
                </c:pt>
                <c:pt idx="8">
                  <c:v>#N/A</c:v>
                </c:pt>
                <c:pt idx="9">
                  <c:v>4.5</c:v>
                </c:pt>
              </c:numCache>
            </c:numRef>
          </c:val>
          <c:extLst>
            <c:ext xmlns:c16="http://schemas.microsoft.com/office/drawing/2014/chart" uri="{C3380CC4-5D6E-409C-BE32-E72D297353CC}">
              <c16:uniqueId val="{00000009-5530-4681-BBCF-F407E7EE40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237</c:v>
                </c:pt>
                <c:pt idx="5">
                  <c:v>244</c:v>
                </c:pt>
                <c:pt idx="8">
                  <c:v>245</c:v>
                </c:pt>
                <c:pt idx="11">
                  <c:v>242</c:v>
                </c:pt>
                <c:pt idx="14">
                  <c:v>237</c:v>
                </c:pt>
              </c:numCache>
            </c:numRef>
          </c:val>
          <c:extLst>
            <c:ext xmlns:c16="http://schemas.microsoft.com/office/drawing/2014/chart" uri="{C3380CC4-5D6E-409C-BE32-E72D297353CC}">
              <c16:uniqueId val="{00000000-031A-4AA1-9EE6-5F70E8A7F2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1A-4AA1-9EE6-5F70E8A7F2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1A-4AA1-9EE6-5F70E8A7F2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29</c:v>
                </c:pt>
                <c:pt idx="6">
                  <c:v>30</c:v>
                </c:pt>
                <c:pt idx="9">
                  <c:v>33</c:v>
                </c:pt>
                <c:pt idx="12">
                  <c:v>32</c:v>
                </c:pt>
              </c:numCache>
            </c:numRef>
          </c:val>
          <c:extLst>
            <c:ext xmlns:c16="http://schemas.microsoft.com/office/drawing/2014/chart" uri="{C3380CC4-5D6E-409C-BE32-E72D297353CC}">
              <c16:uniqueId val="{00000003-031A-4AA1-9EE6-5F70E8A7F2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c:v>
                </c:pt>
                <c:pt idx="3">
                  <c:v>73</c:v>
                </c:pt>
                <c:pt idx="6">
                  <c:v>74</c:v>
                </c:pt>
                <c:pt idx="9">
                  <c:v>74</c:v>
                </c:pt>
                <c:pt idx="12">
                  <c:v>72</c:v>
                </c:pt>
              </c:numCache>
            </c:numRef>
          </c:val>
          <c:extLst>
            <c:ext xmlns:c16="http://schemas.microsoft.com/office/drawing/2014/chart" uri="{C3380CC4-5D6E-409C-BE32-E72D297353CC}">
              <c16:uniqueId val="{00000004-031A-4AA1-9EE6-5F70E8A7F2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1A-4AA1-9EE6-5F70E8A7F2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1A-4AA1-9EE6-5F70E8A7F2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196</c:v>
                </c:pt>
                <c:pt idx="3">
                  <c:v>203</c:v>
                </c:pt>
                <c:pt idx="6">
                  <c:v>201</c:v>
                </c:pt>
                <c:pt idx="9">
                  <c:v>199</c:v>
                </c:pt>
                <c:pt idx="12">
                  <c:v>210</c:v>
                </c:pt>
              </c:numCache>
            </c:numRef>
          </c:val>
          <c:extLst>
            <c:ext xmlns:c16="http://schemas.microsoft.com/office/drawing/2014/chart" uri="{C3380CC4-5D6E-409C-BE32-E72D297353CC}">
              <c16:uniqueId val="{00000007-031A-4AA1-9EE6-5F70E8A7F2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c:v>
                </c:pt>
                <c:pt idx="2">
                  <c:v>#N/A</c:v>
                </c:pt>
                <c:pt idx="3">
                  <c:v>#N/A</c:v>
                </c:pt>
                <c:pt idx="4">
                  <c:v>61</c:v>
                </c:pt>
                <c:pt idx="5">
                  <c:v>#N/A</c:v>
                </c:pt>
                <c:pt idx="6">
                  <c:v>#N/A</c:v>
                </c:pt>
                <c:pt idx="7">
                  <c:v>60</c:v>
                </c:pt>
                <c:pt idx="8">
                  <c:v>#N/A</c:v>
                </c:pt>
                <c:pt idx="9">
                  <c:v>#N/A</c:v>
                </c:pt>
                <c:pt idx="10">
                  <c:v>64</c:v>
                </c:pt>
                <c:pt idx="11">
                  <c:v>#N/A</c:v>
                </c:pt>
                <c:pt idx="12">
                  <c:v>#N/A</c:v>
                </c:pt>
                <c:pt idx="13">
                  <c:v>77</c:v>
                </c:pt>
                <c:pt idx="14">
                  <c:v>#N/A</c:v>
                </c:pt>
              </c:numCache>
            </c:numRef>
          </c:val>
          <c:smooth val="0"/>
          <c:extLst>
            <c:ext xmlns:c16="http://schemas.microsoft.com/office/drawing/2014/chart" uri="{C3380CC4-5D6E-409C-BE32-E72D297353CC}">
              <c16:uniqueId val="{00000008-031A-4AA1-9EE6-5F70E8A7F2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2172</c:v>
                </c:pt>
                <c:pt idx="5">
                  <c:v>2136</c:v>
                </c:pt>
                <c:pt idx="8">
                  <c:v>2063</c:v>
                </c:pt>
                <c:pt idx="11">
                  <c:v>2171</c:v>
                </c:pt>
                <c:pt idx="14">
                  <c:v>2119</c:v>
                </c:pt>
              </c:numCache>
            </c:numRef>
          </c:val>
          <c:extLst>
            <c:ext xmlns:c16="http://schemas.microsoft.com/office/drawing/2014/chart" uri="{C3380CC4-5D6E-409C-BE32-E72D297353CC}">
              <c16:uniqueId val="{00000000-E431-4ACA-90FE-E658248358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c:v>
                </c:pt>
                <c:pt idx="5">
                  <c:v>43</c:v>
                </c:pt>
                <c:pt idx="8">
                  <c:v>35</c:v>
                </c:pt>
                <c:pt idx="11">
                  <c:v>28</c:v>
                </c:pt>
                <c:pt idx="14">
                  <c:v>23</c:v>
                </c:pt>
              </c:numCache>
            </c:numRef>
          </c:val>
          <c:extLst>
            <c:ext xmlns:c16="http://schemas.microsoft.com/office/drawing/2014/chart" uri="{C3380CC4-5D6E-409C-BE32-E72D297353CC}">
              <c16:uniqueId val="{00000001-E431-4ACA-90FE-E658248358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3109</c:v>
                </c:pt>
                <c:pt idx="5">
                  <c:v>3305</c:v>
                </c:pt>
                <c:pt idx="8">
                  <c:v>3031</c:v>
                </c:pt>
                <c:pt idx="11">
                  <c:v>2829</c:v>
                </c:pt>
                <c:pt idx="14">
                  <c:v>2599</c:v>
                </c:pt>
              </c:numCache>
            </c:numRef>
          </c:val>
          <c:extLst>
            <c:ext xmlns:c16="http://schemas.microsoft.com/office/drawing/2014/chart" uri="{C3380CC4-5D6E-409C-BE32-E72D297353CC}">
              <c16:uniqueId val="{00000002-E431-4ACA-90FE-E658248358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31-4ACA-90FE-E658248358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31-4ACA-90FE-E658248358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31-4ACA-90FE-E658248358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467</c:v>
                </c:pt>
                <c:pt idx="3">
                  <c:v>473</c:v>
                </c:pt>
                <c:pt idx="6">
                  <c:v>452</c:v>
                </c:pt>
                <c:pt idx="9">
                  <c:v>447</c:v>
                </c:pt>
                <c:pt idx="12">
                  <c:v>393</c:v>
                </c:pt>
              </c:numCache>
            </c:numRef>
          </c:val>
          <c:extLst>
            <c:ext xmlns:c16="http://schemas.microsoft.com/office/drawing/2014/chart" uri="{C3380CC4-5D6E-409C-BE32-E72D297353CC}">
              <c16:uniqueId val="{00000006-E431-4ACA-90FE-E658248358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320</c:v>
                </c:pt>
                <c:pt idx="3">
                  <c:v>352</c:v>
                </c:pt>
                <c:pt idx="6">
                  <c:v>368</c:v>
                </c:pt>
                <c:pt idx="9">
                  <c:v>344</c:v>
                </c:pt>
                <c:pt idx="12">
                  <c:v>324</c:v>
                </c:pt>
              </c:numCache>
            </c:numRef>
          </c:val>
          <c:extLst>
            <c:ext xmlns:c16="http://schemas.microsoft.com/office/drawing/2014/chart" uri="{C3380CC4-5D6E-409C-BE32-E72D297353CC}">
              <c16:uniqueId val="{00000007-E431-4ACA-90FE-E658248358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478</c:v>
                </c:pt>
                <c:pt idx="3">
                  <c:v>445</c:v>
                </c:pt>
                <c:pt idx="6">
                  <c:v>431</c:v>
                </c:pt>
                <c:pt idx="9">
                  <c:v>438</c:v>
                </c:pt>
                <c:pt idx="12">
                  <c:v>418</c:v>
                </c:pt>
              </c:numCache>
            </c:numRef>
          </c:val>
          <c:extLst>
            <c:ext xmlns:c16="http://schemas.microsoft.com/office/drawing/2014/chart" uri="{C3380CC4-5D6E-409C-BE32-E72D297353CC}">
              <c16:uniqueId val="{00000008-E431-4ACA-90FE-E658248358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31-4ACA-90FE-E658248358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1842</c:v>
                </c:pt>
                <c:pt idx="3">
                  <c:v>1809</c:v>
                </c:pt>
                <c:pt idx="6">
                  <c:v>1767</c:v>
                </c:pt>
                <c:pt idx="9">
                  <c:v>1897</c:v>
                </c:pt>
                <c:pt idx="12">
                  <c:v>2073</c:v>
                </c:pt>
              </c:numCache>
            </c:numRef>
          </c:val>
          <c:extLst>
            <c:ext xmlns:c16="http://schemas.microsoft.com/office/drawing/2014/chart" uri="{C3380CC4-5D6E-409C-BE32-E72D297353CC}">
              <c16:uniqueId val="{0000000A-E431-4ACA-90FE-E658248358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31-4ACA-90FE-E658248358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1240</c:v>
                </c:pt>
                <c:pt idx="1">
                  <c:v>1085</c:v>
                </c:pt>
                <c:pt idx="2">
                  <c:v>951</c:v>
                </c:pt>
              </c:numCache>
            </c:numRef>
          </c:val>
          <c:extLst>
            <c:ext xmlns:c16="http://schemas.microsoft.com/office/drawing/2014/chart" uri="{C3380CC4-5D6E-409C-BE32-E72D297353CC}">
              <c16:uniqueId val="{00000000-8AA5-45DC-86CD-A4F3890541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505</c:v>
                </c:pt>
                <c:pt idx="1">
                  <c:v>465</c:v>
                </c:pt>
                <c:pt idx="2">
                  <c:v>426</c:v>
                </c:pt>
              </c:numCache>
            </c:numRef>
          </c:val>
          <c:extLst>
            <c:ext xmlns:c16="http://schemas.microsoft.com/office/drawing/2014/chart" uri="{C3380CC4-5D6E-409C-BE32-E72D297353CC}">
              <c16:uniqueId val="{00000001-8AA5-45DC-86CD-A4F3890541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1185</c:v>
                </c:pt>
                <c:pt idx="1">
                  <c:v>1178</c:v>
                </c:pt>
                <c:pt idx="2">
                  <c:v>1116</c:v>
                </c:pt>
              </c:numCache>
            </c:numRef>
          </c:val>
          <c:extLst>
            <c:ext xmlns:c16="http://schemas.microsoft.com/office/drawing/2014/chart" uri="{C3380CC4-5D6E-409C-BE32-E72D297353CC}">
              <c16:uniqueId val="{00000002-8AA5-45DC-86CD-A4F3890541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{8D4897C6-7CA2-4F89-BFE0-627D43BDD081}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07E-46A9-87FB-402034BAC2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{53F2B8B9-675D-4EC2-84C7-56D05A9D3C86}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7E-46A9-87FB-402034BAC2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{21629739-7DC8-4EEB-A539-2692E921526C}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7E-46A9-87FB-402034BAC2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{C6BE46D2-1D7C-4473-A997-8844ADF77C8E}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7E-46A9-87FB-402034BAC2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{9736EC48-6F18-4A64-A247-B1ABD40FC4F5}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7E-46A9-87FB-402034BAC2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{1F9CC978-D642-4A49-8D59-4B136E4027D7}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07E-46A9-87FB-402034BAC2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{04A9D067-2E71-4B9C-B82D-1187884A6710}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07E-46A9-87FB-402034BAC21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{81DFC78A-D654-4155-9A84-68317FA865FA}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07E-46A9-87FB-402034BAC2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{FF6188C2-6DF6-45EB-89EB-A80036A8ACC7}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07E-46A9-87FB-402034BAC2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65.599999999999994</c:v>
                </c:pt>
                <c:pt idx="16">
                  <c:v>64.3</c:v>
                </c:pt>
                <c:pt idx="24">
                  <c:v>68.5</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07E-46A9-87FB-402034BAC2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{831AF4AB-3C2C-4322-A346-F91C54CE2A28}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07E-46A9-87FB-402034BAC2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{18E52534-2EE5-4E38-9106-5DB41D51A832}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7E-46A9-87FB-402034BAC2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{7203E26D-ABC9-439C-B5B0-D557B0DFDAD5}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7E-46A9-87FB-402034BAC2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{190DE98C-06D5-4482-B578-A44D10C2C65D}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7E-46A9-87FB-402034BAC2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{51FACD40-EA06-4DF5-8698-72B4DB449843}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7E-46A9-87FB-402034BAC2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{0623DA52-DD50-4523-98B9-04CE18C7D42D}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07E-46A9-87FB-402034BAC2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{73A10950-272F-4F05-B042-A1C2C2AB2F9F}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07E-46A9-87FB-402034BAC21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{A95072B9-289A-4CC8-B084-7DDFC5E96D77}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07E-46A9-87FB-402034BAC2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{9249527D-C319-425B-979C-40E8BBA711E8}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07E-46A9-87FB-402034BAC2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07E-46A9-87FB-402034BAC21A}"/>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{EA3D7F94-52E5-4E1B-A6B2-F47A8082D7F2}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0EF-4E8C-B189-EFD7BFFAD0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{AE71BD72-2959-4602-B1DA-A88D9C6B1512}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EF-4E8C-B189-EFD7BFFAD0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{E5BD6BDA-D7C3-437C-8C24-883DD1718C24}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EF-4E8C-B189-EFD7BFFAD0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{59BA072E-40DD-4ED7-AD29-70BE98BB0D5D}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EF-4E8C-B189-EFD7BFFAD0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{D5783F0E-1674-4884-834A-BF672ED242F8}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EF-4E8C-B189-EFD7BFFAD0F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{DAEA0FF9-5A50-4BFE-98DA-597CF9367470}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0EF-4E8C-B189-EFD7BFFAD0F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{C1E9371C-9515-4751-83A7-DB2C87ABA4E2}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0EF-4E8C-B189-EFD7BFFAD0F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{2478E269-003E-49BC-BFEB-F5A5D17CC3D9}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0EF-4E8C-B189-EFD7BFFAD0F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{8972FE1A-EC80-4F73-BBB6-F218BAB78F81}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0EF-4E8C-B189-EFD7BFFAD0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4.4000000000000004</c:v>
                </c:pt>
                <c:pt idx="16">
                  <c:v>4.2</c:v>
                </c:pt>
                <c:pt idx="24">
                  <c:v>4.4000000000000004</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EF-4E8C-B189-EFD7BFFAD0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{CEF2BECB-0F70-4354-AD8C-7EA5B49B201A}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0EF-4E8C-B189-EFD7BFFAD0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{38CA507B-4D18-49AC-AA9B-E64019A0D3EB}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EF-4E8C-B189-EFD7BFFAD0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{1C328AFD-3270-4915-97CB-1AC1F9E69A1B}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EF-4E8C-B189-EFD7BFFAD0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{DA08A837-4646-422A-BFF8-3A1D417CE257}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EF-4E8C-B189-EFD7BFFAD0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{890CD5BB-475D-416B-B288-3ACC53723BAC}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EF-4E8C-B189-EFD7BFFAD0F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{84C36986-8325-4EB4-9A3C-937700C60C72}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0EF-4E8C-B189-EFD7BFFAD0F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{F0C62843-9053-4AE1-B5CF-1E8AB6804893}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0EF-4E8C-B189-EFD7BFFAD0F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{A06DB5EF-5943-43CC-8A13-70BF10CC1896}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0EF-4E8C-B189-EFD7BFFAD0F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{603218A4-6449-47C7-8DA5-342B3F7B98E6}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0EF-4E8C-B189-EFD7BFFAD0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EF-4E8C-B189-EFD7BFFAD0F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実質公債費比率は年々減少傾向にあったが、平成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（３カ年平均）となっており、前年度と比較し０．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　借入金の償還完了や地方債発行の抑制により減少傾向となっているが、普通交付税に算入される臨時財政対策債や過疎対策事業債の発行により財源の確保もしていることから、今後も公債費比率の減少傾向を維持するため、起債発行の抑制等に努めなければなら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a:latin typeface="+mn-ea"/>
              <a:ea typeface="+mn-ea"/>
            </a:rPr>
            <a:t>満期一括償還地方債の償還の財源として積み立てた減債基金がないため該当なし。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将来負担比率については、平成２０年度以降は将来負担額が充当可能財源等を上回っていないため無しとなっている。</a:t>
          </a:r>
          <a:endParaRPr lang="ja-JP" altLang="ja-JP" sz="1400">
            <a:effectLst/>
          </a:endParaRPr>
        </a:p>
        <a:p>
          <a:r>
            <a:rPr kumimoji="1" lang="ja-JP" altLang="ja-JP" sz="1100">
              <a:solidFill>
                <a:schemeClr val="dk1"/>
              </a:solidFill>
              <a:effectLst/>
              <a:latin typeface="+mn-lt"/>
              <a:ea typeface="+mn-ea"/>
              <a:cs typeface="+mn-cs"/>
            </a:rPr>
            <a:t>　今後も基金等の効果的な運用に努めていくほか、地方債の発行についても、後年度における負担を十分考慮しながら財政運営に努めていかなければならない。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法人税関係の増収により財政調整基金に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００万円積み立てた一方、普通建設事業費の増加等に伴い、「財政調整基金」を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億円取り崩したこと、「世代間交流対策基金」から地域担い手住宅建設事業、給食費無償化等のため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６，５０８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２３，４９８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基金の使途の明確化を図るとために、財政調整基金を取り崩して個々の特定目的基金に積み立てていくことを予定している。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　町の振興に必要な事業の経費の財源とし、町財政の健全な運営に資するもの。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・世代間交流対策基金　地域における高齢者福祉及び子育て支援を促進し、世代間交流を図るとともに快適な生活環境の形成及び少子高齢化に対応した施策の推進と地域の振興と住民福祉の向上を図る。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・２１世紀の田園文化創造基金　緑豊で活力のある田園形成のための地域活動の強化、支援に資するもの。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　東日本大震災からの復興に資するもの。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・七ヶ宿ダム自然公園基金　七ヶ宿ダム自然公園の管理運営に資するもの。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２１世紀の田園文化創造基金、七ヶ宿ダム自然公園基金については前年度との比較において大幅な増減は見られないが、世代間交流対策基金において、地域担い手支援住宅建設事業等に２，４００万円、学校給食費無償化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充当した一方で、翌年度以降の地域担い手住宅建設事業等を見込み５，０００万円を積み立て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を行ったが充当額の増加に伴い減少した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。また、東日本大震災復興基金については、用途を完了したとして基金の運用を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廃止している。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世代間交流対策基金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まで地域担い手支援住宅建設事業が継続するため、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をめどに積み立て予定。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地方交付税の減額と、普通建設事業費（新規整備）に伴う若い世代を対象とした住宅建設費や、賑わい拠点施設整備（地方創生事業）に係る事業費等の投資的経費が増加したこと等により、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令和元年度にかけ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増加傾向に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あったが計画も終期を迎え今後は減少傾向になる。しかしながら、指定管理等の委託料や施設の維持管理費が増加するなど経常経費が増加することが推察されるため、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長期的には減少傾向にある。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３，８８０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ら令和２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年度までに借入額が増加することを見込み、計画的な積み立てを予定。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
1,358
263.09
3,166,964
3,038,126
67,273
1,477,847
2,072,533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有形固定資産減価償却率は、緩やかではあるものの下降傾向となっている。しかしながら、類似団体内平均値との比較では</a:t>
          </a:r>
          <a:r>
            <a:rPr kumimoji="1" lang="en-US" altLang="ja-JP" sz="1100">
              <a:solidFill>
                <a:schemeClr val="tx1"/>
              </a:solidFill>
              <a:latin typeface="ＭＳ Ｐゴシック" panose="020B0600070205080204" pitchFamily="50" charset="-128"/>
              <a:ea typeface="ＭＳ Ｐゴシック" panose="020B0600070205080204" pitchFamily="50" charset="-128"/>
            </a:rPr>
            <a:t>5.6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っているため、施設の老朽化が進んでいることが伺える。廃止や統合を検討しなければならない施設はないものの、老朽化の進む施設は多くあり、特に建物は、法定耐用年数を経過した施設が全体の半数近くあるため、維持修繕等に係る経費が財政を圧迫し、財政悪化につながることがないよう適切な管理、運営に努めていきたい。</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122736</xdr:rowOff>
    </xdr:from>
    <xdr:to>
      <xdr:col>23</xdr:col>
      <xdr:colOff>136525</xdr:colOff>
      <xdr:row>29</xdr:row>
      <xdr:rowOff>52886</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145613</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5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164647</xdr:rowOff>
    </xdr:from>
    <xdr:to>
      <xdr:col>19</xdr:col>
      <xdr:colOff>187325</xdr:colOff>
      <xdr:row>28</xdr:row>
      <xdr:rowOff>94797</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43997</xdr:rowOff>
    </xdr:from>
    <xdr:to>
      <xdr:col>23</xdr:col>
      <xdr:colOff>85725</xdr:colOff>
      <xdr:row>29</xdr:row>
      <xdr:rowOff>2086</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5616122"/>
          <a:ext cx="711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122736</xdr:rowOff>
    </xdr:from>
    <xdr:to>
      <xdr:col>15</xdr:col>
      <xdr:colOff>187325</xdr:colOff>
      <xdr:row>29</xdr:row>
      <xdr:rowOff>52886</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43997</xdr:rowOff>
    </xdr:from>
    <xdr:to>
      <xdr:col>19</xdr:col>
      <xdr:colOff>136525</xdr:colOff>
      <xdr:row>29</xdr:row>
      <xdr:rowOff>2086</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3289300" y="5616122"/>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82641</xdr:rowOff>
    </xdr:from>
    <xdr:to>
      <xdr:col>11</xdr:col>
      <xdr:colOff>187325</xdr:colOff>
      <xdr:row>29</xdr:row>
      <xdr:rowOff>12791</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133441</xdr:rowOff>
    </xdr:from>
    <xdr:to>
      <xdr:col>15</xdr:col>
      <xdr:colOff>136525</xdr:colOff>
      <xdr:row>29</xdr:row>
      <xdr:rowOff>2086</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2527300" y="570556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111324</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69413</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29318</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429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tx1"/>
              </a:solidFill>
              <a:latin typeface="ＭＳ Ｐゴシック" panose="020B0600070205080204" pitchFamily="50" charset="-128"/>
              <a:ea typeface="ＭＳ Ｐゴシック" panose="020B0600070205080204" pitchFamily="50" charset="-128"/>
            </a:rPr>
            <a:t>H30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年度の債務償還比率は類似団体内平均値を下回っているが、</a:t>
          </a:r>
          <a:r>
            <a:rPr kumimoji="1" lang="en-US" altLang="ja-JP" sz="1100">
              <a:solidFill>
                <a:schemeClr val="tx1"/>
              </a:solidFill>
              <a:latin typeface="ＭＳ Ｐゴシック" panose="020B0600070205080204" pitchFamily="50" charset="-128"/>
              <a:ea typeface="ＭＳ Ｐゴシック" panose="020B0600070205080204" pitchFamily="50" charset="-128"/>
            </a:rPr>
            <a:t>H29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年度から賑わい拠点整備工事等を含む新規施設の建設もあって、前年度比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65.7</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ポイント増加し、地方創生の各種事業により今後さらに将来負担額が増すことが予測されることから、全体的に歳出の抑制に取り組んでいく</a:t>
          </a:r>
          <a:r>
            <a:rPr kumimoji="1" lang="ja-JP" altLang="en-US" sz="1100">
              <a:solidFill>
                <a:srgbClr val="0000FF"/>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134655</xdr:rowOff>
    </xdr:from>
    <xdr:to>
      <xdr:col>76</xdr:col>
      <xdr:colOff>73025</xdr:colOff>
      <xdr:row>34</xdr:row>
      <xdr:rowOff>64805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5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113082</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5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42009</xdr:rowOff>
    </xdr:from>
    <xdr:to>
      <xdr:col>72</xdr:col>
      <xdr:colOff>123825</xdr:colOff>
      <xdr:row>34</xdr:row>
      <xdr:rowOff>143609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6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14005</xdr:rowOff>
    </xdr:from>
    <xdr:to>
      <xdr:col>76</xdr:col>
      <xdr:colOff>22225</xdr:colOff>
      <xdr:row>34</xdr:row>
      <xdr:rowOff>92809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614830"/>
          <a:ext cx="711200" cy="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134736</xdr:rowOff>
    </xdr:from>
    <xdr:ext cx="405111" cy="259045"/>
    <xdr:sp macro="" textlink="">
      <xdr:nvSpPr>
        <xdr:cNvPr id="150" name="n_1mainValue債務償還比率">
          <a:extLst>
            <a:ext uri="{FF2B5EF4-FFF2-40B4-BE49-F238E27FC236}">
              <a16:creationId xmlns:a16="http://schemas.microsoft.com/office/drawing/2014/main" id="{00000000-0008-0000-0D00-000096000000}"/>
            </a:ext>
          </a:extLst>
        </xdr:cNvPr>
        <xdr:cNvSpPr txBox="1"/>
      </xdr:nvSpPr>
      <xdr:spPr>
        <a:xfrm>
          <a:off x="13869044" y="673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
1,358
263.09
3,166,964
3,038,126
67,273
1,477,847
2,072,533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133350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3797300" y="60851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113756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0851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62956</xdr:rowOff>
    </xdr:from>
    <xdr:to>
      <xdr:col>10</xdr:col>
      <xdr:colOff>165100</xdr:colOff>
      <xdr:row>35</xdr:row>
      <xdr:rowOff>164556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113756</xdr:rowOff>
    </xdr:from>
    <xdr:to>
      <xdr:col>15</xdr:col>
      <xdr:colOff>50800</xdr:colOff>
      <xdr:row>35</xdr:row>
      <xdr:rowOff>113756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019300" y="6114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9633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9633</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106001</xdr:rowOff>
    </xdr:from>
    <xdr:to>
      <xdr:col>55</xdr:col>
      <xdr:colOff>50800</xdr:colOff>
      <xdr:row>41</xdr:row>
      <xdr:rowOff>36151</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69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128878</xdr:rowOff>
    </xdr:from>
    <xdr:ext cx="599010"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68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115821</xdr:rowOff>
    </xdr:from>
    <xdr:to>
      <xdr:col>50</xdr:col>
      <xdr:colOff>165100</xdr:colOff>
      <xdr:row>41</xdr:row>
      <xdr:rowOff>45971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6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156801</xdr:rowOff>
    </xdr:from>
    <xdr:to>
      <xdr:col>55</xdr:col>
      <xdr:colOff>0</xdr:colOff>
      <xdr:row>40</xdr:row>
      <xdr:rowOff>166621</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014801"/>
          <a:ext cx="8382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126525</xdr:rowOff>
    </xdr:from>
    <xdr:to>
      <xdr:col>46</xdr:col>
      <xdr:colOff>38100</xdr:colOff>
      <xdr:row>41</xdr:row>
      <xdr:rowOff>56675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9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166621</xdr:rowOff>
    </xdr:from>
    <xdr:to>
      <xdr:col>50</xdr:col>
      <xdr:colOff>114300</xdr:colOff>
      <xdr:row>41</xdr:row>
      <xdr:rowOff>5875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024621"/>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129331</xdr:rowOff>
    </xdr:from>
    <xdr:to>
      <xdr:col>41</xdr:col>
      <xdr:colOff>101600</xdr:colOff>
      <xdr:row>41</xdr:row>
      <xdr:rowOff>59481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69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5875</xdr:rowOff>
    </xdr:from>
    <xdr:to>
      <xdr:col>45</xdr:col>
      <xdr:colOff>177800</xdr:colOff>
      <xdr:row>41</xdr:row>
      <xdr:rowOff>8681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7035325"/>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62498</xdr:rowOff>
    </xdr:from>
    <xdr:ext cx="599010"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27094" y="674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73202</xdr:rowOff>
    </xdr:from>
    <xdr:ext cx="599010"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50794" y="67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76008</xdr:rowOff>
    </xdr:from>
    <xdr:ext cx="599010"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61794" y="676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52070</xdr:rowOff>
    </xdr:from>
    <xdr:to>
      <xdr:col>24</xdr:col>
      <xdr:colOff>114300</xdr:colOff>
      <xdr:row>64</xdr:row>
      <xdr:rowOff>153670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138447</xdr:rowOff>
    </xdr:from>
    <xdr:ext cx="340478"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939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53703</xdr:rowOff>
    </xdr:from>
    <xdr:to>
      <xdr:col>20</xdr:col>
      <xdr:colOff>38100</xdr:colOff>
      <xdr:row>58</xdr:row>
      <xdr:rowOff>155303</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104503</xdr:rowOff>
    </xdr:from>
    <xdr:to>
      <xdr:col>24</xdr:col>
      <xdr:colOff>63500</xdr:colOff>
      <xdr:row>64</xdr:row>
      <xdr:rowOff>102870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3797300" y="10048603"/>
          <a:ext cx="838200" cy="10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79828</xdr:rowOff>
    </xdr:from>
    <xdr:to>
      <xdr:col>15</xdr:col>
      <xdr:colOff>101600</xdr:colOff>
      <xdr:row>59</xdr:row>
      <xdr:rowOff>9978</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104503</xdr:rowOff>
    </xdr:from>
    <xdr:to>
      <xdr:col>19</xdr:col>
      <xdr:colOff>177800</xdr:colOff>
      <xdr:row>58</xdr:row>
      <xdr:rowOff>130628</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0486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79828</xdr:rowOff>
    </xdr:from>
    <xdr:to>
      <xdr:col>10</xdr:col>
      <xdr:colOff>165100</xdr:colOff>
      <xdr:row>59</xdr:row>
      <xdr:rowOff>9978</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130628</xdr:rowOff>
    </xdr:from>
    <xdr:to>
      <xdr:col>15</xdr:col>
      <xdr:colOff>50800</xdr:colOff>
      <xdr:row>58</xdr:row>
      <xdr:rowOff>130628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019300" y="10074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26505</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114754</xdr:rowOff>
    </xdr:from>
    <xdr:to>
      <xdr:col>55</xdr:col>
      <xdr:colOff>50800</xdr:colOff>
      <xdr:row>64</xdr:row>
      <xdr:rowOff>44904</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9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29681</xdr:rowOff>
    </xdr:from>
    <xdr:ext cx="534377"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8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4183</xdr:rowOff>
    </xdr:from>
    <xdr:to>
      <xdr:col>50</xdr:col>
      <xdr:colOff>165100</xdr:colOff>
      <xdr:row>59</xdr:row>
      <xdr:rowOff>105783</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1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54983</xdr:rowOff>
    </xdr:from>
    <xdr:to>
      <xdr:col>55</xdr:col>
      <xdr:colOff>0</xdr:colOff>
      <xdr:row>63</xdr:row>
      <xdr:rowOff>165554</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9639300" y="10170533"/>
          <a:ext cx="838200" cy="79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44242</xdr:rowOff>
    </xdr:from>
    <xdr:to>
      <xdr:col>46</xdr:col>
      <xdr:colOff>38100</xdr:colOff>
      <xdr:row>59</xdr:row>
      <xdr:rowOff>145842</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1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54983</xdr:rowOff>
    </xdr:from>
    <xdr:to>
      <xdr:col>50</xdr:col>
      <xdr:colOff>114300</xdr:colOff>
      <xdr:row>59</xdr:row>
      <xdr:rowOff>95042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170533"/>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54752</xdr:rowOff>
    </xdr:from>
    <xdr:to>
      <xdr:col>41</xdr:col>
      <xdr:colOff>101600</xdr:colOff>
      <xdr:row>59</xdr:row>
      <xdr:rowOff>156352</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1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95042</xdr:rowOff>
    </xdr:from>
    <xdr:to>
      <xdr:col>45</xdr:col>
      <xdr:colOff>177800</xdr:colOff>
      <xdr:row>59</xdr:row>
      <xdr:rowOff>105552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210592"/>
          <a:ext cx="889000" cy="1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122310</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281505" y="9894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162369</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05205" y="99350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1429</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16205" y="9945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82</xdr:row>
      <xdr:rowOff>19050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385697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57150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407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69214</xdr:rowOff>
    </xdr:from>
    <xdr:to>
      <xdr:col>10</xdr:col>
      <xdr:colOff>165100</xdr:colOff>
      <xdr:row>79</xdr:row>
      <xdr:rowOff>170814</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120014</xdr:rowOff>
    </xdr:from>
    <xdr:to>
      <xdr:col>15</xdr:col>
      <xdr:colOff>50800</xdr:colOff>
      <xdr:row>82</xdr:row>
      <xdr:rowOff>57150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019300" y="13664564"/>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86377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15891</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96152</xdr:rowOff>
    </xdr:from>
    <xdr:to>
      <xdr:col>55</xdr:col>
      <xdr:colOff>50800</xdr:colOff>
      <xdr:row>86</xdr:row>
      <xdr:rowOff>26302</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10426700" y="146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74579</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10515600" y="1464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110592</xdr:rowOff>
    </xdr:from>
    <xdr:to>
      <xdr:col>50</xdr:col>
      <xdr:colOff>165100</xdr:colOff>
      <xdr:row>86</xdr:row>
      <xdr:rowOff>40742</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9588500" y="146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146952</xdr:rowOff>
    </xdr:from>
    <xdr:to>
      <xdr:col>55</xdr:col>
      <xdr:colOff>0</xdr:colOff>
      <xdr:row>85</xdr:row>
      <xdr:rowOff>161392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9639300" y="14720202"/>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125603</xdr:rowOff>
    </xdr:from>
    <xdr:to>
      <xdr:col>46</xdr:col>
      <xdr:colOff>38100</xdr:colOff>
      <xdr:row>86</xdr:row>
      <xdr:rowOff>55753</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8699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161392</xdr:rowOff>
    </xdr:from>
    <xdr:to>
      <xdr:col>50</xdr:col>
      <xdr:colOff>114300</xdr:colOff>
      <xdr:row>86</xdr:row>
      <xdr:rowOff>4953</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8750300" y="1473464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127279</xdr:rowOff>
    </xdr:from>
    <xdr:to>
      <xdr:col>41</xdr:col>
      <xdr:colOff>101600</xdr:colOff>
      <xdr:row>86</xdr:row>
      <xdr:rowOff>57429</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7810500" y="147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xdr:rowOff>
    </xdr:from>
    <xdr:to>
      <xdr:col>45</xdr:col>
      <xdr:colOff>177800</xdr:colOff>
      <xdr:row>86</xdr:row>
      <xdr:rowOff>6629</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7861300" y="1474965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00000000-0008-0000-0E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0000000-0008-0000-0E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00000000-0008-0000-0E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31869</xdr:rowOff>
    </xdr:from>
    <xdr:ext cx="469744" cy="259045"/>
    <xdr:sp macro="" textlink="">
      <xdr:nvSpPr>
        <xdr:cNvPr id="344" name="n_1mainValue【公営住宅】&#10;一人当たり面積">
          <a:extLst>
            <a:ext uri="{FF2B5EF4-FFF2-40B4-BE49-F238E27FC236}">
              <a16:creationId xmlns:a16="http://schemas.microsoft.com/office/drawing/2014/main" id="{00000000-0008-0000-0E00-000058010000}"/>
            </a:ext>
          </a:extLst>
        </xdr:cNvPr>
        <xdr:cNvSpPr txBox="1"/>
      </xdr:nvSpPr>
      <xdr:spPr>
        <a:xfrm>
          <a:off x="9391727"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46880</xdr:rowOff>
    </xdr:from>
    <xdr:ext cx="469744" cy="259045"/>
    <xdr:sp macro="" textlink="">
      <xdr:nvSpPr>
        <xdr:cNvPr id="345" name="n_2mainValue【公営住宅】&#10;一人当たり面積">
          <a:extLst>
            <a:ext uri="{FF2B5EF4-FFF2-40B4-BE49-F238E27FC236}">
              <a16:creationId xmlns:a16="http://schemas.microsoft.com/office/drawing/2014/main" id="{00000000-0008-0000-0E00-000059010000}"/>
            </a:ext>
          </a:extLst>
        </xdr:cNvPr>
        <xdr:cNvSpPr txBox="1"/>
      </xdr:nvSpPr>
      <xdr:spPr>
        <a:xfrm>
          <a:off x="8515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48556</xdr:rowOff>
    </xdr:from>
    <xdr:ext cx="469744" cy="259045"/>
    <xdr:sp macro="" textlink="">
      <xdr:nvSpPr>
        <xdr:cNvPr id="346" name="n_3mainValue【公営住宅】&#10;一人当たり面積">
          <a:extLst>
            <a:ext uri="{FF2B5EF4-FFF2-40B4-BE49-F238E27FC236}">
              <a16:creationId xmlns:a16="http://schemas.microsoft.com/office/drawing/2014/main" id="{00000000-0008-0000-0E00-00005A010000}"/>
            </a:ext>
          </a:extLst>
        </xdr:cNvPr>
        <xdr:cNvSpPr txBox="1"/>
      </xdr:nvSpPr>
      <xdr:spPr>
        <a:xfrm>
          <a:off x="7626427" y="147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0000000-0008-0000-0E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00000000-0008-0000-0E00-000085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00000000-0008-0000-0E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0000000-0008-0000-0E00-000089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74386</xdr:rowOff>
    </xdr:from>
    <xdr:to>
      <xdr:col>85</xdr:col>
      <xdr:colOff>177800</xdr:colOff>
      <xdr:row>35</xdr:row>
      <xdr:rowOff>4536</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6268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97263</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E00-000094010000}"/>
            </a:ext>
          </a:extLst>
        </xdr:cNvPr>
        <xdr:cNvSpPr txBox="1"/>
      </xdr:nvSpPr>
      <xdr:spPr>
        <a:xfrm>
          <a:off x="16357600"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125186</xdr:rowOff>
    </xdr:from>
    <xdr:to>
      <xdr:col>85</xdr:col>
      <xdr:colOff>127000</xdr:colOff>
      <xdr:row>36</xdr:row>
      <xdr:rowOff>136616</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5481300" y="5954486"/>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4173</xdr:rowOff>
    </xdr:from>
    <xdr:to>
      <xdr:col>76</xdr:col>
      <xdr:colOff>165100</xdr:colOff>
      <xdr:row>35</xdr:row>
      <xdr:rowOff>105773</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4541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36</xdr:row>
      <xdr:rowOff>136616</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4592300" y="6055723"/>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20501</xdr:rowOff>
    </xdr:from>
    <xdr:to>
      <xdr:col>72</xdr:col>
      <xdr:colOff>38100</xdr:colOff>
      <xdr:row>35</xdr:row>
      <xdr:rowOff>122101</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3652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54973</xdr:rowOff>
    </xdr:from>
    <xdr:to>
      <xdr:col>76</xdr:col>
      <xdr:colOff>114300</xdr:colOff>
      <xdr:row>35</xdr:row>
      <xdr:rowOff>71301</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3703300" y="60557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122300</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4389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138628</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3500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00000000-0008-0000-0E00-0000BB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00000000-0008-0000-0E00-0000BD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00000000-0008-0000-0E00-0000BF01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43906</xdr:rowOff>
    </xdr:from>
    <xdr:to>
      <xdr:col>116</xdr:col>
      <xdr:colOff>114300</xdr:colOff>
      <xdr:row>38</xdr:row>
      <xdr:rowOff>145506</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2110700" y="6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66783</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00000000-0008-0000-0E00-0000CA010000}"/>
            </a:ext>
          </a:extLst>
        </xdr:cNvPr>
        <xdr:cNvSpPr txBox="1"/>
      </xdr:nvSpPr>
      <xdr:spPr>
        <a:xfrm>
          <a:off x="22199600"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20501</xdr:rowOff>
    </xdr:from>
    <xdr:to>
      <xdr:col>112</xdr:col>
      <xdr:colOff>38100</xdr:colOff>
      <xdr:row>39</xdr:row>
      <xdr:rowOff>122101</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127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94706</xdr:rowOff>
    </xdr:from>
    <xdr:to>
      <xdr:col>116</xdr:col>
      <xdr:colOff>63500</xdr:colOff>
      <xdr:row>39</xdr:row>
      <xdr:rowOff>71301</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21323300" y="6609806"/>
          <a:ext cx="8382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47716</xdr:rowOff>
    </xdr:from>
    <xdr:to>
      <xdr:col>107</xdr:col>
      <xdr:colOff>101600</xdr:colOff>
      <xdr:row>39</xdr:row>
      <xdr:rowOff>149316</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0383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71301</xdr:rowOff>
    </xdr:from>
    <xdr:to>
      <xdr:col>111</xdr:col>
      <xdr:colOff>177800</xdr:colOff>
      <xdr:row>39</xdr:row>
      <xdr:rowOff>98516</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20434300" y="6757851"/>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27577</xdr:rowOff>
    </xdr:from>
    <xdr:to>
      <xdr:col>102</xdr:col>
      <xdr:colOff>165100</xdr:colOff>
      <xdr:row>40</xdr:row>
      <xdr:rowOff>129177</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19494500" y="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98516</xdr:rowOff>
    </xdr:from>
    <xdr:to>
      <xdr:col>107</xdr:col>
      <xdr:colOff>50800</xdr:colOff>
      <xdr:row>40</xdr:row>
      <xdr:rowOff>78377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19545300" y="6785066"/>
          <a:ext cx="88900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138628</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1075727" y="64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165843</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0199427"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120304</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9310427" y="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0000000-0008-0000-0E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00000000-0008-0000-0E00-0000F1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00000000-0008-0000-0E00-0000F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0000000-0008-0000-0E00-0000F5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91259</xdr:rowOff>
    </xdr:from>
    <xdr:to>
      <xdr:col>85</xdr:col>
      <xdr:colOff>177800</xdr:colOff>
      <xdr:row>58</xdr:row>
      <xdr:rowOff>21409</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6268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114136</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00000000-0008-0000-0E00-000000020000}"/>
            </a:ext>
          </a:extLst>
        </xdr:cNvPr>
        <xdr:cNvSpPr txBox="1"/>
      </xdr:nvSpPr>
      <xdr:spPr>
        <a:xfrm>
          <a:off x="16357600"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9616</xdr:rowOff>
    </xdr:from>
    <xdr:to>
      <xdr:col>81</xdr:col>
      <xdr:colOff>101600</xdr:colOff>
      <xdr:row>57</xdr:row>
      <xdr:rowOff>111216</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5430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60416</xdr:rowOff>
    </xdr:from>
    <xdr:to>
      <xdr:col>85</xdr:col>
      <xdr:colOff>127000</xdr:colOff>
      <xdr:row>57</xdr:row>
      <xdr:rowOff>142059</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5481300" y="983306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60416</xdr:rowOff>
    </xdr:from>
    <xdr:to>
      <xdr:col>81</xdr:col>
      <xdr:colOff>50800</xdr:colOff>
      <xdr:row>57</xdr:row>
      <xdr:rowOff>125730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4592300" y="98330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61867</xdr:rowOff>
    </xdr:from>
    <xdr:to>
      <xdr:col>72</xdr:col>
      <xdr:colOff>38100</xdr:colOff>
      <xdr:row>58</xdr:row>
      <xdr:rowOff>163467</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3652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112667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3703300" y="989838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127743</xdr:rowOff>
    </xdr:from>
    <xdr:ext cx="405111" cy="259045"/>
    <xdr:sp macro="" textlink="">
      <xdr:nvSpPr>
        <xdr:cNvPr id="522" name="n_1mainValue【学校施設】&#10;有形固定資産減価償却率">
          <a:extLst>
            <a:ext uri="{FF2B5EF4-FFF2-40B4-BE49-F238E27FC236}">
              <a16:creationId xmlns:a16="http://schemas.microsoft.com/office/drawing/2014/main" id="{00000000-0008-0000-0E00-00000A020000}"/>
            </a:ext>
          </a:extLst>
        </xdr:cNvPr>
        <xdr:cNvSpPr txBox="1"/>
      </xdr:nvSpPr>
      <xdr:spPr>
        <a:xfrm>
          <a:off x="15266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23" name="n_2mainValue【学校施設】&#10;有形固定資産減価償却率">
          <a:extLst>
            <a:ext uri="{FF2B5EF4-FFF2-40B4-BE49-F238E27FC236}">
              <a16:creationId xmlns:a16="http://schemas.microsoft.com/office/drawing/2014/main" id="{00000000-0008-0000-0E00-00000B020000}"/>
            </a:ext>
          </a:extLst>
        </xdr:cNvPr>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8544</xdr:rowOff>
    </xdr:from>
    <xdr:ext cx="405111" cy="259045"/>
    <xdr:sp macro="" textlink="">
      <xdr:nvSpPr>
        <xdr:cNvPr id="524" name="n_3mainValue【学校施設】&#10;有形固定資産減価償却率">
          <a:extLst>
            <a:ext uri="{FF2B5EF4-FFF2-40B4-BE49-F238E27FC236}">
              <a16:creationId xmlns:a16="http://schemas.microsoft.com/office/drawing/2014/main" id="{00000000-0008-0000-0E00-00000C020000}"/>
            </a:ext>
          </a:extLst>
        </xdr:cNvPr>
        <xdr:cNvSpPr txBox="1"/>
      </xdr:nvSpPr>
      <xdr:spPr>
        <a:xfrm>
          <a:off x="135007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36460</xdr:rowOff>
    </xdr:from>
    <xdr:to>
      <xdr:col>116</xdr:col>
      <xdr:colOff>114300</xdr:colOff>
      <xdr:row>64</xdr:row>
      <xdr:rowOff>138060</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10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122837</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109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34043</xdr:rowOff>
    </xdr:from>
    <xdr:to>
      <xdr:col>112</xdr:col>
      <xdr:colOff>38100</xdr:colOff>
      <xdr:row>63</xdr:row>
      <xdr:rowOff>135643</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8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84843</xdr:rowOff>
    </xdr:from>
    <xdr:to>
      <xdr:col>116</xdr:col>
      <xdr:colOff>63500</xdr:colOff>
      <xdr:row>64</xdr:row>
      <xdr:rowOff>87260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1323300" y="10886193"/>
          <a:ext cx="838200" cy="17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18890</xdr:rowOff>
    </xdr:from>
    <xdr:to>
      <xdr:col>107</xdr:col>
      <xdr:colOff>101600</xdr:colOff>
      <xdr:row>63</xdr:row>
      <xdr:rowOff>120490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69690</xdr:rowOff>
    </xdr:from>
    <xdr:to>
      <xdr:col>111</xdr:col>
      <xdr:colOff>177800</xdr:colOff>
      <xdr:row>63</xdr:row>
      <xdr:rowOff>84843</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0434300" y="10871040"/>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60071</xdr:rowOff>
    </xdr:from>
    <xdr:to>
      <xdr:col>102</xdr:col>
      <xdr:colOff>165100</xdr:colOff>
      <xdr:row>64</xdr:row>
      <xdr:rowOff>161671</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103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69690</xdr:rowOff>
    </xdr:from>
    <xdr:to>
      <xdr:col>107</xdr:col>
      <xdr:colOff>50800</xdr:colOff>
      <xdr:row>64</xdr:row>
      <xdr:rowOff>110871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9545300" y="10871040"/>
          <a:ext cx="889000" cy="2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152170</xdr:rowOff>
    </xdr:from>
    <xdr:ext cx="469744" cy="259045"/>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727" y="106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137017</xdr:rowOff>
    </xdr:from>
    <xdr:ext cx="469744" cy="25904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427" y="105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152798</xdr:rowOff>
    </xdr:from>
    <xdr:ext cx="469744" cy="25904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427" y="1112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00000000-0008-0000-0E00-00006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00000000-0008-0000-0E00-00006D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00000000-0008-0000-0E00-00006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00000000-0008-0000-0E00-000071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6268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636" name="【公民館】&#10;有形固定資産減価償却率該当値テキスト">
          <a:extLst>
            <a:ext uri="{FF2B5EF4-FFF2-40B4-BE49-F238E27FC236}">
              <a16:creationId xmlns:a16="http://schemas.microsoft.com/office/drawing/2014/main" id="{00000000-0008-0000-0E00-00007C020000}"/>
            </a:ext>
          </a:extLst>
        </xdr:cNvPr>
        <xdr:cNvSpPr txBox="1"/>
      </xdr:nvSpPr>
      <xdr:spPr>
        <a:xfrm>
          <a:off x="16357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103</xdr:row>
      <xdr:rowOff>59871</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5481300" y="17474293"/>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4541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72934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4592300" y="177192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53158</xdr:rowOff>
    </xdr:from>
    <xdr:to>
      <xdr:col>72</xdr:col>
      <xdr:colOff>38100</xdr:colOff>
      <xdr:row>102</xdr:row>
      <xdr:rowOff>154758</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3652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103958</xdr:rowOff>
    </xdr:from>
    <xdr:to>
      <xdr:col>76</xdr:col>
      <xdr:colOff>114300</xdr:colOff>
      <xdr:row>103</xdr:row>
      <xdr:rowOff>72934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3703300" y="1759185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a:extLst>
            <a:ext uri="{FF2B5EF4-FFF2-40B4-BE49-F238E27FC236}">
              <a16:creationId xmlns:a16="http://schemas.microsoft.com/office/drawing/2014/main" id="{00000000-0008-0000-0E00-000083020000}"/>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00000000-0008-0000-0E00-000084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id="{00000000-0008-0000-0E00-000085020000}"/>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101798</xdr:rowOff>
    </xdr:from>
    <xdr:ext cx="405111" cy="259045"/>
    <xdr:sp macro="" textlink="">
      <xdr:nvSpPr>
        <xdr:cNvPr id="646" name="n_1mainValue【公民館】&#10;有形固定資産減価償却率">
          <a:extLst>
            <a:ext uri="{FF2B5EF4-FFF2-40B4-BE49-F238E27FC236}">
              <a16:creationId xmlns:a16="http://schemas.microsoft.com/office/drawing/2014/main" id="{00000000-0008-0000-0E00-000086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647" name="n_2mainValue【公民館】&#10;有形固定資産減価償却率">
          <a:extLst>
            <a:ext uri="{FF2B5EF4-FFF2-40B4-BE49-F238E27FC236}">
              <a16:creationId xmlns:a16="http://schemas.microsoft.com/office/drawing/2014/main" id="{00000000-0008-0000-0E00-000087020000}"/>
            </a:ext>
          </a:extLst>
        </xdr:cNvPr>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171285</xdr:rowOff>
    </xdr:from>
    <xdr:ext cx="405111" cy="259045"/>
    <xdr:sp macro="" textlink="">
      <xdr:nvSpPr>
        <xdr:cNvPr id="648" name="n_3mainValue【公民館】&#10;有形固定資産減価償却率">
          <a:extLst>
            <a:ext uri="{FF2B5EF4-FFF2-40B4-BE49-F238E27FC236}">
              <a16:creationId xmlns:a16="http://schemas.microsoft.com/office/drawing/2014/main" id="{00000000-0008-0000-0E00-000088020000}"/>
            </a:ext>
          </a:extLst>
        </xdr:cNvPr>
        <xdr:cNvSpPr txBox="1"/>
      </xdr:nvSpPr>
      <xdr:spPr>
        <a:xfrm>
          <a:off x="13500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00000000-0008-0000-0E00-00009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00000000-0008-0000-0E00-0000A1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00000000-0008-0000-0E00-0000A3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id="{00000000-0008-0000-0E00-0000A5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39039</xdr:rowOff>
    </xdr:from>
    <xdr:to>
      <xdr:col>116</xdr:col>
      <xdr:colOff>114300</xdr:colOff>
      <xdr:row>108</xdr:row>
      <xdr:rowOff>140639</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2110700" y="185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1540</xdr:rowOff>
    </xdr:from>
    <xdr:ext cx="469744" cy="259045"/>
    <xdr:sp macro="" textlink="">
      <xdr:nvSpPr>
        <xdr:cNvPr id="688" name="【公民館】&#10;一人当たり面積該当値テキスト">
          <a:extLst>
            <a:ext uri="{FF2B5EF4-FFF2-40B4-BE49-F238E27FC236}">
              <a16:creationId xmlns:a16="http://schemas.microsoft.com/office/drawing/2014/main" id="{00000000-0008-0000-0E00-0000B0020000}"/>
            </a:ext>
          </a:extLst>
        </xdr:cNvPr>
        <xdr:cNvSpPr txBox="1"/>
      </xdr:nvSpPr>
      <xdr:spPr>
        <a:xfrm>
          <a:off x="22199600"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1930</xdr:rowOff>
    </xdr:from>
    <xdr:to>
      <xdr:col>112</xdr:col>
      <xdr:colOff>38100</xdr:colOff>
      <xdr:row>108</xdr:row>
      <xdr:rowOff>103530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1272500" y="185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52730</xdr:rowOff>
    </xdr:from>
    <xdr:to>
      <xdr:col>116</xdr:col>
      <xdr:colOff>63500</xdr:colOff>
      <xdr:row>108</xdr:row>
      <xdr:rowOff>89839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1323300" y="18569330"/>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6883</xdr:rowOff>
    </xdr:from>
    <xdr:to>
      <xdr:col>107</xdr:col>
      <xdr:colOff>101600</xdr:colOff>
      <xdr:row>108</xdr:row>
      <xdr:rowOff>108483</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0383500" y="185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52730</xdr:rowOff>
    </xdr:from>
    <xdr:to>
      <xdr:col>111</xdr:col>
      <xdr:colOff>177800</xdr:colOff>
      <xdr:row>108</xdr:row>
      <xdr:rowOff>57683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0434300" y="1856933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43078</xdr:rowOff>
    </xdr:from>
    <xdr:to>
      <xdr:col>102</xdr:col>
      <xdr:colOff>165100</xdr:colOff>
      <xdr:row>108</xdr:row>
      <xdr:rowOff>144678</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9494500" y="185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57683</xdr:rowOff>
    </xdr:from>
    <xdr:to>
      <xdr:col>107</xdr:col>
      <xdr:colOff>50800</xdr:colOff>
      <xdr:row>108</xdr:row>
      <xdr:rowOff>93878</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9545300" y="185742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a16="http://schemas.microsoft.com/office/drawing/2014/main" id="{00000000-0008-0000-0E00-0000B702000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00000000-0008-0000-0E00-0000B8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a:extLst>
            <a:ext uri="{FF2B5EF4-FFF2-40B4-BE49-F238E27FC236}">
              <a16:creationId xmlns:a16="http://schemas.microsoft.com/office/drawing/2014/main" id="{00000000-0008-0000-0E00-0000B9020000}"/>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120057</xdr:rowOff>
    </xdr:from>
    <xdr:ext cx="469744" cy="259045"/>
    <xdr:sp macro="" textlink="">
      <xdr:nvSpPr>
        <xdr:cNvPr id="698" name="n_1mainValue【公民館】&#10;一人当たり面積">
          <a:extLst>
            <a:ext uri="{FF2B5EF4-FFF2-40B4-BE49-F238E27FC236}">
              <a16:creationId xmlns:a16="http://schemas.microsoft.com/office/drawing/2014/main" id="{00000000-0008-0000-0E00-0000BA020000}"/>
            </a:ext>
          </a:extLst>
        </xdr:cNvPr>
        <xdr:cNvSpPr txBox="1"/>
      </xdr:nvSpPr>
      <xdr:spPr>
        <a:xfrm>
          <a:off x="21075727" y="182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125010</xdr:rowOff>
    </xdr:from>
    <xdr:ext cx="469744" cy="259045"/>
    <xdr:sp macro="" textlink="">
      <xdr:nvSpPr>
        <xdr:cNvPr id="699" name="n_2mainValue【公民館】&#10;一人当たり面積">
          <a:extLst>
            <a:ext uri="{FF2B5EF4-FFF2-40B4-BE49-F238E27FC236}">
              <a16:creationId xmlns:a16="http://schemas.microsoft.com/office/drawing/2014/main" id="{00000000-0008-0000-0E00-0000BB020000}"/>
            </a:ext>
          </a:extLst>
        </xdr:cNvPr>
        <xdr:cNvSpPr txBox="1"/>
      </xdr:nvSpPr>
      <xdr:spPr>
        <a:xfrm>
          <a:off x="20199427" y="182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161205</xdr:rowOff>
    </xdr:from>
    <xdr:ext cx="469744" cy="259045"/>
    <xdr:sp macro="" textlink="">
      <xdr:nvSpPr>
        <xdr:cNvPr id="700" name="n_3mainValue【公民館】&#10;一人当たり面積">
          <a:extLst>
            <a:ext uri="{FF2B5EF4-FFF2-40B4-BE49-F238E27FC236}">
              <a16:creationId xmlns:a16="http://schemas.microsoft.com/office/drawing/2014/main" id="{00000000-0008-0000-0E00-0000BC020000}"/>
            </a:ext>
          </a:extLst>
        </xdr:cNvPr>
        <xdr:cNvSpPr txBox="1"/>
      </xdr:nvSpPr>
      <xdr:spPr>
        <a:xfrm>
          <a:off x="19310427" y="183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年度では、保育所の有形固定資産減価償却率では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27.7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ポイント、公営住宅の有形固定資産減価償却率では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12.9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ポイント、公民館の有形固定資産減価償却率では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12.6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上昇傾向とあわせ平均値を上回っている。耐久年数を経過した老朽化の進む施設については、廃止を含めた協議を行い、修繕改修が妥当と判断された場合も十分な検討のもと実施していく。また、自主財源確保に乏しく、著しい人口増加が見込めないことから、財政負担が大きくなりすぎることのないよう計画的な財政運営が求められ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
1,358
263.09
3,166,964
3,038,126
67,273
1,477,847
2,072,533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55880</xdr:rowOff>
    </xdr:from>
    <xdr:to>
      <xdr:col>24</xdr:col>
      <xdr:colOff>114300</xdr:colOff>
      <xdr:row>55</xdr:row>
      <xdr:rowOff>157480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106680</xdr:rowOff>
    </xdr:from>
    <xdr:to>
      <xdr:col>24</xdr:col>
      <xdr:colOff>63500</xdr:colOff>
      <xdr:row>61</xdr:row>
      <xdr:rowOff>20955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536430"/>
          <a:ext cx="8382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61</xdr:row>
      <xdr:rowOff>20955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9601200"/>
          <a:ext cx="889000" cy="8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56</xdr:row>
      <xdr:rowOff>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62882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67327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28394</xdr:rowOff>
    </xdr:from>
    <xdr:to>
      <xdr:col>55</xdr:col>
      <xdr:colOff>50800</xdr:colOff>
      <xdr:row>64</xdr:row>
      <xdr:rowOff>129994</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10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114771</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91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141877</xdr:rowOff>
    </xdr:from>
    <xdr:to>
      <xdr:col>50</xdr:col>
      <xdr:colOff>165100</xdr:colOff>
      <xdr:row>64</xdr:row>
      <xdr:rowOff>72027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21227</xdr:rowOff>
    </xdr:from>
    <xdr:to>
      <xdr:col>55</xdr:col>
      <xdr:colOff>0</xdr:colOff>
      <xdr:row>64</xdr:row>
      <xdr:rowOff>79194</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9639300" y="10994027"/>
          <a:ext cx="8382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138612</xdr:rowOff>
    </xdr:from>
    <xdr:to>
      <xdr:col>46</xdr:col>
      <xdr:colOff>38100</xdr:colOff>
      <xdr:row>64</xdr:row>
      <xdr:rowOff>68762</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17962</xdr:rowOff>
    </xdr:from>
    <xdr:to>
      <xdr:col>50</xdr:col>
      <xdr:colOff>114300</xdr:colOff>
      <xdr:row>64</xdr:row>
      <xdr:rowOff>21227</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8750300" y="109907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72807</xdr:rowOff>
    </xdr:from>
    <xdr:to>
      <xdr:col>41</xdr:col>
      <xdr:colOff>101600</xdr:colOff>
      <xdr:row>65</xdr:row>
      <xdr:rowOff>2957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10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17962</xdr:rowOff>
    </xdr:from>
    <xdr:to>
      <xdr:col>45</xdr:col>
      <xdr:colOff>177800</xdr:colOff>
      <xdr:row>64</xdr:row>
      <xdr:rowOff>123607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990762"/>
          <a:ext cx="889000" cy="1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63154</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10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59889</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165534</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11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84</xdr:row>
      <xdr:rowOff>38100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3797300" y="14338936"/>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38736</xdr:rowOff>
    </xdr:from>
    <xdr:to>
      <xdr:col>15</xdr:col>
      <xdr:colOff>101600</xdr:colOff>
      <xdr:row>84</xdr:row>
      <xdr:rowOff>140336</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89536</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908300" y="144399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89536</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2019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80027</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F00-0000CD000000}"/>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131463</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F00-0000CE000000}"/>
            </a:ext>
          </a:extLst>
        </xdr:cNvPr>
        <xdr:cNvSpPr txBox="1"/>
      </xdr:nvSpPr>
      <xdr:spPr>
        <a:xfrm>
          <a:off x="2705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207" name="n_3mainValue【福祉施設】&#10;有形固定資産減価償却率">
          <a:extLst>
            <a:ext uri="{FF2B5EF4-FFF2-40B4-BE49-F238E27FC236}">
              <a16:creationId xmlns:a16="http://schemas.microsoft.com/office/drawing/2014/main" id="{00000000-0008-0000-0F00-0000CF000000}"/>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00000000-0008-0000-0F00-0000E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00000000-0008-0000-0F00-0000EA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00000000-0008-0000-0F00-0000EC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a:extLst>
            <a:ext uri="{FF2B5EF4-FFF2-40B4-BE49-F238E27FC236}">
              <a16:creationId xmlns:a16="http://schemas.microsoft.com/office/drawing/2014/main" id="{00000000-0008-0000-0F00-0000EE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a:extLst>
            <a:ext uri="{FF2B5EF4-FFF2-40B4-BE49-F238E27FC236}">
              <a16:creationId xmlns:a16="http://schemas.microsoft.com/office/drawing/2014/main" id="{00000000-0008-0000-0F00-0000F1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a:extLst>
            <a:ext uri="{FF2B5EF4-FFF2-40B4-BE49-F238E27FC236}">
              <a16:creationId xmlns:a16="http://schemas.microsoft.com/office/drawing/2014/main" id="{00000000-0008-0000-0F00-0000F300000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45" name="n_3aveValue【福祉施設】&#10;一人当たり面積">
          <a:extLst>
            <a:ext uri="{FF2B5EF4-FFF2-40B4-BE49-F238E27FC236}">
              <a16:creationId xmlns:a16="http://schemas.microsoft.com/office/drawing/2014/main" id="{00000000-0008-0000-0F00-0000F5000000}"/>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100293</xdr:rowOff>
    </xdr:from>
    <xdr:to>
      <xdr:col>55</xdr:col>
      <xdr:colOff>50800</xdr:colOff>
      <xdr:row>85</xdr:row>
      <xdr:rowOff>30443</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10426700" y="1450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123170</xdr:rowOff>
    </xdr:from>
    <xdr:ext cx="469744" cy="259045"/>
    <xdr:sp macro="" textlink="">
      <xdr:nvSpPr>
        <xdr:cNvPr id="252" name="【福祉施設】&#10;一人当たり面積該当値テキスト">
          <a:extLst>
            <a:ext uri="{FF2B5EF4-FFF2-40B4-BE49-F238E27FC236}">
              <a16:creationId xmlns:a16="http://schemas.microsoft.com/office/drawing/2014/main" id="{00000000-0008-0000-0F00-0000FC000000}"/>
            </a:ext>
          </a:extLst>
        </xdr:cNvPr>
        <xdr:cNvSpPr txBox="1"/>
      </xdr:nvSpPr>
      <xdr:spPr>
        <a:xfrm>
          <a:off x="10515600" y="1435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121521</xdr:rowOff>
    </xdr:from>
    <xdr:to>
      <xdr:col>50</xdr:col>
      <xdr:colOff>165100</xdr:colOff>
      <xdr:row>85</xdr:row>
      <xdr:rowOff>51671</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9588500" y="145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151093</xdr:rowOff>
    </xdr:from>
    <xdr:to>
      <xdr:col>55</xdr:col>
      <xdr:colOff>0</xdr:colOff>
      <xdr:row>85</xdr:row>
      <xdr:rowOff>871</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9639300" y="14552893"/>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138503</xdr:rowOff>
    </xdr:from>
    <xdr:to>
      <xdr:col>46</xdr:col>
      <xdr:colOff>38100</xdr:colOff>
      <xdr:row>85</xdr:row>
      <xdr:rowOff>68653</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8699500" y="145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871</xdr:rowOff>
    </xdr:from>
    <xdr:to>
      <xdr:col>50</xdr:col>
      <xdr:colOff>114300</xdr:colOff>
      <xdr:row>85</xdr:row>
      <xdr:rowOff>17853</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8750300" y="1457412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17853</xdr:rowOff>
    </xdr:from>
    <xdr:to>
      <xdr:col>45</xdr:col>
      <xdr:colOff>177800</xdr:colOff>
      <xdr:row>85</xdr:row>
      <xdr:rowOff>22098</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7861300" y="1459110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68198</xdr:rowOff>
    </xdr:from>
    <xdr:ext cx="469744" cy="259045"/>
    <xdr:sp macro="" textlink="">
      <xdr:nvSpPr>
        <xdr:cNvPr id="259" name="n_1mainValue【福祉施設】&#10;一人当たり面積">
          <a:extLst>
            <a:ext uri="{FF2B5EF4-FFF2-40B4-BE49-F238E27FC236}">
              <a16:creationId xmlns:a16="http://schemas.microsoft.com/office/drawing/2014/main" id="{00000000-0008-0000-0F00-000003010000}"/>
            </a:ext>
          </a:extLst>
        </xdr:cNvPr>
        <xdr:cNvSpPr txBox="1"/>
      </xdr:nvSpPr>
      <xdr:spPr>
        <a:xfrm>
          <a:off x="9391727" y="142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85180</xdr:rowOff>
    </xdr:from>
    <xdr:ext cx="469744" cy="259045"/>
    <xdr:sp macro="" textlink="">
      <xdr:nvSpPr>
        <xdr:cNvPr id="260" name="n_2mainValue【福祉施設】&#10;一人当たり面積">
          <a:extLst>
            <a:ext uri="{FF2B5EF4-FFF2-40B4-BE49-F238E27FC236}">
              <a16:creationId xmlns:a16="http://schemas.microsoft.com/office/drawing/2014/main" id="{00000000-0008-0000-0F00-000004010000}"/>
            </a:ext>
          </a:extLst>
        </xdr:cNvPr>
        <xdr:cNvSpPr txBox="1"/>
      </xdr:nvSpPr>
      <xdr:spPr>
        <a:xfrm>
          <a:off x="8515427" y="1431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61" name="n_3mainValue【福祉施設】&#10;一人当たり面積">
          <a:extLst>
            <a:ext uri="{FF2B5EF4-FFF2-40B4-BE49-F238E27FC236}">
              <a16:creationId xmlns:a16="http://schemas.microsoft.com/office/drawing/2014/main" id="{00000000-0008-0000-0F00-000005010000}"/>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00000000-0008-0000-0F00-00002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00000000-0008-0000-0F00-00002E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a:extLst>
            <a:ext uri="{FF2B5EF4-FFF2-40B4-BE49-F238E27FC236}">
              <a16:creationId xmlns:a16="http://schemas.microsoft.com/office/drawing/2014/main" id="{00000000-0008-0000-0F00-000030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00000000-0008-0000-0F00-000032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00000000-0008-0000-0F00-000035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00000000-0008-0000-0F00-000037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00000000-0008-0000-0F00-000039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00000000-0008-0000-0F00-000040010000}"/>
            </a:ext>
          </a:extLst>
        </xdr:cNvPr>
        <xdr:cNvSpPr txBox="1"/>
      </xdr:nvSpPr>
      <xdr:spPr>
        <a:xfrm>
          <a:off x="16357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85090</xdr:rowOff>
    </xdr:from>
    <xdr:to>
      <xdr:col>81</xdr:col>
      <xdr:colOff>101600</xdr:colOff>
      <xdr:row>40</xdr:row>
      <xdr:rowOff>15240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5430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135890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5481300" y="676656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6367</xdr:rowOff>
    </xdr:from>
    <xdr:ext cx="405111" cy="259045"/>
    <xdr:sp macro="" textlink="">
      <xdr:nvSpPr>
        <xdr:cNvPr id="323" name="n_1mainValue【一般廃棄物処理施設】&#10;有形固定資産減価償却率">
          <a:extLst>
            <a:ext uri="{FF2B5EF4-FFF2-40B4-BE49-F238E27FC236}">
              <a16:creationId xmlns:a16="http://schemas.microsoft.com/office/drawing/2014/main" id="{00000000-0008-0000-0F00-000043010000}"/>
            </a:ext>
          </a:extLst>
        </xdr:cNvPr>
        <xdr:cNvSpPr txBox="1"/>
      </xdr:nvSpPr>
      <xdr:spPr>
        <a:xfrm>
          <a:off x="15266044" y="686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00000000-0008-0000-0F00-00005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48" name="【一般廃棄物処理施設】&#10;一人当たり有形固定資産（償却資産）額最小値テキスト">
          <a:extLst>
            <a:ext uri="{FF2B5EF4-FFF2-40B4-BE49-F238E27FC236}">
              <a16:creationId xmlns:a16="http://schemas.microsoft.com/office/drawing/2014/main" id="{00000000-0008-0000-0F00-00005C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0" name="【一般廃棄物処理施設】&#10;一人当たり有形固定資産（償却資産）額最大値テキスト">
          <a:extLst>
            <a:ext uri="{FF2B5EF4-FFF2-40B4-BE49-F238E27FC236}">
              <a16:creationId xmlns:a16="http://schemas.microsoft.com/office/drawing/2014/main" id="{00000000-0008-0000-0F00-00005E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00000000-0008-0000-0F00-000060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55" name="n_1aveValue【一般廃棄物処理施設】&#10;一人当たり有形固定資産（償却資産）額">
          <a:extLst>
            <a:ext uri="{FF2B5EF4-FFF2-40B4-BE49-F238E27FC236}">
              <a16:creationId xmlns:a16="http://schemas.microsoft.com/office/drawing/2014/main" id="{00000000-0008-0000-0F00-000063010000}"/>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57" name="n_2aveValue【一般廃棄物処理施設】&#10;一人当たり有形固定資産（償却資産）額">
          <a:extLst>
            <a:ext uri="{FF2B5EF4-FFF2-40B4-BE49-F238E27FC236}">
              <a16:creationId xmlns:a16="http://schemas.microsoft.com/office/drawing/2014/main" id="{00000000-0008-0000-0F00-000065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9" name="n_3aveValue【一般廃棄物処理施設】&#10;一人当たり有形固定資産（償却資産）額">
          <a:extLst>
            <a:ext uri="{FF2B5EF4-FFF2-40B4-BE49-F238E27FC236}">
              <a16:creationId xmlns:a16="http://schemas.microsoft.com/office/drawing/2014/main" id="{00000000-0008-0000-0F00-000067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44054</xdr:rowOff>
    </xdr:from>
    <xdr:to>
      <xdr:col>116</xdr:col>
      <xdr:colOff>114300</xdr:colOff>
      <xdr:row>40</xdr:row>
      <xdr:rowOff>145654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2110700" y="69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66931</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00000000-0008-0000-0F00-00006E010000}"/>
            </a:ext>
          </a:extLst>
        </xdr:cNvPr>
        <xdr:cNvSpPr txBox="1"/>
      </xdr:nvSpPr>
      <xdr:spPr>
        <a:xfrm>
          <a:off x="22199600" y="675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30029</xdr:rowOff>
    </xdr:from>
    <xdr:to>
      <xdr:col>112</xdr:col>
      <xdr:colOff>38100</xdr:colOff>
      <xdr:row>40</xdr:row>
      <xdr:rowOff>131629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21272500" y="68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80829</xdr:rowOff>
    </xdr:from>
    <xdr:to>
      <xdr:col>116</xdr:col>
      <xdr:colOff>63500</xdr:colOff>
      <xdr:row>40</xdr:row>
      <xdr:rowOff>94854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21323300" y="6938829"/>
          <a:ext cx="8382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148156</xdr:rowOff>
    </xdr:from>
    <xdr:ext cx="599010" cy="259045"/>
    <xdr:sp macro="" textlink="">
      <xdr:nvSpPr>
        <xdr:cNvPr id="369" name="n_1mainValue【一般廃棄物処理施設】&#10;一人当たり有形固定資産（償却資産）額">
          <a:extLst>
            <a:ext uri="{FF2B5EF4-FFF2-40B4-BE49-F238E27FC236}">
              <a16:creationId xmlns:a16="http://schemas.microsoft.com/office/drawing/2014/main" id="{00000000-0008-0000-0F00-000071010000}"/>
            </a:ext>
          </a:extLst>
        </xdr:cNvPr>
        <xdr:cNvSpPr txBox="1"/>
      </xdr:nvSpPr>
      <xdr:spPr>
        <a:xfrm>
          <a:off x="21011095" y="666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a:extLst>
            <a:ext uri="{FF2B5EF4-FFF2-40B4-BE49-F238E27FC236}">
              <a16:creationId xmlns:a16="http://schemas.microsoft.com/office/drawing/2014/main" id="{00000000-0008-0000-0F00-00008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6" name="【保健センター・保健所】&#10;有形固定資産減価償却率最小値テキスト">
          <a:extLst>
            <a:ext uri="{FF2B5EF4-FFF2-40B4-BE49-F238E27FC236}">
              <a16:creationId xmlns:a16="http://schemas.microsoft.com/office/drawing/2014/main" id="{00000000-0008-0000-0F00-00008C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8" name="【保健センター・保健所】&#10;有形固定資産減価償却率最大値テキスト">
          <a:extLst>
            <a:ext uri="{FF2B5EF4-FFF2-40B4-BE49-F238E27FC236}">
              <a16:creationId xmlns:a16="http://schemas.microsoft.com/office/drawing/2014/main" id="{00000000-0008-0000-0F00-00008E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00" name="【保健センター・保健所】&#10;有形固定資産減価償却率平均値テキスト">
          <a:extLst>
            <a:ext uri="{FF2B5EF4-FFF2-40B4-BE49-F238E27FC236}">
              <a16:creationId xmlns:a16="http://schemas.microsoft.com/office/drawing/2014/main" id="{00000000-0008-0000-0F00-00009001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403" name="n_1aveValue【保健センター・保健所】&#10;有形固定資産減価償却率">
          <a:extLst>
            <a:ext uri="{FF2B5EF4-FFF2-40B4-BE49-F238E27FC236}">
              <a16:creationId xmlns:a16="http://schemas.microsoft.com/office/drawing/2014/main" id="{00000000-0008-0000-0F00-000093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05" name="n_2aveValue【保健センター・保健所】&#10;有形固定資産減価償却率">
          <a:extLst>
            <a:ext uri="{FF2B5EF4-FFF2-40B4-BE49-F238E27FC236}">
              <a16:creationId xmlns:a16="http://schemas.microsoft.com/office/drawing/2014/main" id="{00000000-0008-0000-0F00-000095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07" name="n_3aveValue【保健センター・保健所】&#10;有形固定資産減価償却率">
          <a:extLst>
            <a:ext uri="{FF2B5EF4-FFF2-40B4-BE49-F238E27FC236}">
              <a16:creationId xmlns:a16="http://schemas.microsoft.com/office/drawing/2014/main" id="{00000000-0008-0000-0F00-000097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414" name="【保健センター・保健所】&#10;有形固定資産減価償却率該当値テキスト">
          <a:extLst>
            <a:ext uri="{FF2B5EF4-FFF2-40B4-BE49-F238E27FC236}">
              <a16:creationId xmlns:a16="http://schemas.microsoft.com/office/drawing/2014/main" id="{00000000-0008-0000-0F00-00009E010000}"/>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130628</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15481300" y="1034415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130628</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4592300" y="104045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61</xdr:row>
      <xdr:rowOff>27759</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3703300" y="1040456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421" name="n_1mainValue【保健センター・保健所】&#10;有形固定資産減価償却率">
          <a:extLst>
            <a:ext uri="{FF2B5EF4-FFF2-40B4-BE49-F238E27FC236}">
              <a16:creationId xmlns:a16="http://schemas.microsoft.com/office/drawing/2014/main" id="{00000000-0008-0000-0F00-0000A5010000}"/>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422" name="n_2mainValue【保健センター・保健所】&#10;有形固定資産減価償却率">
          <a:extLst>
            <a:ext uri="{FF2B5EF4-FFF2-40B4-BE49-F238E27FC236}">
              <a16:creationId xmlns:a16="http://schemas.microsoft.com/office/drawing/2014/main" id="{00000000-0008-0000-0F00-0000A6010000}"/>
            </a:ext>
          </a:extLst>
        </xdr:cNvPr>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423" name="n_3mainValue【保健センター・保健所】&#10;有形固定資産減価償却率">
          <a:extLst>
            <a:ext uri="{FF2B5EF4-FFF2-40B4-BE49-F238E27FC236}">
              <a16:creationId xmlns:a16="http://schemas.microsoft.com/office/drawing/2014/main" id="{00000000-0008-0000-0F00-0000A7010000}"/>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a:extLst>
            <a:ext uri="{FF2B5EF4-FFF2-40B4-BE49-F238E27FC236}">
              <a16:creationId xmlns:a16="http://schemas.microsoft.com/office/drawing/2014/main" id="{00000000-0008-0000-0F00-0000B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48" name="【保健センター・保健所】&#10;一人当たり面積最小値テキスト">
          <a:extLst>
            <a:ext uri="{FF2B5EF4-FFF2-40B4-BE49-F238E27FC236}">
              <a16:creationId xmlns:a16="http://schemas.microsoft.com/office/drawing/2014/main" id="{00000000-0008-0000-0F00-0000C0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50" name="【保健センター・保健所】&#10;一人当たり面積最大値テキスト">
          <a:extLst>
            <a:ext uri="{FF2B5EF4-FFF2-40B4-BE49-F238E27FC236}">
              <a16:creationId xmlns:a16="http://schemas.microsoft.com/office/drawing/2014/main" id="{00000000-0008-0000-0F00-0000C2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52" name="【保健センター・保健所】&#10;一人当たり面積平均値テキスト">
          <a:extLst>
            <a:ext uri="{FF2B5EF4-FFF2-40B4-BE49-F238E27FC236}">
              <a16:creationId xmlns:a16="http://schemas.microsoft.com/office/drawing/2014/main" id="{00000000-0008-0000-0F00-0000C401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55" name="n_1aveValue【保健センター・保健所】&#10;一人当たり面積">
          <a:extLst>
            <a:ext uri="{FF2B5EF4-FFF2-40B4-BE49-F238E27FC236}">
              <a16:creationId xmlns:a16="http://schemas.microsoft.com/office/drawing/2014/main" id="{00000000-0008-0000-0F00-0000C701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57" name="n_2aveValue【保健センター・保健所】&#10;一人当たり面積">
          <a:extLst>
            <a:ext uri="{FF2B5EF4-FFF2-40B4-BE49-F238E27FC236}">
              <a16:creationId xmlns:a16="http://schemas.microsoft.com/office/drawing/2014/main" id="{00000000-0008-0000-0F00-0000C9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59" name="n_3aveValue【保健センター・保健所】&#10;一人当たり面積">
          <a:extLst>
            <a:ext uri="{FF2B5EF4-FFF2-40B4-BE49-F238E27FC236}">
              <a16:creationId xmlns:a16="http://schemas.microsoft.com/office/drawing/2014/main" id="{00000000-0008-0000-0F00-0000CB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16781</xdr:rowOff>
    </xdr:from>
    <xdr:ext cx="469744" cy="259045"/>
    <xdr:sp macro="" textlink="">
      <xdr:nvSpPr>
        <xdr:cNvPr id="466" name="【保健センター・保健所】&#10;一人当たり面積該当値テキスト">
          <a:extLst>
            <a:ext uri="{FF2B5EF4-FFF2-40B4-BE49-F238E27FC236}">
              <a16:creationId xmlns:a16="http://schemas.microsoft.com/office/drawing/2014/main" id="{00000000-0008-0000-0F00-0000D2010000}"/>
            </a:ext>
          </a:extLst>
        </xdr:cNvPr>
        <xdr:cNvSpPr txBox="1"/>
      </xdr:nvSpPr>
      <xdr:spPr>
        <a:xfrm>
          <a:off x="22199600"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91440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21323300" y="108905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131318</xdr:rowOff>
    </xdr:from>
    <xdr:to>
      <xdr:col>107</xdr:col>
      <xdr:colOff>101600</xdr:colOff>
      <xdr:row>61</xdr:row>
      <xdr:rowOff>61468</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20383500" y="104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xdr:rowOff>
    </xdr:from>
    <xdr:to>
      <xdr:col>111</xdr:col>
      <xdr:colOff>177800</xdr:colOff>
      <xdr:row>63</xdr:row>
      <xdr:rowOff>91440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20434300" y="10469118"/>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49784</xdr:rowOff>
    </xdr:from>
    <xdr:to>
      <xdr:col>102</xdr:col>
      <xdr:colOff>165100</xdr:colOff>
      <xdr:row>63</xdr:row>
      <xdr:rowOff>151384</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9494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10668</xdr:rowOff>
    </xdr:from>
    <xdr:to>
      <xdr:col>107</xdr:col>
      <xdr:colOff>50800</xdr:colOff>
      <xdr:row>63</xdr:row>
      <xdr:rowOff>100584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9545300" y="10469118"/>
          <a:ext cx="8890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133367</xdr:rowOff>
    </xdr:from>
    <xdr:ext cx="469744" cy="259045"/>
    <xdr:sp macro="" textlink="">
      <xdr:nvSpPr>
        <xdr:cNvPr id="473" name="n_1mainValue【保健センター・保健所】&#10;一人当たり面積">
          <a:extLst>
            <a:ext uri="{FF2B5EF4-FFF2-40B4-BE49-F238E27FC236}">
              <a16:creationId xmlns:a16="http://schemas.microsoft.com/office/drawing/2014/main" id="{00000000-0008-0000-0F00-0000D9010000}"/>
            </a:ext>
          </a:extLst>
        </xdr:cNvPr>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77995</xdr:rowOff>
    </xdr:from>
    <xdr:ext cx="469744" cy="259045"/>
    <xdr:sp macro="" textlink="">
      <xdr:nvSpPr>
        <xdr:cNvPr id="474" name="n_2mainValue【保健センター・保健所】&#10;一人当たり面積">
          <a:extLst>
            <a:ext uri="{FF2B5EF4-FFF2-40B4-BE49-F238E27FC236}">
              <a16:creationId xmlns:a16="http://schemas.microsoft.com/office/drawing/2014/main" id="{00000000-0008-0000-0F00-0000DA010000}"/>
            </a:ext>
          </a:extLst>
        </xdr:cNvPr>
        <xdr:cNvSpPr txBox="1"/>
      </xdr:nvSpPr>
      <xdr:spPr>
        <a:xfrm>
          <a:off x="20199427" y="1019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142511</xdr:rowOff>
    </xdr:from>
    <xdr:ext cx="469744" cy="259045"/>
    <xdr:sp macro="" textlink="">
      <xdr:nvSpPr>
        <xdr:cNvPr id="475" name="n_3mainValue【保健センター・保健所】&#10;一人当たり面積">
          <a:extLst>
            <a:ext uri="{FF2B5EF4-FFF2-40B4-BE49-F238E27FC236}">
              <a16:creationId xmlns:a16="http://schemas.microsoft.com/office/drawing/2014/main" id="{00000000-0008-0000-0F00-0000DB010000}"/>
            </a:ext>
          </a:extLst>
        </xdr:cNvPr>
        <xdr:cNvSpPr txBox="1"/>
      </xdr:nvSpPr>
      <xdr:spPr>
        <a:xfrm>
          <a:off x="19310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a:extLst>
            <a:ext uri="{FF2B5EF4-FFF2-40B4-BE49-F238E27FC236}">
              <a16:creationId xmlns:a16="http://schemas.microsoft.com/office/drawing/2014/main" id="{00000000-0008-0000-0F00-0000F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02" name="【消防施設】&#10;有形固定資産減価償却率最小値テキスト">
          <a:extLst>
            <a:ext uri="{FF2B5EF4-FFF2-40B4-BE49-F238E27FC236}">
              <a16:creationId xmlns:a16="http://schemas.microsoft.com/office/drawing/2014/main" id="{00000000-0008-0000-0F00-0000F6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4" name="【消防施設】&#10;有形固定資産減価償却率最大値テキスト">
          <a:extLst>
            <a:ext uri="{FF2B5EF4-FFF2-40B4-BE49-F238E27FC236}">
              <a16:creationId xmlns:a16="http://schemas.microsoft.com/office/drawing/2014/main" id="{00000000-0008-0000-0F00-0000F8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06" name="【消防施設】&#10;有形固定資産減価償却率平均値テキスト">
          <a:extLst>
            <a:ext uri="{FF2B5EF4-FFF2-40B4-BE49-F238E27FC236}">
              <a16:creationId xmlns:a16="http://schemas.microsoft.com/office/drawing/2014/main" id="{00000000-0008-0000-0F00-0000FA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09" name="n_1aveValue【消防施設】&#10;有形固定資産減価償却率">
          <a:extLst>
            <a:ext uri="{FF2B5EF4-FFF2-40B4-BE49-F238E27FC236}">
              <a16:creationId xmlns:a16="http://schemas.microsoft.com/office/drawing/2014/main" id="{00000000-0008-0000-0F00-0000FD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11" name="n_2aveValue【消防施設】&#10;有形固定資産減価償却率">
          <a:extLst>
            <a:ext uri="{FF2B5EF4-FFF2-40B4-BE49-F238E27FC236}">
              <a16:creationId xmlns:a16="http://schemas.microsoft.com/office/drawing/2014/main" id="{00000000-0008-0000-0F00-0000FF01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13" name="n_3aveValue【消防施設】&#10;有形固定資産減価償却率">
          <a:extLst>
            <a:ext uri="{FF2B5EF4-FFF2-40B4-BE49-F238E27FC236}">
              <a16:creationId xmlns:a16="http://schemas.microsoft.com/office/drawing/2014/main" id="{00000000-0008-0000-0F00-00000102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520" name="【消防施設】&#10;有形固定資産減価償却率該当値テキスト">
          <a:extLst>
            <a:ext uri="{FF2B5EF4-FFF2-40B4-BE49-F238E27FC236}">
              <a16:creationId xmlns:a16="http://schemas.microsoft.com/office/drawing/2014/main" id="{00000000-0008-0000-0F00-000008020000}"/>
            </a:ext>
          </a:extLst>
        </xdr:cNvPr>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93436</xdr:rowOff>
    </xdr:from>
    <xdr:to>
      <xdr:col>81</xdr:col>
      <xdr:colOff>101600</xdr:colOff>
      <xdr:row>81</xdr:row>
      <xdr:rowOff>23586</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5430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105048</xdr:rowOff>
    </xdr:from>
    <xdr:to>
      <xdr:col>85</xdr:col>
      <xdr:colOff>127000</xdr:colOff>
      <xdr:row>80</xdr:row>
      <xdr:rowOff>144236</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5481300" y="138210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3629</xdr:rowOff>
    </xdr:from>
    <xdr:to>
      <xdr:col>76</xdr:col>
      <xdr:colOff>165100</xdr:colOff>
      <xdr:row>81</xdr:row>
      <xdr:rowOff>105229</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4541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144236</xdr:rowOff>
    </xdr:from>
    <xdr:to>
      <xdr:col>81</xdr:col>
      <xdr:colOff>50800</xdr:colOff>
      <xdr:row>81</xdr:row>
      <xdr:rowOff>54429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4592300" y="1386023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28121</xdr:rowOff>
    </xdr:from>
    <xdr:to>
      <xdr:col>72</xdr:col>
      <xdr:colOff>38100</xdr:colOff>
      <xdr:row>81</xdr:row>
      <xdr:rowOff>129721</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365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54429</xdr:rowOff>
    </xdr:from>
    <xdr:to>
      <xdr:col>76</xdr:col>
      <xdr:colOff>114300</xdr:colOff>
      <xdr:row>81</xdr:row>
      <xdr:rowOff>78921</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3703300" y="139418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40113</xdr:rowOff>
    </xdr:from>
    <xdr:ext cx="405111" cy="259045"/>
    <xdr:sp macro="" textlink="">
      <xdr:nvSpPr>
        <xdr:cNvPr id="527" name="n_1mainValue【消防施設】&#10;有形固定資産減価償却率">
          <a:extLst>
            <a:ext uri="{FF2B5EF4-FFF2-40B4-BE49-F238E27FC236}">
              <a16:creationId xmlns:a16="http://schemas.microsoft.com/office/drawing/2014/main" id="{00000000-0008-0000-0F00-00000F020000}"/>
            </a:ext>
          </a:extLst>
        </xdr:cNvPr>
        <xdr:cNvSpPr txBox="1"/>
      </xdr:nvSpPr>
      <xdr:spPr>
        <a:xfrm>
          <a:off x="152660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96356</xdr:rowOff>
    </xdr:from>
    <xdr:ext cx="405111" cy="259045"/>
    <xdr:sp macro="" textlink="">
      <xdr:nvSpPr>
        <xdr:cNvPr id="528" name="n_2mainValue【消防施設】&#10;有形固定資産減価償却率">
          <a:extLst>
            <a:ext uri="{FF2B5EF4-FFF2-40B4-BE49-F238E27FC236}">
              <a16:creationId xmlns:a16="http://schemas.microsoft.com/office/drawing/2014/main" id="{00000000-0008-0000-0F00-000010020000}"/>
            </a:ext>
          </a:extLst>
        </xdr:cNvPr>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120848</xdr:rowOff>
    </xdr:from>
    <xdr:ext cx="405111" cy="259045"/>
    <xdr:sp macro="" textlink="">
      <xdr:nvSpPr>
        <xdr:cNvPr id="529" name="n_3mainValue【消防施設】&#10;有形固定資産減価償却率">
          <a:extLst>
            <a:ext uri="{FF2B5EF4-FFF2-40B4-BE49-F238E27FC236}">
              <a16:creationId xmlns:a16="http://schemas.microsoft.com/office/drawing/2014/main" id="{00000000-0008-0000-0F00-000011020000}"/>
            </a:ext>
          </a:extLst>
        </xdr:cNvPr>
        <xdr:cNvSpPr txBox="1"/>
      </xdr:nvSpPr>
      <xdr:spPr>
        <a:xfrm>
          <a:off x="135007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00000000-0008-0000-0F00-00002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54" name="【消防施設】&#10;一人当たり面積最小値テキスト">
          <a:extLst>
            <a:ext uri="{FF2B5EF4-FFF2-40B4-BE49-F238E27FC236}">
              <a16:creationId xmlns:a16="http://schemas.microsoft.com/office/drawing/2014/main" id="{00000000-0008-0000-0F00-00002A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56" name="【消防施設】&#10;一人当たり面積最大値テキスト">
          <a:extLst>
            <a:ext uri="{FF2B5EF4-FFF2-40B4-BE49-F238E27FC236}">
              <a16:creationId xmlns:a16="http://schemas.microsoft.com/office/drawing/2014/main" id="{00000000-0008-0000-0F00-00002C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58" name="【消防施設】&#10;一人当たり面積平均値テキスト">
          <a:extLst>
            <a:ext uri="{FF2B5EF4-FFF2-40B4-BE49-F238E27FC236}">
              <a16:creationId xmlns:a16="http://schemas.microsoft.com/office/drawing/2014/main" id="{00000000-0008-0000-0F00-00002E020000}"/>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561" name="n_1aveValue【消防施設】&#10;一人当たり面積">
          <a:extLst>
            <a:ext uri="{FF2B5EF4-FFF2-40B4-BE49-F238E27FC236}">
              <a16:creationId xmlns:a16="http://schemas.microsoft.com/office/drawing/2014/main" id="{00000000-0008-0000-0F00-000031020000}"/>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563" name="n_2aveValue【消防施設】&#10;一人当たり面積">
          <a:extLst>
            <a:ext uri="{FF2B5EF4-FFF2-40B4-BE49-F238E27FC236}">
              <a16:creationId xmlns:a16="http://schemas.microsoft.com/office/drawing/2014/main" id="{00000000-0008-0000-0F00-000033020000}"/>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565" name="n_3aveValue【消防施設】&#10;一人当たり面積">
          <a:extLst>
            <a:ext uri="{FF2B5EF4-FFF2-40B4-BE49-F238E27FC236}">
              <a16:creationId xmlns:a16="http://schemas.microsoft.com/office/drawing/2014/main" id="{00000000-0008-0000-0F00-00003502000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150749</xdr:rowOff>
    </xdr:from>
    <xdr:to>
      <xdr:col>116</xdr:col>
      <xdr:colOff>114300</xdr:colOff>
      <xdr:row>86</xdr:row>
      <xdr:rowOff>80899</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22110700" y="14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110126</xdr:rowOff>
    </xdr:from>
    <xdr:ext cx="469744" cy="259045"/>
    <xdr:sp macro="" textlink="">
      <xdr:nvSpPr>
        <xdr:cNvPr id="572" name="【消防施設】&#10;一人当たり面積該当値テキスト">
          <a:extLst>
            <a:ext uri="{FF2B5EF4-FFF2-40B4-BE49-F238E27FC236}">
              <a16:creationId xmlns:a16="http://schemas.microsoft.com/office/drawing/2014/main" id="{00000000-0008-0000-0F00-00003C020000}"/>
            </a:ext>
          </a:extLst>
        </xdr:cNvPr>
        <xdr:cNvSpPr txBox="1"/>
      </xdr:nvSpPr>
      <xdr:spPr>
        <a:xfrm>
          <a:off x="22199600" y="145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148844</xdr:rowOff>
    </xdr:from>
    <xdr:to>
      <xdr:col>112</xdr:col>
      <xdr:colOff>38100</xdr:colOff>
      <xdr:row>86</xdr:row>
      <xdr:rowOff>78994</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21272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28194</xdr:rowOff>
    </xdr:from>
    <xdr:to>
      <xdr:col>116</xdr:col>
      <xdr:colOff>63500</xdr:colOff>
      <xdr:row>86</xdr:row>
      <xdr:rowOff>30099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1323300" y="147728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153225</xdr:rowOff>
    </xdr:from>
    <xdr:to>
      <xdr:col>107</xdr:col>
      <xdr:colOff>101600</xdr:colOff>
      <xdr:row>86</xdr:row>
      <xdr:rowOff>83375</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20383500" y="14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28194</xdr:rowOff>
    </xdr:from>
    <xdr:to>
      <xdr:col>111</xdr:col>
      <xdr:colOff>177800</xdr:colOff>
      <xdr:row>86</xdr:row>
      <xdr:rowOff>32575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0434300" y="1477289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154178</xdr:rowOff>
    </xdr:from>
    <xdr:to>
      <xdr:col>102</xdr:col>
      <xdr:colOff>165100</xdr:colOff>
      <xdr:row>86</xdr:row>
      <xdr:rowOff>84328</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9494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32575</xdr:rowOff>
    </xdr:from>
    <xdr:to>
      <xdr:col>107</xdr:col>
      <xdr:colOff>50800</xdr:colOff>
      <xdr:row>86</xdr:row>
      <xdr:rowOff>33528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9545300" y="1477727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95521</xdr:rowOff>
    </xdr:from>
    <xdr:ext cx="469744" cy="259045"/>
    <xdr:sp macro="" textlink="">
      <xdr:nvSpPr>
        <xdr:cNvPr id="579" name="n_1mainValue【消防施設】&#10;一人当たり面積">
          <a:extLst>
            <a:ext uri="{FF2B5EF4-FFF2-40B4-BE49-F238E27FC236}">
              <a16:creationId xmlns:a16="http://schemas.microsoft.com/office/drawing/2014/main" id="{00000000-0008-0000-0F00-000043020000}"/>
            </a:ext>
          </a:extLst>
        </xdr:cNvPr>
        <xdr:cNvSpPr txBox="1"/>
      </xdr:nvSpPr>
      <xdr:spPr>
        <a:xfrm>
          <a:off x="21075727" y="1449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99902</xdr:rowOff>
    </xdr:from>
    <xdr:ext cx="469744" cy="259045"/>
    <xdr:sp macro="" textlink="">
      <xdr:nvSpPr>
        <xdr:cNvPr id="580" name="n_2mainValue【消防施設】&#10;一人当たり面積">
          <a:extLst>
            <a:ext uri="{FF2B5EF4-FFF2-40B4-BE49-F238E27FC236}">
              <a16:creationId xmlns:a16="http://schemas.microsoft.com/office/drawing/2014/main" id="{00000000-0008-0000-0F00-000044020000}"/>
            </a:ext>
          </a:extLst>
        </xdr:cNvPr>
        <xdr:cNvSpPr txBox="1"/>
      </xdr:nvSpPr>
      <xdr:spPr>
        <a:xfrm>
          <a:off x="20199427" y="1450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100855</xdr:rowOff>
    </xdr:from>
    <xdr:ext cx="469744" cy="259045"/>
    <xdr:sp macro="" textlink="">
      <xdr:nvSpPr>
        <xdr:cNvPr id="581" name="n_3mainValue【消防施設】&#10;一人当たり面積">
          <a:extLst>
            <a:ext uri="{FF2B5EF4-FFF2-40B4-BE49-F238E27FC236}">
              <a16:creationId xmlns:a16="http://schemas.microsoft.com/office/drawing/2014/main" id="{00000000-0008-0000-0F00-000045020000}"/>
            </a:ext>
          </a:extLst>
        </xdr:cNvPr>
        <xdr:cNvSpPr txBox="1"/>
      </xdr:nvSpPr>
      <xdr:spPr>
        <a:xfrm>
          <a:off x="19310427" y="1450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a:extLst>
            <a:ext uri="{FF2B5EF4-FFF2-40B4-BE49-F238E27FC236}">
              <a16:creationId xmlns:a16="http://schemas.microsoft.com/office/drawing/2014/main" id="{00000000-0008-0000-0F00-00005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6" name="【庁舎】&#10;有形固定資産減価償却率最小値テキスト">
          <a:extLst>
            <a:ext uri="{FF2B5EF4-FFF2-40B4-BE49-F238E27FC236}">
              <a16:creationId xmlns:a16="http://schemas.microsoft.com/office/drawing/2014/main" id="{00000000-0008-0000-0F00-00005E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8" name="【庁舎】&#10;有形固定資産減価償却率最大値テキスト">
          <a:extLst>
            <a:ext uri="{FF2B5EF4-FFF2-40B4-BE49-F238E27FC236}">
              <a16:creationId xmlns:a16="http://schemas.microsoft.com/office/drawing/2014/main" id="{00000000-0008-0000-0F00-000060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10" name="【庁舎】&#10;有形固定資産減価償却率平均値テキスト">
          <a:extLst>
            <a:ext uri="{FF2B5EF4-FFF2-40B4-BE49-F238E27FC236}">
              <a16:creationId xmlns:a16="http://schemas.microsoft.com/office/drawing/2014/main" id="{00000000-0008-0000-0F00-000062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13" name="n_1aveValue【庁舎】&#10;有形固定資産減価償却率">
          <a:extLst>
            <a:ext uri="{FF2B5EF4-FFF2-40B4-BE49-F238E27FC236}">
              <a16:creationId xmlns:a16="http://schemas.microsoft.com/office/drawing/2014/main" id="{00000000-0008-0000-0F00-00006502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15" name="n_2aveValue【庁舎】&#10;有形固定資産減価償却率">
          <a:extLst>
            <a:ext uri="{FF2B5EF4-FFF2-40B4-BE49-F238E27FC236}">
              <a16:creationId xmlns:a16="http://schemas.microsoft.com/office/drawing/2014/main" id="{00000000-0008-0000-0F00-000067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17" name="n_3aveValue【庁舎】&#10;有形固定資産減価償却率">
          <a:extLst>
            <a:ext uri="{FF2B5EF4-FFF2-40B4-BE49-F238E27FC236}">
              <a16:creationId xmlns:a16="http://schemas.microsoft.com/office/drawing/2014/main" id="{00000000-0008-0000-0F00-000069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24" name="【庁舎】&#10;有形固定資産減価償却率該当値テキスト">
          <a:extLst>
            <a:ext uri="{FF2B5EF4-FFF2-40B4-BE49-F238E27FC236}">
              <a16:creationId xmlns:a16="http://schemas.microsoft.com/office/drawing/2014/main" id="{00000000-0008-0000-0F00-000070020000}"/>
            </a:ext>
          </a:extLst>
        </xdr:cNvPr>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82550</xdr:rowOff>
    </xdr:from>
    <xdr:to>
      <xdr:col>81</xdr:col>
      <xdr:colOff>101600</xdr:colOff>
      <xdr:row>103</xdr:row>
      <xdr:rowOff>12700</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5430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104</xdr:row>
      <xdr:rowOff>133350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5481300" y="176212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152400</xdr:rowOff>
    </xdr:from>
    <xdr:to>
      <xdr:col>76</xdr:col>
      <xdr:colOff>165100</xdr:colOff>
      <xdr:row>104</xdr:row>
      <xdr:rowOff>82550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4541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104</xdr:row>
      <xdr:rowOff>31750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4592300" y="176212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49530</xdr:rowOff>
    </xdr:from>
    <xdr:to>
      <xdr:col>72</xdr:col>
      <xdr:colOff>38100</xdr:colOff>
      <xdr:row>102</xdr:row>
      <xdr:rowOff>151130</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3652500" y="175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100330</xdr:rowOff>
    </xdr:from>
    <xdr:to>
      <xdr:col>76</xdr:col>
      <xdr:colOff>114300</xdr:colOff>
      <xdr:row>104</xdr:row>
      <xdr:rowOff>31750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3703300" y="175882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29227</xdr:rowOff>
    </xdr:from>
    <xdr:ext cx="405111" cy="259045"/>
    <xdr:sp macro="" textlink="">
      <xdr:nvSpPr>
        <xdr:cNvPr id="631" name="n_1mainValue【庁舎】&#10;有形固定資産減価償却率">
          <a:extLst>
            <a:ext uri="{FF2B5EF4-FFF2-40B4-BE49-F238E27FC236}">
              <a16:creationId xmlns:a16="http://schemas.microsoft.com/office/drawing/2014/main" id="{00000000-0008-0000-0F00-000077020000}"/>
            </a:ext>
          </a:extLst>
        </xdr:cNvPr>
        <xdr:cNvSpPr txBox="1"/>
      </xdr:nvSpPr>
      <xdr:spPr>
        <a:xfrm>
          <a:off x="15266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99077</xdr:rowOff>
    </xdr:from>
    <xdr:ext cx="405111" cy="259045"/>
    <xdr:sp macro="" textlink="">
      <xdr:nvSpPr>
        <xdr:cNvPr id="632" name="n_2mainValue【庁舎】&#10;有形固定資産減価償却率">
          <a:extLst>
            <a:ext uri="{FF2B5EF4-FFF2-40B4-BE49-F238E27FC236}">
              <a16:creationId xmlns:a16="http://schemas.microsoft.com/office/drawing/2014/main" id="{00000000-0008-0000-0F00-000078020000}"/>
            </a:ext>
          </a:extLst>
        </xdr:cNvPr>
        <xdr:cNvSpPr txBox="1"/>
      </xdr:nvSpPr>
      <xdr:spPr>
        <a:xfrm>
          <a:off x="14389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167657</xdr:rowOff>
    </xdr:from>
    <xdr:ext cx="405111" cy="259045"/>
    <xdr:sp macro="" textlink="">
      <xdr:nvSpPr>
        <xdr:cNvPr id="633" name="n_3mainValue【庁舎】&#10;有形固定資産減価償却率">
          <a:extLst>
            <a:ext uri="{FF2B5EF4-FFF2-40B4-BE49-F238E27FC236}">
              <a16:creationId xmlns:a16="http://schemas.microsoft.com/office/drawing/2014/main" id="{00000000-0008-0000-0F00-000079020000}"/>
            </a:ext>
          </a:extLst>
        </xdr:cNvPr>
        <xdr:cNvSpPr txBox="1"/>
      </xdr:nvSpPr>
      <xdr:spPr>
        <a:xfrm>
          <a:off x="13500744" y="1731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a:extLst>
            <a:ext uri="{FF2B5EF4-FFF2-40B4-BE49-F238E27FC236}">
              <a16:creationId xmlns:a16="http://schemas.microsoft.com/office/drawing/2014/main" id="{00000000-0008-0000-0F00-00009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54863</xdr:rowOff>
    </xdr:from>
    <xdr:to>
      <xdr:col>116</xdr:col>
      <xdr:colOff>62864</xdr:colOff>
      <xdr:row>108</xdr:row>
      <xdr:rowOff>95250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22160864" y="17885663"/>
          <a:ext cx="0" cy="72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99077</xdr:rowOff>
    </xdr:from>
    <xdr:ext cx="469744" cy="259045"/>
    <xdr:sp macro="" textlink="">
      <xdr:nvSpPr>
        <xdr:cNvPr id="658" name="【庁舎】&#10;一人当たり面積最小値テキスト">
          <a:extLst>
            <a:ext uri="{FF2B5EF4-FFF2-40B4-BE49-F238E27FC236}">
              <a16:creationId xmlns:a16="http://schemas.microsoft.com/office/drawing/2014/main" id="{00000000-0008-0000-0F00-000092020000}"/>
            </a:ext>
          </a:extLst>
        </xdr:cNvPr>
        <xdr:cNvSpPr txBox="1"/>
      </xdr:nvSpPr>
      <xdr:spPr>
        <a:xfrm>
          <a:off x="22199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95250</xdr:rowOff>
    </xdr:from>
    <xdr:to>
      <xdr:col>116</xdr:col>
      <xdr:colOff>152400</xdr:colOff>
      <xdr:row>108</xdr:row>
      <xdr:rowOff>95250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22072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1540</xdr:rowOff>
    </xdr:from>
    <xdr:ext cx="469744" cy="259045"/>
    <xdr:sp macro="" textlink="">
      <xdr:nvSpPr>
        <xdr:cNvPr id="660" name="【庁舎】&#10;一人当たり面積最大値テキスト">
          <a:extLst>
            <a:ext uri="{FF2B5EF4-FFF2-40B4-BE49-F238E27FC236}">
              <a16:creationId xmlns:a16="http://schemas.microsoft.com/office/drawing/2014/main" id="{00000000-0008-0000-0F00-000094020000}"/>
            </a:ext>
          </a:extLst>
        </xdr:cNvPr>
        <xdr:cNvSpPr txBox="1"/>
      </xdr:nvSpPr>
      <xdr:spPr>
        <a:xfrm>
          <a:off x="22199600" y="176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54863</xdr:rowOff>
    </xdr:from>
    <xdr:to>
      <xdr:col>116</xdr:col>
      <xdr:colOff>152400</xdr:colOff>
      <xdr:row>104</xdr:row>
      <xdr:rowOff>54863</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22072600" y="178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130573</xdr:rowOff>
    </xdr:from>
    <xdr:ext cx="469744" cy="259045"/>
    <xdr:sp macro="" textlink="">
      <xdr:nvSpPr>
        <xdr:cNvPr id="662" name="【庁舎】&#10;一人当たり面積平均値テキスト">
          <a:extLst>
            <a:ext uri="{FF2B5EF4-FFF2-40B4-BE49-F238E27FC236}">
              <a16:creationId xmlns:a16="http://schemas.microsoft.com/office/drawing/2014/main" id="{00000000-0008-0000-0F00-000096020000}"/>
            </a:ext>
          </a:extLst>
        </xdr:cNvPr>
        <xdr:cNvSpPr txBox="1"/>
      </xdr:nvSpPr>
      <xdr:spPr>
        <a:xfrm>
          <a:off x="22199600" y="18304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2110700" y="184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107314</xdr:rowOff>
    </xdr:from>
    <xdr:to>
      <xdr:col>112</xdr:col>
      <xdr:colOff>38100</xdr:colOff>
      <xdr:row>108</xdr:row>
      <xdr:rowOff>37464</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1272500" y="184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28591</xdr:rowOff>
    </xdr:from>
    <xdr:ext cx="469744" cy="259045"/>
    <xdr:sp macro="" textlink="">
      <xdr:nvSpPr>
        <xdr:cNvPr id="665" name="n_1aveValue【庁舎】&#10;一人当たり面積">
          <a:extLst>
            <a:ext uri="{FF2B5EF4-FFF2-40B4-BE49-F238E27FC236}">
              <a16:creationId xmlns:a16="http://schemas.microsoft.com/office/drawing/2014/main" id="{00000000-0008-0000-0F00-000099020000}"/>
            </a:ext>
          </a:extLst>
        </xdr:cNvPr>
        <xdr:cNvSpPr txBox="1"/>
      </xdr:nvSpPr>
      <xdr:spPr>
        <a:xfrm>
          <a:off x="210757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104457</xdr:rowOff>
    </xdr:from>
    <xdr:to>
      <xdr:col>107</xdr:col>
      <xdr:colOff>101600</xdr:colOff>
      <xdr:row>108</xdr:row>
      <xdr:rowOff>34607</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20383500" y="1844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25734</xdr:rowOff>
    </xdr:from>
    <xdr:ext cx="469744" cy="259045"/>
    <xdr:sp macro="" textlink="">
      <xdr:nvSpPr>
        <xdr:cNvPr id="667" name="n_2aveValue【庁舎】&#10;一人当たり面積">
          <a:extLst>
            <a:ext uri="{FF2B5EF4-FFF2-40B4-BE49-F238E27FC236}">
              <a16:creationId xmlns:a16="http://schemas.microsoft.com/office/drawing/2014/main" id="{00000000-0008-0000-0F00-00009B020000}"/>
            </a:ext>
          </a:extLst>
        </xdr:cNvPr>
        <xdr:cNvSpPr txBox="1"/>
      </xdr:nvSpPr>
      <xdr:spPr>
        <a:xfrm>
          <a:off x="20199427" y="1854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115888</xdr:rowOff>
    </xdr:from>
    <xdr:to>
      <xdr:col>102</xdr:col>
      <xdr:colOff>165100</xdr:colOff>
      <xdr:row>108</xdr:row>
      <xdr:rowOff>46038</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9494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37165</xdr:rowOff>
    </xdr:from>
    <xdr:ext cx="469744" cy="259045"/>
    <xdr:sp macro="" textlink="">
      <xdr:nvSpPr>
        <xdr:cNvPr id="669" name="n_3aveValue【庁舎】&#10;一人当たり面積">
          <a:extLst>
            <a:ext uri="{FF2B5EF4-FFF2-40B4-BE49-F238E27FC236}">
              <a16:creationId xmlns:a16="http://schemas.microsoft.com/office/drawing/2014/main" id="{00000000-0008-0000-0F00-00009D020000}"/>
            </a:ext>
          </a:extLst>
        </xdr:cNvPr>
        <xdr:cNvSpPr txBox="1"/>
      </xdr:nvSpPr>
      <xdr:spPr>
        <a:xfrm>
          <a:off x="193104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142939</xdr:rowOff>
    </xdr:from>
    <xdr:to>
      <xdr:col>116</xdr:col>
      <xdr:colOff>114300</xdr:colOff>
      <xdr:row>108</xdr:row>
      <xdr:rowOff>73089</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22110700" y="184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86123</xdr:rowOff>
    </xdr:from>
    <xdr:ext cx="469744" cy="259045"/>
    <xdr:sp macro="" textlink="">
      <xdr:nvSpPr>
        <xdr:cNvPr id="676" name="【庁舎】&#10;一人当たり面積該当値テキスト">
          <a:extLst>
            <a:ext uri="{FF2B5EF4-FFF2-40B4-BE49-F238E27FC236}">
              <a16:creationId xmlns:a16="http://schemas.microsoft.com/office/drawing/2014/main" id="{00000000-0008-0000-0F00-0000A4020000}"/>
            </a:ext>
          </a:extLst>
        </xdr:cNvPr>
        <xdr:cNvSpPr txBox="1"/>
      </xdr:nvSpPr>
      <xdr:spPr>
        <a:xfrm>
          <a:off x="22199600"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xdr:rowOff>
    </xdr:from>
    <xdr:to>
      <xdr:col>112</xdr:col>
      <xdr:colOff>38100</xdr:colOff>
      <xdr:row>107</xdr:row>
      <xdr:rowOff>110617</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21272500" y="183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59817</xdr:rowOff>
    </xdr:from>
    <xdr:to>
      <xdr:col>116</xdr:col>
      <xdr:colOff>63500</xdr:colOff>
      <xdr:row>108</xdr:row>
      <xdr:rowOff>22289</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1323300" y="18404967"/>
          <a:ext cx="8382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64263</xdr:rowOff>
    </xdr:from>
    <xdr:to>
      <xdr:col>107</xdr:col>
      <xdr:colOff>101600</xdr:colOff>
      <xdr:row>105</xdr:row>
      <xdr:rowOff>165863</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2038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115063</xdr:rowOff>
    </xdr:from>
    <xdr:to>
      <xdr:col>111</xdr:col>
      <xdr:colOff>177800</xdr:colOff>
      <xdr:row>107</xdr:row>
      <xdr:rowOff>59817</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0434300" y="18117313"/>
          <a:ext cx="889000" cy="28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58356</xdr:rowOff>
    </xdr:from>
    <xdr:to>
      <xdr:col>102</xdr:col>
      <xdr:colOff>165100</xdr:colOff>
      <xdr:row>100</xdr:row>
      <xdr:rowOff>159956</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9494500" y="172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109156</xdr:rowOff>
    </xdr:from>
    <xdr:to>
      <xdr:col>107</xdr:col>
      <xdr:colOff>50800</xdr:colOff>
      <xdr:row>105</xdr:row>
      <xdr:rowOff>115063</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9545300" y="17254156"/>
          <a:ext cx="889000" cy="8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83" name="n_1mainValue【庁舎】&#10;一人当たり面積">
          <a:extLst>
            <a:ext uri="{FF2B5EF4-FFF2-40B4-BE49-F238E27FC236}">
              <a16:creationId xmlns:a16="http://schemas.microsoft.com/office/drawing/2014/main" id="{00000000-0008-0000-0F00-0000AB020000}"/>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684" name="n_2mainValue【庁舎】&#10;一人当たり面積">
          <a:extLst>
            <a:ext uri="{FF2B5EF4-FFF2-40B4-BE49-F238E27FC236}">
              <a16:creationId xmlns:a16="http://schemas.microsoft.com/office/drawing/2014/main" id="{00000000-0008-0000-0F00-0000AC020000}"/>
            </a:ext>
          </a:extLst>
        </xdr:cNvPr>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5033</xdr:rowOff>
    </xdr:from>
    <xdr:ext cx="469744" cy="259045"/>
    <xdr:sp macro="" textlink="">
      <xdr:nvSpPr>
        <xdr:cNvPr id="685" name="n_3mainValue【庁舎】&#10;一人当たり面積">
          <a:extLst>
            <a:ext uri="{FF2B5EF4-FFF2-40B4-BE49-F238E27FC236}">
              <a16:creationId xmlns:a16="http://schemas.microsoft.com/office/drawing/2014/main" id="{00000000-0008-0000-0F00-0000AD020000}"/>
            </a:ext>
          </a:extLst>
        </xdr:cNvPr>
        <xdr:cNvSpPr txBox="1"/>
      </xdr:nvSpPr>
      <xdr:spPr>
        <a:xfrm>
          <a:off x="19310427" y="1697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年度では、ほとんどの類型において有形固定資産減価償却率は類似団体平均値となっているものの、体育館・プールについては、類似団体平均を大きく上回っている。これは、昭和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年代に建設されており、施設の老朽化が進んでいることから、今後長寿命化計画に基づき施設の改修などの老朽化対策に取り組んでいくことにしている。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
1,358
263.09
3,166,964
3,038,126
67,273
1,477,847
2,072,533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類似団体の０．１８を上回る０．３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となっている。地方税収入に当たるダム所在市町村交付金３</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百万円が交付されることで収入額が類似団体を上回る要因となっている。ダム所在市町村交付金も減価償却により年々減少していることや、少子高齢化さらには厳しい経済情勢など、税収の伸びを期待することは困難である。滞納整理の強化による税収の確保・税負担の公平性を図るとともに、自主財源の確実な確保に努めなければならない。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37338</xdr:rowOff>
    </xdr:from>
    <xdr:to>
      <xdr:col>23</xdr:col>
      <xdr:colOff>133350</xdr:colOff>
      <xdr:row>43</xdr:row>
      <xdr:rowOff>46990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096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37338</xdr:rowOff>
    </xdr:from>
    <xdr:to>
      <xdr:col>19</xdr:col>
      <xdr:colOff>133350</xdr:colOff>
      <xdr:row>43</xdr:row>
      <xdr:rowOff>46990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37338</xdr:rowOff>
    </xdr:from>
    <xdr:to>
      <xdr:col>15</xdr:col>
      <xdr:colOff>82550</xdr:colOff>
      <xdr:row>43</xdr:row>
      <xdr:rowOff>46990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157988</xdr:rowOff>
    </xdr:from>
    <xdr:to>
      <xdr:col>23</xdr:col>
      <xdr:colOff>184150</xdr:colOff>
      <xdr:row>43</xdr:row>
      <xdr:rowOff>88138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3065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157988</xdr:rowOff>
    </xdr:from>
    <xdr:to>
      <xdr:col>15</xdr:col>
      <xdr:colOff>133350</xdr:colOff>
      <xdr:row>43</xdr:row>
      <xdr:rowOff>88138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98315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a:t>
          </a:r>
          <a:r>
            <a:rPr kumimoji="1" lang="ja-JP" altLang="en-US" sz="1100">
              <a:solidFill>
                <a:schemeClr val="dk1"/>
              </a:solidFill>
              <a:effectLst/>
              <a:latin typeface="+mn-lt"/>
              <a:ea typeface="+mn-ea"/>
              <a:cs typeface="+mn-cs"/>
            </a:rPr>
            <a:t>８４．９</a:t>
          </a:r>
          <a:r>
            <a:rPr kumimoji="1" lang="ja-JP" altLang="ja-JP" sz="1100">
              <a:solidFill>
                <a:schemeClr val="dk1"/>
              </a:solidFill>
              <a:effectLst/>
              <a:latin typeface="+mn-lt"/>
              <a:ea typeface="+mn-ea"/>
              <a:cs typeface="+mn-cs"/>
            </a:rPr>
            <a:t>とほぼ同程度の８</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となっている。前年度と比較すると物件費や積立金の増により</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ポイント増加した。義務的経費では、扶助費等減少している</a:t>
          </a:r>
          <a:r>
            <a:rPr kumimoji="1" lang="ja-JP" altLang="en-US" sz="1100">
              <a:solidFill>
                <a:schemeClr val="dk1"/>
              </a:solidFill>
              <a:effectLst/>
              <a:latin typeface="+mn-lt"/>
              <a:ea typeface="+mn-ea"/>
              <a:cs typeface="+mn-cs"/>
            </a:rPr>
            <a:t>ものの、人件費、物件費の増に転じている</a:t>
          </a:r>
          <a:r>
            <a:rPr kumimoji="1" lang="ja-JP" altLang="ja-JP" sz="1100">
              <a:solidFill>
                <a:schemeClr val="dk1"/>
              </a:solidFill>
              <a:effectLst/>
              <a:latin typeface="+mn-lt"/>
              <a:ea typeface="+mn-ea"/>
              <a:cs typeface="+mn-cs"/>
            </a:rPr>
            <a:t>。今後も適切な定員管理による人件費の抑制と公債費の平準化及び事務の効率化等により経費の削減に努めなければならない。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63</xdr:row>
      <xdr:rowOff>108268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63369"/>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62019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7087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78371"/>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48471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3413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11219</xdr:rowOff>
    </xdr:from>
    <xdr:to>
      <xdr:col>19</xdr:col>
      <xdr:colOff>184150</xdr:colOff>
      <xdr:row>63</xdr:row>
      <xdr:rowOff>112819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97596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109448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i="1" u="sng">
              <a:solidFill>
                <a:sysClr val="windowText" lastClr="000000"/>
              </a:solidFill>
              <a:effectLst/>
              <a:latin typeface="+mn-lt"/>
              <a:ea typeface="+mn-ea"/>
              <a:cs typeface="+mn-cs"/>
            </a:rPr>
            <a:t>人口</a:t>
          </a:r>
          <a:r>
            <a:rPr kumimoji="1" lang="ja-JP" altLang="en-US" sz="1100" b="1" i="1" u="sng">
              <a:solidFill>
                <a:sysClr val="windowText" lastClr="000000"/>
              </a:solidFill>
              <a:effectLst/>
              <a:latin typeface="+mn-lt"/>
              <a:ea typeface="+mn-ea"/>
              <a:cs typeface="+mn-cs"/>
            </a:rPr>
            <a:t>１，３９１</a:t>
          </a:r>
          <a:r>
            <a:rPr kumimoji="1" lang="ja-JP" altLang="ja-JP" sz="1100" b="1" i="1" u="sng">
              <a:solidFill>
                <a:sysClr val="windowText" lastClr="000000"/>
              </a:solidFill>
              <a:effectLst/>
              <a:latin typeface="+mn-lt"/>
              <a:ea typeface="+mn-ea"/>
              <a:cs typeface="+mn-cs"/>
            </a:rPr>
            <a:t>人</a:t>
          </a:r>
          <a:r>
            <a:rPr kumimoji="1" lang="ja-JP" altLang="ja-JP" sz="1100">
              <a:solidFill>
                <a:schemeClr val="dk1"/>
              </a:solidFill>
              <a:effectLst/>
              <a:latin typeface="+mn-lt"/>
              <a:ea typeface="+mn-ea"/>
              <a:cs typeface="+mn-cs"/>
            </a:rPr>
            <a:t>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88097</xdr:rowOff>
    </xdr:from>
    <xdr:to>
      <xdr:col>23</xdr:col>
      <xdr:colOff>133350</xdr:colOff>
      <xdr:row>84</xdr:row>
      <xdr:rowOff>120741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89897"/>
          <a:ext cx="8382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18357</xdr:rowOff>
    </xdr:from>
    <xdr:to>
      <xdr:col>19</xdr:col>
      <xdr:colOff>133350</xdr:colOff>
      <xdr:row>84</xdr:row>
      <xdr:rowOff>88097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20157"/>
          <a:ext cx="889000" cy="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167697</xdr:rowOff>
    </xdr:from>
    <xdr:to>
      <xdr:col>15</xdr:col>
      <xdr:colOff>82550</xdr:colOff>
      <xdr:row>84</xdr:row>
      <xdr:rowOff>18357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98047"/>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126515</xdr:rowOff>
    </xdr:from>
    <xdr:to>
      <xdr:col>11</xdr:col>
      <xdr:colOff>31750</xdr:colOff>
      <xdr:row>83</xdr:row>
      <xdr:rowOff>167697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56865"/>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69941</xdr:rowOff>
    </xdr:from>
    <xdr:to>
      <xdr:col>23</xdr:col>
      <xdr:colOff>184150</xdr:colOff>
      <xdr:row>85</xdr:row>
      <xdr:rowOff>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42018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4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37297</xdr:rowOff>
    </xdr:from>
    <xdr:to>
      <xdr:col>19</xdr:col>
      <xdr:colOff>184150</xdr:colOff>
      <xdr:row>84</xdr:row>
      <xdr:rowOff>138897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123674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2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139007</xdr:rowOff>
    </xdr:from>
    <xdr:to>
      <xdr:col>15</xdr:col>
      <xdr:colOff>133350</xdr:colOff>
      <xdr:row>84</xdr:row>
      <xdr:rowOff>69157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53934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5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116897</xdr:rowOff>
    </xdr:from>
    <xdr:to>
      <xdr:col>11</xdr:col>
      <xdr:colOff>82550</xdr:colOff>
      <xdr:row>84</xdr:row>
      <xdr:rowOff>47047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31824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75715</xdr:rowOff>
    </xdr:from>
    <xdr:to>
      <xdr:col>7</xdr:col>
      <xdr:colOff>31750</xdr:colOff>
      <xdr:row>84</xdr:row>
      <xdr:rowOff>5865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162092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平成１０年度をピークに職員給与は減少しているものの、ラスパイレス指数を見ると類似団体を</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上回っている。類似団体を上回っている要因として、職員年齢</a:t>
          </a:r>
          <a:r>
            <a:rPr kumimoji="1" lang="ja-JP" altLang="en-US" sz="1100">
              <a:solidFill>
                <a:schemeClr val="dk1"/>
              </a:solidFill>
              <a:effectLst/>
              <a:latin typeface="+mn-lt"/>
              <a:ea typeface="+mn-ea"/>
              <a:cs typeface="+mn-cs"/>
            </a:rPr>
            <a:t>階層に偏りがあり類似団体を上回る結果となっている。引き続き</a:t>
          </a:r>
          <a:r>
            <a:rPr kumimoji="1" lang="ja-JP" altLang="ja-JP" sz="1100">
              <a:solidFill>
                <a:schemeClr val="dk1"/>
              </a:solidFill>
              <a:effectLst/>
              <a:latin typeface="+mn-lt"/>
              <a:ea typeface="+mn-ea"/>
              <a:cs typeface="+mn-cs"/>
            </a:rPr>
            <a:t>適正な人事運営及び定員管理に努めなければならない。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88</xdr:row>
      <xdr:rowOff>18098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06950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18098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6695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18098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6695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18098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634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138748</xdr:rowOff>
    </xdr:from>
    <xdr:to>
      <xdr:col>77</xdr:col>
      <xdr:colOff>95250</xdr:colOff>
      <xdr:row>88</xdr:row>
      <xdr:rowOff>68898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53675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4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138748</xdr:rowOff>
    </xdr:from>
    <xdr:to>
      <xdr:col>68</xdr:col>
      <xdr:colOff>203200</xdr:colOff>
      <xdr:row>88</xdr:row>
      <xdr:rowOff>68898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53675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１４．８２</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事務分担の見直し、</a:t>
          </a:r>
          <a:r>
            <a:rPr kumimoji="1" lang="ja-JP" altLang="ja-JP" sz="1100">
              <a:solidFill>
                <a:schemeClr val="dk1"/>
              </a:solidFill>
              <a:effectLst/>
              <a:latin typeface="+mn-lt"/>
              <a:ea typeface="+mn-ea"/>
              <a:cs typeface="+mn-cs"/>
            </a:rPr>
            <a:t>民間委託による事務量の削減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行っているものの、人口減少対策に係る新規施策、地方創生関連事業の業務量の増加が見込まれる。平成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いては、新規施設整備事業が多いことも要因となっている。少ない職員数で住民サービスの低下を招かぬよう、職員の資質、能力を活用した適正配置と適正補充を図りながら費用効率の良い定員管理に努め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19159</xdr:rowOff>
    </xdr:from>
    <xdr:to>
      <xdr:col>81</xdr:col>
      <xdr:colOff>44450</xdr:colOff>
      <xdr:row>63</xdr:row>
      <xdr:rowOff>50873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20509"/>
          <a:ext cx="8382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106154</xdr:rowOff>
    </xdr:from>
    <xdr:to>
      <xdr:col>77</xdr:col>
      <xdr:colOff>44450</xdr:colOff>
      <xdr:row>63</xdr:row>
      <xdr:rowOff>19159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3605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45139</xdr:rowOff>
    </xdr:from>
    <xdr:to>
      <xdr:col>72</xdr:col>
      <xdr:colOff>203200</xdr:colOff>
      <xdr:row>62</xdr:row>
      <xdr:rowOff>106154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75039"/>
          <a:ext cx="889000" cy="6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167985</xdr:rowOff>
    </xdr:from>
    <xdr:to>
      <xdr:col>68</xdr:col>
      <xdr:colOff>152400</xdr:colOff>
      <xdr:row>62</xdr:row>
      <xdr:rowOff>45139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26435"/>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xdr:rowOff>
    </xdr:from>
    <xdr:to>
      <xdr:col>81</xdr:col>
      <xdr:colOff>95250</xdr:colOff>
      <xdr:row>63</xdr:row>
      <xdr:rowOff>101673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143600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77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139809</xdr:rowOff>
    </xdr:from>
    <xdr:to>
      <xdr:col>77</xdr:col>
      <xdr:colOff>95250</xdr:colOff>
      <xdr:row>63</xdr:row>
      <xdr:rowOff>69959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7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54736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5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55354</xdr:rowOff>
    </xdr:from>
    <xdr:to>
      <xdr:col>73</xdr:col>
      <xdr:colOff>44450</xdr:colOff>
      <xdr:row>62</xdr:row>
      <xdr:rowOff>156954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141731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165789</xdr:rowOff>
    </xdr:from>
    <xdr:to>
      <xdr:col>68</xdr:col>
      <xdr:colOff>203200</xdr:colOff>
      <xdr:row>62</xdr:row>
      <xdr:rowOff>95939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80716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1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117185</xdr:rowOff>
    </xdr:from>
    <xdr:to>
      <xdr:col>64</xdr:col>
      <xdr:colOff>152400</xdr:colOff>
      <xdr:row>62</xdr:row>
      <xdr:rowOff>47335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32112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6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類似団体を２．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ポイント下回り、前年度と比較すると</a:t>
          </a:r>
          <a:r>
            <a:rPr kumimoji="1" lang="ja-JP" altLang="en-US" sz="1100">
              <a:solidFill>
                <a:schemeClr val="dk1"/>
              </a:solidFill>
              <a:effectLst/>
              <a:latin typeface="+mn-lt"/>
              <a:ea typeface="+mn-ea"/>
              <a:cs typeface="+mn-cs"/>
            </a:rPr>
            <a:t>横ばいとなっている</a:t>
          </a:r>
          <a:r>
            <a:rPr kumimoji="1" lang="ja-JP" altLang="ja-JP" sz="1100">
              <a:solidFill>
                <a:schemeClr val="dk1"/>
              </a:solidFill>
              <a:effectLst/>
              <a:latin typeface="+mn-lt"/>
              <a:ea typeface="+mn-ea"/>
              <a:cs typeface="+mn-cs"/>
            </a:rPr>
            <a:t>。起債の償還完了や借入の抑制、特別会計に対する繰出金（準元利償還金）の減が要因と思われる。</a:t>
          </a:r>
          <a:r>
            <a:rPr kumimoji="1" lang="ja-JP" altLang="en-US" sz="1100">
              <a:solidFill>
                <a:schemeClr val="dk1"/>
              </a:solidFill>
              <a:effectLst/>
              <a:latin typeface="+mn-lt"/>
              <a:ea typeface="+mn-ea"/>
              <a:cs typeface="+mn-cs"/>
            </a:rPr>
            <a:t>しかし、今後は起債借入額の増加に伴い公債比率も増となることが予想されるため、</a:t>
          </a:r>
          <a:r>
            <a:rPr kumimoji="1" lang="ja-JP" altLang="ja-JP" sz="1100">
              <a:solidFill>
                <a:schemeClr val="dk1"/>
              </a:solidFill>
              <a:effectLst/>
              <a:latin typeface="+mn-lt"/>
              <a:ea typeface="+mn-ea"/>
              <a:cs typeface="+mn-cs"/>
            </a:rPr>
            <a:t>普通会計のみならず、特別会計や一部事務組合等構成団体への繰出金や財政状況も意識した財政運営を心がけなければならない。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131826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560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98044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117348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560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前年度に続き、指標では現れていない。安易な起債や基金の取り崩しは、指標の悪化につながる恐れがあるため、慎重な財政運営を心がけなければならない。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
1,358
263.09
3,166,964
3,038,126
67,273
1,477,847
2,072,533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endParaRPr lang="ja-JP" altLang="ja-JP">
            <a:effectLst/>
          </a:endParaRPr>
        </a:p>
        <a:p>
          <a:pPr eaLnBrk="1" fontAlgn="auto" latinLnBrk="0" hangingPunct="1"/>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39</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780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4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92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131064</xdr:rowOff>
    </xdr:from>
    <xdr:to>
      <xdr:col>24</xdr:col>
      <xdr:colOff>76200</xdr:colOff>
      <xdr:row>39</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ポイント上回っている。コスト意識による削減効果が出てきていたが、</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は業務委託料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が増加傾向にあるため上昇に転じている。平成２９年度からは新規施設運営維持等に係る委託料の増加が見込まれることから、さらに意識した無駄の排除を心がけ、経費削減に努めていく。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40132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66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18</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71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17</xdr:row>
      <xdr:rowOff>156718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43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17</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6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ポイント下回っている。人口減少に伴う少子化</a:t>
          </a:r>
          <a:r>
            <a:rPr kumimoji="1" lang="ja-JP" altLang="en-US" sz="1100">
              <a:solidFill>
                <a:schemeClr val="dk1"/>
              </a:solidFill>
              <a:effectLst/>
              <a:latin typeface="+mn-lt"/>
              <a:ea typeface="+mn-ea"/>
              <a:cs typeface="+mn-cs"/>
            </a:rPr>
            <a:t>、高齢者の増加</a:t>
          </a:r>
          <a:r>
            <a:rPr kumimoji="1" lang="ja-JP" altLang="ja-JP" sz="1100">
              <a:solidFill>
                <a:schemeClr val="dk1"/>
              </a:solidFill>
              <a:effectLst/>
              <a:latin typeface="+mn-lt"/>
              <a:ea typeface="+mn-ea"/>
              <a:cs typeface="+mn-cs"/>
            </a:rPr>
            <a:t>も大きく影響しており、過疎化、少子高齢化が進む地域として福祉施策は益々重要となってきており、充実した行政サービスに努めていく。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53</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18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ポイント上回っている。一部事務組合等の構成団体に対する繰出金等が主な要因となっており、一部事務組合等の構成団体については、経営の健全化を求めるとともに繰出金等の抑制に努めていく。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23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122428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91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90424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23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53848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126001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89425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２ポイント下回っている。各種団体の補助金等については、当初の目的を達成した団体への補助金の削減、減額等を行うとともに、積極的な見直しを行っていく。新たな団体に対する補助金等については、費用対効果を充分検証するとともに、終期を設定するなど、増加となる要因を最小限にしていくよう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07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67564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568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ポイント下回っている。臨時財政対策債など据置期間の満了、新規事業における借入等により公債費の増加傾向にある。適債性の正確な判断と必要な事業の選択により、起債を制限するとともに、償還額の平準化、抑制に努め、将来負担の軽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168911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70510"/>
          <a:ext cx="8382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111760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47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85090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3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ポイント上回っている。人件費等の影響が大きな要因となっており、公債費以外の経常経費に係る費用についてもさらに削減に努めていく。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99568</xdr:rowOff>
    </xdr:from>
    <xdr:to>
      <xdr:col>82</xdr:col>
      <xdr:colOff>107950</xdr:colOff>
      <xdr:row>77</xdr:row>
      <xdr:rowOff>117856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0121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xdr:rowOff>
    </xdr:from>
    <xdr:to>
      <xdr:col>78</xdr:col>
      <xdr:colOff>69850</xdr:colOff>
      <xdr:row>77</xdr:row>
      <xdr:rowOff>99568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0977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1148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67056</xdr:rowOff>
    </xdr:from>
    <xdr:to>
      <xdr:col>82</xdr:col>
      <xdr:colOff>158750</xdr:colOff>
      <xdr:row>77</xdr:row>
      <xdr:rowOff>168656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39133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48768</xdr:rowOff>
    </xdr:from>
    <xdr:to>
      <xdr:col>78</xdr:col>
      <xdr:colOff>120650</xdr:colOff>
      <xdr:row>77</xdr:row>
      <xdr:rowOff>150368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135145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3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128778</xdr:rowOff>
    </xdr:from>
    <xdr:to>
      <xdr:col>74</xdr:col>
      <xdr:colOff>31750</xdr:colOff>
      <xdr:row>77</xdr:row>
      <xdr:rowOff>58928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43705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145084</xdr:rowOff>
    </xdr:from>
    <xdr:to>
      <xdr:col>29</xdr:col>
      <xdr:colOff>127000</xdr:colOff>
      <xdr:row>16</xdr:row>
      <xdr:rowOff>18986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64459"/>
          <a:ext cx="647700" cy="4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18986</xdr:rowOff>
    </xdr:from>
    <xdr:to>
      <xdr:col>26</xdr:col>
      <xdr:colOff>50800</xdr:colOff>
      <xdr:row>16</xdr:row>
      <xdr:rowOff>71967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09811"/>
          <a:ext cx="698500" cy="5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71967</xdr:rowOff>
    </xdr:from>
    <xdr:to>
      <xdr:col>22</xdr:col>
      <xdr:colOff>114300</xdr:colOff>
      <xdr:row>16</xdr:row>
      <xdr:rowOff>77714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62792"/>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77714</xdr:rowOff>
    </xdr:from>
    <xdr:to>
      <xdr:col>18</xdr:col>
      <xdr:colOff>177800</xdr:colOff>
      <xdr:row>16</xdr:row>
      <xdr:rowOff>131042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68539"/>
          <a:ext cx="698500" cy="5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94284</xdr:rowOff>
    </xdr:from>
    <xdr:to>
      <xdr:col>29</xdr:col>
      <xdr:colOff>177800</xdr:colOff>
      <xdr:row>16</xdr:row>
      <xdr:rowOff>24434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1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110811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139636</xdr:rowOff>
    </xdr:from>
    <xdr:to>
      <xdr:col>26</xdr:col>
      <xdr:colOff>101600</xdr:colOff>
      <xdr:row>16</xdr:row>
      <xdr:rowOff>69786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5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79963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27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21167</xdr:rowOff>
    </xdr:from>
    <xdr:to>
      <xdr:col>22</xdr:col>
      <xdr:colOff>165100</xdr:colOff>
      <xdr:row>16</xdr:row>
      <xdr:rowOff>122767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1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132944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26914</xdr:rowOff>
    </xdr:from>
    <xdr:to>
      <xdr:col>19</xdr:col>
      <xdr:colOff>38100</xdr:colOff>
      <xdr:row>16</xdr:row>
      <xdr:rowOff>128514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1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138691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8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80242</xdr:rowOff>
    </xdr:from>
    <xdr:to>
      <xdr:col>15</xdr:col>
      <xdr:colOff>101600</xdr:colOff>
      <xdr:row>17</xdr:row>
      <xdr:rowOff>10392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71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20569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3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163316</xdr:rowOff>
    </xdr:from>
    <xdr:to>
      <xdr:col>29</xdr:col>
      <xdr:colOff>127000</xdr:colOff>
      <xdr:row>35</xdr:row>
      <xdr:rowOff>204184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73666"/>
          <a:ext cx="647700" cy="4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148092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58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204184</xdr:rowOff>
    </xdr:from>
    <xdr:to>
      <xdr:col>26</xdr:col>
      <xdr:colOff>50800</xdr:colOff>
      <xdr:row>35</xdr:row>
      <xdr:rowOff>231305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14534"/>
          <a:ext cx="698500" cy="27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228256</xdr:rowOff>
    </xdr:from>
    <xdr:to>
      <xdr:col>22</xdr:col>
      <xdr:colOff>114300</xdr:colOff>
      <xdr:row>35</xdr:row>
      <xdr:rowOff>231305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38606"/>
          <a:ext cx="698500" cy="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228256</xdr:rowOff>
    </xdr:from>
    <xdr:to>
      <xdr:col>18</xdr:col>
      <xdr:colOff>177800</xdr:colOff>
      <xdr:row>35</xdr:row>
      <xdr:rowOff>240377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38606"/>
          <a:ext cx="698500" cy="1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112516</xdr:rowOff>
    </xdr:from>
    <xdr:to>
      <xdr:col>29</xdr:col>
      <xdr:colOff>177800</xdr:colOff>
      <xdr:row>35</xdr:row>
      <xdr:rowOff>214116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2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300493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6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153384</xdr:rowOff>
    </xdr:from>
    <xdr:to>
      <xdr:col>26</xdr:col>
      <xdr:colOff>101600</xdr:colOff>
      <xdr:row>35</xdr:row>
      <xdr:rowOff>254984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6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265161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180505</xdr:rowOff>
    </xdr:from>
    <xdr:to>
      <xdr:col>22</xdr:col>
      <xdr:colOff>165100</xdr:colOff>
      <xdr:row>35</xdr:row>
      <xdr:rowOff>282105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177456</xdr:rowOff>
    </xdr:from>
    <xdr:to>
      <xdr:col>19</xdr:col>
      <xdr:colOff>38100</xdr:colOff>
      <xdr:row>35</xdr:row>
      <xdr:rowOff>279056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87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263833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189577</xdr:rowOff>
    </xdr:from>
    <xdr:to>
      <xdr:col>15</xdr:col>
      <xdr:colOff>101600</xdr:colOff>
      <xdr:row>35</xdr:row>
      <xdr:rowOff>291177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275954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8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
1,358
263.09
3,166,964
3,038,126
67,273
1,477,847
2,072,533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9130</xdr:rowOff>
    </xdr:from>
    <xdr:to>
      <xdr:col>24</xdr:col>
      <xdr:colOff>63500</xdr:colOff>
      <xdr:row>34</xdr:row>
      <xdr:rowOff>68873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38430"/>
          <a:ext cx="838200" cy="5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68873</xdr:rowOff>
    </xdr:from>
    <xdr:to>
      <xdr:col>19</xdr:col>
      <xdr:colOff>177800</xdr:colOff>
      <xdr:row>34</xdr:row>
      <xdr:rowOff>105867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898173"/>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105867</xdr:rowOff>
    </xdr:from>
    <xdr:to>
      <xdr:col>15</xdr:col>
      <xdr:colOff>50800</xdr:colOff>
      <xdr:row>34</xdr:row>
      <xdr:rowOff>116431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35167"/>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116431</xdr:rowOff>
    </xdr:from>
    <xdr:to>
      <xdr:col>10</xdr:col>
      <xdr:colOff>114300</xdr:colOff>
      <xdr:row>34</xdr:row>
      <xdr:rowOff>170931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945731"/>
          <a:ext cx="889000" cy="5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129780</xdr:rowOff>
    </xdr:from>
    <xdr:to>
      <xdr:col>24</xdr:col>
      <xdr:colOff>114300</xdr:colOff>
      <xdr:row>34</xdr:row>
      <xdr:rowOff>59930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152657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3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18073</xdr:rowOff>
    </xdr:from>
    <xdr:to>
      <xdr:col>20</xdr:col>
      <xdr:colOff>38100</xdr:colOff>
      <xdr:row>34</xdr:row>
      <xdr:rowOff>119673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136200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55067</xdr:rowOff>
    </xdr:from>
    <xdr:to>
      <xdr:col>15</xdr:col>
      <xdr:colOff>101600</xdr:colOff>
      <xdr:row>34</xdr:row>
      <xdr:rowOff>156667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1744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5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65631</xdr:rowOff>
    </xdr:from>
    <xdr:to>
      <xdr:col>10</xdr:col>
      <xdr:colOff>165100</xdr:colOff>
      <xdr:row>34</xdr:row>
      <xdr:rowOff>167231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12308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7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120131</xdr:rowOff>
    </xdr:from>
    <xdr:to>
      <xdr:col>6</xdr:col>
      <xdr:colOff>38100</xdr:colOff>
      <xdr:row>35</xdr:row>
      <xdr:rowOff>50281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66808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2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99693</xdr:rowOff>
    </xdr:from>
    <xdr:to>
      <xdr:col>24</xdr:col>
      <xdr:colOff>63500</xdr:colOff>
      <xdr:row>56</xdr:row>
      <xdr:rowOff>100916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00893"/>
          <a:ext cx="8382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100916</xdr:rowOff>
    </xdr:from>
    <xdr:to>
      <xdr:col>19</xdr:col>
      <xdr:colOff>177800</xdr:colOff>
      <xdr:row>56</xdr:row>
      <xdr:rowOff>153002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02116"/>
          <a:ext cx="889000" cy="5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153002</xdr:rowOff>
    </xdr:from>
    <xdr:to>
      <xdr:col>15</xdr:col>
      <xdr:colOff>50800</xdr:colOff>
      <xdr:row>57</xdr:row>
      <xdr:rowOff>9494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54202"/>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9494</xdr:rowOff>
    </xdr:from>
    <xdr:to>
      <xdr:col>10</xdr:col>
      <xdr:colOff>114300</xdr:colOff>
      <xdr:row>57</xdr:row>
      <xdr:rowOff>26241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2144"/>
          <a:ext cx="889000" cy="1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48893</xdr:rowOff>
    </xdr:from>
    <xdr:to>
      <xdr:col>24</xdr:col>
      <xdr:colOff>114300</xdr:colOff>
      <xdr:row>56</xdr:row>
      <xdr:rowOff>150493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71770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50116</xdr:rowOff>
    </xdr:from>
    <xdr:to>
      <xdr:col>20</xdr:col>
      <xdr:colOff>38100</xdr:colOff>
      <xdr:row>56</xdr:row>
      <xdr:rowOff>151716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168243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2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102202</xdr:rowOff>
    </xdr:from>
    <xdr:to>
      <xdr:col>15</xdr:col>
      <xdr:colOff>101600</xdr:colOff>
      <xdr:row>57</xdr:row>
      <xdr:rowOff>32352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48879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7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130144</xdr:rowOff>
    </xdr:from>
    <xdr:to>
      <xdr:col>10</xdr:col>
      <xdr:colOff>165100</xdr:colOff>
      <xdr:row>57</xdr:row>
      <xdr:rowOff>60294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76821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0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146891</xdr:rowOff>
    </xdr:from>
    <xdr:to>
      <xdr:col>6</xdr:col>
      <xdr:colOff>38100</xdr:colOff>
      <xdr:row>57</xdr:row>
      <xdr:rowOff>77041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93568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2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61153</xdr:rowOff>
    </xdr:from>
    <xdr:to>
      <xdr:col>24</xdr:col>
      <xdr:colOff>63500</xdr:colOff>
      <xdr:row>78</xdr:row>
      <xdr:rowOff>80676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4253"/>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61153</xdr:rowOff>
    </xdr:from>
    <xdr:to>
      <xdr:col>19</xdr:col>
      <xdr:colOff>177800</xdr:colOff>
      <xdr:row>78</xdr:row>
      <xdr:rowOff>105981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4253"/>
          <a:ext cx="8890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105981</xdr:rowOff>
    </xdr:from>
    <xdr:to>
      <xdr:col>15</xdr:col>
      <xdr:colOff>50800</xdr:colOff>
      <xdr:row>78</xdr:row>
      <xdr:rowOff>124095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9081"/>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105524</xdr:rowOff>
    </xdr:from>
    <xdr:to>
      <xdr:col>10</xdr:col>
      <xdr:colOff>114300</xdr:colOff>
      <xdr:row>78</xdr:row>
      <xdr:rowOff>124095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8624"/>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29876</xdr:rowOff>
    </xdr:from>
    <xdr:to>
      <xdr:col>24</xdr:col>
      <xdr:colOff>114300</xdr:colOff>
      <xdr:row>78</xdr:row>
      <xdr:rowOff>131476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8303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10353</xdr:rowOff>
    </xdr:from>
    <xdr:to>
      <xdr:col>20</xdr:col>
      <xdr:colOff>38100</xdr:colOff>
      <xdr:row>78</xdr:row>
      <xdr:rowOff>111953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103080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55181</xdr:rowOff>
    </xdr:from>
    <xdr:to>
      <xdr:col>15</xdr:col>
      <xdr:colOff>101600</xdr:colOff>
      <xdr:row>78</xdr:row>
      <xdr:rowOff>156781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147908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73295</xdr:rowOff>
    </xdr:from>
    <xdr:to>
      <xdr:col>10</xdr:col>
      <xdr:colOff>165100</xdr:colOff>
      <xdr:row>79</xdr:row>
      <xdr:rowOff>3445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166022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54724</xdr:rowOff>
    </xdr:from>
    <xdr:to>
      <xdr:col>6</xdr:col>
      <xdr:colOff>38100</xdr:colOff>
      <xdr:row>78</xdr:row>
      <xdr:rowOff>156324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147451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54814</xdr:rowOff>
    </xdr:from>
    <xdr:to>
      <xdr:col>24</xdr:col>
      <xdr:colOff>63500</xdr:colOff>
      <xdr:row>98</xdr:row>
      <xdr:rowOff>87942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856914"/>
          <a:ext cx="8382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22580</xdr:rowOff>
    </xdr:from>
    <xdr:to>
      <xdr:col>19</xdr:col>
      <xdr:colOff>177800</xdr:colOff>
      <xdr:row>98</xdr:row>
      <xdr:rowOff>54814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824680"/>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22580</xdr:rowOff>
    </xdr:from>
    <xdr:to>
      <xdr:col>15</xdr:col>
      <xdr:colOff>50800</xdr:colOff>
      <xdr:row>98</xdr:row>
      <xdr:rowOff>91903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24680"/>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24676</xdr:rowOff>
    </xdr:from>
    <xdr:to>
      <xdr:col>10</xdr:col>
      <xdr:colOff>114300</xdr:colOff>
      <xdr:row>98</xdr:row>
      <xdr:rowOff>91903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26776"/>
          <a:ext cx="889000" cy="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37142</xdr:rowOff>
    </xdr:from>
    <xdr:to>
      <xdr:col>24</xdr:col>
      <xdr:colOff>114300</xdr:colOff>
      <xdr:row>98</xdr:row>
      <xdr:rowOff>138742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8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123519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4014</xdr:rowOff>
    </xdr:from>
    <xdr:to>
      <xdr:col>20</xdr:col>
      <xdr:colOff>38100</xdr:colOff>
      <xdr:row>98</xdr:row>
      <xdr:rowOff>105614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96741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143230</xdr:rowOff>
    </xdr:from>
    <xdr:to>
      <xdr:col>15</xdr:col>
      <xdr:colOff>101600</xdr:colOff>
      <xdr:row>98</xdr:row>
      <xdr:rowOff>73380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64507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41103</xdr:rowOff>
    </xdr:from>
    <xdr:to>
      <xdr:col>10</xdr:col>
      <xdr:colOff>165100</xdr:colOff>
      <xdr:row>98</xdr:row>
      <xdr:rowOff>142703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133830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145326</xdr:rowOff>
    </xdr:from>
    <xdr:to>
      <xdr:col>6</xdr:col>
      <xdr:colOff>38100</xdr:colOff>
      <xdr:row>98</xdr:row>
      <xdr:rowOff>75476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66603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108159</xdr:rowOff>
    </xdr:from>
    <xdr:to>
      <xdr:col>55</xdr:col>
      <xdr:colOff>0</xdr:colOff>
      <xdr:row>36</xdr:row>
      <xdr:rowOff>156424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80359"/>
          <a:ext cx="838200" cy="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71154</xdr:rowOff>
    </xdr:from>
    <xdr:to>
      <xdr:col>50</xdr:col>
      <xdr:colOff>114300</xdr:colOff>
      <xdr:row>36</xdr:row>
      <xdr:rowOff>108159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243354"/>
          <a:ext cx="889000" cy="3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71154</xdr:rowOff>
    </xdr:from>
    <xdr:to>
      <xdr:col>45</xdr:col>
      <xdr:colOff>177800</xdr:colOff>
      <xdr:row>36</xdr:row>
      <xdr:rowOff>93561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4335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93561</xdr:rowOff>
    </xdr:from>
    <xdr:to>
      <xdr:col>41</xdr:col>
      <xdr:colOff>50800</xdr:colOff>
      <xdr:row>37</xdr:row>
      <xdr:rowOff>11423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65761"/>
          <a:ext cx="889000" cy="8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105624</xdr:rowOff>
    </xdr:from>
    <xdr:to>
      <xdr:col>55</xdr:col>
      <xdr:colOff>50800</xdr:colOff>
      <xdr:row>37</xdr:row>
      <xdr:rowOff>35774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128501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2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57359</xdr:rowOff>
    </xdr:from>
    <xdr:to>
      <xdr:col>50</xdr:col>
      <xdr:colOff>165100</xdr:colOff>
      <xdr:row>36</xdr:row>
      <xdr:rowOff>158959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0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20354</xdr:rowOff>
    </xdr:from>
    <xdr:to>
      <xdr:col>46</xdr:col>
      <xdr:colOff>38100</xdr:colOff>
      <xdr:row>36</xdr:row>
      <xdr:rowOff>121954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138481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42761</xdr:rowOff>
    </xdr:from>
    <xdr:to>
      <xdr:col>41</xdr:col>
      <xdr:colOff>101600</xdr:colOff>
      <xdr:row>36</xdr:row>
      <xdr:rowOff>144361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9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132073</xdr:rowOff>
    </xdr:from>
    <xdr:to>
      <xdr:col>36</xdr:col>
      <xdr:colOff>165100</xdr:colOff>
      <xdr:row>37</xdr:row>
      <xdr:rowOff>62223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78750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7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101226</xdr:rowOff>
    </xdr:from>
    <xdr:to>
      <xdr:col>55</xdr:col>
      <xdr:colOff>0</xdr:colOff>
      <xdr:row>57</xdr:row>
      <xdr:rowOff>7851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02426"/>
          <a:ext cx="838200" cy="7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7851</xdr:rowOff>
    </xdr:from>
    <xdr:to>
      <xdr:col>50</xdr:col>
      <xdr:colOff>114300</xdr:colOff>
      <xdr:row>57</xdr:row>
      <xdr:rowOff>164754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80501"/>
          <a:ext cx="889000" cy="1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147790</xdr:rowOff>
    </xdr:from>
    <xdr:to>
      <xdr:col>45</xdr:col>
      <xdr:colOff>177800</xdr:colOff>
      <xdr:row>57</xdr:row>
      <xdr:rowOff>164754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20440"/>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147790</xdr:rowOff>
    </xdr:from>
    <xdr:to>
      <xdr:col>41</xdr:col>
      <xdr:colOff>50800</xdr:colOff>
      <xdr:row>58</xdr:row>
      <xdr:rowOff>13281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20440"/>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50426</xdr:rowOff>
    </xdr:from>
    <xdr:to>
      <xdr:col>55</xdr:col>
      <xdr:colOff>50800</xdr:colOff>
      <xdr:row>56</xdr:row>
      <xdr:rowOff>152026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5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73303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0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128501</xdr:rowOff>
    </xdr:from>
    <xdr:to>
      <xdr:col>50</xdr:col>
      <xdr:colOff>165100</xdr:colOff>
      <xdr:row>57</xdr:row>
      <xdr:rowOff>58651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75178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0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113954</xdr:rowOff>
    </xdr:from>
    <xdr:to>
      <xdr:col>46</xdr:col>
      <xdr:colOff>38100</xdr:colOff>
      <xdr:row>58</xdr:row>
      <xdr:rowOff>44104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60631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96990</xdr:rowOff>
    </xdr:from>
    <xdr:to>
      <xdr:col>41</xdr:col>
      <xdr:colOff>101600</xdr:colOff>
      <xdr:row>58</xdr:row>
      <xdr:rowOff>27140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43667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4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133931</xdr:rowOff>
    </xdr:from>
    <xdr:to>
      <xdr:col>36</xdr:col>
      <xdr:colOff>165100</xdr:colOff>
      <xdr:row>58</xdr:row>
      <xdr:rowOff>64081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55208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9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149141</xdr:rowOff>
    </xdr:from>
    <xdr:to>
      <xdr:col>55</xdr:col>
      <xdr:colOff>0</xdr:colOff>
      <xdr:row>75</xdr:row>
      <xdr:rowOff>19143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664991"/>
          <a:ext cx="838200" cy="2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19143</xdr:rowOff>
    </xdr:from>
    <xdr:to>
      <xdr:col>50</xdr:col>
      <xdr:colOff>114300</xdr:colOff>
      <xdr:row>77</xdr:row>
      <xdr:rowOff>168232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877893"/>
          <a:ext cx="889000" cy="4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103127</xdr:rowOff>
    </xdr:from>
    <xdr:to>
      <xdr:col>45</xdr:col>
      <xdr:colOff>177800</xdr:colOff>
      <xdr:row>77</xdr:row>
      <xdr:rowOff>168232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04777"/>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103127</xdr:rowOff>
    </xdr:from>
    <xdr:to>
      <xdr:col>41</xdr:col>
      <xdr:colOff>50800</xdr:colOff>
      <xdr:row>78</xdr:row>
      <xdr:rowOff>166267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04777"/>
          <a:ext cx="889000" cy="23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98341</xdr:rowOff>
    </xdr:from>
    <xdr:to>
      <xdr:col>55</xdr:col>
      <xdr:colOff>50800</xdr:colOff>
      <xdr:row>74</xdr:row>
      <xdr:rowOff>28491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6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121218</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46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139793</xdr:rowOff>
    </xdr:from>
    <xdr:to>
      <xdr:col>50</xdr:col>
      <xdr:colOff>165100</xdr:colOff>
      <xdr:row>75</xdr:row>
      <xdr:rowOff>69943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8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86470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60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117432</xdr:rowOff>
    </xdr:from>
    <xdr:to>
      <xdr:col>46</xdr:col>
      <xdr:colOff>38100</xdr:colOff>
      <xdr:row>78</xdr:row>
      <xdr:rowOff>47582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64109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9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52327</xdr:rowOff>
    </xdr:from>
    <xdr:to>
      <xdr:col>41</xdr:col>
      <xdr:colOff>101600</xdr:colOff>
      <xdr:row>77</xdr:row>
      <xdr:rowOff>153927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170454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2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115467</xdr:rowOff>
    </xdr:from>
    <xdr:to>
      <xdr:col>36</xdr:col>
      <xdr:colOff>165100</xdr:colOff>
      <xdr:row>79</xdr:row>
      <xdr:rowOff>45617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36744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96627</xdr:rowOff>
    </xdr:from>
    <xdr:to>
      <xdr:col>55</xdr:col>
      <xdr:colOff>0</xdr:colOff>
      <xdr:row>98</xdr:row>
      <xdr:rowOff>100679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8727"/>
          <a:ext cx="8382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77332</xdr:rowOff>
    </xdr:from>
    <xdr:to>
      <xdr:col>50</xdr:col>
      <xdr:colOff>114300</xdr:colOff>
      <xdr:row>98</xdr:row>
      <xdr:rowOff>100679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79432"/>
          <a:ext cx="8890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77332</xdr:rowOff>
    </xdr:from>
    <xdr:to>
      <xdr:col>45</xdr:col>
      <xdr:colOff>177800</xdr:colOff>
      <xdr:row>98</xdr:row>
      <xdr:rowOff>85534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79432"/>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44239</xdr:rowOff>
    </xdr:from>
    <xdr:to>
      <xdr:col>41</xdr:col>
      <xdr:colOff>50800</xdr:colOff>
      <xdr:row>98</xdr:row>
      <xdr:rowOff>85534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46339"/>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45827</xdr:rowOff>
    </xdr:from>
    <xdr:to>
      <xdr:col>55</xdr:col>
      <xdr:colOff>50800</xdr:colOff>
      <xdr:row>98</xdr:row>
      <xdr:rowOff>147427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49879</xdr:rowOff>
    </xdr:from>
    <xdr:to>
      <xdr:col>50</xdr:col>
      <xdr:colOff>165100</xdr:colOff>
      <xdr:row>98</xdr:row>
      <xdr:rowOff>151479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142606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26532</xdr:rowOff>
    </xdr:from>
    <xdr:to>
      <xdr:col>46</xdr:col>
      <xdr:colOff>38100</xdr:colOff>
      <xdr:row>98</xdr:row>
      <xdr:rowOff>128132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119259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34734</xdr:rowOff>
    </xdr:from>
    <xdr:to>
      <xdr:col>41</xdr:col>
      <xdr:colOff>101600</xdr:colOff>
      <xdr:row>98</xdr:row>
      <xdr:rowOff>136334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127461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164889</xdr:rowOff>
    </xdr:from>
    <xdr:to>
      <xdr:col>36</xdr:col>
      <xdr:colOff>165100</xdr:colOff>
      <xdr:row>98</xdr:row>
      <xdr:rowOff>95039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111566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7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5908</xdr:rowOff>
    </xdr:from>
    <xdr:to>
      <xdr:col>85</xdr:col>
      <xdr:colOff>127000</xdr:colOff>
      <xdr:row>39</xdr:row>
      <xdr:rowOff>37615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92458"/>
          <a:ext cx="8382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156087</xdr:rowOff>
    </xdr:from>
    <xdr:to>
      <xdr:col>81</xdr:col>
      <xdr:colOff>50800</xdr:colOff>
      <xdr:row>39</xdr:row>
      <xdr:rowOff>5908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71187"/>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34837</xdr:rowOff>
    </xdr:from>
    <xdr:to>
      <xdr:col>76</xdr:col>
      <xdr:colOff>114300</xdr:colOff>
      <xdr:row>38</xdr:row>
      <xdr:rowOff>156087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49937"/>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34837</xdr:rowOff>
    </xdr:from>
    <xdr:to>
      <xdr:col>71</xdr:col>
      <xdr:colOff>177800</xdr:colOff>
      <xdr:row>38</xdr:row>
      <xdr:rowOff>43662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49937"/>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158265</xdr:rowOff>
    </xdr:from>
    <xdr:to>
      <xdr:col>85</xdr:col>
      <xdr:colOff>177800</xdr:colOff>
      <xdr:row>39</xdr:row>
      <xdr:rowOff>88415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73192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126558</xdr:rowOff>
    </xdr:from>
    <xdr:to>
      <xdr:col>81</xdr:col>
      <xdr:colOff>101600</xdr:colOff>
      <xdr:row>39</xdr:row>
      <xdr:rowOff>56708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47835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105287</xdr:rowOff>
    </xdr:from>
    <xdr:to>
      <xdr:col>76</xdr:col>
      <xdr:colOff>165100</xdr:colOff>
      <xdr:row>39</xdr:row>
      <xdr:rowOff>35437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26564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155487</xdr:rowOff>
    </xdr:from>
    <xdr:to>
      <xdr:col>72</xdr:col>
      <xdr:colOff>38100</xdr:colOff>
      <xdr:row>38</xdr:row>
      <xdr:rowOff>85637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102164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7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164312</xdr:rowOff>
    </xdr:from>
    <xdr:to>
      <xdr:col>67</xdr:col>
      <xdr:colOff>101600</xdr:colOff>
      <xdr:row>38</xdr:row>
      <xdr:rowOff>94462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110988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8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100250</xdr:rowOff>
    </xdr:from>
    <xdr:to>
      <xdr:col>85</xdr:col>
      <xdr:colOff>127000</xdr:colOff>
      <xdr:row>77</xdr:row>
      <xdr:rowOff>121924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01900"/>
          <a:ext cx="8382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121924</xdr:rowOff>
    </xdr:from>
    <xdr:to>
      <xdr:col>81</xdr:col>
      <xdr:colOff>50800</xdr:colOff>
      <xdr:row>77</xdr:row>
      <xdr:rowOff>132931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3574"/>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132931</xdr:rowOff>
    </xdr:from>
    <xdr:to>
      <xdr:col>76</xdr:col>
      <xdr:colOff>114300</xdr:colOff>
      <xdr:row>77</xdr:row>
      <xdr:rowOff>133145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458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133145</xdr:rowOff>
    </xdr:from>
    <xdr:to>
      <xdr:col>71</xdr:col>
      <xdr:colOff>177800</xdr:colOff>
      <xdr:row>77</xdr:row>
      <xdr:rowOff>147741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34795"/>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49450</xdr:rowOff>
    </xdr:from>
    <xdr:to>
      <xdr:col>85</xdr:col>
      <xdr:colOff>177800</xdr:colOff>
      <xdr:row>77</xdr:row>
      <xdr:rowOff>151050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72327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71124</xdr:rowOff>
    </xdr:from>
    <xdr:to>
      <xdr:col>81</xdr:col>
      <xdr:colOff>101600</xdr:colOff>
      <xdr:row>78</xdr:row>
      <xdr:rowOff>1274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163851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82131</xdr:rowOff>
    </xdr:from>
    <xdr:to>
      <xdr:col>76</xdr:col>
      <xdr:colOff>165100</xdr:colOff>
      <xdr:row>78</xdr:row>
      <xdr:rowOff>12281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3408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82345</xdr:rowOff>
    </xdr:from>
    <xdr:to>
      <xdr:col>72</xdr:col>
      <xdr:colOff>38100</xdr:colOff>
      <xdr:row>78</xdr:row>
      <xdr:rowOff>12495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3622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7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96941</xdr:rowOff>
    </xdr:from>
    <xdr:to>
      <xdr:col>67</xdr:col>
      <xdr:colOff>101600</xdr:colOff>
      <xdr:row>78</xdr:row>
      <xdr:rowOff>27091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18218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39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55026</xdr:rowOff>
    </xdr:from>
    <xdr:to>
      <xdr:col>85</xdr:col>
      <xdr:colOff>127000</xdr:colOff>
      <xdr:row>99</xdr:row>
      <xdr:rowOff>56073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28576"/>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56073</xdr:rowOff>
    </xdr:from>
    <xdr:to>
      <xdr:col>81</xdr:col>
      <xdr:colOff>50800</xdr:colOff>
      <xdr:row>99</xdr:row>
      <xdr:rowOff>94061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29623"/>
          <a:ext cx="889000" cy="3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144619</xdr:rowOff>
    </xdr:from>
    <xdr:to>
      <xdr:col>76</xdr:col>
      <xdr:colOff>114300</xdr:colOff>
      <xdr:row>99</xdr:row>
      <xdr:rowOff>94061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46719"/>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144619</xdr:rowOff>
    </xdr:from>
    <xdr:to>
      <xdr:col>71</xdr:col>
      <xdr:colOff>177800</xdr:colOff>
      <xdr:row>98</xdr:row>
      <xdr:rowOff>170514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46719"/>
          <a:ext cx="8890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4226</xdr:rowOff>
    </xdr:from>
    <xdr:to>
      <xdr:col>85</xdr:col>
      <xdr:colOff>177800</xdr:colOff>
      <xdr:row>99</xdr:row>
      <xdr:rowOff>105826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5273</xdr:rowOff>
    </xdr:from>
    <xdr:to>
      <xdr:col>81</xdr:col>
      <xdr:colOff>101600</xdr:colOff>
      <xdr:row>99</xdr:row>
      <xdr:rowOff>106873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98000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43261</xdr:rowOff>
    </xdr:from>
    <xdr:to>
      <xdr:col>76</xdr:col>
      <xdr:colOff>165100</xdr:colOff>
      <xdr:row>99</xdr:row>
      <xdr:rowOff>144861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135988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93819</xdr:rowOff>
    </xdr:from>
    <xdr:to>
      <xdr:col>72</xdr:col>
      <xdr:colOff>38100</xdr:colOff>
      <xdr:row>99</xdr:row>
      <xdr:rowOff>23969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40496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7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119714</xdr:rowOff>
    </xdr:from>
    <xdr:to>
      <xdr:col>67</xdr:col>
      <xdr:colOff>101600</xdr:colOff>
      <xdr:row>99</xdr:row>
      <xdr:rowOff>49864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66391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145643</xdr:rowOff>
    </xdr:from>
    <xdr:to>
      <xdr:col>116</xdr:col>
      <xdr:colOff>63500</xdr:colOff>
      <xdr:row>37</xdr:row>
      <xdr:rowOff>43212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146393"/>
          <a:ext cx="838200" cy="2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145643</xdr:rowOff>
    </xdr:from>
    <xdr:to>
      <xdr:col>111</xdr:col>
      <xdr:colOff>177800</xdr:colOff>
      <xdr:row>35</xdr:row>
      <xdr:rowOff>154673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146393"/>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154673</xdr:rowOff>
    </xdr:from>
    <xdr:to>
      <xdr:col>107</xdr:col>
      <xdr:colOff>50800</xdr:colOff>
      <xdr:row>37</xdr:row>
      <xdr:rowOff>27496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155423"/>
          <a:ext cx="889000" cy="2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27191</xdr:rowOff>
    </xdr:from>
    <xdr:to>
      <xdr:col>102</xdr:col>
      <xdr:colOff>114300</xdr:colOff>
      <xdr:row>37</xdr:row>
      <xdr:rowOff>27496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37084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163862</xdr:rowOff>
    </xdr:from>
    <xdr:to>
      <xdr:col>116</xdr:col>
      <xdr:colOff>114300</xdr:colOff>
      <xdr:row>37</xdr:row>
      <xdr:rowOff>94012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15289</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94843</xdr:rowOff>
    </xdr:from>
    <xdr:to>
      <xdr:col>112</xdr:col>
      <xdr:colOff>38100</xdr:colOff>
      <xdr:row>36</xdr:row>
      <xdr:rowOff>24993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41520</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8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103873</xdr:rowOff>
    </xdr:from>
    <xdr:to>
      <xdr:col>107</xdr:col>
      <xdr:colOff>101600</xdr:colOff>
      <xdr:row>36</xdr:row>
      <xdr:rowOff>34023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1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50550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148146</xdr:rowOff>
    </xdr:from>
    <xdr:to>
      <xdr:col>102</xdr:col>
      <xdr:colOff>165100</xdr:colOff>
      <xdr:row>37</xdr:row>
      <xdr:rowOff>78296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94823</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609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147841</xdr:rowOff>
    </xdr:from>
    <xdr:to>
      <xdr:col>98</xdr:col>
      <xdr:colOff>38100</xdr:colOff>
      <xdr:row>37</xdr:row>
      <xdr:rowOff>77991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3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94518</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60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147948</xdr:rowOff>
    </xdr:from>
    <xdr:to>
      <xdr:col>116</xdr:col>
      <xdr:colOff>63500</xdr:colOff>
      <xdr:row>56</xdr:row>
      <xdr:rowOff>158312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49148"/>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158312</xdr:rowOff>
    </xdr:from>
    <xdr:to>
      <xdr:col>111</xdr:col>
      <xdr:colOff>177800</xdr:colOff>
      <xdr:row>57</xdr:row>
      <xdr:rowOff>6865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5951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6865</xdr:rowOff>
    </xdr:from>
    <xdr:to>
      <xdr:col>107</xdr:col>
      <xdr:colOff>50800</xdr:colOff>
      <xdr:row>57</xdr:row>
      <xdr:rowOff>12103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79515"/>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12103</xdr:rowOff>
    </xdr:from>
    <xdr:to>
      <xdr:col>102</xdr:col>
      <xdr:colOff>114300</xdr:colOff>
      <xdr:row>57</xdr:row>
      <xdr:rowOff>21247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78475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97148</xdr:rowOff>
    </xdr:from>
    <xdr:to>
      <xdr:col>116</xdr:col>
      <xdr:colOff>114300</xdr:colOff>
      <xdr:row>57</xdr:row>
      <xdr:rowOff>27298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120025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107512</xdr:rowOff>
    </xdr:from>
    <xdr:to>
      <xdr:col>112</xdr:col>
      <xdr:colOff>38100</xdr:colOff>
      <xdr:row>57</xdr:row>
      <xdr:rowOff>37662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54189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127515</xdr:rowOff>
    </xdr:from>
    <xdr:to>
      <xdr:col>107</xdr:col>
      <xdr:colOff>101600</xdr:colOff>
      <xdr:row>57</xdr:row>
      <xdr:rowOff>57665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74192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132753</xdr:rowOff>
    </xdr:from>
    <xdr:to>
      <xdr:col>102</xdr:col>
      <xdr:colOff>165100</xdr:colOff>
      <xdr:row>57</xdr:row>
      <xdr:rowOff>62903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79430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141897</xdr:rowOff>
    </xdr:from>
    <xdr:to>
      <xdr:col>98</xdr:col>
      <xdr:colOff>38100</xdr:colOff>
      <xdr:row>57</xdr:row>
      <xdr:rowOff>72047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88574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112081</xdr:rowOff>
    </xdr:from>
    <xdr:to>
      <xdr:col>116</xdr:col>
      <xdr:colOff>63500</xdr:colOff>
      <xdr:row>73</xdr:row>
      <xdr:rowOff>125861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27931"/>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111399</xdr:rowOff>
    </xdr:from>
    <xdr:to>
      <xdr:col>111</xdr:col>
      <xdr:colOff>177800</xdr:colOff>
      <xdr:row>73</xdr:row>
      <xdr:rowOff>125861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627249"/>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111399</xdr:rowOff>
    </xdr:from>
    <xdr:to>
      <xdr:col>107</xdr:col>
      <xdr:colOff>50800</xdr:colOff>
      <xdr:row>74</xdr:row>
      <xdr:rowOff>84150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27249"/>
          <a:ext cx="889000" cy="1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84150</xdr:rowOff>
    </xdr:from>
    <xdr:to>
      <xdr:col>102</xdr:col>
      <xdr:colOff>114300</xdr:colOff>
      <xdr:row>74</xdr:row>
      <xdr:rowOff>134890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71450"/>
          <a:ext cx="889000" cy="5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61281</xdr:rowOff>
    </xdr:from>
    <xdr:to>
      <xdr:col>116</xdr:col>
      <xdr:colOff>114300</xdr:colOff>
      <xdr:row>73</xdr:row>
      <xdr:rowOff>162881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84158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75061</xdr:rowOff>
    </xdr:from>
    <xdr:to>
      <xdr:col>112</xdr:col>
      <xdr:colOff>38100</xdr:colOff>
      <xdr:row>74</xdr:row>
      <xdr:rowOff>5211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21738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36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60599</xdr:rowOff>
    </xdr:from>
    <xdr:to>
      <xdr:col>107</xdr:col>
      <xdr:colOff>101600</xdr:colOff>
      <xdr:row>73</xdr:row>
      <xdr:rowOff>162199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7276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35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33350</xdr:rowOff>
    </xdr:from>
    <xdr:to>
      <xdr:col>102</xdr:col>
      <xdr:colOff>165100</xdr:colOff>
      <xdr:row>74</xdr:row>
      <xdr:rowOff>134950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151477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49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84090</xdr:rowOff>
    </xdr:from>
    <xdr:to>
      <xdr:col>98</xdr:col>
      <xdr:colOff>38100</xdr:colOff>
      <xdr:row>75</xdr:row>
      <xdr:rowOff>14240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30767</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54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人あたり普通建設事業費は</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千円で、類似団体平均より</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千円上回っている。</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千円のうち新規整備が</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千円で、</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千円に引き続き多くなっている。これは、主に賑わい拠点施設の整備などの地方創生関連事業による増加である。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人件費及び物件費は、類似団体平均をそれぞれ</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千円上回っている。前年と比較しても人件費物件費ともに増加している。毎年人口が減少している状況にあるが、財政規模はほぼ横ばいで推移しているため、人口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人あたりの決算額は上昇傾向にある。費用の抑制に努めるとともに、財政運営を工夫しなければならない。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繰出金は、類似団体平均を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千円上回っている。一部事務組合の構成市町と連携し、一部事務組合に対し経営の健全化を求めていくことで繰出金の抑制に努めていく。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
1,358
263.09
3,166,964
3,038,126
67,273
1,477,847
2,072,533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123698</xdr:rowOff>
    </xdr:from>
    <xdr:to>
      <xdr:col>24</xdr:col>
      <xdr:colOff>63500</xdr:colOff>
      <xdr:row>34</xdr:row>
      <xdr:rowOff>152654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529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152654</xdr:rowOff>
    </xdr:from>
    <xdr:to>
      <xdr:col>19</xdr:col>
      <xdr:colOff>177800</xdr:colOff>
      <xdr:row>35</xdr:row>
      <xdr:rowOff>2235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8195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139338</xdr:rowOff>
    </xdr:from>
    <xdr:to>
      <xdr:col>15</xdr:col>
      <xdr:colOff>50800</xdr:colOff>
      <xdr:row>35</xdr:row>
      <xdr:rowOff>2235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68638"/>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139338</xdr:rowOff>
    </xdr:from>
    <xdr:to>
      <xdr:col>10</xdr:col>
      <xdr:colOff>114300</xdr:colOff>
      <xdr:row>35</xdr:row>
      <xdr:rowOff>17209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68638"/>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72898</xdr:rowOff>
    </xdr:from>
    <xdr:to>
      <xdr:col>24</xdr:col>
      <xdr:colOff>114300</xdr:colOff>
      <xdr:row>35</xdr:row>
      <xdr:rowOff>3048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95775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5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101854</xdr:rowOff>
    </xdr:from>
    <xdr:to>
      <xdr:col>20</xdr:col>
      <xdr:colOff>38100</xdr:colOff>
      <xdr:row>35</xdr:row>
      <xdr:rowOff>32004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48531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122885</xdr:rowOff>
    </xdr:from>
    <xdr:to>
      <xdr:col>15</xdr:col>
      <xdr:colOff>101600</xdr:colOff>
      <xdr:row>35</xdr:row>
      <xdr:rowOff>53035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69562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88538</xdr:rowOff>
    </xdr:from>
    <xdr:to>
      <xdr:col>10</xdr:col>
      <xdr:colOff>165100</xdr:colOff>
      <xdr:row>35</xdr:row>
      <xdr:rowOff>18688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35215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137859</xdr:rowOff>
    </xdr:from>
    <xdr:to>
      <xdr:col>6</xdr:col>
      <xdr:colOff>38100</xdr:colOff>
      <xdr:row>35</xdr:row>
      <xdr:rowOff>68009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84536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66685</xdr:rowOff>
    </xdr:from>
    <xdr:to>
      <xdr:col>24</xdr:col>
      <xdr:colOff>63500</xdr:colOff>
      <xdr:row>57</xdr:row>
      <xdr:rowOff>118335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39335"/>
          <a:ext cx="838200" cy="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66685</xdr:rowOff>
    </xdr:from>
    <xdr:to>
      <xdr:col>19</xdr:col>
      <xdr:colOff>177800</xdr:colOff>
      <xdr:row>57</xdr:row>
      <xdr:rowOff>163498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39335"/>
          <a:ext cx="8890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163498</xdr:rowOff>
    </xdr:from>
    <xdr:to>
      <xdr:col>15</xdr:col>
      <xdr:colOff>50800</xdr:colOff>
      <xdr:row>57</xdr:row>
      <xdr:rowOff>168601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36148"/>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168601</xdr:rowOff>
    </xdr:from>
    <xdr:to>
      <xdr:col>10</xdr:col>
      <xdr:colOff>114300</xdr:colOff>
      <xdr:row>58</xdr:row>
      <xdr:rowOff>19233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1251"/>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67535</xdr:rowOff>
    </xdr:from>
    <xdr:to>
      <xdr:col>24</xdr:col>
      <xdr:colOff>114300</xdr:colOff>
      <xdr:row>57</xdr:row>
      <xdr:rowOff>169135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90412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15885</xdr:rowOff>
    </xdr:from>
    <xdr:to>
      <xdr:col>20</xdr:col>
      <xdr:colOff>38100</xdr:colOff>
      <xdr:row>57</xdr:row>
      <xdr:rowOff>117485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134012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112698</xdr:rowOff>
    </xdr:from>
    <xdr:to>
      <xdr:col>15</xdr:col>
      <xdr:colOff>101600</xdr:colOff>
      <xdr:row>58</xdr:row>
      <xdr:rowOff>42848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59375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117801</xdr:rowOff>
    </xdr:from>
    <xdr:to>
      <xdr:col>10</xdr:col>
      <xdr:colOff>165100</xdr:colOff>
      <xdr:row>58</xdr:row>
      <xdr:rowOff>47951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64478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139883</xdr:rowOff>
    </xdr:from>
    <xdr:to>
      <xdr:col>6</xdr:col>
      <xdr:colOff>38100</xdr:colOff>
      <xdr:row>58</xdr:row>
      <xdr:rowOff>70033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86560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90222</xdr:rowOff>
    </xdr:from>
    <xdr:to>
      <xdr:col>24</xdr:col>
      <xdr:colOff>63500</xdr:colOff>
      <xdr:row>77</xdr:row>
      <xdr:rowOff>100724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1872"/>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100724</xdr:rowOff>
    </xdr:from>
    <xdr:to>
      <xdr:col>19</xdr:col>
      <xdr:colOff>177800</xdr:colOff>
      <xdr:row>77</xdr:row>
      <xdr:rowOff>107566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02374"/>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136294</xdr:rowOff>
    </xdr:from>
    <xdr:to>
      <xdr:col>15</xdr:col>
      <xdr:colOff>50800</xdr:colOff>
      <xdr:row>77</xdr:row>
      <xdr:rowOff>107566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95044"/>
          <a:ext cx="889000" cy="3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136294</xdr:rowOff>
    </xdr:from>
    <xdr:to>
      <xdr:col>10</xdr:col>
      <xdr:colOff>114300</xdr:colOff>
      <xdr:row>76</xdr:row>
      <xdr:rowOff>164875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95044"/>
          <a:ext cx="889000" cy="20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39422</xdr:rowOff>
    </xdr:from>
    <xdr:to>
      <xdr:col>24</xdr:col>
      <xdr:colOff>114300</xdr:colOff>
      <xdr:row>77</xdr:row>
      <xdr:rowOff>141022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62299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49924</xdr:rowOff>
    </xdr:from>
    <xdr:to>
      <xdr:col>20</xdr:col>
      <xdr:colOff>38100</xdr:colOff>
      <xdr:row>77</xdr:row>
      <xdr:rowOff>151524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142651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56766</xdr:rowOff>
    </xdr:from>
    <xdr:to>
      <xdr:col>15</xdr:col>
      <xdr:colOff>101600</xdr:colOff>
      <xdr:row>77</xdr:row>
      <xdr:rowOff>158366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149493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85494</xdr:rowOff>
    </xdr:from>
    <xdr:to>
      <xdr:col>10</xdr:col>
      <xdr:colOff>165100</xdr:colOff>
      <xdr:row>76</xdr:row>
      <xdr:rowOff>15644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32171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114075</xdr:rowOff>
    </xdr:from>
    <xdr:to>
      <xdr:col>6</xdr:col>
      <xdr:colOff>38100</xdr:colOff>
      <xdr:row>77</xdr:row>
      <xdr:rowOff>44225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60752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75361</xdr:rowOff>
    </xdr:from>
    <xdr:to>
      <xdr:col>24</xdr:col>
      <xdr:colOff>63500</xdr:colOff>
      <xdr:row>96</xdr:row>
      <xdr:rowOff>143737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34561"/>
          <a:ext cx="838200" cy="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29587</xdr:rowOff>
    </xdr:from>
    <xdr:to>
      <xdr:col>19</xdr:col>
      <xdr:colOff>177800</xdr:colOff>
      <xdr:row>96</xdr:row>
      <xdr:rowOff>75361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488787"/>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29587</xdr:rowOff>
    </xdr:from>
    <xdr:to>
      <xdr:col>15</xdr:col>
      <xdr:colOff>50800</xdr:colOff>
      <xdr:row>96</xdr:row>
      <xdr:rowOff>62739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88787"/>
          <a:ext cx="889000" cy="3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62739</xdr:rowOff>
    </xdr:from>
    <xdr:to>
      <xdr:col>10</xdr:col>
      <xdr:colOff>114300</xdr:colOff>
      <xdr:row>96</xdr:row>
      <xdr:rowOff>158141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21939"/>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92937</xdr:rowOff>
    </xdr:from>
    <xdr:to>
      <xdr:col>24</xdr:col>
      <xdr:colOff>114300</xdr:colOff>
      <xdr:row>97</xdr:row>
      <xdr:rowOff>23087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115814</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0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24561</xdr:rowOff>
    </xdr:from>
    <xdr:to>
      <xdr:col>20</xdr:col>
      <xdr:colOff>38100</xdr:colOff>
      <xdr:row>96</xdr:row>
      <xdr:rowOff>126161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142688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150237</xdr:rowOff>
    </xdr:from>
    <xdr:to>
      <xdr:col>15</xdr:col>
      <xdr:colOff>101600</xdr:colOff>
      <xdr:row>96</xdr:row>
      <xdr:rowOff>80387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96914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11939</xdr:rowOff>
    </xdr:from>
    <xdr:to>
      <xdr:col>10</xdr:col>
      <xdr:colOff>165100</xdr:colOff>
      <xdr:row>96</xdr:row>
      <xdr:rowOff>113539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130066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107341</xdr:rowOff>
    </xdr:from>
    <xdr:to>
      <xdr:col>6</xdr:col>
      <xdr:colOff>38100</xdr:colOff>
      <xdr:row>97</xdr:row>
      <xdr:rowOff>37491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54018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34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141148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627548"/>
          <a:ext cx="1270" cy="110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58920</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5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87825</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4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141148</xdr:rowOff>
    </xdr:from>
    <xdr:to>
      <xdr:col>55</xdr:col>
      <xdr:colOff>88900</xdr:colOff>
      <xdr:row>32</xdr:row>
      <xdr:rowOff>141148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6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41021</xdr:rowOff>
    </xdr:from>
    <xdr:to>
      <xdr:col>55</xdr:col>
      <xdr:colOff>0</xdr:colOff>
      <xdr:row>39</xdr:row>
      <xdr:rowOff>41097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275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147820</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914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124943</xdr:rowOff>
    </xdr:from>
    <xdr:to>
      <xdr:col>55</xdr:col>
      <xdr:colOff>50800</xdr:colOff>
      <xdr:row>39</xdr:row>
      <xdr:rowOff>55093</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41097</xdr:rowOff>
    </xdr:from>
    <xdr:to>
      <xdr:col>50</xdr:col>
      <xdr:colOff>114300</xdr:colOff>
      <xdr:row>39</xdr:row>
      <xdr:rowOff>41249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276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124638</xdr:rowOff>
    </xdr:from>
    <xdr:to>
      <xdr:col>50</xdr:col>
      <xdr:colOff>165100</xdr:colOff>
      <xdr:row>39</xdr:row>
      <xdr:rowOff>54788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71315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55118</xdr:rowOff>
    </xdr:from>
    <xdr:to>
      <xdr:col>45</xdr:col>
      <xdr:colOff>177800</xdr:colOff>
      <xdr:row>39</xdr:row>
      <xdr:rowOff>41249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98768"/>
          <a:ext cx="889000" cy="3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61468</xdr:rowOff>
    </xdr:from>
    <xdr:to>
      <xdr:col>46</xdr:col>
      <xdr:colOff>38100</xdr:colOff>
      <xdr:row>38</xdr:row>
      <xdr:rowOff>163068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8145</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90018</xdr:rowOff>
    </xdr:from>
    <xdr:to>
      <xdr:col>41</xdr:col>
      <xdr:colOff>50800</xdr:colOff>
      <xdr:row>37</xdr:row>
      <xdr:rowOff>55118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404968"/>
          <a:ext cx="889000" cy="99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89967</xdr:rowOff>
    </xdr:from>
    <xdr:to>
      <xdr:col>41</xdr:col>
      <xdr:colOff>101600</xdr:colOff>
      <xdr:row>39</xdr:row>
      <xdr:rowOff>20117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11244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9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122961</xdr:rowOff>
    </xdr:from>
    <xdr:to>
      <xdr:col>36</xdr:col>
      <xdr:colOff>165100</xdr:colOff>
      <xdr:row>38</xdr:row>
      <xdr:rowOff>53111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44238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161671</xdr:rowOff>
    </xdr:from>
    <xdr:to>
      <xdr:col>55</xdr:col>
      <xdr:colOff>50800</xdr:colOff>
      <xdr:row>39</xdr:row>
      <xdr:rowOff>91821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103370</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161747</xdr:rowOff>
    </xdr:from>
    <xdr:to>
      <xdr:col>50</xdr:col>
      <xdr:colOff>165100</xdr:colOff>
      <xdr:row>39</xdr:row>
      <xdr:rowOff>91897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83024</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161899</xdr:rowOff>
    </xdr:from>
    <xdr:to>
      <xdr:col>46</xdr:col>
      <xdr:colOff>38100</xdr:colOff>
      <xdr:row>39</xdr:row>
      <xdr:rowOff>92049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83176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xdr:rowOff>
    </xdr:from>
    <xdr:to>
      <xdr:col>41</xdr:col>
      <xdr:colOff>101600</xdr:colOff>
      <xdr:row>37</xdr:row>
      <xdr:rowOff>105918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122445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39218</xdr:rowOff>
    </xdr:from>
    <xdr:to>
      <xdr:col>36</xdr:col>
      <xdr:colOff>165100</xdr:colOff>
      <xdr:row>31</xdr:row>
      <xdr:rowOff>140818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3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157345</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05111" y="51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11265</xdr:rowOff>
    </xdr:from>
    <xdr:to>
      <xdr:col>55</xdr:col>
      <xdr:colOff>0</xdr:colOff>
      <xdr:row>58</xdr:row>
      <xdr:rowOff>133164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83915"/>
          <a:ext cx="838200" cy="29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133164</xdr:rowOff>
    </xdr:from>
    <xdr:to>
      <xdr:col>50</xdr:col>
      <xdr:colOff>114300</xdr:colOff>
      <xdr:row>58</xdr:row>
      <xdr:rowOff>164624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77264"/>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164624</xdr:rowOff>
    </xdr:from>
    <xdr:to>
      <xdr:col>45</xdr:col>
      <xdr:colOff>177800</xdr:colOff>
      <xdr:row>58</xdr:row>
      <xdr:rowOff>166063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108724"/>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166063</xdr:rowOff>
    </xdr:from>
    <xdr:to>
      <xdr:col>41</xdr:col>
      <xdr:colOff>50800</xdr:colOff>
      <xdr:row>59</xdr:row>
      <xdr:rowOff>10333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10163"/>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131915</xdr:rowOff>
    </xdr:from>
    <xdr:to>
      <xdr:col>55</xdr:col>
      <xdr:colOff>50800</xdr:colOff>
      <xdr:row>57</xdr:row>
      <xdr:rowOff>62065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154792</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8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82364</xdr:rowOff>
    </xdr:from>
    <xdr:to>
      <xdr:col>50</xdr:col>
      <xdr:colOff>165100</xdr:colOff>
      <xdr:row>59</xdr:row>
      <xdr:rowOff>12514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3641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101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113824</xdr:rowOff>
    </xdr:from>
    <xdr:to>
      <xdr:col>46</xdr:col>
      <xdr:colOff>38100</xdr:colOff>
      <xdr:row>59</xdr:row>
      <xdr:rowOff>43974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35101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115263</xdr:rowOff>
    </xdr:from>
    <xdr:to>
      <xdr:col>41</xdr:col>
      <xdr:colOff>101600</xdr:colOff>
      <xdr:row>59</xdr:row>
      <xdr:rowOff>45413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36540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130983</xdr:rowOff>
    </xdr:from>
    <xdr:to>
      <xdr:col>36</xdr:col>
      <xdr:colOff>165100</xdr:colOff>
      <xdr:row>59</xdr:row>
      <xdr:rowOff>61133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52260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1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132021</xdr:rowOff>
    </xdr:from>
    <xdr:to>
      <xdr:col>55</xdr:col>
      <xdr:colOff>0</xdr:colOff>
      <xdr:row>73</xdr:row>
      <xdr:rowOff>138996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647871"/>
          <a:ext cx="8382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138996</xdr:rowOff>
    </xdr:from>
    <xdr:to>
      <xdr:col>50</xdr:col>
      <xdr:colOff>114300</xdr:colOff>
      <xdr:row>76</xdr:row>
      <xdr:rowOff>49755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654846"/>
          <a:ext cx="889000" cy="4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49755</xdr:rowOff>
    </xdr:from>
    <xdr:to>
      <xdr:col>45</xdr:col>
      <xdr:colOff>177800</xdr:colOff>
      <xdr:row>77</xdr:row>
      <xdr:rowOff>96225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079955"/>
          <a:ext cx="889000" cy="2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54885</xdr:rowOff>
    </xdr:from>
    <xdr:to>
      <xdr:col>41</xdr:col>
      <xdr:colOff>50800</xdr:colOff>
      <xdr:row>77</xdr:row>
      <xdr:rowOff>96225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256535"/>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81221</xdr:rowOff>
    </xdr:from>
    <xdr:to>
      <xdr:col>55</xdr:col>
      <xdr:colOff>50800</xdr:colOff>
      <xdr:row>74</xdr:row>
      <xdr:rowOff>11371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5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104098</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44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88196</xdr:rowOff>
    </xdr:from>
    <xdr:to>
      <xdr:col>50</xdr:col>
      <xdr:colOff>165100</xdr:colOff>
      <xdr:row>74</xdr:row>
      <xdr:rowOff>18346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60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34873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37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170405</xdr:rowOff>
    </xdr:from>
    <xdr:to>
      <xdr:col>46</xdr:col>
      <xdr:colOff>38100</xdr:colOff>
      <xdr:row>76</xdr:row>
      <xdr:rowOff>100555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117082</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80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45425</xdr:rowOff>
    </xdr:from>
    <xdr:to>
      <xdr:col>41</xdr:col>
      <xdr:colOff>101600</xdr:colOff>
      <xdr:row>77</xdr:row>
      <xdr:rowOff>147025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163552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4085</xdr:rowOff>
    </xdr:from>
    <xdr:to>
      <xdr:col>36</xdr:col>
      <xdr:colOff>165100</xdr:colOff>
      <xdr:row>77</xdr:row>
      <xdr:rowOff>105685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122212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9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63098</xdr:rowOff>
    </xdr:from>
    <xdr:to>
      <xdr:col>55</xdr:col>
      <xdr:colOff>0</xdr:colOff>
      <xdr:row>97</xdr:row>
      <xdr:rowOff>85182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93748"/>
          <a:ext cx="8382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70210</xdr:rowOff>
    </xdr:from>
    <xdr:to>
      <xdr:col>50</xdr:col>
      <xdr:colOff>114300</xdr:colOff>
      <xdr:row>97</xdr:row>
      <xdr:rowOff>85182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00860"/>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70210</xdr:rowOff>
    </xdr:from>
    <xdr:to>
      <xdr:col>45</xdr:col>
      <xdr:colOff>177800</xdr:colOff>
      <xdr:row>97</xdr:row>
      <xdr:rowOff>99991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00860"/>
          <a:ext cx="889000" cy="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99991</xdr:rowOff>
    </xdr:from>
    <xdr:to>
      <xdr:col>41</xdr:col>
      <xdr:colOff>50800</xdr:colOff>
      <xdr:row>97</xdr:row>
      <xdr:rowOff>131034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0641"/>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12298</xdr:rowOff>
    </xdr:from>
    <xdr:to>
      <xdr:col>55</xdr:col>
      <xdr:colOff>50800</xdr:colOff>
      <xdr:row>97</xdr:row>
      <xdr:rowOff>113898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143125</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3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34382</xdr:rowOff>
    </xdr:from>
    <xdr:to>
      <xdr:col>50</xdr:col>
      <xdr:colOff>165100</xdr:colOff>
      <xdr:row>97</xdr:row>
      <xdr:rowOff>135982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152509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44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19410</xdr:rowOff>
    </xdr:from>
    <xdr:to>
      <xdr:col>46</xdr:col>
      <xdr:colOff>38100</xdr:colOff>
      <xdr:row>97</xdr:row>
      <xdr:rowOff>121010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137537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49191</xdr:rowOff>
    </xdr:from>
    <xdr:to>
      <xdr:col>41</xdr:col>
      <xdr:colOff>101600</xdr:colOff>
      <xdr:row>97</xdr:row>
      <xdr:rowOff>150791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167318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45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80234</xdr:rowOff>
    </xdr:from>
    <xdr:to>
      <xdr:col>36</xdr:col>
      <xdr:colOff>165100</xdr:colOff>
      <xdr:row>98</xdr:row>
      <xdr:rowOff>10384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1511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80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32225</xdr:rowOff>
    </xdr:from>
    <xdr:to>
      <xdr:col>85</xdr:col>
      <xdr:colOff>127000</xdr:colOff>
      <xdr:row>38</xdr:row>
      <xdr:rowOff>104032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47325"/>
          <a:ext cx="838200" cy="7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32225</xdr:rowOff>
    </xdr:from>
    <xdr:to>
      <xdr:col>81</xdr:col>
      <xdr:colOff>50800</xdr:colOff>
      <xdr:row>38</xdr:row>
      <xdr:rowOff>92266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47325"/>
          <a:ext cx="8890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85885</xdr:rowOff>
    </xdr:from>
    <xdr:to>
      <xdr:col>76</xdr:col>
      <xdr:colOff>114300</xdr:colOff>
      <xdr:row>38</xdr:row>
      <xdr:rowOff>92266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600985"/>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49939</xdr:rowOff>
    </xdr:from>
    <xdr:to>
      <xdr:col>71</xdr:col>
      <xdr:colOff>177800</xdr:colOff>
      <xdr:row>38</xdr:row>
      <xdr:rowOff>85885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65039"/>
          <a:ext cx="889000" cy="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53232</xdr:rowOff>
    </xdr:from>
    <xdr:to>
      <xdr:col>85</xdr:col>
      <xdr:colOff>177800</xdr:colOff>
      <xdr:row>38</xdr:row>
      <xdr:rowOff>154832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31659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5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152875</xdr:rowOff>
    </xdr:from>
    <xdr:to>
      <xdr:col>81</xdr:col>
      <xdr:colOff>101600</xdr:colOff>
      <xdr:row>38</xdr:row>
      <xdr:rowOff>83025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99552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41466</xdr:rowOff>
    </xdr:from>
    <xdr:to>
      <xdr:col>76</xdr:col>
      <xdr:colOff>165100</xdr:colOff>
      <xdr:row>38</xdr:row>
      <xdr:rowOff>143066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159593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3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35085</xdr:rowOff>
    </xdr:from>
    <xdr:to>
      <xdr:col>72</xdr:col>
      <xdr:colOff>38100</xdr:colOff>
      <xdr:row>38</xdr:row>
      <xdr:rowOff>136685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153211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2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170589</xdr:rowOff>
    </xdr:from>
    <xdr:to>
      <xdr:col>67</xdr:col>
      <xdr:colOff>101600</xdr:colOff>
      <xdr:row>38</xdr:row>
      <xdr:rowOff>100739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117265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147294</xdr:rowOff>
    </xdr:from>
    <xdr:to>
      <xdr:col>85</xdr:col>
      <xdr:colOff>127000</xdr:colOff>
      <xdr:row>56</xdr:row>
      <xdr:rowOff>156249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748494"/>
          <a:ext cx="8382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156249</xdr:rowOff>
    </xdr:from>
    <xdr:to>
      <xdr:col>81</xdr:col>
      <xdr:colOff>50800</xdr:colOff>
      <xdr:row>56</xdr:row>
      <xdr:rowOff>164306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57449"/>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97841</xdr:rowOff>
    </xdr:from>
    <xdr:to>
      <xdr:col>76</xdr:col>
      <xdr:colOff>114300</xdr:colOff>
      <xdr:row>56</xdr:row>
      <xdr:rowOff>164306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699041"/>
          <a:ext cx="889000" cy="6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138630</xdr:rowOff>
    </xdr:from>
    <xdr:to>
      <xdr:col>71</xdr:col>
      <xdr:colOff>177800</xdr:colOff>
      <xdr:row>56</xdr:row>
      <xdr:rowOff>97841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568380"/>
          <a:ext cx="889000" cy="1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96494</xdr:rowOff>
    </xdr:from>
    <xdr:to>
      <xdr:col>85</xdr:col>
      <xdr:colOff>177800</xdr:colOff>
      <xdr:row>57</xdr:row>
      <xdr:rowOff>26644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119371</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5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105449</xdr:rowOff>
    </xdr:from>
    <xdr:to>
      <xdr:col>81</xdr:col>
      <xdr:colOff>101600</xdr:colOff>
      <xdr:row>57</xdr:row>
      <xdr:rowOff>35599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52126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48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113506</xdr:rowOff>
    </xdr:from>
    <xdr:to>
      <xdr:col>76</xdr:col>
      <xdr:colOff>165100</xdr:colOff>
      <xdr:row>57</xdr:row>
      <xdr:rowOff>43656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60183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48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47041</xdr:rowOff>
    </xdr:from>
    <xdr:to>
      <xdr:col>72</xdr:col>
      <xdr:colOff>38100</xdr:colOff>
      <xdr:row>56</xdr:row>
      <xdr:rowOff>148641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165168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4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87830</xdr:rowOff>
    </xdr:from>
    <xdr:to>
      <xdr:col>67</xdr:col>
      <xdr:colOff>101600</xdr:colOff>
      <xdr:row>56</xdr:row>
      <xdr:rowOff>17980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5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34507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29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5908</xdr:rowOff>
    </xdr:from>
    <xdr:to>
      <xdr:col>85</xdr:col>
      <xdr:colOff>127000</xdr:colOff>
      <xdr:row>79</xdr:row>
      <xdr:rowOff>37615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50458"/>
          <a:ext cx="8382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156087</xdr:rowOff>
    </xdr:from>
    <xdr:to>
      <xdr:col>81</xdr:col>
      <xdr:colOff>50800</xdr:colOff>
      <xdr:row>79</xdr:row>
      <xdr:rowOff>5908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29187"/>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34837</xdr:rowOff>
    </xdr:from>
    <xdr:to>
      <xdr:col>76</xdr:col>
      <xdr:colOff>114300</xdr:colOff>
      <xdr:row>78</xdr:row>
      <xdr:rowOff>156087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407937"/>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29564</xdr:rowOff>
    </xdr:from>
    <xdr:to>
      <xdr:col>71</xdr:col>
      <xdr:colOff>177800</xdr:colOff>
      <xdr:row>78</xdr:row>
      <xdr:rowOff>34837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402664"/>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158265</xdr:rowOff>
    </xdr:from>
    <xdr:to>
      <xdr:col>85</xdr:col>
      <xdr:colOff>177800</xdr:colOff>
      <xdr:row>79</xdr:row>
      <xdr:rowOff>88415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73192</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4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126558</xdr:rowOff>
    </xdr:from>
    <xdr:to>
      <xdr:col>81</xdr:col>
      <xdr:colOff>101600</xdr:colOff>
      <xdr:row>79</xdr:row>
      <xdr:rowOff>56708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47835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5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105287</xdr:rowOff>
    </xdr:from>
    <xdr:to>
      <xdr:col>76</xdr:col>
      <xdr:colOff>165100</xdr:colOff>
      <xdr:row>79</xdr:row>
      <xdr:rowOff>35437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26564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5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155487</xdr:rowOff>
    </xdr:from>
    <xdr:to>
      <xdr:col>72</xdr:col>
      <xdr:colOff>38100</xdr:colOff>
      <xdr:row>78</xdr:row>
      <xdr:rowOff>85637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3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102164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150214</xdr:rowOff>
    </xdr:from>
    <xdr:to>
      <xdr:col>67</xdr:col>
      <xdr:colOff>101600</xdr:colOff>
      <xdr:row>78</xdr:row>
      <xdr:rowOff>80364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3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96891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1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100250</xdr:rowOff>
    </xdr:from>
    <xdr:to>
      <xdr:col>85</xdr:col>
      <xdr:colOff>127000</xdr:colOff>
      <xdr:row>97</xdr:row>
      <xdr:rowOff>121924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30900"/>
          <a:ext cx="8382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121924</xdr:rowOff>
    </xdr:from>
    <xdr:to>
      <xdr:col>81</xdr:col>
      <xdr:colOff>50800</xdr:colOff>
      <xdr:row>97</xdr:row>
      <xdr:rowOff>132931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52574"/>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132931</xdr:rowOff>
    </xdr:from>
    <xdr:to>
      <xdr:col>76</xdr:col>
      <xdr:colOff>114300</xdr:colOff>
      <xdr:row>97</xdr:row>
      <xdr:rowOff>133145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76358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133145</xdr:rowOff>
    </xdr:from>
    <xdr:to>
      <xdr:col>71</xdr:col>
      <xdr:colOff>177800</xdr:colOff>
      <xdr:row>97</xdr:row>
      <xdr:rowOff>147741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63795"/>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49450</xdr:rowOff>
    </xdr:from>
    <xdr:to>
      <xdr:col>85</xdr:col>
      <xdr:colOff>177800</xdr:colOff>
      <xdr:row>97</xdr:row>
      <xdr:rowOff>151050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72327</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3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71124</xdr:rowOff>
    </xdr:from>
    <xdr:to>
      <xdr:col>81</xdr:col>
      <xdr:colOff>101600</xdr:colOff>
      <xdr:row>98</xdr:row>
      <xdr:rowOff>1274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163851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67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82131</xdr:rowOff>
    </xdr:from>
    <xdr:to>
      <xdr:col>76</xdr:col>
      <xdr:colOff>165100</xdr:colOff>
      <xdr:row>98</xdr:row>
      <xdr:rowOff>12281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3408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680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82345</xdr:rowOff>
    </xdr:from>
    <xdr:to>
      <xdr:col>72</xdr:col>
      <xdr:colOff>38100</xdr:colOff>
      <xdr:row>98</xdr:row>
      <xdr:rowOff>12495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3622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8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96941</xdr:rowOff>
    </xdr:from>
    <xdr:to>
      <xdr:col>67</xdr:col>
      <xdr:colOff>101600</xdr:colOff>
      <xdr:row>98</xdr:row>
      <xdr:rowOff>27091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18218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8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2906</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346556"/>
          <a:ext cx="889000" cy="30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2906</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8656300" y="6346556"/>
          <a:ext cx="889000" cy="30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123556</xdr:rowOff>
    </xdr:from>
    <xdr:to>
      <xdr:col>102</xdr:col>
      <xdr:colOff>165100</xdr:colOff>
      <xdr:row>37</xdr:row>
      <xdr:rowOff>53706</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2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70233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0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人あたり商工費は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千円上回っており、</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前年度の</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375</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千円に引き続き多くなっている。また、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千円上回り、前年度よりも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が、これらは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主に賑わい拠点施設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バイオマス施設等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の整備などの地方創生関連事業費の増加によるものである。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千円上回っている。これは、</a:t>
          </a:r>
          <a:r>
            <a:rPr kumimoji="1" lang="ja-JP" altLang="ja-JP" sz="1300" b="0" i="0" u="none" baseline="0">
              <a:solidFill>
                <a:schemeClr val="dk1"/>
              </a:solidFill>
              <a:effectLst/>
              <a:latin typeface="ＭＳ Ｐゴシック" panose="020B0600070205080204" pitchFamily="50" charset="-128"/>
              <a:ea typeface="ＭＳ Ｐゴシック" panose="020B0600070205080204" pitchFamily="50" charset="-128"/>
              <a:cs typeface="+mn-cs"/>
            </a:rPr>
            <a:t>道路維持修繕改良事業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の増加によるものである。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1" i="1"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千円上回り、前年度よりも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千円増加しているが、これは、過疎対策事業債などによるものである。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いずれの歳出も、人口の減少傾向にある中での歳出増加は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人あたりのコスト高となるため、今後も慎重に配分していく必要がある。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となっているが、実質単年度収支は地方創生関連事業などの新規事業の実施により、財政調整基金の取り崩しを行い財源を確保したため赤字となっている。自主財源の乏しい本町においては、今後においても地方交付税を含めた一般財源の確保がますます重要となってくるため、基金等の運用も図りながら適正な財政運営に努め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連結実質赤字比率については、平成２０年度以降は全会計で黒字となり、赤字比率は無しとなっている。</a:t>
          </a:r>
          <a:endParaRPr lang="ja-JP" altLang="ja-JP" sz="1400">
            <a:effectLst/>
          </a:endParaRPr>
        </a:p>
        <a:p>
          <a:r>
            <a:rPr kumimoji="1" lang="ja-JP" altLang="ja-JP" sz="1100">
              <a:solidFill>
                <a:schemeClr val="dk1"/>
              </a:solidFill>
              <a:effectLst/>
              <a:latin typeface="+mn-lt"/>
              <a:ea typeface="+mn-ea"/>
              <a:cs typeface="+mn-cs"/>
            </a:rPr>
            <a:t>　今後においても、各特別会計や一部事務組合等の構成団体に対して経営の健全化を確実に実施するよう求めるとともに、繰出金の抑制等に努めなければならない。</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3166964</v>
      </c>
      <c r="BO4" s="461"/>
      <c r="BP4" s="461"/>
      <c r="BQ4" s="461"/>
      <c r="BR4" s="461"/>
      <c r="BS4" s="461"/>
      <c r="BT4" s="461"/>
      <c r="BU4" s="462"/>
      <c r="BV4" s="460">
        <v>3139085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4.5999999999999996</v>
      </c>
      <c r="CU4" s="642"/>
      <c r="CV4" s="642"/>
      <c r="CW4" s="642"/>
      <c r="CX4" s="642"/>
      <c r="CY4" s="642"/>
      <c r="CZ4" s="642"/>
      <c r="DA4" s="643"/>
      <c r="DB4" s="641">
        <v>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3038126</v>
      </c>
      <c r="BO5" s="466"/>
      <c r="BP5" s="466"/>
      <c r="BQ5" s="466"/>
      <c r="BR5" s="466"/>
      <c r="BS5" s="466"/>
      <c r="BT5" s="466"/>
      <c r="BU5" s="467"/>
      <c r="BV5" s="465">
        <v>2886685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85.7</v>
      </c>
      <c r="CU5" s="436"/>
      <c r="CV5" s="436"/>
      <c r="CW5" s="436"/>
      <c r="CX5" s="436"/>
      <c r="CY5" s="436"/>
      <c r="CZ5" s="436"/>
      <c r="DA5" s="437"/>
      <c r="DB5" s="435">
        <v>83.4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128838</v>
      </c>
      <c r="BO6" s="466"/>
      <c r="BP6" s="466"/>
      <c r="BQ6" s="466"/>
      <c r="BR6" s="466"/>
      <c r="BS6" s="466"/>
      <c r="BT6" s="466"/>
      <c r="BU6" s="467"/>
      <c r="BV6" s="465">
        <v>252400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89.6</v>
      </c>
      <c r="CU6" s="616"/>
      <c r="CV6" s="616"/>
      <c r="CW6" s="616"/>
      <c r="CX6" s="616"/>
      <c r="CY6" s="616"/>
      <c r="CZ6" s="616"/>
      <c r="DA6" s="617"/>
      <c r="DB6" s="615">
        <v>87.2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61565</v>
      </c>
      <c r="BO7" s="466"/>
      <c r="BP7" s="466"/>
      <c r="BQ7" s="466"/>
      <c r="BR7" s="466"/>
      <c r="BS7" s="466"/>
      <c r="BT7" s="466"/>
      <c r="BU7" s="467"/>
      <c r="BV7" s="465">
        <v>160086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1477847</v>
      </c>
      <c r="CU7" s="466"/>
      <c r="CV7" s="466"/>
      <c r="CW7" s="466"/>
      <c r="CX7" s="466"/>
      <c r="CY7" s="466"/>
      <c r="CZ7" s="466"/>
      <c r="DA7" s="467"/>
      <c r="DB7" s="465">
        <v>1543778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67273</v>
      </c>
      <c r="BO8" s="466"/>
      <c r="BP8" s="466"/>
      <c r="BQ8" s="466"/>
      <c r="BR8" s="466"/>
      <c r="BS8" s="466"/>
      <c r="BT8" s="466"/>
      <c r="BU8" s="467"/>
      <c r="BV8" s="465">
        <v>92314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1461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-25041</v>
      </c>
      <c r="BO9" s="466"/>
      <c r="BP9" s="466"/>
      <c r="BQ9" s="466"/>
      <c r="BR9" s="466"/>
      <c r="BS9" s="466"/>
      <c r="BT9" s="466"/>
      <c r="BU9" s="467"/>
      <c r="BV9" s="465">
        <v>36514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9.1999999999999993</v>
      </c>
      <c r="CU9" s="436"/>
      <c r="CV9" s="436"/>
      <c r="CW9" s="436"/>
      <c r="CX9" s="436"/>
      <c r="CY9" s="436"/>
      <c r="CZ9" s="436"/>
      <c r="DA9" s="437"/>
      <c r="DB9" s="435">
        <v>8.1999999999999993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1694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1104</v>
      </c>
      <c r="BO10" s="466"/>
      <c r="BP10" s="466"/>
      <c r="BQ10" s="466"/>
      <c r="BR10" s="466"/>
      <c r="BS10" s="466"/>
      <c r="BT10" s="466"/>
      <c r="BU10" s="467"/>
      <c r="BV10" s="465">
        <v>1064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1391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186000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1358</v>
      </c>
      <c r="S13" s="569"/>
      <c r="T13" s="569"/>
      <c r="U13" s="569"/>
      <c r="V13" s="570"/>
      <c r="W13" s="556" t="s">
        <v>138</v>
      </c>
      <c r="X13" s="478"/>
      <c r="Y13" s="478"/>
      <c r="Z13" s="478"/>
      <c r="AA13" s="478"/>
      <c r="AB13" s="479"/>
      <c r="AC13" s="441">
        <v>126</v>
      </c>
      <c r="AD13" s="442"/>
      <c r="AE13" s="442"/>
      <c r="AF13" s="442"/>
      <c r="AG13" s="443"/>
      <c r="AH13" s="441">
        <v>191</v>
      </c>
      <c r="AI13" s="442"/>
      <c r="AJ13" s="442"/>
      <c r="AK13" s="442"/>
      <c r="AL13" s="444"/>
      <c r="AM13" s="534" t="s">
        <v>139</v>
      </c>
      <c r="AN13" s="439"/>
      <c r="AO13" s="439"/>
      <c r="AP13" s="439"/>
      <c r="AQ13" s="439"/>
      <c r="AR13" s="439"/>
      <c r="AS13" s="439"/>
      <c r="AT13" s="440"/>
      <c r="AU13" s="522" t="s">
        <v>94</v>
      </c>
      <c r="AV13" s="523"/>
      <c r="AW13" s="523"/>
      <c r="AX13" s="523"/>
      <c r="AY13" s="445" t="s">
        <v>140</v>
      </c>
      <c r="AZ13" s="446"/>
      <c r="BA13" s="446"/>
      <c r="BB13" s="446"/>
      <c r="BC13" s="446"/>
      <c r="BD13" s="446"/>
      <c r="BE13" s="446"/>
      <c r="BF13" s="446"/>
      <c r="BG13" s="446"/>
      <c r="BH13" s="446"/>
      <c r="BI13" s="446"/>
      <c r="BJ13" s="446"/>
      <c r="BK13" s="446"/>
      <c r="BL13" s="446"/>
      <c r="BM13" s="447"/>
      <c r="BN13" s="465">
        <v>-223937</v>
      </c>
      <c r="BO13" s="466"/>
      <c r="BP13" s="466"/>
      <c r="BQ13" s="466"/>
      <c r="BR13" s="466"/>
      <c r="BS13" s="466"/>
      <c r="BT13" s="466"/>
      <c r="BU13" s="467"/>
      <c r="BV13" s="465">
        <v>-148422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5.0999999999999996</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1427</v>
      </c>
      <c r="S14" s="569"/>
      <c r="T14" s="569"/>
      <c r="U14" s="569"/>
      <c r="V14" s="570"/>
      <c r="W14" s="571"/>
      <c r="X14" s="481"/>
      <c r="Y14" s="481"/>
      <c r="Z14" s="481"/>
      <c r="AA14" s="481"/>
      <c r="AB14" s="482"/>
      <c r="AC14" s="561">
        <v>20.6</v>
      </c>
      <c r="AD14" s="562"/>
      <c r="AE14" s="562"/>
      <c r="AF14" s="562"/>
      <c r="AG14" s="563"/>
      <c r="AH14" s="561">
        <v>27.2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1403</v>
      </c>
      <c r="S15" s="569"/>
      <c r="T15" s="569"/>
      <c r="U15" s="569"/>
      <c r="V15" s="570"/>
      <c r="W15" s="556" t="s">
        <v>144</v>
      </c>
      <c r="X15" s="478"/>
      <c r="Y15" s="478"/>
      <c r="Z15" s="478"/>
      <c r="AA15" s="478"/>
      <c r="AB15" s="479"/>
      <c r="AC15" s="441">
        <v>150</v>
      </c>
      <c r="AD15" s="442"/>
      <c r="AE15" s="442"/>
      <c r="AF15" s="442"/>
      <c r="AG15" s="443"/>
      <c r="AH15" s="441">
        <v>177</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429677</v>
      </c>
      <c r="BO15" s="461"/>
      <c r="BP15" s="461"/>
      <c r="BQ15" s="461"/>
      <c r="BR15" s="461"/>
      <c r="BS15" s="461"/>
      <c r="BT15" s="461"/>
      <c r="BU15" s="462"/>
      <c r="BV15" s="460">
        <v>421455</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24.5</v>
      </c>
      <c r="AD16" s="562"/>
      <c r="AE16" s="562"/>
      <c r="AF16" s="562"/>
      <c r="AG16" s="563"/>
      <c r="AH16" s="561">
        <v>25.2</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1285599</v>
      </c>
      <c r="BO16" s="466"/>
      <c r="BP16" s="466"/>
      <c r="BQ16" s="466"/>
      <c r="BR16" s="466"/>
      <c r="BS16" s="466"/>
      <c r="BT16" s="466"/>
      <c r="BU16" s="467"/>
      <c r="BV16" s="465">
        <v>1351023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336</v>
      </c>
      <c r="AD17" s="442"/>
      <c r="AE17" s="442"/>
      <c r="AF17" s="442"/>
      <c r="AG17" s="443"/>
      <c r="AH17" s="441">
        <v>334</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556032</v>
      </c>
      <c r="BO17" s="466"/>
      <c r="BP17" s="466"/>
      <c r="BQ17" s="466"/>
      <c r="BR17" s="466"/>
      <c r="BS17" s="466"/>
      <c r="BT17" s="466"/>
      <c r="BU17" s="467"/>
      <c r="BV17" s="465">
        <v>545265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263.08999999999997</v>
      </c>
      <c r="M18" s="530"/>
      <c r="N18" s="530"/>
      <c r="O18" s="530"/>
      <c r="P18" s="530"/>
      <c r="Q18" s="530"/>
      <c r="R18" s="531"/>
      <c r="S18" s="531"/>
      <c r="T18" s="531"/>
      <c r="U18" s="531"/>
      <c r="V18" s="532"/>
      <c r="W18" s="546"/>
      <c r="X18" s="547"/>
      <c r="Y18" s="547"/>
      <c r="Z18" s="547"/>
      <c r="AA18" s="547"/>
      <c r="AB18" s="557"/>
      <c r="AC18" s="429">
        <v>54.9</v>
      </c>
      <c r="AD18" s="430"/>
      <c r="AE18" s="430"/>
      <c r="AF18" s="430"/>
      <c r="AG18" s="533"/>
      <c r="AH18" s="429">
        <v>47.6</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1285904</v>
      </c>
      <c r="BO18" s="466"/>
      <c r="BP18" s="466"/>
      <c r="BQ18" s="466"/>
      <c r="BR18" s="466"/>
      <c r="BS18" s="466"/>
      <c r="BT18" s="466"/>
      <c r="BU18" s="467"/>
      <c r="BV18" s="465">
        <v>1316049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2226526</v>
      </c>
      <c r="BO19" s="466"/>
      <c r="BP19" s="466"/>
      <c r="BQ19" s="466"/>
      <c r="BR19" s="466"/>
      <c r="BS19" s="466"/>
      <c r="BT19" s="466"/>
      <c r="BU19" s="467"/>
      <c r="BV19" s="465">
        <v>2341568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567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2072533</v>
      </c>
      <c r="BO23" s="466"/>
      <c r="BP23" s="466"/>
      <c r="BQ23" s="466"/>
      <c r="BR23" s="466"/>
      <c r="BS23" s="466"/>
      <c r="BT23" s="466"/>
      <c r="BU23" s="467"/>
      <c r="BV23" s="465">
        <v>1896754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8270</v>
      </c>
      <c r="R24" s="442"/>
      <c r="S24" s="442"/>
      <c r="T24" s="442"/>
      <c r="U24" s="442"/>
      <c r="V24" s="443"/>
      <c r="W24" s="507"/>
      <c r="X24" s="498"/>
      <c r="Y24" s="499"/>
      <c r="Z24" s="438" t="s">
        <v>168</v>
      </c>
      <c r="AA24" s="439"/>
      <c r="AB24" s="439"/>
      <c r="AC24" s="439"/>
      <c r="AD24" s="439"/>
      <c r="AE24" s="439"/>
      <c r="AF24" s="439"/>
      <c r="AG24" s="440"/>
      <c r="AH24" s="441">
        <v>50</v>
      </c>
      <c r="AI24" s="442"/>
      <c r="AJ24" s="442"/>
      <c r="AK24" s="442"/>
      <c r="AL24" s="443"/>
      <c r="AM24" s="441">
        <v>149600</v>
      </c>
      <c r="AN24" s="442"/>
      <c r="AO24" s="442"/>
      <c r="AP24" s="442"/>
      <c r="AQ24" s="442"/>
      <c r="AR24" s="443"/>
      <c r="AS24" s="441">
        <v>2992</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1732128</v>
      </c>
      <c r="BO24" s="466"/>
      <c r="BP24" s="466"/>
      <c r="BQ24" s="466"/>
      <c r="BR24" s="466"/>
      <c r="BS24" s="466"/>
      <c r="BT24" s="466"/>
      <c r="BU24" s="467"/>
      <c r="BV24" s="465">
        <v>1729043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5970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127</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298376</v>
      </c>
      <c r="BO25" s="461"/>
      <c r="BP25" s="461"/>
      <c r="BQ25" s="461"/>
      <c r="BR25" s="461"/>
      <c r="BS25" s="461"/>
      <c r="BT25" s="461"/>
      <c r="BU25" s="462"/>
      <c r="BV25" s="460">
        <v>361260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5190</v>
      </c>
      <c r="R26" s="442"/>
      <c r="S26" s="442"/>
      <c r="T26" s="442"/>
      <c r="U26" s="442"/>
      <c r="V26" s="443"/>
      <c r="W26" s="507"/>
      <c r="X26" s="498"/>
      <c r="Y26" s="499"/>
      <c r="Z26" s="438" t="s">
        <v>175</v>
      </c>
      <c r="AA26" s="520"/>
      <c r="AB26" s="520"/>
      <c r="AC26" s="520"/>
      <c r="AD26" s="520"/>
      <c r="AE26" s="520"/>
      <c r="AF26" s="520"/>
      <c r="AG26" s="521"/>
      <c r="AH26" s="441">
        <v>1</v>
      </c>
      <c r="AI26" s="442"/>
      <c r="AJ26" s="442"/>
      <c r="AK26" s="442"/>
      <c r="AL26" s="443"/>
      <c r="AM26" s="441" t="s">
        <v>176</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2990</v>
      </c>
      <c r="R27" s="442"/>
      <c r="S27" s="442"/>
      <c r="T27" s="442"/>
      <c r="U27" s="442"/>
      <c r="V27" s="443"/>
      <c r="W27" s="507"/>
      <c r="X27" s="498"/>
      <c r="Y27" s="499"/>
      <c r="Z27" s="438" t="s">
        <v>180</v>
      </c>
      <c r="AA27" s="439"/>
      <c r="AB27" s="439"/>
      <c r="AC27" s="439"/>
      <c r="AD27" s="439"/>
      <c r="AE27" s="439"/>
      <c r="AF27" s="439"/>
      <c r="AG27" s="440"/>
      <c r="AH27" s="441">
        <v>1</v>
      </c>
      <c r="AI27" s="442"/>
      <c r="AJ27" s="442"/>
      <c r="AK27" s="442"/>
      <c r="AL27" s="443"/>
      <c r="AM27" s="441" t="s">
        <v>176</v>
      </c>
      <c r="AN27" s="442"/>
      <c r="AO27" s="442"/>
      <c r="AP27" s="442"/>
      <c r="AQ27" s="442"/>
      <c r="AR27" s="443"/>
      <c r="AS27" s="441" t="s">
        <v>176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20000</v>
      </c>
      <c r="BO27" s="469"/>
      <c r="BP27" s="469"/>
      <c r="BQ27" s="469"/>
      <c r="BR27" s="469"/>
      <c r="BS27" s="469"/>
      <c r="BT27" s="469"/>
      <c r="BU27" s="470"/>
      <c r="BV27" s="468">
        <v>20000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2580</v>
      </c>
      <c r="R28" s="442"/>
      <c r="S28" s="442"/>
      <c r="T28" s="442"/>
      <c r="U28" s="442"/>
      <c r="V28" s="443"/>
      <c r="W28" s="507"/>
      <c r="X28" s="498"/>
      <c r="Y28" s="499"/>
      <c r="Z28" s="438" t="s">
        <v>183</v>
      </c>
      <c r="AA28" s="439"/>
      <c r="AB28" s="439"/>
      <c r="AC28" s="439"/>
      <c r="AD28" s="439"/>
      <c r="AE28" s="439"/>
      <c r="AF28" s="439"/>
      <c r="AG28" s="440"/>
      <c r="AH28" s="441" t="s">
        <v>172</v>
      </c>
      <c r="AI28" s="442"/>
      <c r="AJ28" s="442"/>
      <c r="AK28" s="442"/>
      <c r="AL28" s="443"/>
      <c r="AM28" s="441" t="s">
        <v>172</v>
      </c>
      <c r="AN28" s="442"/>
      <c r="AO28" s="442"/>
      <c r="AP28" s="442"/>
      <c r="AQ28" s="442"/>
      <c r="AR28" s="443"/>
      <c r="AS28" s="441" t="s">
        <v>172</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950877</v>
      </c>
      <c r="BO28" s="461"/>
      <c r="BP28" s="461"/>
      <c r="BQ28" s="461"/>
      <c r="BR28" s="461"/>
      <c r="BS28" s="461"/>
      <c r="BT28" s="461"/>
      <c r="BU28" s="462"/>
      <c r="BV28" s="460">
        <v>1084773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6</v>
      </c>
      <c r="M29" s="442"/>
      <c r="N29" s="442"/>
      <c r="O29" s="442"/>
      <c r="P29" s="443"/>
      <c r="Q29" s="441">
        <v>2510</v>
      </c>
      <c r="R29" s="442"/>
      <c r="S29" s="442"/>
      <c r="T29" s="442"/>
      <c r="U29" s="442"/>
      <c r="V29" s="443"/>
      <c r="W29" s="508"/>
      <c r="X29" s="509"/>
      <c r="Y29" s="510"/>
      <c r="Z29" s="438" t="s">
        <v>186</v>
      </c>
      <c r="AA29" s="439"/>
      <c r="AB29" s="439"/>
      <c r="AC29" s="439"/>
      <c r="AD29" s="439"/>
      <c r="AE29" s="439"/>
      <c r="AF29" s="439"/>
      <c r="AG29" s="440"/>
      <c r="AH29" s="441">
        <v>51</v>
      </c>
      <c r="AI29" s="442"/>
      <c r="AJ29" s="442"/>
      <c r="AK29" s="442"/>
      <c r="AL29" s="443"/>
      <c r="AM29" s="441">
        <v>151765</v>
      </c>
      <c r="AN29" s="442"/>
      <c r="AO29" s="442"/>
      <c r="AP29" s="442"/>
      <c r="AQ29" s="442"/>
      <c r="AR29" s="443"/>
      <c r="AS29" s="441">
        <v>2976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426137</v>
      </c>
      <c r="BO29" s="466"/>
      <c r="BP29" s="466"/>
      <c r="BQ29" s="466"/>
      <c r="BR29" s="466"/>
      <c r="BS29" s="466"/>
      <c r="BT29" s="466"/>
      <c r="BU29" s="467"/>
      <c r="BV29" s="465">
        <v>464849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1116172</v>
      </c>
      <c r="BO30" s="469"/>
      <c r="BP30" s="469"/>
      <c r="BQ30" s="469"/>
      <c r="BR30" s="469"/>
      <c r="BS30" s="469"/>
      <c r="BT30" s="469"/>
      <c r="BU30" s="470"/>
      <c r="BV30" s="468">
        <v>1178057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白石市外二町組合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七ヶ宿観光開発</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町営バス特別会計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公共下水道特別会計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白石市外二町組合：病院会計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七ヶ宿まちづくり</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介護サービス特別会計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宮城県市町村職員退職手当組合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七ヶ宿くらし研究所</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七ヶ宿ダム自然休養公園特別会計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宮城県市町村非常勤消防団員補償報償組合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仙南地域広域行政事務組合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宮城県市町村自治振興センター</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宮城県後期高齢者医療広域連合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mLHzs0Pi/sOUrGNt/yQliRzFHLS7ePADZ3U21uhIBUyWKXGUIs+aQzGwnMLExrqjKgNfaTj9/NBF9Se3ADeug==" saltValue="ZaFi5vPpaAKxpS+XqNeQ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7" t="s">
        <v>551</v>
      </c>
      <c r="D34" s="1247"/>
      <c r="E34" s="1248"/>
      <c r="F34" s="32">
        <v>4.3099999999999996</v>
      </c>
      <c r="G34" s="33">
        <v>4.97</v>
      </c>
      <c r="H34" s="33">
        <v>3.4</v>
      </c>
      <c r="I34" s="33">
        <v>5.93</v>
      </c>
      <c r="J34" s="34">
        <v>4.5</v>
      </c>
      <c r="K34" s="22"/>
      <c r="L34" s="22"/>
      <c r="M34" s="22"/>
      <c r="N34" s="22"/>
      <c r="O34" s="22"/>
      <c r="P34" s="22"/>
    </row>
    <row r="35" spans="1:16" ht="39" customHeight="1" x14ac:dyDescent="0.15">
      <c r="A35" s="22"/>
      <c r="B35" s="35"/>
      <c r="C35" s="1241" t="s">
        <v>552</v>
      </c>
      <c r="D35" s="1242"/>
      <c r="E35" s="1243"/>
      <c r="F35" s="36">
        <v>0.77</v>
      </c>
      <c r="G35" s="37">
        <v>7.0000000000000007E-2</v>
      </c>
      <c r="H35" s="37">
        <v>0.14000000000000001</v>
      </c>
      <c r="I35" s="37">
        <v>0.11</v>
      </c>
      <c r="J35" s="38">
        <v>1.23</v>
      </c>
      <c r="K35" s="22"/>
      <c r="L35" s="22"/>
      <c r="M35" s="22"/>
      <c r="N35" s="22"/>
      <c r="O35" s="22"/>
      <c r="P35" s="22"/>
    </row>
    <row r="36" spans="1:16" ht="39" customHeight="1" x14ac:dyDescent="0.15">
      <c r="A36" s="22"/>
      <c r="B36" s="35"/>
      <c r="C36" s="1241" t="s">
        <v>553</v>
      </c>
      <c r="D36" s="1242"/>
      <c r="E36" s="1243"/>
      <c r="F36" s="36">
        <v>1.8</v>
      </c>
      <c r="G36" s="37">
        <v>1.04</v>
      </c>
      <c r="H36" s="37">
        <v>1.19</v>
      </c>
      <c r="I36" s="37">
        <v>1.5</v>
      </c>
      <c r="J36" s="38">
        <v>0.76</v>
      </c>
      <c r="K36" s="22"/>
      <c r="L36" s="22"/>
      <c r="M36" s="22"/>
      <c r="N36" s="22"/>
      <c r="O36" s="22"/>
      <c r="P36" s="22"/>
    </row>
    <row r="37" spans="1:16" ht="39" customHeight="1" x14ac:dyDescent="0.15">
      <c r="A37" s="22"/>
      <c r="B37" s="35"/>
      <c r="C37" s="1241" t="s">
        <v>554</v>
      </c>
      <c r="D37" s="1242"/>
      <c r="E37" s="1243"/>
      <c r="F37" s="36">
        <v>0.13</v>
      </c>
      <c r="G37" s="37">
        <v>0.23</v>
      </c>
      <c r="H37" s="37">
        <v>0.11</v>
      </c>
      <c r="I37" s="37">
        <v>0.16</v>
      </c>
      <c r="J37" s="38">
        <v>0.18</v>
      </c>
      <c r="K37" s="22"/>
      <c r="L37" s="22"/>
      <c r="M37" s="22"/>
      <c r="N37" s="22"/>
      <c r="O37" s="22"/>
      <c r="P37" s="22"/>
    </row>
    <row r="38" spans="1:16" ht="39" customHeight="1" x14ac:dyDescent="0.15">
      <c r="A38" s="22"/>
      <c r="B38" s="35"/>
      <c r="C38" s="1241" t="s">
        <v>555</v>
      </c>
      <c r="D38" s="1242"/>
      <c r="E38" s="1243"/>
      <c r="F38" s="36">
        <v>0.02</v>
      </c>
      <c r="G38" s="37">
        <v>0.02</v>
      </c>
      <c r="H38" s="37">
        <v>0.02</v>
      </c>
      <c r="I38" s="37">
        <v>0.02</v>
      </c>
      <c r="J38" s="38">
        <v>0.02</v>
      </c>
      <c r="K38" s="22"/>
      <c r="L38" s="22"/>
      <c r="M38" s="22"/>
      <c r="N38" s="22"/>
      <c r="O38" s="22"/>
      <c r="P38" s="22"/>
    </row>
    <row r="39" spans="1:16" ht="39" customHeight="1" x14ac:dyDescent="0.15">
      <c r="A39" s="22"/>
      <c r="B39" s="35"/>
      <c r="C39" s="1241" t="s">
        <v>556</v>
      </c>
      <c r="D39" s="1242"/>
      <c r="E39" s="1243"/>
      <c r="F39" s="36">
        <v>0.01</v>
      </c>
      <c r="G39" s="37">
        <v>0.01</v>
      </c>
      <c r="H39" s="37">
        <v>0.02</v>
      </c>
      <c r="I39" s="37">
        <v>0.02</v>
      </c>
      <c r="J39" s="38">
        <v>0.02</v>
      </c>
      <c r="K39" s="22"/>
      <c r="L39" s="22"/>
      <c r="M39" s="22"/>
      <c r="N39" s="22"/>
      <c r="O39" s="22"/>
      <c r="P39" s="22"/>
    </row>
    <row r="40" spans="1:16" ht="39" customHeight="1" x14ac:dyDescent="0.15">
      <c r="A40" s="22"/>
      <c r="B40" s="35"/>
      <c r="C40" s="1241" t="s">
        <v>557</v>
      </c>
      <c r="D40" s="1242"/>
      <c r="E40" s="1243"/>
      <c r="F40" s="36">
        <v>0</v>
      </c>
      <c r="G40" s="37">
        <v>0</v>
      </c>
      <c r="H40" s="37">
        <v>0</v>
      </c>
      <c r="I40" s="37">
        <v>0</v>
      </c>
      <c r="J40" s="38">
        <v>0.02</v>
      </c>
      <c r="K40" s="22"/>
      <c r="L40" s="22"/>
      <c r="M40" s="22"/>
      <c r="N40" s="22"/>
      <c r="O40" s="22"/>
      <c r="P40" s="22"/>
    </row>
    <row r="41" spans="1:16" ht="39" customHeight="1" x14ac:dyDescent="0.15">
      <c r="A41" s="22"/>
      <c r="B41" s="35"/>
      <c r="C41" s="1241" t="s">
        <v>558</v>
      </c>
      <c r="D41" s="1242"/>
      <c r="E41" s="1243"/>
      <c r="F41" s="36">
        <v>0.03</v>
      </c>
      <c r="G41" s="37">
        <v>0.04</v>
      </c>
      <c r="H41" s="37">
        <v>0.01</v>
      </c>
      <c r="I41" s="37">
        <v>0.02</v>
      </c>
      <c r="J41" s="38">
        <v>0.01</v>
      </c>
      <c r="K41" s="22"/>
      <c r="L41" s="22"/>
      <c r="M41" s="22"/>
      <c r="N41" s="22"/>
      <c r="O41" s="22"/>
      <c r="P41" s="22"/>
    </row>
    <row r="42" spans="1:16" ht="39" customHeight="1" x14ac:dyDescent="0.15">
      <c r="A42" s="22"/>
      <c r="B42" s="39"/>
      <c r="C42" s="1241" t="s">
        <v>559</v>
      </c>
      <c r="D42" s="1242"/>
      <c r="E42" s="1243"/>
      <c r="F42" s="36" t="s">
        <v>502</v>
      </c>
      <c r="G42" s="37" t="s">
        <v>502</v>
      </c>
      <c r="H42" s="37" t="s">
        <v>502</v>
      </c>
      <c r="I42" s="37" t="s">
        <v>502</v>
      </c>
      <c r="J42" s="38" t="s">
        <v>502</v>
      </c>
      <c r="K42" s="22"/>
      <c r="L42" s="22"/>
      <c r="M42" s="22"/>
      <c r="N42" s="22"/>
      <c r="O42" s="22"/>
      <c r="P42" s="22"/>
    </row>
    <row r="43" spans="1:16" ht="39" customHeight="1" thickBot="1" x14ac:dyDescent="0.2">
      <c r="A43" s="22"/>
      <c r="B43" s="40"/>
      <c r="C43" s="1244" t="s">
        <v>560</v>
      </c>
      <c r="D43" s="1245"/>
      <c r="E43" s="1246"/>
      <c r="F43" s="41">
        <v>0.03</v>
      </c>
      <c r="G43" s="42">
        <v>0.03</v>
      </c>
      <c r="H43" s="42">
        <v>0.03</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8OAJWrbdK2vPjNtTOnh14LrXsRWhhQwiLvQW88Lcckp1UBWg5G6KcnGBrrMCF0aSF8c+b9B7JJhWoTU7ZgUEw==" saltValue="wdfkBenIXT7fMuDVtxyq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196</v>
      </c>
      <c r="L45" s="60">
        <v>203</v>
      </c>
      <c r="M45" s="60">
        <v>201</v>
      </c>
      <c r="N45" s="60">
        <v>199</v>
      </c>
      <c r="O45" s="61">
        <v>210</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502</v>
      </c>
      <c r="L46" s="64" t="s">
        <v>502</v>
      </c>
      <c r="M46" s="64" t="s">
        <v>502</v>
      </c>
      <c r="N46" s="64" t="s">
        <v>502</v>
      </c>
      <c r="O46" s="65" t="s">
        <v>502</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502</v>
      </c>
      <c r="L47" s="64" t="s">
        <v>502</v>
      </c>
      <c r="M47" s="64" t="s">
        <v>502</v>
      </c>
      <c r="N47" s="64" t="s">
        <v>502</v>
      </c>
      <c r="O47" s="65" t="s">
        <v>502</v>
      </c>
      <c r="P47" s="48"/>
      <c r="Q47" s="48"/>
      <c r="R47" s="48"/>
      <c r="S47" s="48"/>
      <c r="T47" s="48"/>
      <c r="U47" s="48"/>
    </row>
    <row r="48" spans="1:21" ht="30.75" customHeight="1" x14ac:dyDescent="0.15">
      <c r="A48" s="48"/>
      <c r="B48" s="1269"/>
      <c r="C48" s="1270"/>
      <c r="D48" s="62"/>
      <c r="E48" s="1251" t="s">
        <v>15</v>
      </c>
      <c r="F48" s="1251"/>
      <c r="G48" s="1251"/>
      <c r="H48" s="1251"/>
      <c r="I48" s="1251"/>
      <c r="J48" s="1252"/>
      <c r="K48" s="63">
        <v>69</v>
      </c>
      <c r="L48" s="64">
        <v>73</v>
      </c>
      <c r="M48" s="64">
        <v>74</v>
      </c>
      <c r="N48" s="64">
        <v>74</v>
      </c>
      <c r="O48" s="65">
        <v>72</v>
      </c>
      <c r="P48" s="48"/>
      <c r="Q48" s="48"/>
      <c r="R48" s="48"/>
      <c r="S48" s="48"/>
      <c r="T48" s="48"/>
      <c r="U48" s="48"/>
    </row>
    <row r="49" spans="1:21" ht="30.75" customHeight="1" x14ac:dyDescent="0.15">
      <c r="A49" s="48"/>
      <c r="B49" s="1269"/>
      <c r="C49" s="1270"/>
      <c r="D49" s="62"/>
      <c r="E49" s="1251" t="s">
        <v>16</v>
      </c>
      <c r="F49" s="1251"/>
      <c r="G49" s="1251"/>
      <c r="H49" s="1251"/>
      <c r="I49" s="1251"/>
      <c r="J49" s="1252"/>
      <c r="K49" s="63">
        <v>30</v>
      </c>
      <c r="L49" s="64">
        <v>29</v>
      </c>
      <c r="M49" s="64">
        <v>30</v>
      </c>
      <c r="N49" s="64">
        <v>33</v>
      </c>
      <c r="O49" s="65">
        <v>32</v>
      </c>
      <c r="P49" s="48"/>
      <c r="Q49" s="48"/>
      <c r="R49" s="48"/>
      <c r="S49" s="48"/>
      <c r="T49" s="48"/>
      <c r="U49" s="48"/>
    </row>
    <row r="50" spans="1:21" ht="30.75" customHeight="1" x14ac:dyDescent="0.15">
      <c r="A50" s="48"/>
      <c r="B50" s="1269"/>
      <c r="C50" s="1270"/>
      <c r="D50" s="62"/>
      <c r="E50" s="1251" t="s">
        <v>17</v>
      </c>
      <c r="F50" s="1251"/>
      <c r="G50" s="1251"/>
      <c r="H50" s="1251"/>
      <c r="I50" s="1251"/>
      <c r="J50" s="1252"/>
      <c r="K50" s="63">
        <v>0</v>
      </c>
      <c r="L50" s="64">
        <v>0</v>
      </c>
      <c r="M50" s="64">
        <v>0</v>
      </c>
      <c r="N50" s="64">
        <v>0</v>
      </c>
      <c r="O50" s="65">
        <v>0</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502</v>
      </c>
      <c r="L51" s="64" t="s">
        <v>502</v>
      </c>
      <c r="M51" s="64" t="s">
        <v>502</v>
      </c>
      <c r="N51" s="64" t="s">
        <v>502</v>
      </c>
      <c r="O51" s="65" t="s">
        <v>502</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237</v>
      </c>
      <c r="L52" s="64">
        <v>244</v>
      </c>
      <c r="M52" s="64">
        <v>245</v>
      </c>
      <c r="N52" s="64">
        <v>242</v>
      </c>
      <c r="O52" s="65">
        <v>237</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58</v>
      </c>
      <c r="L53" s="69">
        <v>61</v>
      </c>
      <c r="M53" s="69">
        <v>60</v>
      </c>
      <c r="N53" s="69">
        <v>64</v>
      </c>
      <c r="O53" s="70">
        <v>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580</v>
      </c>
      <c r="L57" s="83" t="s">
        <v>580</v>
      </c>
      <c r="M57" s="83" t="s">
        <v>580</v>
      </c>
      <c r="N57" s="83" t="s">
        <v>581</v>
      </c>
      <c r="O57" s="84" t="s">
        <v>580</v>
      </c>
    </row>
    <row r="58" spans="1:21" ht="31.5" customHeight="1" thickBot="1" x14ac:dyDescent="0.2">
      <c r="B58" s="1259"/>
      <c r="C58" s="1260"/>
      <c r="D58" s="1264" t="s">
        <v>27</v>
      </c>
      <c r="E58" s="1265"/>
      <c r="F58" s="1265"/>
      <c r="G58" s="1265"/>
      <c r="H58" s="1265"/>
      <c r="I58" s="1265"/>
      <c r="J58" s="1266"/>
      <c r="K58" s="85" t="s">
        <v>580</v>
      </c>
      <c r="L58" s="86" t="s">
        <v>580</v>
      </c>
      <c r="M58" s="86" t="s">
        <v>580</v>
      </c>
      <c r="N58" s="86" t="s">
        <v>580</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NcvCZt9XJegcDJOff15bzPyVHfc69N7kshIgMQOTVqVwx5Wd8BKMFfSvs2+aLNz50WU4/ttt7+P9HEQghEPg==" saltValue="StGrpXaHZVhbZdsFKiQG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87" t="s">
        <v>30</v>
      </c>
      <c r="C41" s="1288"/>
      <c r="D41" s="101"/>
      <c r="E41" s="1289" t="s">
        <v>31</v>
      </c>
      <c r="F41" s="1289"/>
      <c r="G41" s="1289"/>
      <c r="H41" s="1290"/>
      <c r="I41" s="102">
        <v>1842</v>
      </c>
      <c r="J41" s="103">
        <v>1809</v>
      </c>
      <c r="K41" s="103">
        <v>1767</v>
      </c>
      <c r="L41" s="103">
        <v>1897</v>
      </c>
      <c r="M41" s="104">
        <v>2073</v>
      </c>
    </row>
    <row r="42" spans="2:13" ht="27.75" customHeight="1" x14ac:dyDescent="0.15">
      <c r="B42" s="1277"/>
      <c r="C42" s="1278"/>
      <c r="D42" s="105"/>
      <c r="E42" s="1281" t="s">
        <v>32</v>
      </c>
      <c r="F42" s="1281"/>
      <c r="G42" s="1281"/>
      <c r="H42" s="1282"/>
      <c r="I42" s="106" t="s">
        <v>502</v>
      </c>
      <c r="J42" s="107" t="s">
        <v>502</v>
      </c>
      <c r="K42" s="107" t="s">
        <v>502</v>
      </c>
      <c r="L42" s="107" t="s">
        <v>502</v>
      </c>
      <c r="M42" s="108" t="s">
        <v>502</v>
      </c>
    </row>
    <row r="43" spans="2:13" ht="27.75" customHeight="1" x14ac:dyDescent="0.15">
      <c r="B43" s="1277"/>
      <c r="C43" s="1278"/>
      <c r="D43" s="105"/>
      <c r="E43" s="1281" t="s">
        <v>33</v>
      </c>
      <c r="F43" s="1281"/>
      <c r="G43" s="1281"/>
      <c r="H43" s="1282"/>
      <c r="I43" s="106">
        <v>478</v>
      </c>
      <c r="J43" s="107">
        <v>445</v>
      </c>
      <c r="K43" s="107">
        <v>431</v>
      </c>
      <c r="L43" s="107">
        <v>438</v>
      </c>
      <c r="M43" s="108">
        <v>418</v>
      </c>
    </row>
    <row r="44" spans="2:13" ht="27.75" customHeight="1" x14ac:dyDescent="0.15">
      <c r="B44" s="1277"/>
      <c r="C44" s="1278"/>
      <c r="D44" s="105"/>
      <c r="E44" s="1281" t="s">
        <v>34</v>
      </c>
      <c r="F44" s="1281"/>
      <c r="G44" s="1281"/>
      <c r="H44" s="1282"/>
      <c r="I44" s="106">
        <v>320</v>
      </c>
      <c r="J44" s="107">
        <v>352</v>
      </c>
      <c r="K44" s="107">
        <v>368</v>
      </c>
      <c r="L44" s="107">
        <v>344</v>
      </c>
      <c r="M44" s="108">
        <v>324</v>
      </c>
    </row>
    <row r="45" spans="2:13" ht="27.75" customHeight="1" x14ac:dyDescent="0.15">
      <c r="B45" s="1277"/>
      <c r="C45" s="1278"/>
      <c r="D45" s="105"/>
      <c r="E45" s="1281" t="s">
        <v>35</v>
      </c>
      <c r="F45" s="1281"/>
      <c r="G45" s="1281"/>
      <c r="H45" s="1282"/>
      <c r="I45" s="106">
        <v>467</v>
      </c>
      <c r="J45" s="107">
        <v>473</v>
      </c>
      <c r="K45" s="107">
        <v>452</v>
      </c>
      <c r="L45" s="107">
        <v>447</v>
      </c>
      <c r="M45" s="108">
        <v>393</v>
      </c>
    </row>
    <row r="46" spans="2:13" ht="27.75" customHeight="1" x14ac:dyDescent="0.15">
      <c r="B46" s="1277"/>
      <c r="C46" s="1278"/>
      <c r="D46" s="109"/>
      <c r="E46" s="1281" t="s">
        <v>36</v>
      </c>
      <c r="F46" s="1281"/>
      <c r="G46" s="1281"/>
      <c r="H46" s="1282"/>
      <c r="I46" s="106" t="s">
        <v>502</v>
      </c>
      <c r="J46" s="107" t="s">
        <v>502</v>
      </c>
      <c r="K46" s="107" t="s">
        <v>502</v>
      </c>
      <c r="L46" s="107" t="s">
        <v>502</v>
      </c>
      <c r="M46" s="108" t="s">
        <v>502</v>
      </c>
    </row>
    <row r="47" spans="2:13" ht="27.75" customHeight="1" x14ac:dyDescent="0.15">
      <c r="B47" s="1277"/>
      <c r="C47" s="1278"/>
      <c r="D47" s="110"/>
      <c r="E47" s="1291" t="s">
        <v>37</v>
      </c>
      <c r="F47" s="1292"/>
      <c r="G47" s="1292"/>
      <c r="H47" s="1293"/>
      <c r="I47" s="106" t="s">
        <v>502</v>
      </c>
      <c r="J47" s="107" t="s">
        <v>502</v>
      </c>
      <c r="K47" s="107" t="s">
        <v>502</v>
      </c>
      <c r="L47" s="107" t="s">
        <v>502</v>
      </c>
      <c r="M47" s="108" t="s">
        <v>502</v>
      </c>
    </row>
    <row r="48" spans="2:13" ht="27.75" customHeight="1" x14ac:dyDescent="0.15">
      <c r="B48" s="1277"/>
      <c r="C48" s="1278"/>
      <c r="D48" s="105"/>
      <c r="E48" s="1281" t="s">
        <v>38</v>
      </c>
      <c r="F48" s="1281"/>
      <c r="G48" s="1281"/>
      <c r="H48" s="1282"/>
      <c r="I48" s="106" t="s">
        <v>502</v>
      </c>
      <c r="J48" s="107" t="s">
        <v>502</v>
      </c>
      <c r="K48" s="107" t="s">
        <v>502</v>
      </c>
      <c r="L48" s="107" t="s">
        <v>502</v>
      </c>
      <c r="M48" s="108" t="s">
        <v>502</v>
      </c>
    </row>
    <row r="49" spans="2:13" ht="27.75" customHeight="1" x14ac:dyDescent="0.15">
      <c r="B49" s="1279"/>
      <c r="C49" s="1280"/>
      <c r="D49" s="105"/>
      <c r="E49" s="1281" t="s">
        <v>39</v>
      </c>
      <c r="F49" s="1281"/>
      <c r="G49" s="1281"/>
      <c r="H49" s="1282"/>
      <c r="I49" s="106" t="s">
        <v>502</v>
      </c>
      <c r="J49" s="107" t="s">
        <v>502</v>
      </c>
      <c r="K49" s="107" t="s">
        <v>502</v>
      </c>
      <c r="L49" s="107" t="s">
        <v>502</v>
      </c>
      <c r="M49" s="108" t="s">
        <v>502</v>
      </c>
    </row>
    <row r="50" spans="2:13" ht="27.75" customHeight="1" x14ac:dyDescent="0.15">
      <c r="B50" s="1275" t="s">
        <v>40</v>
      </c>
      <c r="C50" s="1276"/>
      <c r="D50" s="111"/>
      <c r="E50" s="1281" t="s">
        <v>41</v>
      </c>
      <c r="F50" s="1281"/>
      <c r="G50" s="1281"/>
      <c r="H50" s="1282"/>
      <c r="I50" s="106">
        <v>3109</v>
      </c>
      <c r="J50" s="107">
        <v>3305</v>
      </c>
      <c r="K50" s="107">
        <v>3031</v>
      </c>
      <c r="L50" s="107">
        <v>2829</v>
      </c>
      <c r="M50" s="108">
        <v>2599</v>
      </c>
    </row>
    <row r="51" spans="2:13" ht="27.75" customHeight="1" x14ac:dyDescent="0.15">
      <c r="B51" s="1277"/>
      <c r="C51" s="1278"/>
      <c r="D51" s="105"/>
      <c r="E51" s="1281" t="s">
        <v>42</v>
      </c>
      <c r="F51" s="1281"/>
      <c r="G51" s="1281"/>
      <c r="H51" s="1282"/>
      <c r="I51" s="106">
        <v>55</v>
      </c>
      <c r="J51" s="107">
        <v>43</v>
      </c>
      <c r="K51" s="107">
        <v>35</v>
      </c>
      <c r="L51" s="107">
        <v>28</v>
      </c>
      <c r="M51" s="108">
        <v>23</v>
      </c>
    </row>
    <row r="52" spans="2:13" ht="27.75" customHeight="1" x14ac:dyDescent="0.15">
      <c r="B52" s="1279"/>
      <c r="C52" s="1280"/>
      <c r="D52" s="105"/>
      <c r="E52" s="1281" t="s">
        <v>43</v>
      </c>
      <c r="F52" s="1281"/>
      <c r="G52" s="1281"/>
      <c r="H52" s="1282"/>
      <c r="I52" s="106">
        <v>2172</v>
      </c>
      <c r="J52" s="107">
        <v>2136</v>
      </c>
      <c r="K52" s="107">
        <v>2063</v>
      </c>
      <c r="L52" s="107">
        <v>2171</v>
      </c>
      <c r="M52" s="108">
        <v>2119</v>
      </c>
    </row>
    <row r="53" spans="2:13" ht="27.75" customHeight="1" thickBot="1" x14ac:dyDescent="0.2">
      <c r="B53" s="1283" t="s">
        <v>44</v>
      </c>
      <c r="C53" s="1284"/>
      <c r="D53" s="112"/>
      <c r="E53" s="1285" t="s">
        <v>45</v>
      </c>
      <c r="F53" s="1285"/>
      <c r="G53" s="1285"/>
      <c r="H53" s="1286"/>
      <c r="I53" s="113">
        <v>-2230</v>
      </c>
      <c r="J53" s="114">
        <v>-2407</v>
      </c>
      <c r="K53" s="114">
        <v>-2111</v>
      </c>
      <c r="L53" s="114">
        <v>-1903</v>
      </c>
      <c r="M53" s="115">
        <v>-1534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MkJ/Af9M+4dhtU9XLdO678hlM3kiMpVjmfZSZ3gT4YvdWRzlqRQyV7kSfy/a+p7pJoz8d25YX78msvdp2S5w==" saltValue="AtXyrVyNR+329dTjNqt0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7"/>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302" t="s">
        <v>48</v>
      </c>
      <c r="D55" s="1302"/>
      <c r="E55" s="1303"/>
      <c r="F55" s="127">
        <v>1240</v>
      </c>
      <c r="G55" s="127">
        <v>1085</v>
      </c>
      <c r="H55" s="128">
        <v>951</v>
      </c>
    </row>
    <row r="56" spans="2:8" ht="52.5" customHeight="1" x14ac:dyDescent="0.15">
      <c r="B56" s="129"/>
      <c r="C56" s="1304" t="s">
        <v>49</v>
      </c>
      <c r="D56" s="1304"/>
      <c r="E56" s="1305"/>
      <c r="F56" s="130">
        <v>505</v>
      </c>
      <c r="G56" s="130">
        <v>465</v>
      </c>
      <c r="H56" s="131">
        <v>426</v>
      </c>
    </row>
    <row r="57" spans="2:8" ht="53.25" customHeight="1" x14ac:dyDescent="0.15">
      <c r="B57" s="129"/>
      <c r="C57" s="1306" t="s">
        <v>50</v>
      </c>
      <c r="D57" s="1306"/>
      <c r="E57" s="1307"/>
      <c r="F57" s="132">
        <v>1185</v>
      </c>
      <c r="G57" s="132">
        <v>1178</v>
      </c>
      <c r="H57" s="133">
        <v>1116</v>
      </c>
    </row>
    <row r="58" spans="2:8" ht="45.75" customHeight="1" x14ac:dyDescent="0.15">
      <c r="B58" s="134"/>
      <c r="C58" s="1294" t="s">
        <v>576</v>
      </c>
      <c r="D58" s="1295"/>
      <c r="E58" s="1296"/>
      <c r="F58" s="135">
        <v>586</v>
      </c>
      <c r="G58" s="135">
        <v>586</v>
      </c>
      <c r="H58" s="136">
        <v>546</v>
      </c>
    </row>
    <row r="59" spans="2:8" ht="45.75" customHeight="1" x14ac:dyDescent="0.15">
      <c r="B59" s="134"/>
      <c r="C59" s="1294" t="s">
        <v>577</v>
      </c>
      <c r="D59" s="1295"/>
      <c r="E59" s="1296"/>
      <c r="F59" s="135">
        <v>312</v>
      </c>
      <c r="G59" s="135">
        <v>306</v>
      </c>
      <c r="H59" s="136">
        <v>302</v>
      </c>
    </row>
    <row r="60" spans="2:8" ht="45.75" customHeight="1" x14ac:dyDescent="0.15">
      <c r="B60" s="134"/>
      <c r="C60" s="1294" t="s">
        <v>578</v>
      </c>
      <c r="D60" s="1295"/>
      <c r="E60" s="1296"/>
      <c r="F60" s="135">
        <v>273</v>
      </c>
      <c r="G60" s="135">
        <v>278</v>
      </c>
      <c r="H60" s="136">
        <v>263</v>
      </c>
    </row>
    <row r="61" spans="2:8" ht="45.75" customHeight="1" x14ac:dyDescent="0.15">
      <c r="B61" s="134"/>
      <c r="C61" s="1294" t="s">
        <v>579</v>
      </c>
      <c r="D61" s="1295"/>
      <c r="E61" s="1296"/>
      <c r="F61" s="135">
        <v>8</v>
      </c>
      <c r="G61" s="135">
        <v>8</v>
      </c>
      <c r="H61" s="136">
        <v>5</v>
      </c>
    </row>
    <row r="62" spans="2:8" ht="45.75" customHeight="1" thickBot="1" x14ac:dyDescent="0.2">
      <c r="B62" s="137"/>
      <c r="C62" s="1297" t="s">
        <v>587</v>
      </c>
      <c r="D62" s="1298"/>
      <c r="E62" s="1299"/>
      <c r="F62" s="138">
        <v>6</v>
      </c>
      <c r="G62" s="138" t="s">
        <v>586</v>
      </c>
      <c r="H62" s="139" t="s">
        <v>586</v>
      </c>
    </row>
    <row r="63" spans="2:8" ht="52.5" customHeight="1" thickBot="1" x14ac:dyDescent="0.2">
      <c r="B63" s="140"/>
      <c r="C63" s="1300" t="s">
        <v>51</v>
      </c>
      <c r="D63" s="1300"/>
      <c r="E63" s="1301"/>
      <c r="F63" s="141">
        <v>2929</v>
      </c>
      <c r="G63" s="141">
        <v>2728</v>
      </c>
      <c r="H63" s="142">
        <v>2493</v>
      </c>
    </row>
    <row r="64" spans="2:8" ht="15" customHeight="1" x14ac:dyDescent="0.15"/>
    <row r="65" ht="0" hidden="1" customHeight="1" x14ac:dyDescent="0.15"/>
    <row r="66" ht="0" hidden="1" customHeight="1" x14ac:dyDescent="0.15"/>
    <row r="67" ht="0" hidden="1" customHeight="1" x14ac:dyDescent="0.15"/>
  </sheetData>
  <sheetProtection algorithmName="SHA-512" hashValue="pMIqCFIh7yF9d4spFLA1YH4VCjM+zQjr1ppp62C75m04FpwELPYdxxK0ASzp8M2dhJ5tKno8eRUk3FPEIV+Mxg==" saltValue="d/T0cpKQufmRDz1EW/oL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598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543</v>
      </c>
      <c r="BQ50" s="1314"/>
      <c r="BR50" s="1314"/>
      <c r="BS50" s="1314"/>
      <c r="BT50" s="1314"/>
      <c r="BU50" s="1314"/>
      <c r="BV50" s="1314"/>
      <c r="BW50" s="1314"/>
      <c r="BX50" s="1314" t="s">
        <v>544</v>
      </c>
      <c r="BY50" s="1314"/>
      <c r="BZ50" s="1314"/>
      <c r="CA50" s="1314"/>
      <c r="CB50" s="1314"/>
      <c r="CC50" s="1314"/>
      <c r="CD50" s="1314"/>
      <c r="CE50" s="1314"/>
      <c r="CF50" s="1314" t="s">
        <v>545</v>
      </c>
      <c r="CG50" s="1314"/>
      <c r="CH50" s="1314"/>
      <c r="CI50" s="1314"/>
      <c r="CJ50" s="1314"/>
      <c r="CK50" s="1314"/>
      <c r="CL50" s="1314"/>
      <c r="CM50" s="1314"/>
      <c r="CN50" s="1314" t="s">
        <v>546</v>
      </c>
      <c r="CO50" s="1314"/>
      <c r="CP50" s="1314"/>
      <c r="CQ50" s="1314"/>
      <c r="CR50" s="1314"/>
      <c r="CS50" s="1314"/>
      <c r="CT50" s="1314"/>
      <c r="CU50" s="1314"/>
      <c r="CV50" s="1314" t="s">
        <v>547</v>
      </c>
      <c r="CW50" s="1314"/>
      <c r="CX50" s="1314"/>
      <c r="CY50" s="1314"/>
      <c r="CZ50" s="1314"/>
      <c r="DA50" s="1314"/>
      <c r="DB50" s="1314"/>
      <c r="DC50" s="1314"/>
    </row>
    <row r="51" spans="1:109" ht="13.5" customHeight="1" x14ac:dyDescent="0.15">
      <c r="B51" s="394"/>
      <c r="G51" s="1325"/>
      <c r="H51" s="1325"/>
      <c r="I51" s="1329"/>
      <c r="J51" s="1329"/>
      <c r="K51" s="1315"/>
      <c r="L51" s="1315"/>
      <c r="M51" s="1315"/>
      <c r="N51" s="1315"/>
      <c r="AM51" s="403"/>
      <c r="AN51" s="1313" t="s">
        <v>592</v>
      </c>
      <c r="AO51" s="1313"/>
      <c r="AP51" s="1313"/>
      <c r="AQ51" s="1313"/>
      <c r="AR51" s="1313"/>
      <c r="AS51" s="1313"/>
      <c r="AT51" s="1313"/>
      <c r="AU51" s="1313"/>
      <c r="AV51" s="1313"/>
      <c r="AW51" s="1313"/>
      <c r="AX51" s="1313"/>
      <c r="AY51" s="1313"/>
      <c r="AZ51" s="1313"/>
      <c r="BA51" s="1313"/>
      <c r="BB51" s="1313" t="s">
        <v>593</v>
      </c>
      <c r="BC51" s="1313"/>
      <c r="BD51" s="1313"/>
      <c r="BE51" s="1313"/>
      <c r="BF51" s="1313"/>
      <c r="BG51" s="1313"/>
      <c r="BH51" s="1313"/>
      <c r="BI51" s="1313"/>
      <c r="BJ51" s="1313"/>
      <c r="BK51" s="1313"/>
      <c r="BL51" s="1313"/>
      <c r="BM51" s="1313"/>
      <c r="BN51" s="1313"/>
      <c r="BO51" s="1313"/>
      <c r="BP51" s="133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5"/>
      <c r="H52" s="1325"/>
      <c r="I52" s="1329"/>
      <c r="J52" s="1329"/>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594</v>
      </c>
      <c r="BC53" s="1313"/>
      <c r="BD53" s="1313"/>
      <c r="BE53" s="1313"/>
      <c r="BF53" s="1313"/>
      <c r="BG53" s="1313"/>
      <c r="BH53" s="1313"/>
      <c r="BI53" s="1313"/>
      <c r="BJ53" s="1313"/>
      <c r="BK53" s="1313"/>
      <c r="BL53" s="1313"/>
      <c r="BM53" s="1313"/>
      <c r="BN53" s="1313"/>
      <c r="BO53" s="1313"/>
      <c r="BP53" s="1330"/>
      <c r="BQ53" s="1310"/>
      <c r="BR53" s="1310"/>
      <c r="BS53" s="1310"/>
      <c r="BT53" s="1310"/>
      <c r="BU53" s="1310"/>
      <c r="BV53" s="1310"/>
      <c r="BW53" s="1310"/>
      <c r="BX53" s="1310">
        <v>65.599999999999994</v>
      </c>
      <c r="BY53" s="1310"/>
      <c r="BZ53" s="1310"/>
      <c r="CA53" s="1310"/>
      <c r="CB53" s="1310"/>
      <c r="CC53" s="1310"/>
      <c r="CD53" s="1310"/>
      <c r="CE53" s="1310"/>
      <c r="CF53" s="1310">
        <v>64.3</v>
      </c>
      <c r="CG53" s="1310"/>
      <c r="CH53" s="1310"/>
      <c r="CI53" s="1310"/>
      <c r="CJ53" s="1310"/>
      <c r="CK53" s="1310"/>
      <c r="CL53" s="1310"/>
      <c r="CM53" s="1310"/>
      <c r="CN53" s="1310">
        <v>68.5</v>
      </c>
      <c r="CO53" s="1310"/>
      <c r="CP53" s="1310"/>
      <c r="CQ53" s="1310"/>
      <c r="CR53" s="1310"/>
      <c r="CS53" s="1310"/>
      <c r="CT53" s="1310"/>
      <c r="CU53" s="1310"/>
      <c r="CV53" s="1310">
        <v>64.3</v>
      </c>
      <c r="CW53" s="1310"/>
      <c r="CX53" s="1310"/>
      <c r="CY53" s="1310"/>
      <c r="CZ53" s="1310"/>
      <c r="DA53" s="1310"/>
      <c r="DB53" s="1310"/>
      <c r="DC53" s="1310"/>
    </row>
    <row r="54" spans="1:109" x14ac:dyDescent="0.15">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8"/>
      <c r="H55" s="1308"/>
      <c r="I55" s="1308"/>
      <c r="J55" s="1308"/>
      <c r="K55" s="1315"/>
      <c r="L55" s="1315"/>
      <c r="M55" s="1315"/>
      <c r="N55" s="1315"/>
      <c r="AN55" s="1314" t="s">
        <v>595</v>
      </c>
      <c r="AO55" s="1314"/>
      <c r="AP55" s="1314"/>
      <c r="AQ55" s="1314"/>
      <c r="AR55" s="1314"/>
      <c r="AS55" s="1314"/>
      <c r="AT55" s="1314"/>
      <c r="AU55" s="1314"/>
      <c r="AV55" s="1314"/>
      <c r="AW55" s="1314"/>
      <c r="AX55" s="1314"/>
      <c r="AY55" s="1314"/>
      <c r="AZ55" s="1314"/>
      <c r="BA55" s="1314"/>
      <c r="BB55" s="1313" t="s">
        <v>593</v>
      </c>
      <c r="BC55" s="1313"/>
      <c r="BD55" s="1313"/>
      <c r="BE55" s="1313"/>
      <c r="BF55" s="1313"/>
      <c r="BG55" s="1313"/>
      <c r="BH55" s="1313"/>
      <c r="BI55" s="1313"/>
      <c r="BJ55" s="1313"/>
      <c r="BK55" s="1313"/>
      <c r="BL55" s="1313"/>
      <c r="BM55" s="1313"/>
      <c r="BN55" s="1313"/>
      <c r="BO55" s="1313"/>
      <c r="BP55" s="1330"/>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594</v>
      </c>
      <c r="BC57" s="1313"/>
      <c r="BD57" s="1313"/>
      <c r="BE57" s="1313"/>
      <c r="BF57" s="1313"/>
      <c r="BG57" s="1313"/>
      <c r="BH57" s="1313"/>
      <c r="BI57" s="1313"/>
      <c r="BJ57" s="1313"/>
      <c r="BK57" s="1313"/>
      <c r="BL57" s="1313"/>
      <c r="BM57" s="1313"/>
      <c r="BN57" s="1313"/>
      <c r="BO57" s="1313"/>
      <c r="BP57" s="1330"/>
      <c r="BQ57" s="1310"/>
      <c r="BR57" s="1310"/>
      <c r="BS57" s="1310"/>
      <c r="BT57" s="1310"/>
      <c r="BU57" s="1310"/>
      <c r="BV57" s="1310"/>
      <c r="BW57" s="1310"/>
      <c r="BX57" s="1310">
        <v>54.2</v>
      </c>
      <c r="BY57" s="1310"/>
      <c r="BZ57" s="1310"/>
      <c r="CA57" s="1310"/>
      <c r="CB57" s="1310"/>
      <c r="CC57" s="1310"/>
      <c r="CD57" s="1310"/>
      <c r="CE57" s="1310"/>
      <c r="CF57" s="1310">
        <v>56.3</v>
      </c>
      <c r="CG57" s="1310"/>
      <c r="CH57" s="1310"/>
      <c r="CI57" s="1310"/>
      <c r="CJ57" s="1310"/>
      <c r="CK57" s="1310"/>
      <c r="CL57" s="1310"/>
      <c r="CM57" s="1310"/>
      <c r="CN57" s="1310">
        <v>57.6</v>
      </c>
      <c r="CO57" s="1310"/>
      <c r="CP57" s="1310"/>
      <c r="CQ57" s="1310"/>
      <c r="CR57" s="1310"/>
      <c r="CS57" s="1310"/>
      <c r="CT57" s="1310"/>
      <c r="CU57" s="1310"/>
      <c r="CV57" s="1310">
        <v>58.7</v>
      </c>
      <c r="CW57" s="1310"/>
      <c r="CX57" s="1310"/>
      <c r="CY57" s="1310"/>
      <c r="CZ57" s="1310"/>
      <c r="DA57" s="1310"/>
      <c r="DB57" s="1310"/>
      <c r="DC57" s="1310"/>
      <c r="DD57" s="407"/>
      <c r="DE57" s="406"/>
    </row>
    <row r="58" spans="1:109" s="402" customFormat="1" x14ac:dyDescent="0.15">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599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543</v>
      </c>
      <c r="BQ72" s="1314"/>
      <c r="BR72" s="1314"/>
      <c r="BS72" s="1314"/>
      <c r="BT72" s="1314"/>
      <c r="BU72" s="1314"/>
      <c r="BV72" s="1314"/>
      <c r="BW72" s="1314"/>
      <c r="BX72" s="1314" t="s">
        <v>544</v>
      </c>
      <c r="BY72" s="1314"/>
      <c r="BZ72" s="1314"/>
      <c r="CA72" s="1314"/>
      <c r="CB72" s="1314"/>
      <c r="CC72" s="1314"/>
      <c r="CD72" s="1314"/>
      <c r="CE72" s="1314"/>
      <c r="CF72" s="1314" t="s">
        <v>545</v>
      </c>
      <c r="CG72" s="1314"/>
      <c r="CH72" s="1314"/>
      <c r="CI72" s="1314"/>
      <c r="CJ72" s="1314"/>
      <c r="CK72" s="1314"/>
      <c r="CL72" s="1314"/>
      <c r="CM72" s="1314"/>
      <c r="CN72" s="1314" t="s">
        <v>546</v>
      </c>
      <c r="CO72" s="1314"/>
      <c r="CP72" s="1314"/>
      <c r="CQ72" s="1314"/>
      <c r="CR72" s="1314"/>
      <c r="CS72" s="1314"/>
      <c r="CT72" s="1314"/>
      <c r="CU72" s="1314"/>
      <c r="CV72" s="1314" t="s">
        <v>547</v>
      </c>
      <c r="CW72" s="1314"/>
      <c r="CX72" s="1314"/>
      <c r="CY72" s="1314"/>
      <c r="CZ72" s="1314"/>
      <c r="DA72" s="1314"/>
      <c r="DB72" s="1314"/>
      <c r="DC72" s="1314"/>
    </row>
    <row r="73" spans="2:107" x14ac:dyDescent="0.15">
      <c r="B73" s="394"/>
      <c r="G73" s="1325"/>
      <c r="H73" s="1325"/>
      <c r="I73" s="1325"/>
      <c r="J73" s="1325"/>
      <c r="K73" s="1309"/>
      <c r="L73" s="1309"/>
      <c r="M73" s="1309"/>
      <c r="N73" s="1309"/>
      <c r="AM73" s="403"/>
      <c r="AN73" s="1313" t="s">
        <v>592</v>
      </c>
      <c r="AO73" s="1313"/>
      <c r="AP73" s="1313"/>
      <c r="AQ73" s="1313"/>
      <c r="AR73" s="1313"/>
      <c r="AS73" s="1313"/>
      <c r="AT73" s="1313"/>
      <c r="AU73" s="1313"/>
      <c r="AV73" s="1313"/>
      <c r="AW73" s="1313"/>
      <c r="AX73" s="1313"/>
      <c r="AY73" s="1313"/>
      <c r="AZ73" s="1313"/>
      <c r="BA73" s="1313"/>
      <c r="BB73" s="1313" t="s">
        <v>593</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597</v>
      </c>
      <c r="BC75" s="1313"/>
      <c r="BD75" s="1313"/>
      <c r="BE75" s="1313"/>
      <c r="BF75" s="1313"/>
      <c r="BG75" s="1313"/>
      <c r="BH75" s="1313"/>
      <c r="BI75" s="1313"/>
      <c r="BJ75" s="1313"/>
      <c r="BK75" s="1313"/>
      <c r="BL75" s="1313"/>
      <c r="BM75" s="1313"/>
      <c r="BN75" s="1313"/>
      <c r="BO75" s="1313"/>
      <c r="BP75" s="1310">
        <v>4.8</v>
      </c>
      <c r="BQ75" s="1310"/>
      <c r="BR75" s="1310"/>
      <c r="BS75" s="1310"/>
      <c r="BT75" s="1310"/>
      <c r="BU75" s="1310"/>
      <c r="BV75" s="1310"/>
      <c r="BW75" s="1310"/>
      <c r="BX75" s="1310">
        <v>4.4000000000000004</v>
      </c>
      <c r="BY75" s="1310"/>
      <c r="BZ75" s="1310"/>
      <c r="CA75" s="1310"/>
      <c r="CB75" s="1310"/>
      <c r="CC75" s="1310"/>
      <c r="CD75" s="1310"/>
      <c r="CE75" s="1310"/>
      <c r="CF75" s="1310">
        <v>4.2</v>
      </c>
      <c r="CG75" s="1310"/>
      <c r="CH75" s="1310"/>
      <c r="CI75" s="1310"/>
      <c r="CJ75" s="1310"/>
      <c r="CK75" s="1310"/>
      <c r="CL75" s="1310"/>
      <c r="CM75" s="1310"/>
      <c r="CN75" s="1310">
        <v>4.4000000000000004</v>
      </c>
      <c r="CO75" s="1310"/>
      <c r="CP75" s="1310"/>
      <c r="CQ75" s="1310"/>
      <c r="CR75" s="1310"/>
      <c r="CS75" s="1310"/>
      <c r="CT75" s="1310"/>
      <c r="CU75" s="1310"/>
      <c r="CV75" s="1310">
        <v>5.0999999999999996</v>
      </c>
      <c r="CW75" s="1310"/>
      <c r="CX75" s="1310"/>
      <c r="CY75" s="1310"/>
      <c r="CZ75" s="1310"/>
      <c r="DA75" s="1310"/>
      <c r="DB75" s="1310"/>
      <c r="DC75" s="1310"/>
    </row>
    <row r="76" spans="2:107" x14ac:dyDescent="0.15">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8"/>
      <c r="H77" s="1308"/>
      <c r="I77" s="1308"/>
      <c r="J77" s="1308"/>
      <c r="K77" s="1309"/>
      <c r="L77" s="1309"/>
      <c r="M77" s="1309"/>
      <c r="N77" s="1309"/>
      <c r="AN77" s="1314" t="s">
        <v>595</v>
      </c>
      <c r="AO77" s="1314"/>
      <c r="AP77" s="1314"/>
      <c r="AQ77" s="1314"/>
      <c r="AR77" s="1314"/>
      <c r="AS77" s="1314"/>
      <c r="AT77" s="1314"/>
      <c r="AU77" s="1314"/>
      <c r="AV77" s="1314"/>
      <c r="AW77" s="1314"/>
      <c r="AX77" s="1314"/>
      <c r="AY77" s="1314"/>
      <c r="AZ77" s="1314"/>
      <c r="BA77" s="1314"/>
      <c r="BB77" s="1313" t="s">
        <v>593</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597</v>
      </c>
      <c r="BC79" s="1313"/>
      <c r="BD79" s="1313"/>
      <c r="BE79" s="1313"/>
      <c r="BF79" s="1313"/>
      <c r="BG79" s="1313"/>
      <c r="BH79" s="1313"/>
      <c r="BI79" s="1313"/>
      <c r="BJ79" s="1313"/>
      <c r="BK79" s="1313"/>
      <c r="BL79" s="1313"/>
      <c r="BM79" s="1313"/>
      <c r="BN79" s="1313"/>
      <c r="BO79" s="1313"/>
      <c r="BP79" s="1310">
        <v>8.1999999999999993</v>
      </c>
      <c r="BQ79" s="1310"/>
      <c r="BR79" s="1310"/>
      <c r="BS79" s="1310"/>
      <c r="BT79" s="1310"/>
      <c r="BU79" s="1310"/>
      <c r="BV79" s="1310"/>
      <c r="BW79" s="1310"/>
      <c r="BX79" s="1310">
        <v>7.8</v>
      </c>
      <c r="BY79" s="1310"/>
      <c r="BZ79" s="1310"/>
      <c r="CA79" s="1310"/>
      <c r="CB79" s="1310"/>
      <c r="CC79" s="1310"/>
      <c r="CD79" s="1310"/>
      <c r="CE79" s="1310"/>
      <c r="CF79" s="1310">
        <v>7.4</v>
      </c>
      <c r="CG79" s="1310"/>
      <c r="CH79" s="1310"/>
      <c r="CI79" s="1310"/>
      <c r="CJ79" s="1310"/>
      <c r="CK79" s="1310"/>
      <c r="CL79" s="1310"/>
      <c r="CM79" s="1310"/>
      <c r="CN79" s="1310">
        <v>7.1</v>
      </c>
      <c r="CO79" s="1310"/>
      <c r="CP79" s="1310"/>
      <c r="CQ79" s="1310"/>
      <c r="CR79" s="1310"/>
      <c r="CS79" s="1310"/>
      <c r="CT79" s="1310"/>
      <c r="CU79" s="1310"/>
      <c r="CV79" s="1310">
        <v>7.1</v>
      </c>
      <c r="CW79" s="1310"/>
      <c r="CX79" s="1310"/>
      <c r="CY79" s="1310"/>
      <c r="CZ79" s="1310"/>
      <c r="DA79" s="1310"/>
      <c r="DB79" s="1310"/>
      <c r="DC79" s="1310"/>
    </row>
    <row r="80" spans="2:107" x14ac:dyDescent="0.15">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uWW4v/6DzXmKeyftajHnhsPCR4zn/dqDicWrfBhZFlmAJoTE6mgwzMoBPXfIV1dhc9Yy1Xri3C4G4yomsUssg==" saltValue="28YDoN8+qqh8HkUs4H7A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EFLQferrToGNACv885EskgrnClHgG+n9OMJdwvU/C8Q2TrA5swchV6jEkjNZsP5L4PTEcyKcVvQl9AIxRJUg==" saltValue="PuCG0C8ODtVNeQv29VB5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Yr7PBEPKvxVYa52lkbP6UMWnKEvAndxpn9dhnrsuO4vpxzbxfLcZN0Hc36omYIim5kffrRrxDWLZbg6rgyvRw==" saltValue="83APW7Re/aNlKWhU+wyU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276507</v>
      </c>
      <c r="E3" s="161"/>
      <c r="F3" s="162">
        <v>333013</v>
      </c>
      <c r="G3" s="163"/>
      <c r="H3" s="164"/>
    </row>
    <row r="4" spans="1:8" x14ac:dyDescent="0.15">
      <c r="A4" s="165"/>
      <c r="B4" s="166"/>
      <c r="C4" s="167"/>
      <c r="D4" s="168">
        <v>165704</v>
      </c>
      <c r="E4" s="169"/>
      <c r="F4" s="170">
        <v>126732</v>
      </c>
      <c r="G4" s="171"/>
      <c r="H4" s="172"/>
    </row>
    <row r="5" spans="1:8" x14ac:dyDescent="0.15">
      <c r="A5" s="153" t="s">
        <v>535</v>
      </c>
      <c r="B5" s="158"/>
      <c r="C5" s="159"/>
      <c r="D5" s="160">
        <v>357305</v>
      </c>
      <c r="E5" s="161"/>
      <c r="F5" s="162">
        <v>280458</v>
      </c>
      <c r="G5" s="163"/>
      <c r="H5" s="164"/>
    </row>
    <row r="6" spans="1:8" x14ac:dyDescent="0.15">
      <c r="A6" s="165"/>
      <c r="B6" s="166"/>
      <c r="C6" s="167"/>
      <c r="D6" s="168">
        <v>321852</v>
      </c>
      <c r="E6" s="169"/>
      <c r="F6" s="170">
        <v>127286</v>
      </c>
      <c r="G6" s="171"/>
      <c r="H6" s="172"/>
    </row>
    <row r="7" spans="1:8" x14ac:dyDescent="0.15">
      <c r="A7" s="153" t="s">
        <v>536</v>
      </c>
      <c r="B7" s="158"/>
      <c r="C7" s="159"/>
      <c r="D7" s="160">
        <v>320200</v>
      </c>
      <c r="E7" s="161"/>
      <c r="F7" s="162">
        <v>291945</v>
      </c>
      <c r="G7" s="163"/>
      <c r="H7" s="164"/>
    </row>
    <row r="8" spans="1:8" x14ac:dyDescent="0.15">
      <c r="A8" s="165"/>
      <c r="B8" s="166"/>
      <c r="C8" s="167"/>
      <c r="D8" s="168">
        <v>233119</v>
      </c>
      <c r="E8" s="169"/>
      <c r="F8" s="170">
        <v>127651</v>
      </c>
      <c r="G8" s="171"/>
      <c r="H8" s="172"/>
    </row>
    <row r="9" spans="1:8" x14ac:dyDescent="0.15">
      <c r="A9" s="153" t="s">
        <v>537</v>
      </c>
      <c r="B9" s="158"/>
      <c r="C9" s="159"/>
      <c r="D9" s="160">
        <v>663383</v>
      </c>
      <c r="E9" s="161"/>
      <c r="F9" s="162">
        <v>291173</v>
      </c>
      <c r="G9" s="163"/>
      <c r="H9" s="164"/>
    </row>
    <row r="10" spans="1:8" x14ac:dyDescent="0.15">
      <c r="A10" s="165"/>
      <c r="B10" s="166"/>
      <c r="C10" s="167"/>
      <c r="D10" s="168">
        <v>318685</v>
      </c>
      <c r="E10" s="169"/>
      <c r="F10" s="170">
        <v>119071</v>
      </c>
      <c r="G10" s="171"/>
      <c r="H10" s="172"/>
    </row>
    <row r="11" spans="1:8" x14ac:dyDescent="0.15">
      <c r="A11" s="153" t="s">
        <v>538</v>
      </c>
      <c r="B11" s="158"/>
      <c r="C11" s="159"/>
      <c r="D11" s="160">
        <v>834150</v>
      </c>
      <c r="E11" s="161"/>
      <c r="F11" s="162">
        <v>271581</v>
      </c>
      <c r="G11" s="163"/>
      <c r="H11" s="164"/>
    </row>
    <row r="12" spans="1:8" x14ac:dyDescent="0.15">
      <c r="A12" s="165"/>
      <c r="B12" s="166"/>
      <c r="C12" s="173"/>
      <c r="D12" s="168">
        <v>269710</v>
      </c>
      <c r="E12" s="169"/>
      <c r="F12" s="170">
        <v>117844</v>
      </c>
      <c r="G12" s="171"/>
      <c r="H12" s="172"/>
    </row>
    <row r="13" spans="1:8" x14ac:dyDescent="0.15">
      <c r="A13" s="153"/>
      <c r="B13" s="158"/>
      <c r="C13" s="174"/>
      <c r="D13" s="175">
        <v>490309</v>
      </c>
      <c r="E13" s="176"/>
      <c r="F13" s="177">
        <v>293634</v>
      </c>
      <c r="G13" s="178"/>
      <c r="H13" s="164"/>
    </row>
    <row r="14" spans="1:8" x14ac:dyDescent="0.15">
      <c r="A14" s="165"/>
      <c r="B14" s="166"/>
      <c r="C14" s="167"/>
      <c r="D14" s="168">
        <v>261814</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4.37</v>
      </c>
      <c r="C19" s="179">
        <f>ROUND(VALUE(SUBSTITUTE(実質収支比率等に係る経年分析!G$48,"▲","-")),2)</f>
        <v>5.04</v>
      </c>
      <c r="D19" s="179">
        <f>ROUND(VALUE(SUBSTITUTE(実質収支比率等に係る経年分析!H$48,"▲","-")),2)</f>
        <v>3.43</v>
      </c>
      <c r="E19" s="179">
        <f>ROUND(VALUE(SUBSTITUTE(実質収支比率等に係る経年分析!I$48,"▲","-")),2)</f>
        <v>5.98</v>
      </c>
      <c r="F19" s="179">
        <f>ROUND(VALUE(SUBSTITUTE(実質収支比率等に係る経年分析!J$48,"▲","-")),2)</f>
        <v>4.55</v>
      </c>
    </row>
    <row r="20" spans="1:11" x14ac:dyDescent="0.15">
      <c r="A20" s="179" t="s">
        <v>55</v>
      </c>
      <c r="B20" s="179">
        <f>ROUND(VALUE(SUBSTITUTE(実質収支比率等に係る経年分析!F$47,"▲","-")),2)</f>
        <v>85.9</v>
      </c>
      <c r="C20" s="179">
        <f>ROUND(VALUE(SUBSTITUTE(実質収支比率等に係る経年分析!G$47,"▲","-")),2)</f>
        <v>84.01</v>
      </c>
      <c r="D20" s="179">
        <f>ROUND(VALUE(SUBSTITUTE(実質収支比率等に係る経年分析!H$47,"▲","-")),2)</f>
        <v>76.16</v>
      </c>
      <c r="E20" s="179">
        <f>ROUND(VALUE(SUBSTITUTE(実質収支比率等に係る経年分析!I$47,"▲","-")),2)</f>
        <v>70.28</v>
      </c>
      <c r="F20" s="179">
        <f>ROUND(VALUE(SUBSTITUTE(実質収支比率等に係る経年分析!J$47,"▲","-")),2)</f>
        <v>64.34</v>
      </c>
    </row>
    <row r="21" spans="1:11" x14ac:dyDescent="0.15">
      <c r="A21" s="179" t="s">
        <v>56</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0.98</v>
      </c>
      <c r="D21" s="179">
        <f>IF(ISNUMBER(VALUE(SUBSTITUTE(実質収支比率等に係る経年分析!H$49,"▲","-"))),ROUND(VALUE(SUBSTITUTE(実質収支比率等に係る経年分析!H$49,"▲","-")),2),NA())</f>
        <v>-13.99</v>
      </c>
      <c r="E21" s="179">
        <f>IF(ISNUMBER(VALUE(SUBSTITUTE(実質収支比率等に係る経年分析!I$49,"▲","-"))),ROUND(VALUE(SUBSTITUTE(実質収支比率等に係る経年分析!I$49,"▲","-")),2),NA())</f>
        <v>-9.61</v>
      </c>
      <c r="F21" s="179">
        <f>IF(ISNUMBER(VALUE(SUBSTITUTE(実質収支比率等に係る経年分析!J$49,"▲","-"))),ROUND(VALUE(SUBSTITUTE(実質収支比率等に係る経年分析!J$49,"▲","-")),2),NA())</f>
        <v>-15.15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町営バス特別会計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七ヶ宿ダム自然休養公園特別会計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公共下水道特別会計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国民健康保険特別会計（直診勘定）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7.0000000000000007E-2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0.14000000000000001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4.3099999999999996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237</v>
      </c>
      <c r="E42" s="181"/>
      <c r="F42" s="181"/>
      <c r="G42" s="181">
        <f>'実質公債費比率（分子）の構造'!L$52</f>
        <v>244</v>
      </c>
      <c r="H42" s="181"/>
      <c r="I42" s="181"/>
      <c r="J42" s="181">
        <f>'実質公債費比率（分子）の構造'!M$52</f>
        <v>245</v>
      </c>
      <c r="K42" s="181"/>
      <c r="L42" s="181"/>
      <c r="M42" s="181">
        <f>'実質公債費比率（分子）の構造'!N$52</f>
        <v>242</v>
      </c>
      <c r="N42" s="181"/>
      <c r="O42" s="181"/>
      <c r="P42" s="181">
        <f>'実質公債費比率（分子）の構造'!O$52</f>
        <v>237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30</v>
      </c>
      <c r="C45" s="181"/>
      <c r="D45" s="181"/>
      <c r="E45" s="181">
        <f>'実質公債費比率（分子）の構造'!L$49</f>
        <v>29</v>
      </c>
      <c r="F45" s="181"/>
      <c r="G45" s="181"/>
      <c r="H45" s="181">
        <f>'実質公債費比率（分子）の構造'!M$49</f>
        <v>30</v>
      </c>
      <c r="I45" s="181"/>
      <c r="J45" s="181"/>
      <c r="K45" s="181">
        <f>'実質公債費比率（分子）の構造'!N$49</f>
        <v>33</v>
      </c>
      <c r="L45" s="181"/>
      <c r="M45" s="181"/>
      <c r="N45" s="181">
        <f>'実質公債費比率（分子）の構造'!O$49</f>
        <v>32</v>
      </c>
      <c r="O45" s="181"/>
      <c r="P45" s="181"/>
    </row>
    <row r="46" spans="1:16" x14ac:dyDescent="0.15">
      <c r="A46" s="181" t="s">
        <v>67</v>
      </c>
      <c r="B46" s="181">
        <f>'実質公債費比率（分子）の構造'!K$48</f>
        <v>69</v>
      </c>
      <c r="C46" s="181"/>
      <c r="D46" s="181"/>
      <c r="E46" s="181">
        <f>'実質公債費比率（分子）の構造'!L$48</f>
        <v>73</v>
      </c>
      <c r="F46" s="181"/>
      <c r="G46" s="181"/>
      <c r="H46" s="181">
        <f>'実質公債費比率（分子）の構造'!M$48</f>
        <v>74</v>
      </c>
      <c r="I46" s="181"/>
      <c r="J46" s="181"/>
      <c r="K46" s="181">
        <f>'実質公債費比率（分子）の構造'!N$48</f>
        <v>74</v>
      </c>
      <c r="L46" s="181"/>
      <c r="M46" s="181"/>
      <c r="N46" s="181">
        <f>'実質公債費比率（分子）の構造'!O$48</f>
        <v>72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196</v>
      </c>
      <c r="C49" s="181"/>
      <c r="D49" s="181"/>
      <c r="E49" s="181">
        <f>'実質公債費比率（分子）の構造'!L$45</f>
        <v>203</v>
      </c>
      <c r="F49" s="181"/>
      <c r="G49" s="181"/>
      <c r="H49" s="181">
        <f>'実質公債費比率（分子）の構造'!M$45</f>
        <v>201</v>
      </c>
      <c r="I49" s="181"/>
      <c r="J49" s="181"/>
      <c r="K49" s="181">
        <f>'実質公債費比率（分子）の構造'!N$45</f>
        <v>199</v>
      </c>
      <c r="L49" s="181"/>
      <c r="M49" s="181"/>
      <c r="N49" s="181">
        <f>'実質公債費比率（分子）の構造'!O$45</f>
        <v>210</v>
      </c>
      <c r="O49" s="181"/>
      <c r="P49" s="181"/>
    </row>
    <row r="50" spans="1:16" x14ac:dyDescent="0.15">
      <c r="A50" s="181" t="s">
        <v>71</v>
      </c>
      <c r="B50" s="181" t="e">
        <f>NA()</f>
        <v>#N/A</v>
      </c>
      <c r="C50" s="181">
        <f>IF(ISNUMBER('実質公債費比率（分子）の構造'!K$53),'実質公債費比率（分子）の構造'!K$53,NA())</f>
        <v>58</v>
      </c>
      <c r="D50" s="181" t="e">
        <f>NA()</f>
        <v>#N/A</v>
      </c>
      <c r="E50" s="181" t="e">
        <f>NA()</f>
        <v>#N/A</v>
      </c>
      <c r="F50" s="181">
        <f>IF(ISNUMBER('実質公債費比率（分子）の構造'!L$53),'実質公債費比率（分子）の構造'!L$53,NA())</f>
        <v>61</v>
      </c>
      <c r="G50" s="181" t="e">
        <f>NA()</f>
        <v>#N/A</v>
      </c>
      <c r="H50" s="181" t="e">
        <f>NA()</f>
        <v>#N/A</v>
      </c>
      <c r="I50" s="181">
        <f>IF(ISNUMBER('実質公債費比率（分子）の構造'!M$53),'実質公債費比率（分子）の構造'!M$53,NA())</f>
        <v>60</v>
      </c>
      <c r="J50" s="181" t="e">
        <f>NA()</f>
        <v>#N/A</v>
      </c>
      <c r="K50" s="181" t="e">
        <f>NA()</f>
        <v>#N/A</v>
      </c>
      <c r="L50" s="181">
        <f>IF(ISNUMBER('実質公債費比率（分子）の構造'!N$53),'実質公債費比率（分子）の構造'!N$53,NA())</f>
        <v>64</v>
      </c>
      <c r="M50" s="181" t="e">
        <f>NA()</f>
        <v>#N/A</v>
      </c>
      <c r="N50" s="181" t="e">
        <f>NA()</f>
        <v>#N/A</v>
      </c>
      <c r="O50" s="181">
        <f>IF(ISNUMBER('実質公債費比率（分子）の構造'!O$53),'実質公債費比率（分子）の構造'!O$53,NA())</f>
        <v>77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2172</v>
      </c>
      <c r="E56" s="180"/>
      <c r="F56" s="180"/>
      <c r="G56" s="180">
        <f>'将来負担比率（分子）の構造'!J$52</f>
        <v>2136</v>
      </c>
      <c r="H56" s="180"/>
      <c r="I56" s="180"/>
      <c r="J56" s="180">
        <f>'将来負担比率（分子）の構造'!K$52</f>
        <v>2063</v>
      </c>
      <c r="K56" s="180"/>
      <c r="L56" s="180"/>
      <c r="M56" s="180">
        <f>'将来負担比率（分子）の構造'!L$52</f>
        <v>2171</v>
      </c>
      <c r="N56" s="180"/>
      <c r="O56" s="180"/>
      <c r="P56" s="180">
        <f>'将来負担比率（分子）の構造'!M$52</f>
        <v>2119</v>
      </c>
    </row>
    <row r="57" spans="1:16" x14ac:dyDescent="0.15">
      <c r="A57" s="180" t="s">
        <v>42</v>
      </c>
      <c r="B57" s="180"/>
      <c r="C57" s="180"/>
      <c r="D57" s="180">
        <f>'将来負担比率（分子）の構造'!I$51</f>
        <v>55</v>
      </c>
      <c r="E57" s="180"/>
      <c r="F57" s="180"/>
      <c r="G57" s="180">
        <f>'将来負担比率（分子）の構造'!J$51</f>
        <v>43</v>
      </c>
      <c r="H57" s="180"/>
      <c r="I57" s="180"/>
      <c r="J57" s="180">
        <f>'将来負担比率（分子）の構造'!K$51</f>
        <v>35</v>
      </c>
      <c r="K57" s="180"/>
      <c r="L57" s="180"/>
      <c r="M57" s="180">
        <f>'将来負担比率（分子）の構造'!L$51</f>
        <v>28</v>
      </c>
      <c r="N57" s="180"/>
      <c r="O57" s="180"/>
      <c r="P57" s="180">
        <f>'将来負担比率（分子）の構造'!M$51</f>
        <v>23</v>
      </c>
    </row>
    <row r="58" spans="1:16" x14ac:dyDescent="0.15">
      <c r="A58" s="180" t="s">
        <v>41</v>
      </c>
      <c r="B58" s="180"/>
      <c r="C58" s="180"/>
      <c r="D58" s="180">
        <f>'将来負担比率（分子）の構造'!I$50</f>
        <v>3109</v>
      </c>
      <c r="E58" s="180"/>
      <c r="F58" s="180"/>
      <c r="G58" s="180">
        <f>'将来負担比率（分子）の構造'!J$50</f>
        <v>3305</v>
      </c>
      <c r="H58" s="180"/>
      <c r="I58" s="180"/>
      <c r="J58" s="180">
        <f>'将来負担比率（分子）の構造'!K$50</f>
        <v>3031</v>
      </c>
      <c r="K58" s="180"/>
      <c r="L58" s="180"/>
      <c r="M58" s="180">
        <f>'将来負担比率（分子）の構造'!L$50</f>
        <v>2829</v>
      </c>
      <c r="N58" s="180"/>
      <c r="O58" s="180"/>
      <c r="P58" s="180">
        <f>'将来負担比率（分子）の構造'!M$50</f>
        <v>2599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467</v>
      </c>
      <c r="C62" s="180"/>
      <c r="D62" s="180"/>
      <c r="E62" s="180">
        <f>'将来負担比率（分子）の構造'!J$45</f>
        <v>473</v>
      </c>
      <c r="F62" s="180"/>
      <c r="G62" s="180"/>
      <c r="H62" s="180">
        <f>'将来負担比率（分子）の構造'!K$45</f>
        <v>452</v>
      </c>
      <c r="I62" s="180"/>
      <c r="J62" s="180"/>
      <c r="K62" s="180">
        <f>'将来負担比率（分子）の構造'!L$45</f>
        <v>447</v>
      </c>
      <c r="L62" s="180"/>
      <c r="M62" s="180"/>
      <c r="N62" s="180">
        <f>'将来負担比率（分子）の構造'!M$45</f>
        <v>393</v>
      </c>
      <c r="O62" s="180"/>
      <c r="P62" s="180"/>
    </row>
    <row r="63" spans="1:16" x14ac:dyDescent="0.15">
      <c r="A63" s="180" t="s">
        <v>34</v>
      </c>
      <c r="B63" s="180">
        <f>'将来負担比率（分子）の構造'!I$44</f>
        <v>320</v>
      </c>
      <c r="C63" s="180"/>
      <c r="D63" s="180"/>
      <c r="E63" s="180">
        <f>'将来負担比率（分子）の構造'!J$44</f>
        <v>352</v>
      </c>
      <c r="F63" s="180"/>
      <c r="G63" s="180"/>
      <c r="H63" s="180">
        <f>'将来負担比率（分子）の構造'!K$44</f>
        <v>368</v>
      </c>
      <c r="I63" s="180"/>
      <c r="J63" s="180"/>
      <c r="K63" s="180">
        <f>'将来負担比率（分子）の構造'!L$44</f>
        <v>344</v>
      </c>
      <c r="L63" s="180"/>
      <c r="M63" s="180"/>
      <c r="N63" s="180">
        <f>'将来負担比率（分子）の構造'!M$44</f>
        <v>324</v>
      </c>
      <c r="O63" s="180"/>
      <c r="P63" s="180"/>
    </row>
    <row r="64" spans="1:16" x14ac:dyDescent="0.15">
      <c r="A64" s="180" t="s">
        <v>33</v>
      </c>
      <c r="B64" s="180">
        <f>'将来負担比率（分子）の構造'!I$43</f>
        <v>478</v>
      </c>
      <c r="C64" s="180"/>
      <c r="D64" s="180"/>
      <c r="E64" s="180">
        <f>'将来負担比率（分子）の構造'!J$43</f>
        <v>445</v>
      </c>
      <c r="F64" s="180"/>
      <c r="G64" s="180"/>
      <c r="H64" s="180">
        <f>'将来負担比率（分子）の構造'!K$43</f>
        <v>431</v>
      </c>
      <c r="I64" s="180"/>
      <c r="J64" s="180"/>
      <c r="K64" s="180">
        <f>'将来負担比率（分子）の構造'!L$43</f>
        <v>438</v>
      </c>
      <c r="L64" s="180"/>
      <c r="M64" s="180"/>
      <c r="N64" s="180">
        <f>'将来負担比率（分子）の構造'!M$43</f>
        <v>418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1842</v>
      </c>
      <c r="C66" s="180"/>
      <c r="D66" s="180"/>
      <c r="E66" s="180">
        <f>'将来負担比率（分子）の構造'!J$41</f>
        <v>1809</v>
      </c>
      <c r="F66" s="180"/>
      <c r="G66" s="180"/>
      <c r="H66" s="180">
        <f>'将来負担比率（分子）の構造'!K$41</f>
        <v>1767</v>
      </c>
      <c r="I66" s="180"/>
      <c r="J66" s="180"/>
      <c r="K66" s="180">
        <f>'将来負担比率（分子）の構造'!L$41</f>
        <v>1897</v>
      </c>
      <c r="L66" s="180"/>
      <c r="M66" s="180"/>
      <c r="N66" s="180">
        <f>'将来負担比率（分子）の構造'!M$41</f>
        <v>2073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1240</v>
      </c>
      <c r="C72" s="184">
        <f>基金残高に係る経年分析!G55</f>
        <v>1085</v>
      </c>
      <c r="D72" s="184">
        <f>基金残高に係る経年分析!H55</f>
        <v>951</v>
      </c>
    </row>
    <row r="73" spans="1:16" x14ac:dyDescent="0.15">
      <c r="A73" s="183" t="s">
        <v>78</v>
      </c>
      <c r="B73" s="184">
        <f>基金残高に係る経年分析!F56</f>
        <v>505</v>
      </c>
      <c r="C73" s="184">
        <f>基金残高に係る経年分析!G56</f>
        <v>465</v>
      </c>
      <c r="D73" s="184">
        <f>基金残高に係る経年分析!H56</f>
        <v>426</v>
      </c>
    </row>
    <row r="74" spans="1:16" x14ac:dyDescent="0.15">
      <c r="A74" s="183" t="s">
        <v>79</v>
      </c>
      <c r="B74" s="184">
        <f>基金残高に係る経年分析!F57</f>
        <v>1185</v>
      </c>
      <c r="C74" s="184">
        <f>基金残高に係る経年分析!G57</f>
        <v>1178</v>
      </c>
      <c r="D74" s="184">
        <f>基金残高に係る経年分析!H57</f>
        <v>1116</v>
      </c>
    </row>
  </sheetData>
  <sheetProtection algorithmName="SHA-512" hashValue="eL8nVAUb3NSyOKqfNtehikHwVxeFY4F/N3qyYTCtiPsX52PIHQ9XaEeTfJKoTtsCnGBgHgb8WaiAVNjfho5ZCg==" saltValue="TXBlJYKKCxG5cMCxS93P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491910</v>
      </c>
      <c r="S5" s="727"/>
      <c r="T5" s="727"/>
      <c r="U5" s="727"/>
      <c r="V5" s="727"/>
      <c r="W5" s="727"/>
      <c r="X5" s="727"/>
      <c r="Y5" s="773"/>
      <c r="Z5" s="791">
        <v>15.5</v>
      </c>
      <c r="AA5" s="791"/>
      <c r="AB5" s="791"/>
      <c r="AC5" s="791"/>
      <c r="AD5" s="792">
        <v>491910</v>
      </c>
      <c r="AE5" s="792"/>
      <c r="AF5" s="792"/>
      <c r="AG5" s="792"/>
      <c r="AH5" s="792"/>
      <c r="AI5" s="792"/>
      <c r="AJ5" s="792"/>
      <c r="AK5" s="792"/>
      <c r="AL5" s="774">
        <v>34.299999999999997</v>
      </c>
      <c r="AM5" s="743"/>
      <c r="AN5" s="743"/>
      <c r="AO5" s="775"/>
      <c r="AP5" s="760" t="s">
        <v>225</v>
      </c>
      <c r="AQ5" s="761"/>
      <c r="AR5" s="761"/>
      <c r="AS5" s="761"/>
      <c r="AT5" s="761"/>
      <c r="AU5" s="761"/>
      <c r="AV5" s="761"/>
      <c r="AW5" s="761"/>
      <c r="AX5" s="761"/>
      <c r="AY5" s="761"/>
      <c r="AZ5" s="761"/>
      <c r="BA5" s="761"/>
      <c r="BB5" s="761"/>
      <c r="BC5" s="761"/>
      <c r="BD5" s="761"/>
      <c r="BE5" s="761"/>
      <c r="BF5" s="762"/>
      <c r="BG5" s="661">
        <v>491910</v>
      </c>
      <c r="BH5" s="664"/>
      <c r="BI5" s="664"/>
      <c r="BJ5" s="664"/>
      <c r="BK5" s="664"/>
      <c r="BL5" s="664"/>
      <c r="BM5" s="664"/>
      <c r="BN5" s="665"/>
      <c r="BO5" s="723">
        <v>100</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29220</v>
      </c>
      <c r="S6" s="664"/>
      <c r="T6" s="664"/>
      <c r="U6" s="664"/>
      <c r="V6" s="664"/>
      <c r="W6" s="664"/>
      <c r="X6" s="664"/>
      <c r="Y6" s="665"/>
      <c r="Z6" s="723">
        <v>0.9</v>
      </c>
      <c r="AA6" s="723"/>
      <c r="AB6" s="723"/>
      <c r="AC6" s="723"/>
      <c r="AD6" s="724">
        <v>29220</v>
      </c>
      <c r="AE6" s="724"/>
      <c r="AF6" s="724"/>
      <c r="AG6" s="724"/>
      <c r="AH6" s="724"/>
      <c r="AI6" s="724"/>
      <c r="AJ6" s="724"/>
      <c r="AK6" s="724"/>
      <c r="AL6" s="666">
        <v>2</v>
      </c>
      <c r="AM6" s="667"/>
      <c r="AN6" s="667"/>
      <c r="AO6" s="725"/>
      <c r="AP6" s="658" t="s">
        <v>231</v>
      </c>
      <c r="AQ6" s="659"/>
      <c r="AR6" s="659"/>
      <c r="AS6" s="659"/>
      <c r="AT6" s="659"/>
      <c r="AU6" s="659"/>
      <c r="AV6" s="659"/>
      <c r="AW6" s="659"/>
      <c r="AX6" s="659"/>
      <c r="AY6" s="659"/>
      <c r="AZ6" s="659"/>
      <c r="BA6" s="659"/>
      <c r="BB6" s="659"/>
      <c r="BC6" s="659"/>
      <c r="BD6" s="659"/>
      <c r="BE6" s="659"/>
      <c r="BF6" s="660"/>
      <c r="BG6" s="661">
        <v>491910</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56808</v>
      </c>
      <c r="CS6" s="664"/>
      <c r="CT6" s="664"/>
      <c r="CU6" s="664"/>
      <c r="CV6" s="664"/>
      <c r="CW6" s="664"/>
      <c r="CX6" s="664"/>
      <c r="CY6" s="665"/>
      <c r="CZ6" s="774">
        <v>1.9</v>
      </c>
      <c r="DA6" s="743"/>
      <c r="DB6" s="743"/>
      <c r="DC6" s="777"/>
      <c r="DD6" s="669" t="s">
        <v>226</v>
      </c>
      <c r="DE6" s="664"/>
      <c r="DF6" s="664"/>
      <c r="DG6" s="664"/>
      <c r="DH6" s="664"/>
      <c r="DI6" s="664"/>
      <c r="DJ6" s="664"/>
      <c r="DK6" s="664"/>
      <c r="DL6" s="664"/>
      <c r="DM6" s="664"/>
      <c r="DN6" s="664"/>
      <c r="DO6" s="664"/>
      <c r="DP6" s="665"/>
      <c r="DQ6" s="669">
        <v>56808</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108</v>
      </c>
      <c r="S7" s="664"/>
      <c r="T7" s="664"/>
      <c r="U7" s="664"/>
      <c r="V7" s="664"/>
      <c r="W7" s="664"/>
      <c r="X7" s="664"/>
      <c r="Y7" s="665"/>
      <c r="Z7" s="723">
        <v>0</v>
      </c>
      <c r="AA7" s="723"/>
      <c r="AB7" s="723"/>
      <c r="AC7" s="723"/>
      <c r="AD7" s="724">
        <v>108</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51364</v>
      </c>
      <c r="BH7" s="664"/>
      <c r="BI7" s="664"/>
      <c r="BJ7" s="664"/>
      <c r="BK7" s="664"/>
      <c r="BL7" s="664"/>
      <c r="BM7" s="664"/>
      <c r="BN7" s="665"/>
      <c r="BO7" s="723">
        <v>10.4</v>
      </c>
      <c r="BP7" s="723"/>
      <c r="BQ7" s="723"/>
      <c r="BR7" s="723"/>
      <c r="BS7" s="724" t="s">
        <v>226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586626</v>
      </c>
      <c r="CS7" s="664"/>
      <c r="CT7" s="664"/>
      <c r="CU7" s="664"/>
      <c r="CV7" s="664"/>
      <c r="CW7" s="664"/>
      <c r="CX7" s="664"/>
      <c r="CY7" s="665"/>
      <c r="CZ7" s="723">
        <v>19.3</v>
      </c>
      <c r="DA7" s="723"/>
      <c r="DB7" s="723"/>
      <c r="DC7" s="723"/>
      <c r="DD7" s="669">
        <v>107132</v>
      </c>
      <c r="DE7" s="664"/>
      <c r="DF7" s="664"/>
      <c r="DG7" s="664"/>
      <c r="DH7" s="664"/>
      <c r="DI7" s="664"/>
      <c r="DJ7" s="664"/>
      <c r="DK7" s="664"/>
      <c r="DL7" s="664"/>
      <c r="DM7" s="664"/>
      <c r="DN7" s="664"/>
      <c r="DO7" s="664"/>
      <c r="DP7" s="665"/>
      <c r="DQ7" s="669">
        <v>490720</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226</v>
      </c>
      <c r="S8" s="664"/>
      <c r="T8" s="664"/>
      <c r="U8" s="664"/>
      <c r="V8" s="664"/>
      <c r="W8" s="664"/>
      <c r="X8" s="664"/>
      <c r="Y8" s="665"/>
      <c r="Z8" s="723">
        <v>0</v>
      </c>
      <c r="AA8" s="723"/>
      <c r="AB8" s="723"/>
      <c r="AC8" s="723"/>
      <c r="AD8" s="724">
        <v>226</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2106</v>
      </c>
      <c r="BH8" s="664"/>
      <c r="BI8" s="664"/>
      <c r="BJ8" s="664"/>
      <c r="BK8" s="664"/>
      <c r="BL8" s="664"/>
      <c r="BM8" s="664"/>
      <c r="BN8" s="665"/>
      <c r="BO8" s="723">
        <v>0.4</v>
      </c>
      <c r="BP8" s="723"/>
      <c r="BQ8" s="723"/>
      <c r="BR8" s="723"/>
      <c r="BS8" s="669" t="s">
        <v>226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299484</v>
      </c>
      <c r="CS8" s="664"/>
      <c r="CT8" s="664"/>
      <c r="CU8" s="664"/>
      <c r="CV8" s="664"/>
      <c r="CW8" s="664"/>
      <c r="CX8" s="664"/>
      <c r="CY8" s="665"/>
      <c r="CZ8" s="723">
        <v>9.9</v>
      </c>
      <c r="DA8" s="723"/>
      <c r="DB8" s="723"/>
      <c r="DC8" s="723"/>
      <c r="DD8" s="669">
        <v>945</v>
      </c>
      <c r="DE8" s="664"/>
      <c r="DF8" s="664"/>
      <c r="DG8" s="664"/>
      <c r="DH8" s="664"/>
      <c r="DI8" s="664"/>
      <c r="DJ8" s="664"/>
      <c r="DK8" s="664"/>
      <c r="DL8" s="664"/>
      <c r="DM8" s="664"/>
      <c r="DN8" s="664"/>
      <c r="DO8" s="664"/>
      <c r="DP8" s="665"/>
      <c r="DQ8" s="669">
        <v>206001</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193</v>
      </c>
      <c r="S9" s="664"/>
      <c r="T9" s="664"/>
      <c r="U9" s="664"/>
      <c r="V9" s="664"/>
      <c r="W9" s="664"/>
      <c r="X9" s="664"/>
      <c r="Y9" s="665"/>
      <c r="Z9" s="723">
        <v>0</v>
      </c>
      <c r="AA9" s="723"/>
      <c r="AB9" s="723"/>
      <c r="AC9" s="723"/>
      <c r="AD9" s="724">
        <v>193</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42666</v>
      </c>
      <c r="BH9" s="664"/>
      <c r="BI9" s="664"/>
      <c r="BJ9" s="664"/>
      <c r="BK9" s="664"/>
      <c r="BL9" s="664"/>
      <c r="BM9" s="664"/>
      <c r="BN9" s="665"/>
      <c r="BO9" s="723">
        <v>8.6999999999999993</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206193</v>
      </c>
      <c r="CS9" s="664"/>
      <c r="CT9" s="664"/>
      <c r="CU9" s="664"/>
      <c r="CV9" s="664"/>
      <c r="CW9" s="664"/>
      <c r="CX9" s="664"/>
      <c r="CY9" s="665"/>
      <c r="CZ9" s="723">
        <v>6.8</v>
      </c>
      <c r="DA9" s="723"/>
      <c r="DB9" s="723"/>
      <c r="DC9" s="723"/>
      <c r="DD9" s="669">
        <v>767</v>
      </c>
      <c r="DE9" s="664"/>
      <c r="DF9" s="664"/>
      <c r="DG9" s="664"/>
      <c r="DH9" s="664"/>
      <c r="DI9" s="664"/>
      <c r="DJ9" s="664"/>
      <c r="DK9" s="664"/>
      <c r="DL9" s="664"/>
      <c r="DM9" s="664"/>
      <c r="DN9" s="664"/>
      <c r="DO9" s="664"/>
      <c r="DP9" s="665"/>
      <c r="DQ9" s="669">
        <v>202986</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226</v>
      </c>
      <c r="S10" s="664"/>
      <c r="T10" s="664"/>
      <c r="U10" s="664"/>
      <c r="V10" s="664"/>
      <c r="W10" s="664"/>
      <c r="X10" s="664"/>
      <c r="Y10" s="665"/>
      <c r="Z10" s="723" t="s">
        <v>226</v>
      </c>
      <c r="AA10" s="723"/>
      <c r="AB10" s="723"/>
      <c r="AC10" s="723"/>
      <c r="AD10" s="724" t="s">
        <v>226</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4901</v>
      </c>
      <c r="BH10" s="664"/>
      <c r="BI10" s="664"/>
      <c r="BJ10" s="664"/>
      <c r="BK10" s="664"/>
      <c r="BL10" s="664"/>
      <c r="BM10" s="664"/>
      <c r="BN10" s="665"/>
      <c r="BO10" s="723">
        <v>1</v>
      </c>
      <c r="BP10" s="723"/>
      <c r="BQ10" s="723"/>
      <c r="BR10" s="723"/>
      <c r="BS10" s="669" t="s">
        <v>226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63</v>
      </c>
      <c r="CS10" s="664"/>
      <c r="CT10" s="664"/>
      <c r="CU10" s="664"/>
      <c r="CV10" s="664"/>
      <c r="CW10" s="664"/>
      <c r="CX10" s="664"/>
      <c r="CY10" s="665"/>
      <c r="CZ10" s="723">
        <v>0</v>
      </c>
      <c r="DA10" s="723"/>
      <c r="DB10" s="723"/>
      <c r="DC10" s="723"/>
      <c r="DD10" s="669" t="s">
        <v>226</v>
      </c>
      <c r="DE10" s="664"/>
      <c r="DF10" s="664"/>
      <c r="DG10" s="664"/>
      <c r="DH10" s="664"/>
      <c r="DI10" s="664"/>
      <c r="DJ10" s="664"/>
      <c r="DK10" s="664"/>
      <c r="DL10" s="664"/>
      <c r="DM10" s="664"/>
      <c r="DN10" s="664"/>
      <c r="DO10" s="664"/>
      <c r="DP10" s="665"/>
      <c r="DQ10" s="669">
        <v>63</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226</v>
      </c>
      <c r="AE11" s="724"/>
      <c r="AF11" s="724"/>
      <c r="AG11" s="724"/>
      <c r="AH11" s="724"/>
      <c r="AI11" s="724"/>
      <c r="AJ11" s="724"/>
      <c r="AK11" s="724"/>
      <c r="AL11" s="666" t="s">
        <v>226</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1691</v>
      </c>
      <c r="BH11" s="664"/>
      <c r="BI11" s="664"/>
      <c r="BJ11" s="664"/>
      <c r="BK11" s="664"/>
      <c r="BL11" s="664"/>
      <c r="BM11" s="664"/>
      <c r="BN11" s="665"/>
      <c r="BO11" s="723">
        <v>0.3</v>
      </c>
      <c r="BP11" s="723"/>
      <c r="BQ11" s="723"/>
      <c r="BR11" s="723"/>
      <c r="BS11" s="669" t="s">
        <v>226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550120</v>
      </c>
      <c r="CS11" s="664"/>
      <c r="CT11" s="664"/>
      <c r="CU11" s="664"/>
      <c r="CV11" s="664"/>
      <c r="CW11" s="664"/>
      <c r="CX11" s="664"/>
      <c r="CY11" s="665"/>
      <c r="CZ11" s="723">
        <v>18.100000000000001</v>
      </c>
      <c r="DA11" s="723"/>
      <c r="DB11" s="723"/>
      <c r="DC11" s="723"/>
      <c r="DD11" s="669">
        <v>460270</v>
      </c>
      <c r="DE11" s="664"/>
      <c r="DF11" s="664"/>
      <c r="DG11" s="664"/>
      <c r="DH11" s="664"/>
      <c r="DI11" s="664"/>
      <c r="DJ11" s="664"/>
      <c r="DK11" s="664"/>
      <c r="DL11" s="664"/>
      <c r="DM11" s="664"/>
      <c r="DN11" s="664"/>
      <c r="DO11" s="664"/>
      <c r="DP11" s="665"/>
      <c r="DQ11" s="669">
        <v>213994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27213</v>
      </c>
      <c r="S12" s="664"/>
      <c r="T12" s="664"/>
      <c r="U12" s="664"/>
      <c r="V12" s="664"/>
      <c r="W12" s="664"/>
      <c r="X12" s="664"/>
      <c r="Y12" s="665"/>
      <c r="Z12" s="723">
        <v>0.9</v>
      </c>
      <c r="AA12" s="723"/>
      <c r="AB12" s="723"/>
      <c r="AC12" s="723"/>
      <c r="AD12" s="724">
        <v>27213</v>
      </c>
      <c r="AE12" s="724"/>
      <c r="AF12" s="724"/>
      <c r="AG12" s="724"/>
      <c r="AH12" s="724"/>
      <c r="AI12" s="724"/>
      <c r="AJ12" s="724"/>
      <c r="AK12" s="724"/>
      <c r="AL12" s="666">
        <v>1.9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427651</v>
      </c>
      <c r="BH12" s="664"/>
      <c r="BI12" s="664"/>
      <c r="BJ12" s="664"/>
      <c r="BK12" s="664"/>
      <c r="BL12" s="664"/>
      <c r="BM12" s="664"/>
      <c r="BN12" s="665"/>
      <c r="BO12" s="723">
        <v>86.9</v>
      </c>
      <c r="BP12" s="723"/>
      <c r="BQ12" s="723"/>
      <c r="BR12" s="723"/>
      <c r="BS12" s="669" t="s">
        <v>226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526297</v>
      </c>
      <c r="CS12" s="664"/>
      <c r="CT12" s="664"/>
      <c r="CU12" s="664"/>
      <c r="CV12" s="664"/>
      <c r="CW12" s="664"/>
      <c r="CX12" s="664"/>
      <c r="CY12" s="665"/>
      <c r="CZ12" s="723">
        <v>17.3</v>
      </c>
      <c r="DA12" s="723"/>
      <c r="DB12" s="723"/>
      <c r="DC12" s="723"/>
      <c r="DD12" s="669">
        <v>384346</v>
      </c>
      <c r="DE12" s="664"/>
      <c r="DF12" s="664"/>
      <c r="DG12" s="664"/>
      <c r="DH12" s="664"/>
      <c r="DI12" s="664"/>
      <c r="DJ12" s="664"/>
      <c r="DK12" s="664"/>
      <c r="DL12" s="664"/>
      <c r="DM12" s="664"/>
      <c r="DN12" s="664"/>
      <c r="DO12" s="664"/>
      <c r="DP12" s="665"/>
      <c r="DQ12" s="669">
        <v>252826</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226</v>
      </c>
      <c r="S13" s="664"/>
      <c r="T13" s="664"/>
      <c r="U13" s="664"/>
      <c r="V13" s="664"/>
      <c r="W13" s="664"/>
      <c r="X13" s="664"/>
      <c r="Y13" s="665"/>
      <c r="Z13" s="723" t="s">
        <v>226</v>
      </c>
      <c r="AA13" s="723"/>
      <c r="AB13" s="723"/>
      <c r="AC13" s="723"/>
      <c r="AD13" s="724" t="s">
        <v>226</v>
      </c>
      <c r="AE13" s="724"/>
      <c r="AF13" s="724"/>
      <c r="AG13" s="724"/>
      <c r="AH13" s="724"/>
      <c r="AI13" s="724"/>
      <c r="AJ13" s="724"/>
      <c r="AK13" s="724"/>
      <c r="AL13" s="666" t="s">
        <v>226</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94023</v>
      </c>
      <c r="BH13" s="664"/>
      <c r="BI13" s="664"/>
      <c r="BJ13" s="664"/>
      <c r="BK13" s="664"/>
      <c r="BL13" s="664"/>
      <c r="BM13" s="664"/>
      <c r="BN13" s="665"/>
      <c r="BO13" s="723">
        <v>19.100000000000001</v>
      </c>
      <c r="BP13" s="723"/>
      <c r="BQ13" s="723"/>
      <c r="BR13" s="723"/>
      <c r="BS13" s="669" t="s">
        <v>127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325542</v>
      </c>
      <c r="CS13" s="664"/>
      <c r="CT13" s="664"/>
      <c r="CU13" s="664"/>
      <c r="CV13" s="664"/>
      <c r="CW13" s="664"/>
      <c r="CX13" s="664"/>
      <c r="CY13" s="665"/>
      <c r="CZ13" s="723">
        <v>10.7</v>
      </c>
      <c r="DA13" s="723"/>
      <c r="DB13" s="723"/>
      <c r="DC13" s="723"/>
      <c r="DD13" s="669">
        <v>186561</v>
      </c>
      <c r="DE13" s="664"/>
      <c r="DF13" s="664"/>
      <c r="DG13" s="664"/>
      <c r="DH13" s="664"/>
      <c r="DI13" s="664"/>
      <c r="DJ13" s="664"/>
      <c r="DK13" s="664"/>
      <c r="DL13" s="664"/>
      <c r="DM13" s="664"/>
      <c r="DN13" s="664"/>
      <c r="DO13" s="664"/>
      <c r="DP13" s="665"/>
      <c r="DQ13" s="669">
        <v>216987</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4614</v>
      </c>
      <c r="BH14" s="664"/>
      <c r="BI14" s="664"/>
      <c r="BJ14" s="664"/>
      <c r="BK14" s="664"/>
      <c r="BL14" s="664"/>
      <c r="BM14" s="664"/>
      <c r="BN14" s="665"/>
      <c r="BO14" s="723">
        <v>0.9</v>
      </c>
      <c r="BP14" s="723"/>
      <c r="BQ14" s="723"/>
      <c r="BR14" s="723"/>
      <c r="BS14" s="669" t="s">
        <v>226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70833</v>
      </c>
      <c r="CS14" s="664"/>
      <c r="CT14" s="664"/>
      <c r="CU14" s="664"/>
      <c r="CV14" s="664"/>
      <c r="CW14" s="664"/>
      <c r="CX14" s="664"/>
      <c r="CY14" s="665"/>
      <c r="CZ14" s="723">
        <v>2.2999999999999998</v>
      </c>
      <c r="DA14" s="723"/>
      <c r="DB14" s="723"/>
      <c r="DC14" s="723"/>
      <c r="DD14" s="669">
        <v>8187</v>
      </c>
      <c r="DE14" s="664"/>
      <c r="DF14" s="664"/>
      <c r="DG14" s="664"/>
      <c r="DH14" s="664"/>
      <c r="DI14" s="664"/>
      <c r="DJ14" s="664"/>
      <c r="DK14" s="664"/>
      <c r="DL14" s="664"/>
      <c r="DM14" s="664"/>
      <c r="DN14" s="664"/>
      <c r="DO14" s="664"/>
      <c r="DP14" s="665"/>
      <c r="DQ14" s="669">
        <v>65174</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8660</v>
      </c>
      <c r="S15" s="664"/>
      <c r="T15" s="664"/>
      <c r="U15" s="664"/>
      <c r="V15" s="664"/>
      <c r="W15" s="664"/>
      <c r="X15" s="664"/>
      <c r="Y15" s="665"/>
      <c r="Z15" s="723">
        <v>0.3</v>
      </c>
      <c r="AA15" s="723"/>
      <c r="AB15" s="723"/>
      <c r="AC15" s="723"/>
      <c r="AD15" s="724">
        <v>8660</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8281</v>
      </c>
      <c r="BH15" s="664"/>
      <c r="BI15" s="664"/>
      <c r="BJ15" s="664"/>
      <c r="BK15" s="664"/>
      <c r="BL15" s="664"/>
      <c r="BM15" s="664"/>
      <c r="BN15" s="665"/>
      <c r="BO15" s="723">
        <v>1.7</v>
      </c>
      <c r="BP15" s="723"/>
      <c r="BQ15" s="723"/>
      <c r="BR15" s="723"/>
      <c r="BS15" s="669" t="s">
        <v>226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204029</v>
      </c>
      <c r="CS15" s="664"/>
      <c r="CT15" s="664"/>
      <c r="CU15" s="664"/>
      <c r="CV15" s="664"/>
      <c r="CW15" s="664"/>
      <c r="CX15" s="664"/>
      <c r="CY15" s="665"/>
      <c r="CZ15" s="723">
        <v>6.7</v>
      </c>
      <c r="DA15" s="723"/>
      <c r="DB15" s="723"/>
      <c r="DC15" s="723"/>
      <c r="DD15" s="669">
        <v>12095</v>
      </c>
      <c r="DE15" s="664"/>
      <c r="DF15" s="664"/>
      <c r="DG15" s="664"/>
      <c r="DH15" s="664"/>
      <c r="DI15" s="664"/>
      <c r="DJ15" s="664"/>
      <c r="DK15" s="664"/>
      <c r="DL15" s="664"/>
      <c r="DM15" s="664"/>
      <c r="DN15" s="664"/>
      <c r="DO15" s="664"/>
      <c r="DP15" s="665"/>
      <c r="DQ15" s="669">
        <v>188054</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226</v>
      </c>
      <c r="AE16" s="724"/>
      <c r="AF16" s="724"/>
      <c r="AG16" s="724"/>
      <c r="AH16" s="724"/>
      <c r="AI16" s="724"/>
      <c r="AJ16" s="724"/>
      <c r="AK16" s="724"/>
      <c r="AL16" s="666" t="s">
        <v>226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226</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2495</v>
      </c>
      <c r="CS16" s="664"/>
      <c r="CT16" s="664"/>
      <c r="CU16" s="664"/>
      <c r="CV16" s="664"/>
      <c r="CW16" s="664"/>
      <c r="CX16" s="664"/>
      <c r="CY16" s="665"/>
      <c r="CZ16" s="723">
        <v>0.1</v>
      </c>
      <c r="DA16" s="723"/>
      <c r="DB16" s="723"/>
      <c r="DC16" s="723"/>
      <c r="DD16" s="669" t="s">
        <v>127</v>
      </c>
      <c r="DE16" s="664"/>
      <c r="DF16" s="664"/>
      <c r="DG16" s="664"/>
      <c r="DH16" s="664"/>
      <c r="DI16" s="664"/>
      <c r="DJ16" s="664"/>
      <c r="DK16" s="664"/>
      <c r="DL16" s="664"/>
      <c r="DM16" s="664"/>
      <c r="DN16" s="664"/>
      <c r="DO16" s="664"/>
      <c r="DP16" s="665"/>
      <c r="DQ16" s="669">
        <v>248</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134</v>
      </c>
      <c r="S17" s="664"/>
      <c r="T17" s="664"/>
      <c r="U17" s="664"/>
      <c r="V17" s="664"/>
      <c r="W17" s="664"/>
      <c r="X17" s="664"/>
      <c r="Y17" s="665"/>
      <c r="Z17" s="723">
        <v>0</v>
      </c>
      <c r="AA17" s="723"/>
      <c r="AB17" s="723"/>
      <c r="AC17" s="723"/>
      <c r="AD17" s="724">
        <v>134</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226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209636</v>
      </c>
      <c r="CS17" s="664"/>
      <c r="CT17" s="664"/>
      <c r="CU17" s="664"/>
      <c r="CV17" s="664"/>
      <c r="CW17" s="664"/>
      <c r="CX17" s="664"/>
      <c r="CY17" s="665"/>
      <c r="CZ17" s="723">
        <v>6.9</v>
      </c>
      <c r="DA17" s="723"/>
      <c r="DB17" s="723"/>
      <c r="DC17" s="723"/>
      <c r="DD17" s="669" t="s">
        <v>226</v>
      </c>
      <c r="DE17" s="664"/>
      <c r="DF17" s="664"/>
      <c r="DG17" s="664"/>
      <c r="DH17" s="664"/>
      <c r="DI17" s="664"/>
      <c r="DJ17" s="664"/>
      <c r="DK17" s="664"/>
      <c r="DL17" s="664"/>
      <c r="DM17" s="664"/>
      <c r="DN17" s="664"/>
      <c r="DO17" s="664"/>
      <c r="DP17" s="665"/>
      <c r="DQ17" s="669">
        <v>203827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1101538</v>
      </c>
      <c r="S18" s="664"/>
      <c r="T18" s="664"/>
      <c r="U18" s="664"/>
      <c r="V18" s="664"/>
      <c r="W18" s="664"/>
      <c r="X18" s="664"/>
      <c r="Y18" s="665"/>
      <c r="Z18" s="723">
        <v>34.799999999999997</v>
      </c>
      <c r="AA18" s="723"/>
      <c r="AB18" s="723"/>
      <c r="AC18" s="723"/>
      <c r="AD18" s="724">
        <v>857992</v>
      </c>
      <c r="AE18" s="724"/>
      <c r="AF18" s="724"/>
      <c r="AG18" s="724"/>
      <c r="AH18" s="724"/>
      <c r="AI18" s="724"/>
      <c r="AJ18" s="724"/>
      <c r="AK18" s="724"/>
      <c r="AL18" s="666">
        <v>59.8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226</v>
      </c>
      <c r="BP18" s="723"/>
      <c r="BQ18" s="723"/>
      <c r="BR18" s="723"/>
      <c r="BS18" s="669" t="s">
        <v>226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226</v>
      </c>
      <c r="CS18" s="664"/>
      <c r="CT18" s="664"/>
      <c r="CU18" s="664"/>
      <c r="CV18" s="664"/>
      <c r="CW18" s="664"/>
      <c r="CX18" s="664"/>
      <c r="CY18" s="665"/>
      <c r="CZ18" s="723" t="s">
        <v>127</v>
      </c>
      <c r="DA18" s="723"/>
      <c r="DB18" s="723"/>
      <c r="DC18" s="723"/>
      <c r="DD18" s="669" t="s">
        <v>226</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857992</v>
      </c>
      <c r="S19" s="664"/>
      <c r="T19" s="664"/>
      <c r="U19" s="664"/>
      <c r="V19" s="664"/>
      <c r="W19" s="664"/>
      <c r="X19" s="664"/>
      <c r="Y19" s="665"/>
      <c r="Z19" s="723">
        <v>27.1</v>
      </c>
      <c r="AA19" s="723"/>
      <c r="AB19" s="723"/>
      <c r="AC19" s="723"/>
      <c r="AD19" s="724">
        <v>857992</v>
      </c>
      <c r="AE19" s="724"/>
      <c r="AF19" s="724"/>
      <c r="AG19" s="724"/>
      <c r="AH19" s="724"/>
      <c r="AI19" s="724"/>
      <c r="AJ19" s="724"/>
      <c r="AK19" s="724"/>
      <c r="AL19" s="666">
        <v>59.8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226</v>
      </c>
      <c r="BH19" s="664"/>
      <c r="BI19" s="664"/>
      <c r="BJ19" s="664"/>
      <c r="BK19" s="664"/>
      <c r="BL19" s="664"/>
      <c r="BM19" s="664"/>
      <c r="BN19" s="665"/>
      <c r="BO19" s="723" t="s">
        <v>127</v>
      </c>
      <c r="BP19" s="723"/>
      <c r="BQ19" s="723"/>
      <c r="BR19" s="723"/>
      <c r="BS19" s="669" t="s">
        <v>271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226</v>
      </c>
      <c r="DA19" s="723"/>
      <c r="DB19" s="723"/>
      <c r="DC19" s="723"/>
      <c r="DD19" s="669" t="s">
        <v>226</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241538</v>
      </c>
      <c r="S20" s="664"/>
      <c r="T20" s="664"/>
      <c r="U20" s="664"/>
      <c r="V20" s="664"/>
      <c r="W20" s="664"/>
      <c r="X20" s="664"/>
      <c r="Y20" s="665"/>
      <c r="Z20" s="723">
        <v>7.6</v>
      </c>
      <c r="AA20" s="723"/>
      <c r="AB20" s="723"/>
      <c r="AC20" s="723"/>
      <c r="AD20" s="724" t="s">
        <v>127</v>
      </c>
      <c r="AE20" s="724"/>
      <c r="AF20" s="724"/>
      <c r="AG20" s="724"/>
      <c r="AH20" s="724"/>
      <c r="AI20" s="724"/>
      <c r="AJ20" s="724"/>
      <c r="AK20" s="724"/>
      <c r="AL20" s="666" t="s">
        <v>274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226</v>
      </c>
      <c r="BH20" s="664"/>
      <c r="BI20" s="664"/>
      <c r="BJ20" s="664"/>
      <c r="BK20" s="664"/>
      <c r="BL20" s="664"/>
      <c r="BM20" s="664"/>
      <c r="BN20" s="665"/>
      <c r="BO20" s="723" t="s">
        <v>127</v>
      </c>
      <c r="BP20" s="723"/>
      <c r="BQ20" s="723"/>
      <c r="BR20" s="723"/>
      <c r="BS20" s="669" t="s">
        <v>127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3038126</v>
      </c>
      <c r="CS20" s="664"/>
      <c r="CT20" s="664"/>
      <c r="CU20" s="664"/>
      <c r="CV20" s="664"/>
      <c r="CW20" s="664"/>
      <c r="CX20" s="664"/>
      <c r="CY20" s="665"/>
      <c r="CZ20" s="723">
        <v>100</v>
      </c>
      <c r="DA20" s="723"/>
      <c r="DB20" s="723"/>
      <c r="DC20" s="723"/>
      <c r="DD20" s="669">
        <v>1160303</v>
      </c>
      <c r="DE20" s="664"/>
      <c r="DF20" s="664"/>
      <c r="DG20" s="664"/>
      <c r="DH20" s="664"/>
      <c r="DI20" s="664"/>
      <c r="DJ20" s="664"/>
      <c r="DK20" s="664"/>
      <c r="DL20" s="664"/>
      <c r="DM20" s="664"/>
      <c r="DN20" s="664"/>
      <c r="DO20" s="664"/>
      <c r="DP20" s="665"/>
      <c r="DQ20" s="669">
        <v>2097688</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2008</v>
      </c>
      <c r="S21" s="664"/>
      <c r="T21" s="664"/>
      <c r="U21" s="664"/>
      <c r="V21" s="664"/>
      <c r="W21" s="664"/>
      <c r="X21" s="664"/>
      <c r="Y21" s="665"/>
      <c r="Z21" s="723">
        <v>0.1</v>
      </c>
      <c r="AA21" s="723"/>
      <c r="AB21" s="723"/>
      <c r="AC21" s="723"/>
      <c r="AD21" s="724" t="s">
        <v>226</v>
      </c>
      <c r="AE21" s="724"/>
      <c r="AF21" s="724"/>
      <c r="AG21" s="724"/>
      <c r="AH21" s="724"/>
      <c r="AI21" s="724"/>
      <c r="AJ21" s="724"/>
      <c r="AK21" s="724"/>
      <c r="AL21" s="666" t="s">
        <v>127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226</v>
      </c>
      <c r="BP21" s="723"/>
      <c r="BQ21" s="723"/>
      <c r="BR21" s="723"/>
      <c r="BS21" s="669" t="s">
        <v>226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1659202</v>
      </c>
      <c r="S22" s="664"/>
      <c r="T22" s="664"/>
      <c r="U22" s="664"/>
      <c r="V22" s="664"/>
      <c r="W22" s="664"/>
      <c r="X22" s="664"/>
      <c r="Y22" s="665"/>
      <c r="Z22" s="723">
        <v>52.4</v>
      </c>
      <c r="AA22" s="723"/>
      <c r="AB22" s="723"/>
      <c r="AC22" s="723"/>
      <c r="AD22" s="724">
        <v>1415656</v>
      </c>
      <c r="AE22" s="724"/>
      <c r="AF22" s="724"/>
      <c r="AG22" s="724"/>
      <c r="AH22" s="724"/>
      <c r="AI22" s="724"/>
      <c r="AJ22" s="724"/>
      <c r="AK22" s="724"/>
      <c r="AL22" s="666">
        <v>98.6</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226</v>
      </c>
      <c r="BH22" s="664"/>
      <c r="BI22" s="664"/>
      <c r="BJ22" s="664"/>
      <c r="BK22" s="664"/>
      <c r="BL22" s="664"/>
      <c r="BM22" s="664"/>
      <c r="BN22" s="665"/>
      <c r="BO22" s="723" t="s">
        <v>226</v>
      </c>
      <c r="BP22" s="723"/>
      <c r="BQ22" s="723"/>
      <c r="BR22" s="723"/>
      <c r="BS22" s="669" t="s">
        <v>226</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t="s">
        <v>226</v>
      </c>
      <c r="S23" s="664"/>
      <c r="T23" s="664"/>
      <c r="U23" s="664"/>
      <c r="V23" s="664"/>
      <c r="W23" s="664"/>
      <c r="X23" s="664"/>
      <c r="Y23" s="665"/>
      <c r="Z23" s="723" t="s">
        <v>226</v>
      </c>
      <c r="AA23" s="723"/>
      <c r="AB23" s="723"/>
      <c r="AC23" s="723"/>
      <c r="AD23" s="724" t="s">
        <v>226</v>
      </c>
      <c r="AE23" s="724"/>
      <c r="AF23" s="724"/>
      <c r="AG23" s="724"/>
      <c r="AH23" s="724"/>
      <c r="AI23" s="724"/>
      <c r="AJ23" s="724"/>
      <c r="AK23" s="724"/>
      <c r="AL23" s="666" t="s">
        <v>127</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226</v>
      </c>
      <c r="BH23" s="664"/>
      <c r="BI23" s="664"/>
      <c r="BJ23" s="664"/>
      <c r="BK23" s="664"/>
      <c r="BL23" s="664"/>
      <c r="BM23" s="664"/>
      <c r="BN23" s="665"/>
      <c r="BO23" s="723" t="s">
        <v>226</v>
      </c>
      <c r="BP23" s="723"/>
      <c r="BQ23" s="723"/>
      <c r="BR23" s="723"/>
      <c r="BS23" s="669" t="s">
        <v>226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27</v>
      </c>
      <c r="S24" s="664"/>
      <c r="T24" s="664"/>
      <c r="U24" s="664"/>
      <c r="V24" s="664"/>
      <c r="W24" s="664"/>
      <c r="X24" s="664"/>
      <c r="Y24" s="665"/>
      <c r="Z24" s="723">
        <v>0</v>
      </c>
      <c r="AA24" s="723"/>
      <c r="AB24" s="723"/>
      <c r="AC24" s="723"/>
      <c r="AD24" s="724" t="s">
        <v>226</v>
      </c>
      <c r="AE24" s="724"/>
      <c r="AF24" s="724"/>
      <c r="AG24" s="724"/>
      <c r="AH24" s="724"/>
      <c r="AI24" s="724"/>
      <c r="AJ24" s="724"/>
      <c r="AK24" s="724"/>
      <c r="AL24" s="666" t="s">
        <v>127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226</v>
      </c>
      <c r="BH24" s="664"/>
      <c r="BI24" s="664"/>
      <c r="BJ24" s="664"/>
      <c r="BK24" s="664"/>
      <c r="BL24" s="664"/>
      <c r="BM24" s="664"/>
      <c r="BN24" s="665"/>
      <c r="BO24" s="723" t="s">
        <v>271</v>
      </c>
      <c r="BP24" s="723"/>
      <c r="BQ24" s="723"/>
      <c r="BR24" s="723"/>
      <c r="BS24" s="669" t="s">
        <v>226</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738982</v>
      </c>
      <c r="CS24" s="727"/>
      <c r="CT24" s="727"/>
      <c r="CU24" s="727"/>
      <c r="CV24" s="727"/>
      <c r="CW24" s="727"/>
      <c r="CX24" s="727"/>
      <c r="CY24" s="773"/>
      <c r="CZ24" s="774">
        <v>24.3</v>
      </c>
      <c r="DA24" s="743"/>
      <c r="DB24" s="743"/>
      <c r="DC24" s="777"/>
      <c r="DD24" s="772">
        <v>704283</v>
      </c>
      <c r="DE24" s="727"/>
      <c r="DF24" s="727"/>
      <c r="DG24" s="727"/>
      <c r="DH24" s="727"/>
      <c r="DI24" s="727"/>
      <c r="DJ24" s="727"/>
      <c r="DK24" s="773"/>
      <c r="DL24" s="772">
        <v>684405</v>
      </c>
      <c r="DM24" s="727"/>
      <c r="DN24" s="727"/>
      <c r="DO24" s="727"/>
      <c r="DP24" s="727"/>
      <c r="DQ24" s="727"/>
      <c r="DR24" s="727"/>
      <c r="DS24" s="727"/>
      <c r="DT24" s="727"/>
      <c r="DU24" s="727"/>
      <c r="DV24" s="773"/>
      <c r="DW24" s="774">
        <v>45.6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30419</v>
      </c>
      <c r="S25" s="664"/>
      <c r="T25" s="664"/>
      <c r="U25" s="664"/>
      <c r="V25" s="664"/>
      <c r="W25" s="664"/>
      <c r="X25" s="664"/>
      <c r="Y25" s="665"/>
      <c r="Z25" s="723">
        <v>1</v>
      </c>
      <c r="AA25" s="723"/>
      <c r="AB25" s="723"/>
      <c r="AC25" s="723"/>
      <c r="AD25" s="724">
        <v>10710</v>
      </c>
      <c r="AE25" s="724"/>
      <c r="AF25" s="724"/>
      <c r="AG25" s="724"/>
      <c r="AH25" s="724"/>
      <c r="AI25" s="724"/>
      <c r="AJ25" s="724"/>
      <c r="AK25" s="724"/>
      <c r="AL25" s="666">
        <v>0.7</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496750</v>
      </c>
      <c r="CS25" s="662"/>
      <c r="CT25" s="662"/>
      <c r="CU25" s="662"/>
      <c r="CV25" s="662"/>
      <c r="CW25" s="662"/>
      <c r="CX25" s="662"/>
      <c r="CY25" s="663"/>
      <c r="CZ25" s="666">
        <v>16.399999999999999</v>
      </c>
      <c r="DA25" s="695"/>
      <c r="DB25" s="695"/>
      <c r="DC25" s="696"/>
      <c r="DD25" s="669">
        <v>486148</v>
      </c>
      <c r="DE25" s="662"/>
      <c r="DF25" s="662"/>
      <c r="DG25" s="662"/>
      <c r="DH25" s="662"/>
      <c r="DI25" s="662"/>
      <c r="DJ25" s="662"/>
      <c r="DK25" s="663"/>
      <c r="DL25" s="669">
        <v>468180</v>
      </c>
      <c r="DM25" s="662"/>
      <c r="DN25" s="662"/>
      <c r="DO25" s="662"/>
      <c r="DP25" s="662"/>
      <c r="DQ25" s="662"/>
      <c r="DR25" s="662"/>
      <c r="DS25" s="662"/>
      <c r="DT25" s="662"/>
      <c r="DU25" s="662"/>
      <c r="DV25" s="663"/>
      <c r="DW25" s="666">
        <v>31.2</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1400</v>
      </c>
      <c r="S26" s="664"/>
      <c r="T26" s="664"/>
      <c r="U26" s="664"/>
      <c r="V26" s="664"/>
      <c r="W26" s="664"/>
      <c r="X26" s="664"/>
      <c r="Y26" s="665"/>
      <c r="Z26" s="723">
        <v>0</v>
      </c>
      <c r="AA26" s="723"/>
      <c r="AB26" s="723"/>
      <c r="AC26" s="723"/>
      <c r="AD26" s="724" t="s">
        <v>274</v>
      </c>
      <c r="AE26" s="724"/>
      <c r="AF26" s="724"/>
      <c r="AG26" s="724"/>
      <c r="AH26" s="724"/>
      <c r="AI26" s="724"/>
      <c r="AJ26" s="724"/>
      <c r="AK26" s="724"/>
      <c r="AL26" s="666" t="s">
        <v>274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226</v>
      </c>
      <c r="BH26" s="664"/>
      <c r="BI26" s="664"/>
      <c r="BJ26" s="664"/>
      <c r="BK26" s="664"/>
      <c r="BL26" s="664"/>
      <c r="BM26" s="664"/>
      <c r="BN26" s="665"/>
      <c r="BO26" s="723" t="s">
        <v>127</v>
      </c>
      <c r="BP26" s="723"/>
      <c r="BQ26" s="723"/>
      <c r="BR26" s="723"/>
      <c r="BS26" s="669" t="s">
        <v>226</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273556</v>
      </c>
      <c r="CS26" s="664"/>
      <c r="CT26" s="664"/>
      <c r="CU26" s="664"/>
      <c r="CV26" s="664"/>
      <c r="CW26" s="664"/>
      <c r="CX26" s="664"/>
      <c r="CY26" s="665"/>
      <c r="CZ26" s="666">
        <v>9</v>
      </c>
      <c r="DA26" s="695"/>
      <c r="DB26" s="695"/>
      <c r="DC26" s="696"/>
      <c r="DD26" s="669">
        <v>265072</v>
      </c>
      <c r="DE26" s="664"/>
      <c r="DF26" s="664"/>
      <c r="DG26" s="664"/>
      <c r="DH26" s="664"/>
      <c r="DI26" s="664"/>
      <c r="DJ26" s="664"/>
      <c r="DK26" s="665"/>
      <c r="DL26" s="669" t="s">
        <v>127</v>
      </c>
      <c r="DM26" s="664"/>
      <c r="DN26" s="664"/>
      <c r="DO26" s="664"/>
      <c r="DP26" s="664"/>
      <c r="DQ26" s="664"/>
      <c r="DR26" s="664"/>
      <c r="DS26" s="664"/>
      <c r="DT26" s="664"/>
      <c r="DU26" s="664"/>
      <c r="DV26" s="665"/>
      <c r="DW26" s="666" t="s">
        <v>226</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362579</v>
      </c>
      <c r="S27" s="664"/>
      <c r="T27" s="664"/>
      <c r="U27" s="664"/>
      <c r="V27" s="664"/>
      <c r="W27" s="664"/>
      <c r="X27" s="664"/>
      <c r="Y27" s="665"/>
      <c r="Z27" s="723">
        <v>11.4</v>
      </c>
      <c r="AA27" s="723"/>
      <c r="AB27" s="723"/>
      <c r="AC27" s="723"/>
      <c r="AD27" s="724" t="s">
        <v>226</v>
      </c>
      <c r="AE27" s="724"/>
      <c r="AF27" s="724"/>
      <c r="AG27" s="724"/>
      <c r="AH27" s="724"/>
      <c r="AI27" s="724"/>
      <c r="AJ27" s="724"/>
      <c r="AK27" s="724"/>
      <c r="AL27" s="666" t="s">
        <v>226</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491910</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32596</v>
      </c>
      <c r="CS27" s="662"/>
      <c r="CT27" s="662"/>
      <c r="CU27" s="662"/>
      <c r="CV27" s="662"/>
      <c r="CW27" s="662"/>
      <c r="CX27" s="662"/>
      <c r="CY27" s="663"/>
      <c r="CZ27" s="666">
        <v>1.1000000000000001</v>
      </c>
      <c r="DA27" s="695"/>
      <c r="DB27" s="695"/>
      <c r="DC27" s="696"/>
      <c r="DD27" s="669">
        <v>14308</v>
      </c>
      <c r="DE27" s="662"/>
      <c r="DF27" s="662"/>
      <c r="DG27" s="662"/>
      <c r="DH27" s="662"/>
      <c r="DI27" s="662"/>
      <c r="DJ27" s="662"/>
      <c r="DK27" s="663"/>
      <c r="DL27" s="669">
        <v>12398</v>
      </c>
      <c r="DM27" s="662"/>
      <c r="DN27" s="662"/>
      <c r="DO27" s="662"/>
      <c r="DP27" s="662"/>
      <c r="DQ27" s="662"/>
      <c r="DR27" s="662"/>
      <c r="DS27" s="662"/>
      <c r="DT27" s="662"/>
      <c r="DU27" s="662"/>
      <c r="DV27" s="663"/>
      <c r="DW27" s="666">
        <v>0.8</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226</v>
      </c>
      <c r="AA28" s="723"/>
      <c r="AB28" s="723"/>
      <c r="AC28" s="723"/>
      <c r="AD28" s="724" t="s">
        <v>226</v>
      </c>
      <c r="AE28" s="724"/>
      <c r="AF28" s="724"/>
      <c r="AG28" s="724"/>
      <c r="AH28" s="724"/>
      <c r="AI28" s="724"/>
      <c r="AJ28" s="724"/>
      <c r="AK28" s="724"/>
      <c r="AL28" s="666" t="s">
        <v>226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209636</v>
      </c>
      <c r="CS28" s="664"/>
      <c r="CT28" s="664"/>
      <c r="CU28" s="664"/>
      <c r="CV28" s="664"/>
      <c r="CW28" s="664"/>
      <c r="CX28" s="664"/>
      <c r="CY28" s="665"/>
      <c r="CZ28" s="666">
        <v>6.9</v>
      </c>
      <c r="DA28" s="695"/>
      <c r="DB28" s="695"/>
      <c r="DC28" s="696"/>
      <c r="DD28" s="669">
        <v>203827</v>
      </c>
      <c r="DE28" s="664"/>
      <c r="DF28" s="664"/>
      <c r="DG28" s="664"/>
      <c r="DH28" s="664"/>
      <c r="DI28" s="664"/>
      <c r="DJ28" s="664"/>
      <c r="DK28" s="665"/>
      <c r="DL28" s="669">
        <v>203827</v>
      </c>
      <c r="DM28" s="664"/>
      <c r="DN28" s="664"/>
      <c r="DO28" s="664"/>
      <c r="DP28" s="664"/>
      <c r="DQ28" s="664"/>
      <c r="DR28" s="664"/>
      <c r="DS28" s="664"/>
      <c r="DT28" s="664"/>
      <c r="DU28" s="664"/>
      <c r="DV28" s="665"/>
      <c r="DW28" s="666">
        <v>13.6</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92322</v>
      </c>
      <c r="S29" s="664"/>
      <c r="T29" s="664"/>
      <c r="U29" s="664"/>
      <c r="V29" s="664"/>
      <c r="W29" s="664"/>
      <c r="X29" s="664"/>
      <c r="Y29" s="665"/>
      <c r="Z29" s="723">
        <v>2.9</v>
      </c>
      <c r="AA29" s="723"/>
      <c r="AB29" s="723"/>
      <c r="AC29" s="723"/>
      <c r="AD29" s="724" t="s">
        <v>226</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209636</v>
      </c>
      <c r="CS29" s="662"/>
      <c r="CT29" s="662"/>
      <c r="CU29" s="662"/>
      <c r="CV29" s="662"/>
      <c r="CW29" s="662"/>
      <c r="CX29" s="662"/>
      <c r="CY29" s="663"/>
      <c r="CZ29" s="666">
        <v>6.9</v>
      </c>
      <c r="DA29" s="695"/>
      <c r="DB29" s="695"/>
      <c r="DC29" s="696"/>
      <c r="DD29" s="669">
        <v>203827</v>
      </c>
      <c r="DE29" s="662"/>
      <c r="DF29" s="662"/>
      <c r="DG29" s="662"/>
      <c r="DH29" s="662"/>
      <c r="DI29" s="662"/>
      <c r="DJ29" s="662"/>
      <c r="DK29" s="663"/>
      <c r="DL29" s="669">
        <v>203827</v>
      </c>
      <c r="DM29" s="662"/>
      <c r="DN29" s="662"/>
      <c r="DO29" s="662"/>
      <c r="DP29" s="662"/>
      <c r="DQ29" s="662"/>
      <c r="DR29" s="662"/>
      <c r="DS29" s="662"/>
      <c r="DT29" s="662"/>
      <c r="DU29" s="662"/>
      <c r="DV29" s="663"/>
      <c r="DW29" s="666">
        <v>13.6</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24397</v>
      </c>
      <c r="S30" s="664"/>
      <c r="T30" s="664"/>
      <c r="U30" s="664"/>
      <c r="V30" s="664"/>
      <c r="W30" s="664"/>
      <c r="X30" s="664"/>
      <c r="Y30" s="665"/>
      <c r="Z30" s="723">
        <v>0.8</v>
      </c>
      <c r="AA30" s="723"/>
      <c r="AB30" s="723"/>
      <c r="AC30" s="723"/>
      <c r="AD30" s="724" t="s">
        <v>127</v>
      </c>
      <c r="AE30" s="724"/>
      <c r="AF30" s="724"/>
      <c r="AG30" s="724"/>
      <c r="AH30" s="724"/>
      <c r="AI30" s="724"/>
      <c r="AJ30" s="724"/>
      <c r="AK30" s="724"/>
      <c r="AL30" s="666" t="s">
        <v>127</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99.8</v>
      </c>
      <c r="BH30" s="742"/>
      <c r="BI30" s="742"/>
      <c r="BJ30" s="742"/>
      <c r="BK30" s="742"/>
      <c r="BL30" s="742"/>
      <c r="BM30" s="743">
        <v>99.2</v>
      </c>
      <c r="BN30" s="742"/>
      <c r="BO30" s="742"/>
      <c r="BP30" s="742"/>
      <c r="BQ30" s="744"/>
      <c r="BR30" s="741">
        <v>99.7</v>
      </c>
      <c r="BS30" s="742"/>
      <c r="BT30" s="742"/>
      <c r="BU30" s="742"/>
      <c r="BV30" s="742"/>
      <c r="BW30" s="742"/>
      <c r="BX30" s="743">
        <v>98.9</v>
      </c>
      <c r="BY30" s="742"/>
      <c r="BZ30" s="742"/>
      <c r="CA30" s="742"/>
      <c r="CB30" s="744"/>
      <c r="CD30" s="747"/>
      <c r="CE30" s="748"/>
      <c r="CF30" s="705" t="s">
        <v>310</v>
      </c>
      <c r="CG30" s="702"/>
      <c r="CH30" s="702"/>
      <c r="CI30" s="702"/>
      <c r="CJ30" s="702"/>
      <c r="CK30" s="702"/>
      <c r="CL30" s="702"/>
      <c r="CM30" s="702"/>
      <c r="CN30" s="702"/>
      <c r="CO30" s="702"/>
      <c r="CP30" s="702"/>
      <c r="CQ30" s="703"/>
      <c r="CR30" s="661">
        <v>199744</v>
      </c>
      <c r="CS30" s="664"/>
      <c r="CT30" s="664"/>
      <c r="CU30" s="664"/>
      <c r="CV30" s="664"/>
      <c r="CW30" s="664"/>
      <c r="CX30" s="664"/>
      <c r="CY30" s="665"/>
      <c r="CZ30" s="666">
        <v>6.6</v>
      </c>
      <c r="DA30" s="695"/>
      <c r="DB30" s="695"/>
      <c r="DC30" s="696"/>
      <c r="DD30" s="669">
        <v>194416</v>
      </c>
      <c r="DE30" s="664"/>
      <c r="DF30" s="664"/>
      <c r="DG30" s="664"/>
      <c r="DH30" s="664"/>
      <c r="DI30" s="664"/>
      <c r="DJ30" s="664"/>
      <c r="DK30" s="665"/>
      <c r="DL30" s="669">
        <v>194416</v>
      </c>
      <c r="DM30" s="664"/>
      <c r="DN30" s="664"/>
      <c r="DO30" s="664"/>
      <c r="DP30" s="664"/>
      <c r="DQ30" s="664"/>
      <c r="DR30" s="664"/>
      <c r="DS30" s="664"/>
      <c r="DT30" s="664"/>
      <c r="DU30" s="664"/>
      <c r="DV30" s="665"/>
      <c r="DW30" s="666">
        <v>13</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510</v>
      </c>
      <c r="S31" s="664"/>
      <c r="T31" s="664"/>
      <c r="U31" s="664"/>
      <c r="V31" s="664"/>
      <c r="W31" s="664"/>
      <c r="X31" s="664"/>
      <c r="Y31" s="665"/>
      <c r="Z31" s="723">
        <v>0</v>
      </c>
      <c r="AA31" s="723"/>
      <c r="AB31" s="723"/>
      <c r="AC31" s="723"/>
      <c r="AD31" s="724" t="s">
        <v>226</v>
      </c>
      <c r="AE31" s="724"/>
      <c r="AF31" s="724"/>
      <c r="AG31" s="724"/>
      <c r="AH31" s="724"/>
      <c r="AI31" s="724"/>
      <c r="AJ31" s="724"/>
      <c r="AK31" s="724"/>
      <c r="AL31" s="666" t="s">
        <v>226</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98.9</v>
      </c>
      <c r="BH31" s="662"/>
      <c r="BI31" s="662"/>
      <c r="BJ31" s="662"/>
      <c r="BK31" s="662"/>
      <c r="BL31" s="662"/>
      <c r="BM31" s="667">
        <v>96.7</v>
      </c>
      <c r="BN31" s="740"/>
      <c r="BO31" s="740"/>
      <c r="BP31" s="740"/>
      <c r="BQ31" s="701"/>
      <c r="BR31" s="739">
        <v>98.6</v>
      </c>
      <c r="BS31" s="662"/>
      <c r="BT31" s="662"/>
      <c r="BU31" s="662"/>
      <c r="BV31" s="662"/>
      <c r="BW31" s="662"/>
      <c r="BX31" s="667">
        <v>96</v>
      </c>
      <c r="BY31" s="740"/>
      <c r="BZ31" s="740"/>
      <c r="CA31" s="740"/>
      <c r="CB31" s="701"/>
      <c r="CD31" s="747"/>
      <c r="CE31" s="748"/>
      <c r="CF31" s="705" t="s">
        <v>314</v>
      </c>
      <c r="CG31" s="702"/>
      <c r="CH31" s="702"/>
      <c r="CI31" s="702"/>
      <c r="CJ31" s="702"/>
      <c r="CK31" s="702"/>
      <c r="CL31" s="702"/>
      <c r="CM31" s="702"/>
      <c r="CN31" s="702"/>
      <c r="CO31" s="702"/>
      <c r="CP31" s="702"/>
      <c r="CQ31" s="703"/>
      <c r="CR31" s="661">
        <v>9892</v>
      </c>
      <c r="CS31" s="662"/>
      <c r="CT31" s="662"/>
      <c r="CU31" s="662"/>
      <c r="CV31" s="662"/>
      <c r="CW31" s="662"/>
      <c r="CX31" s="662"/>
      <c r="CY31" s="663"/>
      <c r="CZ31" s="666">
        <v>0.3</v>
      </c>
      <c r="DA31" s="695"/>
      <c r="DB31" s="695"/>
      <c r="DC31" s="696"/>
      <c r="DD31" s="669">
        <v>9411</v>
      </c>
      <c r="DE31" s="662"/>
      <c r="DF31" s="662"/>
      <c r="DG31" s="662"/>
      <c r="DH31" s="662"/>
      <c r="DI31" s="662"/>
      <c r="DJ31" s="662"/>
      <c r="DK31" s="663"/>
      <c r="DL31" s="669">
        <v>9411</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355530</v>
      </c>
      <c r="S32" s="664"/>
      <c r="T32" s="664"/>
      <c r="U32" s="664"/>
      <c r="V32" s="664"/>
      <c r="W32" s="664"/>
      <c r="X32" s="664"/>
      <c r="Y32" s="665"/>
      <c r="Z32" s="723">
        <v>11.2</v>
      </c>
      <c r="AA32" s="723"/>
      <c r="AB32" s="723"/>
      <c r="AC32" s="723"/>
      <c r="AD32" s="724" t="s">
        <v>226</v>
      </c>
      <c r="AE32" s="724"/>
      <c r="AF32" s="724"/>
      <c r="AG32" s="724"/>
      <c r="AH32" s="724"/>
      <c r="AI32" s="724"/>
      <c r="AJ32" s="724"/>
      <c r="AK32" s="724"/>
      <c r="AL32" s="666" t="s">
        <v>226</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99.6</v>
      </c>
      <c r="BH32" s="677"/>
      <c r="BI32" s="677"/>
      <c r="BJ32" s="677"/>
      <c r="BK32" s="677"/>
      <c r="BL32" s="677"/>
      <c r="BM32" s="721">
        <v>97.8</v>
      </c>
      <c r="BN32" s="677"/>
      <c r="BO32" s="677"/>
      <c r="BP32" s="677"/>
      <c r="BQ32" s="714"/>
      <c r="BR32" s="738">
        <v>99.2</v>
      </c>
      <c r="BS32" s="677"/>
      <c r="BT32" s="677"/>
      <c r="BU32" s="677"/>
      <c r="BV32" s="677"/>
      <c r="BW32" s="677"/>
      <c r="BX32" s="721">
        <v>96.7</v>
      </c>
      <c r="BY32" s="677"/>
      <c r="BZ32" s="677"/>
      <c r="CA32" s="677"/>
      <c r="CB32" s="714"/>
      <c r="CD32" s="749"/>
      <c r="CE32" s="750"/>
      <c r="CF32" s="705" t="s">
        <v>317</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226</v>
      </c>
      <c r="DA32" s="695"/>
      <c r="DB32" s="695"/>
      <c r="DC32" s="696"/>
      <c r="DD32" s="669" t="s">
        <v>127</v>
      </c>
      <c r="DE32" s="664"/>
      <c r="DF32" s="664"/>
      <c r="DG32" s="664"/>
      <c r="DH32" s="664"/>
      <c r="DI32" s="664"/>
      <c r="DJ32" s="664"/>
      <c r="DK32" s="665"/>
      <c r="DL32" s="669" t="s">
        <v>226</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187400</v>
      </c>
      <c r="S33" s="664"/>
      <c r="T33" s="664"/>
      <c r="U33" s="664"/>
      <c r="V33" s="664"/>
      <c r="W33" s="664"/>
      <c r="X33" s="664"/>
      <c r="Y33" s="665"/>
      <c r="Z33" s="723">
        <v>5.9</v>
      </c>
      <c r="AA33" s="723"/>
      <c r="AB33" s="723"/>
      <c r="AC33" s="723"/>
      <c r="AD33" s="724" t="s">
        <v>274</v>
      </c>
      <c r="AE33" s="724"/>
      <c r="AF33" s="724"/>
      <c r="AG33" s="724"/>
      <c r="AH33" s="724"/>
      <c r="AI33" s="724"/>
      <c r="AJ33" s="724"/>
      <c r="AK33" s="724"/>
      <c r="AL33" s="666" t="s">
        <v>226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1136346</v>
      </c>
      <c r="CS33" s="662"/>
      <c r="CT33" s="662"/>
      <c r="CU33" s="662"/>
      <c r="CV33" s="662"/>
      <c r="CW33" s="662"/>
      <c r="CX33" s="662"/>
      <c r="CY33" s="663"/>
      <c r="CZ33" s="666">
        <v>37.4</v>
      </c>
      <c r="DA33" s="695"/>
      <c r="DB33" s="695"/>
      <c r="DC33" s="696"/>
      <c r="DD33" s="669">
        <v>905664</v>
      </c>
      <c r="DE33" s="662"/>
      <c r="DF33" s="662"/>
      <c r="DG33" s="662"/>
      <c r="DH33" s="662"/>
      <c r="DI33" s="662"/>
      <c r="DJ33" s="662"/>
      <c r="DK33" s="663"/>
      <c r="DL33" s="669">
        <v>601499</v>
      </c>
      <c r="DM33" s="662"/>
      <c r="DN33" s="662"/>
      <c r="DO33" s="662"/>
      <c r="DP33" s="662"/>
      <c r="DQ33" s="662"/>
      <c r="DR33" s="662"/>
      <c r="DS33" s="662"/>
      <c r="DT33" s="662"/>
      <c r="DU33" s="662"/>
      <c r="DV33" s="663"/>
      <c r="DW33" s="666">
        <v>40.1</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77655</v>
      </c>
      <c r="S34" s="664"/>
      <c r="T34" s="664"/>
      <c r="U34" s="664"/>
      <c r="V34" s="664"/>
      <c r="W34" s="664"/>
      <c r="X34" s="664"/>
      <c r="Y34" s="665"/>
      <c r="Z34" s="723">
        <v>2.5</v>
      </c>
      <c r="AA34" s="723"/>
      <c r="AB34" s="723"/>
      <c r="AC34" s="723"/>
      <c r="AD34" s="724">
        <v>9514</v>
      </c>
      <c r="AE34" s="724"/>
      <c r="AF34" s="724"/>
      <c r="AG34" s="724"/>
      <c r="AH34" s="724"/>
      <c r="AI34" s="724"/>
      <c r="AJ34" s="724"/>
      <c r="AK34" s="724"/>
      <c r="AL34" s="666">
        <v>0.7</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437471</v>
      </c>
      <c r="CS34" s="664"/>
      <c r="CT34" s="664"/>
      <c r="CU34" s="664"/>
      <c r="CV34" s="664"/>
      <c r="CW34" s="664"/>
      <c r="CX34" s="664"/>
      <c r="CY34" s="665"/>
      <c r="CZ34" s="666">
        <v>14.4</v>
      </c>
      <c r="DA34" s="695"/>
      <c r="DB34" s="695"/>
      <c r="DC34" s="696"/>
      <c r="DD34" s="669">
        <v>343513</v>
      </c>
      <c r="DE34" s="664"/>
      <c r="DF34" s="664"/>
      <c r="DG34" s="664"/>
      <c r="DH34" s="664"/>
      <c r="DI34" s="664"/>
      <c r="DJ34" s="664"/>
      <c r="DK34" s="665"/>
      <c r="DL34" s="669">
        <v>252416</v>
      </c>
      <c r="DM34" s="664"/>
      <c r="DN34" s="664"/>
      <c r="DO34" s="664"/>
      <c r="DP34" s="664"/>
      <c r="DQ34" s="664"/>
      <c r="DR34" s="664"/>
      <c r="DS34" s="664"/>
      <c r="DT34" s="664"/>
      <c r="DU34" s="664"/>
      <c r="DV34" s="665"/>
      <c r="DW34" s="666">
        <v>16.8</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375523</v>
      </c>
      <c r="S35" s="664"/>
      <c r="T35" s="664"/>
      <c r="U35" s="664"/>
      <c r="V35" s="664"/>
      <c r="W35" s="664"/>
      <c r="X35" s="664"/>
      <c r="Y35" s="665"/>
      <c r="Z35" s="723">
        <v>11.9</v>
      </c>
      <c r="AA35" s="723"/>
      <c r="AB35" s="723"/>
      <c r="AC35" s="723"/>
      <c r="AD35" s="724" t="s">
        <v>127</v>
      </c>
      <c r="AE35" s="724"/>
      <c r="AF35" s="724"/>
      <c r="AG35" s="724"/>
      <c r="AH35" s="724"/>
      <c r="AI35" s="724"/>
      <c r="AJ35" s="724"/>
      <c r="AK35" s="724"/>
      <c r="AL35" s="666" t="s">
        <v>226</v>
      </c>
      <c r="AM35" s="667"/>
      <c r="AN35" s="667"/>
      <c r="AO35" s="725"/>
      <c r="AP35" s="234"/>
      <c r="AQ35" s="729" t="s">
        <v>325</v>
      </c>
      <c r="AR35" s="730"/>
      <c r="AS35" s="730"/>
      <c r="AT35" s="730"/>
      <c r="AU35" s="730"/>
      <c r="AV35" s="730"/>
      <c r="AW35" s="730"/>
      <c r="AX35" s="730"/>
      <c r="AY35" s="731"/>
      <c r="AZ35" s="726">
        <v>329653</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11275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24685</v>
      </c>
      <c r="CS35" s="662"/>
      <c r="CT35" s="662"/>
      <c r="CU35" s="662"/>
      <c r="CV35" s="662"/>
      <c r="CW35" s="662"/>
      <c r="CX35" s="662"/>
      <c r="CY35" s="663"/>
      <c r="CZ35" s="666">
        <v>0.8</v>
      </c>
      <c r="DA35" s="695"/>
      <c r="DB35" s="695"/>
      <c r="DC35" s="696"/>
      <c r="DD35" s="669">
        <v>23661</v>
      </c>
      <c r="DE35" s="662"/>
      <c r="DF35" s="662"/>
      <c r="DG35" s="662"/>
      <c r="DH35" s="662"/>
      <c r="DI35" s="662"/>
      <c r="DJ35" s="662"/>
      <c r="DK35" s="663"/>
      <c r="DL35" s="669">
        <v>23661</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226</v>
      </c>
      <c r="AE36" s="724"/>
      <c r="AF36" s="724"/>
      <c r="AG36" s="724"/>
      <c r="AH36" s="724"/>
      <c r="AI36" s="724"/>
      <c r="AJ36" s="724"/>
      <c r="AK36" s="724"/>
      <c r="AL36" s="666" t="s">
        <v>226</v>
      </c>
      <c r="AM36" s="667"/>
      <c r="AN36" s="667"/>
      <c r="AO36" s="725"/>
      <c r="AQ36" s="698" t="s">
        <v>329</v>
      </c>
      <c r="AR36" s="699"/>
      <c r="AS36" s="699"/>
      <c r="AT36" s="699"/>
      <c r="AU36" s="699"/>
      <c r="AV36" s="699"/>
      <c r="AW36" s="699"/>
      <c r="AX36" s="699"/>
      <c r="AY36" s="700"/>
      <c r="AZ36" s="661">
        <v>78711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23839</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293809</v>
      </c>
      <c r="CS36" s="664"/>
      <c r="CT36" s="664"/>
      <c r="CU36" s="664"/>
      <c r="CV36" s="664"/>
      <c r="CW36" s="664"/>
      <c r="CX36" s="664"/>
      <c r="CY36" s="665"/>
      <c r="CZ36" s="666">
        <v>9.6999999999999993</v>
      </c>
      <c r="DA36" s="695"/>
      <c r="DB36" s="695"/>
      <c r="DC36" s="696"/>
      <c r="DD36" s="669">
        <v>216530</v>
      </c>
      <c r="DE36" s="664"/>
      <c r="DF36" s="664"/>
      <c r="DG36" s="664"/>
      <c r="DH36" s="664"/>
      <c r="DI36" s="664"/>
      <c r="DJ36" s="664"/>
      <c r="DK36" s="665"/>
      <c r="DL36" s="669">
        <v>157623</v>
      </c>
      <c r="DM36" s="664"/>
      <c r="DN36" s="664"/>
      <c r="DO36" s="664"/>
      <c r="DP36" s="664"/>
      <c r="DQ36" s="664"/>
      <c r="DR36" s="664"/>
      <c r="DS36" s="664"/>
      <c r="DT36" s="664"/>
      <c r="DU36" s="664"/>
      <c r="DV36" s="665"/>
      <c r="DW36" s="666">
        <v>10.5</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63823</v>
      </c>
      <c r="S37" s="664"/>
      <c r="T37" s="664"/>
      <c r="U37" s="664"/>
      <c r="V37" s="664"/>
      <c r="W37" s="664"/>
      <c r="X37" s="664"/>
      <c r="Y37" s="665"/>
      <c r="Z37" s="723">
        <v>2</v>
      </c>
      <c r="AA37" s="723"/>
      <c r="AB37" s="723"/>
      <c r="AC37" s="723"/>
      <c r="AD37" s="724" t="s">
        <v>127</v>
      </c>
      <c r="AE37" s="724"/>
      <c r="AF37" s="724"/>
      <c r="AG37" s="724"/>
      <c r="AH37" s="724"/>
      <c r="AI37" s="724"/>
      <c r="AJ37" s="724"/>
      <c r="AK37" s="724"/>
      <c r="AL37" s="666" t="s">
        <v>226</v>
      </c>
      <c r="AM37" s="667"/>
      <c r="AN37" s="667"/>
      <c r="AO37" s="725"/>
      <c r="AQ37" s="698" t="s">
        <v>333</v>
      </c>
      <c r="AR37" s="699"/>
      <c r="AS37" s="699"/>
      <c r="AT37" s="699"/>
      <c r="AU37" s="699"/>
      <c r="AV37" s="699"/>
      <c r="AW37" s="699"/>
      <c r="AX37" s="699"/>
      <c r="AY37" s="700"/>
      <c r="AZ37" s="661">
        <v>60437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215</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59152</v>
      </c>
      <c r="CS37" s="662"/>
      <c r="CT37" s="662"/>
      <c r="CU37" s="662"/>
      <c r="CV37" s="662"/>
      <c r="CW37" s="662"/>
      <c r="CX37" s="662"/>
      <c r="CY37" s="663"/>
      <c r="CZ37" s="666">
        <v>1.9</v>
      </c>
      <c r="DA37" s="695"/>
      <c r="DB37" s="695"/>
      <c r="DC37" s="696"/>
      <c r="DD37" s="669">
        <v>59152</v>
      </c>
      <c r="DE37" s="662"/>
      <c r="DF37" s="662"/>
      <c r="DG37" s="662"/>
      <c r="DH37" s="662"/>
      <c r="DI37" s="662"/>
      <c r="DJ37" s="662"/>
      <c r="DK37" s="663"/>
      <c r="DL37" s="669">
        <v>58755</v>
      </c>
      <c r="DM37" s="662"/>
      <c r="DN37" s="662"/>
      <c r="DO37" s="662"/>
      <c r="DP37" s="662"/>
      <c r="DQ37" s="662"/>
      <c r="DR37" s="662"/>
      <c r="DS37" s="662"/>
      <c r="DT37" s="662"/>
      <c r="DU37" s="662"/>
      <c r="DV37" s="663"/>
      <c r="DW37" s="666">
        <v>3.9</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3166964</v>
      </c>
      <c r="S38" s="713"/>
      <c r="T38" s="713"/>
      <c r="U38" s="713"/>
      <c r="V38" s="713"/>
      <c r="W38" s="713"/>
      <c r="X38" s="713"/>
      <c r="Y38" s="718"/>
      <c r="Z38" s="719">
        <v>100</v>
      </c>
      <c r="AA38" s="719"/>
      <c r="AB38" s="719"/>
      <c r="AC38" s="719"/>
      <c r="AD38" s="720">
        <v>1435880</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14850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337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269216</v>
      </c>
      <c r="CS38" s="664"/>
      <c r="CT38" s="664"/>
      <c r="CU38" s="664"/>
      <c r="CV38" s="664"/>
      <c r="CW38" s="664"/>
      <c r="CX38" s="664"/>
      <c r="CY38" s="665"/>
      <c r="CZ38" s="666">
        <v>8.9</v>
      </c>
      <c r="DA38" s="695"/>
      <c r="DB38" s="695"/>
      <c r="DC38" s="696"/>
      <c r="DD38" s="669">
        <v>246837</v>
      </c>
      <c r="DE38" s="664"/>
      <c r="DF38" s="664"/>
      <c r="DG38" s="664"/>
      <c r="DH38" s="664"/>
      <c r="DI38" s="664"/>
      <c r="DJ38" s="664"/>
      <c r="DK38" s="665"/>
      <c r="DL38" s="669">
        <v>167799</v>
      </c>
      <c r="DM38" s="664"/>
      <c r="DN38" s="664"/>
      <c r="DO38" s="664"/>
      <c r="DP38" s="664"/>
      <c r="DQ38" s="664"/>
      <c r="DR38" s="664"/>
      <c r="DS38" s="664"/>
      <c r="DT38" s="664"/>
      <c r="DU38" s="664"/>
      <c r="DV38" s="665"/>
      <c r="DW38" s="666">
        <v>11.2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56037</v>
      </c>
      <c r="CS39" s="662"/>
      <c r="CT39" s="662"/>
      <c r="CU39" s="662"/>
      <c r="CV39" s="662"/>
      <c r="CW39" s="662"/>
      <c r="CX39" s="662"/>
      <c r="CY39" s="663"/>
      <c r="CZ39" s="666">
        <v>1.8</v>
      </c>
      <c r="DA39" s="695"/>
      <c r="DB39" s="695"/>
      <c r="DC39" s="696"/>
      <c r="DD39" s="669">
        <v>49995</v>
      </c>
      <c r="DE39" s="662"/>
      <c r="DF39" s="662"/>
      <c r="DG39" s="662"/>
      <c r="DH39" s="662"/>
      <c r="DI39" s="662"/>
      <c r="DJ39" s="662"/>
      <c r="DK39" s="663"/>
      <c r="DL39" s="669" t="s">
        <v>226</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56256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55128</v>
      </c>
      <c r="CS40" s="664"/>
      <c r="CT40" s="664"/>
      <c r="CU40" s="664"/>
      <c r="CV40" s="664"/>
      <c r="CW40" s="664"/>
      <c r="CX40" s="664"/>
      <c r="CY40" s="665"/>
      <c r="CZ40" s="666">
        <v>1.8</v>
      </c>
      <c r="DA40" s="695"/>
      <c r="DB40" s="695"/>
      <c r="DC40" s="696"/>
      <c r="DD40" s="669">
        <v>25128</v>
      </c>
      <c r="DE40" s="664"/>
      <c r="DF40" s="664"/>
      <c r="DG40" s="664"/>
      <c r="DH40" s="664"/>
      <c r="DI40" s="664"/>
      <c r="DJ40" s="664"/>
      <c r="DK40" s="665"/>
      <c r="DL40" s="669" t="s">
        <v>226</v>
      </c>
      <c r="DM40" s="664"/>
      <c r="DN40" s="664"/>
      <c r="DO40" s="664"/>
      <c r="DP40" s="664"/>
      <c r="DQ40" s="664"/>
      <c r="DR40" s="664"/>
      <c r="DS40" s="664"/>
      <c r="DT40" s="664"/>
      <c r="DU40" s="664"/>
      <c r="DV40" s="665"/>
      <c r="DW40" s="666" t="s">
        <v>226</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119399</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330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226</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1162798</v>
      </c>
      <c r="CS42" s="664"/>
      <c r="CT42" s="664"/>
      <c r="CU42" s="664"/>
      <c r="CV42" s="664"/>
      <c r="CW42" s="664"/>
      <c r="CX42" s="664"/>
      <c r="CY42" s="665"/>
      <c r="CZ42" s="666">
        <v>38.299999999999997</v>
      </c>
      <c r="DA42" s="667"/>
      <c r="DB42" s="667"/>
      <c r="DC42" s="668"/>
      <c r="DD42" s="669">
        <v>487741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31912</v>
      </c>
      <c r="CS43" s="662"/>
      <c r="CT43" s="662"/>
      <c r="CU43" s="662"/>
      <c r="CV43" s="662"/>
      <c r="CW43" s="662"/>
      <c r="CX43" s="662"/>
      <c r="CY43" s="663"/>
      <c r="CZ43" s="666">
        <v>1.1000000000000001</v>
      </c>
      <c r="DA43" s="695"/>
      <c r="DB43" s="695"/>
      <c r="DC43" s="696"/>
      <c r="DD43" s="669">
        <v>31912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1160303</v>
      </c>
      <c r="CS44" s="664"/>
      <c r="CT44" s="664"/>
      <c r="CU44" s="664"/>
      <c r="CV44" s="664"/>
      <c r="CW44" s="664"/>
      <c r="CX44" s="664"/>
      <c r="CY44" s="665"/>
      <c r="CZ44" s="666">
        <v>38.200000000000003</v>
      </c>
      <c r="DA44" s="667"/>
      <c r="DB44" s="667"/>
      <c r="DC44" s="668"/>
      <c r="DD44" s="669">
        <v>487493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777434</v>
      </c>
      <c r="CS45" s="662"/>
      <c r="CT45" s="662"/>
      <c r="CU45" s="662"/>
      <c r="CV45" s="662"/>
      <c r="CW45" s="662"/>
      <c r="CX45" s="662"/>
      <c r="CY45" s="663"/>
      <c r="CZ45" s="666">
        <v>25.6</v>
      </c>
      <c r="DA45" s="695"/>
      <c r="DB45" s="695"/>
      <c r="DC45" s="696"/>
      <c r="DD45" s="669">
        <v>222879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375167</v>
      </c>
      <c r="CS46" s="664"/>
      <c r="CT46" s="664"/>
      <c r="CU46" s="664"/>
      <c r="CV46" s="664"/>
      <c r="CW46" s="664"/>
      <c r="CX46" s="664"/>
      <c r="CY46" s="665"/>
      <c r="CZ46" s="666">
        <v>12.3</v>
      </c>
      <c r="DA46" s="667"/>
      <c r="DB46" s="667"/>
      <c r="DC46" s="668"/>
      <c r="DD46" s="669">
        <v>261212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2495</v>
      </c>
      <c r="CS47" s="662"/>
      <c r="CT47" s="662"/>
      <c r="CU47" s="662"/>
      <c r="CV47" s="662"/>
      <c r="CW47" s="662"/>
      <c r="CX47" s="662"/>
      <c r="CY47" s="663"/>
      <c r="CZ47" s="666">
        <v>0.1</v>
      </c>
      <c r="DA47" s="695"/>
      <c r="DB47" s="695"/>
      <c r="DC47" s="696"/>
      <c r="DD47" s="669">
        <v>248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3038126</v>
      </c>
      <c r="CS49" s="677"/>
      <c r="CT49" s="677"/>
      <c r="CU49" s="677"/>
      <c r="CV49" s="677"/>
      <c r="CW49" s="677"/>
      <c r="CX49" s="677"/>
      <c r="CY49" s="678"/>
      <c r="CZ49" s="679">
        <v>100</v>
      </c>
      <c r="DA49" s="680"/>
      <c r="DB49" s="680"/>
      <c r="DC49" s="681"/>
      <c r="DD49" s="682">
        <v>2097688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YD34HIjJET4olMwaO5XE1xcWAPdR75GNyHl6982Cs9SfECtppcQgWxGOhjliFWuE4dNOfxGFyjT6SAbBPnHgA==" saltValue="0/lh9pvBP/W3LdYGFCYj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362</v>
      </c>
      <c r="DK2" s="1203"/>
      <c r="DL2" s="1203"/>
      <c r="DM2" s="1203"/>
      <c r="DN2" s="1203"/>
      <c r="DO2" s="1204"/>
      <c r="DP2" s="249"/>
      <c r="DQ2" s="1202" t="s">
        <v>363</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364</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366</v>
      </c>
      <c r="B5" s="1088"/>
      <c r="C5" s="1088"/>
      <c r="D5" s="1088"/>
      <c r="E5" s="1088"/>
      <c r="F5" s="1088"/>
      <c r="G5" s="1088"/>
      <c r="H5" s="1088"/>
      <c r="I5" s="1088"/>
      <c r="J5" s="1088"/>
      <c r="K5" s="1088"/>
      <c r="L5" s="1088"/>
      <c r="M5" s="1088"/>
      <c r="N5" s="1088"/>
      <c r="O5" s="1088"/>
      <c r="P5" s="1089"/>
      <c r="Q5" s="1093" t="s">
        <v>367</v>
      </c>
      <c r="R5" s="1094"/>
      <c r="S5" s="1094"/>
      <c r="T5" s="1094"/>
      <c r="U5" s="1095"/>
      <c r="V5" s="1093" t="s">
        <v>368</v>
      </c>
      <c r="W5" s="1094"/>
      <c r="X5" s="1094"/>
      <c r="Y5" s="1094"/>
      <c r="Z5" s="1095"/>
      <c r="AA5" s="1093" t="s">
        <v>369</v>
      </c>
      <c r="AB5" s="1094"/>
      <c r="AC5" s="1094"/>
      <c r="AD5" s="1094"/>
      <c r="AE5" s="1094"/>
      <c r="AF5" s="1205" t="s">
        <v>370</v>
      </c>
      <c r="AG5" s="1094"/>
      <c r="AH5" s="1094"/>
      <c r="AI5" s="1094"/>
      <c r="AJ5" s="1109"/>
      <c r="AK5" s="1094" t="s">
        <v>371</v>
      </c>
      <c r="AL5" s="1094"/>
      <c r="AM5" s="1094"/>
      <c r="AN5" s="1094"/>
      <c r="AO5" s="1095"/>
      <c r="AP5" s="1093" t="s">
        <v>372</v>
      </c>
      <c r="AQ5" s="1094"/>
      <c r="AR5" s="1094"/>
      <c r="AS5" s="1094"/>
      <c r="AT5" s="1095"/>
      <c r="AU5" s="1093" t="s">
        <v>373</v>
      </c>
      <c r="AV5" s="1094"/>
      <c r="AW5" s="1094"/>
      <c r="AX5" s="1094"/>
      <c r="AY5" s="1109"/>
      <c r="AZ5" s="256"/>
      <c r="BA5" s="256"/>
      <c r="BB5" s="256"/>
      <c r="BC5" s="256"/>
      <c r="BD5" s="256"/>
      <c r="BE5" s="257"/>
      <c r="BF5" s="257"/>
      <c r="BG5" s="257"/>
      <c r="BH5" s="257"/>
      <c r="BI5" s="257"/>
      <c r="BJ5" s="257"/>
      <c r="BK5" s="257"/>
      <c r="BL5" s="257"/>
      <c r="BM5" s="257"/>
      <c r="BN5" s="257"/>
      <c r="BO5" s="257"/>
      <c r="BP5" s="257"/>
      <c r="BQ5" s="1087" t="s">
        <v>374</v>
      </c>
      <c r="BR5" s="1088"/>
      <c r="BS5" s="1088"/>
      <c r="BT5" s="1088"/>
      <c r="BU5" s="1088"/>
      <c r="BV5" s="1088"/>
      <c r="BW5" s="1088"/>
      <c r="BX5" s="1088"/>
      <c r="BY5" s="1088"/>
      <c r="BZ5" s="1088"/>
      <c r="CA5" s="1088"/>
      <c r="CB5" s="1088"/>
      <c r="CC5" s="1088"/>
      <c r="CD5" s="1088"/>
      <c r="CE5" s="1088"/>
      <c r="CF5" s="1088"/>
      <c r="CG5" s="1089"/>
      <c r="CH5" s="1093" t="s">
        <v>375</v>
      </c>
      <c r="CI5" s="1094"/>
      <c r="CJ5" s="1094"/>
      <c r="CK5" s="1094"/>
      <c r="CL5" s="1095"/>
      <c r="CM5" s="1093" t="s">
        <v>376</v>
      </c>
      <c r="CN5" s="1094"/>
      <c r="CO5" s="1094"/>
      <c r="CP5" s="1094"/>
      <c r="CQ5" s="1095"/>
      <c r="CR5" s="1093" t="s">
        <v>377</v>
      </c>
      <c r="CS5" s="1094"/>
      <c r="CT5" s="1094"/>
      <c r="CU5" s="1094"/>
      <c r="CV5" s="1095"/>
      <c r="CW5" s="1093" t="s">
        <v>378</v>
      </c>
      <c r="CX5" s="1094"/>
      <c r="CY5" s="1094"/>
      <c r="CZ5" s="1094"/>
      <c r="DA5" s="1095"/>
      <c r="DB5" s="1093" t="s">
        <v>379</v>
      </c>
      <c r="DC5" s="1094"/>
      <c r="DD5" s="1094"/>
      <c r="DE5" s="1094"/>
      <c r="DF5" s="1095"/>
      <c r="DG5" s="1190" t="s">
        <v>380</v>
      </c>
      <c r="DH5" s="1191"/>
      <c r="DI5" s="1191"/>
      <c r="DJ5" s="1191"/>
      <c r="DK5" s="1192"/>
      <c r="DL5" s="1190" t="s">
        <v>381</v>
      </c>
      <c r="DM5" s="1191"/>
      <c r="DN5" s="1191"/>
      <c r="DO5" s="1191"/>
      <c r="DP5" s="1192"/>
      <c r="DQ5" s="1093" t="s">
        <v>382</v>
      </c>
      <c r="DR5" s="1094"/>
      <c r="DS5" s="1094"/>
      <c r="DT5" s="1094"/>
      <c r="DU5" s="1095"/>
      <c r="DV5" s="1093" t="s">
        <v>373</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15">
      <c r="A7" s="258">
        <v>1</v>
      </c>
      <c r="B7" s="1141" t="s">
        <v>383</v>
      </c>
      <c r="C7" s="1142"/>
      <c r="D7" s="1142"/>
      <c r="E7" s="1142"/>
      <c r="F7" s="1142"/>
      <c r="G7" s="1142"/>
      <c r="H7" s="1142"/>
      <c r="I7" s="1142"/>
      <c r="J7" s="1142"/>
      <c r="K7" s="1142"/>
      <c r="L7" s="1142"/>
      <c r="M7" s="1142"/>
      <c r="N7" s="1142"/>
      <c r="O7" s="1142"/>
      <c r="P7" s="1143"/>
      <c r="Q7" s="1196">
        <v>3132</v>
      </c>
      <c r="R7" s="1197"/>
      <c r="S7" s="1197"/>
      <c r="T7" s="1197"/>
      <c r="U7" s="1197"/>
      <c r="V7" s="1197">
        <v>3004</v>
      </c>
      <c r="W7" s="1197"/>
      <c r="X7" s="1197"/>
      <c r="Y7" s="1197"/>
      <c r="Z7" s="1197"/>
      <c r="AA7" s="1197">
        <v>128</v>
      </c>
      <c r="AB7" s="1197"/>
      <c r="AC7" s="1197"/>
      <c r="AD7" s="1197"/>
      <c r="AE7" s="1198"/>
      <c r="AF7" s="1199">
        <v>67</v>
      </c>
      <c r="AG7" s="1200"/>
      <c r="AH7" s="1200"/>
      <c r="AI7" s="1200"/>
      <c r="AJ7" s="1201"/>
      <c r="AK7" s="1183">
        <v>347</v>
      </c>
      <c r="AL7" s="1184"/>
      <c r="AM7" s="1184"/>
      <c r="AN7" s="1184"/>
      <c r="AO7" s="1184"/>
      <c r="AP7" s="1184">
        <v>2073</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574</v>
      </c>
      <c r="BT7" s="1188"/>
      <c r="BU7" s="1188"/>
      <c r="BV7" s="1188"/>
      <c r="BW7" s="1188"/>
      <c r="BX7" s="1188"/>
      <c r="BY7" s="1188"/>
      <c r="BZ7" s="1188"/>
      <c r="CA7" s="1188"/>
      <c r="CB7" s="1188"/>
      <c r="CC7" s="1188"/>
      <c r="CD7" s="1188"/>
      <c r="CE7" s="1188"/>
      <c r="CF7" s="1188"/>
      <c r="CG7" s="1189"/>
      <c r="CH7" s="1180">
        <v>3</v>
      </c>
      <c r="CI7" s="1181"/>
      <c r="CJ7" s="1181"/>
      <c r="CK7" s="1181"/>
      <c r="CL7" s="1182"/>
      <c r="CM7" s="1180">
        <v>26</v>
      </c>
      <c r="CN7" s="1181"/>
      <c r="CO7" s="1181"/>
      <c r="CP7" s="1181"/>
      <c r="CQ7" s="1182"/>
      <c r="CR7" s="1180">
        <v>40</v>
      </c>
      <c r="CS7" s="1181"/>
      <c r="CT7" s="1181"/>
      <c r="CU7" s="1181"/>
      <c r="CV7" s="1182"/>
      <c r="CW7" s="1180" t="s">
        <v>583</v>
      </c>
      <c r="CX7" s="1181"/>
      <c r="CY7" s="1181"/>
      <c r="CZ7" s="1181"/>
      <c r="DA7" s="1182"/>
      <c r="DB7" s="1180" t="s">
        <v>583</v>
      </c>
      <c r="DC7" s="1181"/>
      <c r="DD7" s="1181"/>
      <c r="DE7" s="1181"/>
      <c r="DF7" s="1182"/>
      <c r="DG7" s="1180" t="s">
        <v>583</v>
      </c>
      <c r="DH7" s="1181"/>
      <c r="DI7" s="1181"/>
      <c r="DJ7" s="1181"/>
      <c r="DK7" s="1182"/>
      <c r="DL7" s="1180" t="s">
        <v>583</v>
      </c>
      <c r="DM7" s="1181"/>
      <c r="DN7" s="1181"/>
      <c r="DO7" s="1181"/>
      <c r="DP7" s="1182"/>
      <c r="DQ7" s="1180" t="s">
        <v>583</v>
      </c>
      <c r="DR7" s="1181"/>
      <c r="DS7" s="1181"/>
      <c r="DT7" s="1181"/>
      <c r="DU7" s="1182"/>
      <c r="DV7" s="1207"/>
      <c r="DW7" s="1208"/>
      <c r="DX7" s="1208"/>
      <c r="DY7" s="1208"/>
      <c r="DZ7" s="1209"/>
      <c r="EA7" s="254"/>
    </row>
    <row r="8" spans="1:131" s="255" customFormat="1" ht="26.25" customHeight="1" x14ac:dyDescent="0.15">
      <c r="A8" s="261">
        <v>2</v>
      </c>
      <c r="B8" s="1129" t="s">
        <v>384</v>
      </c>
      <c r="C8" s="1130"/>
      <c r="D8" s="1130"/>
      <c r="E8" s="1130"/>
      <c r="F8" s="1130"/>
      <c r="G8" s="1130"/>
      <c r="H8" s="1130"/>
      <c r="I8" s="1130"/>
      <c r="J8" s="1130"/>
      <c r="K8" s="1130"/>
      <c r="L8" s="1130"/>
      <c r="M8" s="1130"/>
      <c r="N8" s="1130"/>
      <c r="O8" s="1130"/>
      <c r="P8" s="1131"/>
      <c r="Q8" s="1135">
        <v>54</v>
      </c>
      <c r="R8" s="1136"/>
      <c r="S8" s="1136"/>
      <c r="T8" s="1136"/>
      <c r="U8" s="1136"/>
      <c r="V8" s="1136">
        <v>54</v>
      </c>
      <c r="W8" s="1136"/>
      <c r="X8" s="1136"/>
      <c r="Y8" s="1136"/>
      <c r="Z8" s="1136"/>
      <c r="AA8" s="1136">
        <v>0</v>
      </c>
      <c r="AB8" s="1136"/>
      <c r="AC8" s="1136"/>
      <c r="AD8" s="1136"/>
      <c r="AE8" s="1137"/>
      <c r="AF8" s="1111">
        <v>0</v>
      </c>
      <c r="AG8" s="1112"/>
      <c r="AH8" s="1112"/>
      <c r="AI8" s="1112"/>
      <c r="AJ8" s="1113"/>
      <c r="AK8" s="1178" t="s">
        <v>575</v>
      </c>
      <c r="AL8" s="1179"/>
      <c r="AM8" s="1179"/>
      <c r="AN8" s="1179"/>
      <c r="AO8" s="1179"/>
      <c r="AP8" s="1179" t="s">
        <v>575</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584</v>
      </c>
      <c r="BT8" s="1107"/>
      <c r="BU8" s="1107"/>
      <c r="BV8" s="1107"/>
      <c r="BW8" s="1107"/>
      <c r="BX8" s="1107"/>
      <c r="BY8" s="1107"/>
      <c r="BZ8" s="1107"/>
      <c r="CA8" s="1107"/>
      <c r="CB8" s="1107"/>
      <c r="CC8" s="1107"/>
      <c r="CD8" s="1107"/>
      <c r="CE8" s="1107"/>
      <c r="CF8" s="1107"/>
      <c r="CG8" s="1108"/>
      <c r="CH8" s="1081">
        <v>-3</v>
      </c>
      <c r="CI8" s="1082"/>
      <c r="CJ8" s="1082"/>
      <c r="CK8" s="1082"/>
      <c r="CL8" s="1083"/>
      <c r="CM8" s="1081">
        <v>8</v>
      </c>
      <c r="CN8" s="1082"/>
      <c r="CO8" s="1082"/>
      <c r="CP8" s="1082"/>
      <c r="CQ8" s="1083"/>
      <c r="CR8" s="1081">
        <v>6</v>
      </c>
      <c r="CS8" s="1082"/>
      <c r="CT8" s="1082"/>
      <c r="CU8" s="1082"/>
      <c r="CV8" s="1083"/>
      <c r="CW8" s="1081">
        <v>0</v>
      </c>
      <c r="CX8" s="1082"/>
      <c r="CY8" s="1082"/>
      <c r="CZ8" s="1082"/>
      <c r="DA8" s="1083"/>
      <c r="DB8" s="1081" t="s">
        <v>583</v>
      </c>
      <c r="DC8" s="1082"/>
      <c r="DD8" s="1082"/>
      <c r="DE8" s="1082"/>
      <c r="DF8" s="1083"/>
      <c r="DG8" s="1081" t="s">
        <v>583</v>
      </c>
      <c r="DH8" s="1082"/>
      <c r="DI8" s="1082"/>
      <c r="DJ8" s="1082"/>
      <c r="DK8" s="1083"/>
      <c r="DL8" s="1081" t="s">
        <v>583</v>
      </c>
      <c r="DM8" s="1082"/>
      <c r="DN8" s="1082"/>
      <c r="DO8" s="1082"/>
      <c r="DP8" s="1083"/>
      <c r="DQ8" s="1081" t="s">
        <v>583</v>
      </c>
      <c r="DR8" s="1082"/>
      <c r="DS8" s="1082"/>
      <c r="DT8" s="1082"/>
      <c r="DU8" s="1083"/>
      <c r="DV8" s="1084"/>
      <c r="DW8" s="1085"/>
      <c r="DX8" s="1085"/>
      <c r="DY8" s="1085"/>
      <c r="DZ8" s="1086"/>
      <c r="EA8" s="254"/>
    </row>
    <row r="9" spans="1:131" s="255" customFormat="1" ht="26.25" customHeight="1" x14ac:dyDescent="0.15">
      <c r="A9" s="261">
        <v>3</v>
      </c>
      <c r="B9" s="1129" t="s">
        <v>385</v>
      </c>
      <c r="C9" s="1130"/>
      <c r="D9" s="1130"/>
      <c r="E9" s="1130"/>
      <c r="F9" s="1130"/>
      <c r="G9" s="1130"/>
      <c r="H9" s="1130"/>
      <c r="I9" s="1130"/>
      <c r="J9" s="1130"/>
      <c r="K9" s="1130"/>
      <c r="L9" s="1130"/>
      <c r="M9" s="1130"/>
      <c r="N9" s="1130"/>
      <c r="O9" s="1130"/>
      <c r="P9" s="1131"/>
      <c r="Q9" s="1135">
        <v>17</v>
      </c>
      <c r="R9" s="1136"/>
      <c r="S9" s="1136"/>
      <c r="T9" s="1136"/>
      <c r="U9" s="1136"/>
      <c r="V9" s="1136">
        <v>17</v>
      </c>
      <c r="W9" s="1136"/>
      <c r="X9" s="1136"/>
      <c r="Y9" s="1136"/>
      <c r="Z9" s="1136"/>
      <c r="AA9" s="1136">
        <v>0</v>
      </c>
      <c r="AB9" s="1136"/>
      <c r="AC9" s="1136"/>
      <c r="AD9" s="1136"/>
      <c r="AE9" s="1137"/>
      <c r="AF9" s="1111">
        <v>0</v>
      </c>
      <c r="AG9" s="1112"/>
      <c r="AH9" s="1112"/>
      <c r="AI9" s="1112"/>
      <c r="AJ9" s="1113"/>
      <c r="AK9" s="1178" t="s">
        <v>575</v>
      </c>
      <c r="AL9" s="1179"/>
      <c r="AM9" s="1179"/>
      <c r="AN9" s="1179"/>
      <c r="AO9" s="1179"/>
      <c r="AP9" s="1179" t="s">
        <v>575</v>
      </c>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t="s">
        <v>585</v>
      </c>
      <c r="BT9" s="1107"/>
      <c r="BU9" s="1107"/>
      <c r="BV9" s="1107"/>
      <c r="BW9" s="1107"/>
      <c r="BX9" s="1107"/>
      <c r="BY9" s="1107"/>
      <c r="BZ9" s="1107"/>
      <c r="CA9" s="1107"/>
      <c r="CB9" s="1107"/>
      <c r="CC9" s="1107"/>
      <c r="CD9" s="1107"/>
      <c r="CE9" s="1107"/>
      <c r="CF9" s="1107"/>
      <c r="CG9" s="1108"/>
      <c r="CH9" s="1081">
        <v>-2</v>
      </c>
      <c r="CI9" s="1082"/>
      <c r="CJ9" s="1082"/>
      <c r="CK9" s="1082"/>
      <c r="CL9" s="1083"/>
      <c r="CM9" s="1081">
        <v>1</v>
      </c>
      <c r="CN9" s="1082"/>
      <c r="CO9" s="1082"/>
      <c r="CP9" s="1082"/>
      <c r="CQ9" s="1083"/>
      <c r="CR9" s="1081">
        <v>4</v>
      </c>
      <c r="CS9" s="1082"/>
      <c r="CT9" s="1082"/>
      <c r="CU9" s="1082"/>
      <c r="CV9" s="1083"/>
      <c r="CW9" s="1081" t="s">
        <v>583</v>
      </c>
      <c r="CX9" s="1082"/>
      <c r="CY9" s="1082"/>
      <c r="CZ9" s="1082"/>
      <c r="DA9" s="1083"/>
      <c r="DB9" s="1081" t="s">
        <v>583</v>
      </c>
      <c r="DC9" s="1082"/>
      <c r="DD9" s="1082"/>
      <c r="DE9" s="1082"/>
      <c r="DF9" s="1083"/>
      <c r="DG9" s="1081" t="s">
        <v>583</v>
      </c>
      <c r="DH9" s="1082"/>
      <c r="DI9" s="1082"/>
      <c r="DJ9" s="1082"/>
      <c r="DK9" s="1083"/>
      <c r="DL9" s="1081" t="s">
        <v>583</v>
      </c>
      <c r="DM9" s="1082"/>
      <c r="DN9" s="1082"/>
      <c r="DO9" s="1082"/>
      <c r="DP9" s="1083"/>
      <c r="DQ9" s="1081" t="s">
        <v>583</v>
      </c>
      <c r="DR9" s="1082"/>
      <c r="DS9" s="1082"/>
      <c r="DT9" s="1082"/>
      <c r="DU9" s="1083"/>
      <c r="DV9" s="1084"/>
      <c r="DW9" s="1085"/>
      <c r="DX9" s="1085"/>
      <c r="DY9" s="1085"/>
      <c r="DZ9" s="1086"/>
      <c r="EA9" s="254"/>
    </row>
    <row r="10" spans="1:131" s="255" customFormat="1" ht="26.25" customHeight="1" x14ac:dyDescent="0.15">
      <c r="A10" s="261">
        <v>4</v>
      </c>
      <c r="B10" s="1129" t="s">
        <v>386</v>
      </c>
      <c r="C10" s="1130"/>
      <c r="D10" s="1130"/>
      <c r="E10" s="1130"/>
      <c r="F10" s="1130"/>
      <c r="G10" s="1130"/>
      <c r="H10" s="1130"/>
      <c r="I10" s="1130"/>
      <c r="J10" s="1130"/>
      <c r="K10" s="1130"/>
      <c r="L10" s="1130"/>
      <c r="M10" s="1130"/>
      <c r="N10" s="1130"/>
      <c r="O10" s="1130"/>
      <c r="P10" s="1131"/>
      <c r="Q10" s="1135">
        <v>13</v>
      </c>
      <c r="R10" s="1136"/>
      <c r="S10" s="1136"/>
      <c r="T10" s="1136"/>
      <c r="U10" s="1136"/>
      <c r="V10" s="1136">
        <v>13</v>
      </c>
      <c r="W10" s="1136"/>
      <c r="X10" s="1136"/>
      <c r="Y10" s="1136"/>
      <c r="Z10" s="1136"/>
      <c r="AA10" s="1136">
        <v>0</v>
      </c>
      <c r="AB10" s="1136"/>
      <c r="AC10" s="1136"/>
      <c r="AD10" s="1136"/>
      <c r="AE10" s="1137"/>
      <c r="AF10" s="1111">
        <v>0</v>
      </c>
      <c r="AG10" s="1112"/>
      <c r="AH10" s="1112"/>
      <c r="AI10" s="1112"/>
      <c r="AJ10" s="1113"/>
      <c r="AK10" s="1178">
        <v>8</v>
      </c>
      <c r="AL10" s="1179"/>
      <c r="AM10" s="1179"/>
      <c r="AN10" s="1179"/>
      <c r="AO10" s="1179"/>
      <c r="AP10" s="1179" t="s">
        <v>575</v>
      </c>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387</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60">
        <v>3167</v>
      </c>
      <c r="R23" s="1161"/>
      <c r="S23" s="1161"/>
      <c r="T23" s="1161"/>
      <c r="U23" s="1161"/>
      <c r="V23" s="1161">
        <v>3088</v>
      </c>
      <c r="W23" s="1161"/>
      <c r="X23" s="1161"/>
      <c r="Y23" s="1161"/>
      <c r="Z23" s="1161"/>
      <c r="AA23" s="1161">
        <v>129</v>
      </c>
      <c r="AB23" s="1161"/>
      <c r="AC23" s="1161"/>
      <c r="AD23" s="1161"/>
      <c r="AE23" s="1162"/>
      <c r="AF23" s="1163">
        <v>67</v>
      </c>
      <c r="AG23" s="1161"/>
      <c r="AH23" s="1161"/>
      <c r="AI23" s="1161"/>
      <c r="AJ23" s="1164"/>
      <c r="AK23" s="1165"/>
      <c r="AL23" s="1166"/>
      <c r="AM23" s="1166"/>
      <c r="AN23" s="1166"/>
      <c r="AO23" s="1166"/>
      <c r="AP23" s="1161">
        <v>2073</v>
      </c>
      <c r="AQ23" s="1161"/>
      <c r="AR23" s="1161"/>
      <c r="AS23" s="1161"/>
      <c r="AT23" s="1161"/>
      <c r="AU23" s="1167"/>
      <c r="AV23" s="1167"/>
      <c r="AW23" s="1167"/>
      <c r="AX23" s="1167"/>
      <c r="AY23" s="1168"/>
      <c r="AZ23" s="1157" t="s">
        <v>127</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6" t="s">
        <v>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5" t="s">
        <v>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366</v>
      </c>
      <c r="B26" s="1088"/>
      <c r="C26" s="1088"/>
      <c r="D26" s="1088"/>
      <c r="E26" s="1088"/>
      <c r="F26" s="1088"/>
      <c r="G26" s="1088"/>
      <c r="H26" s="1088"/>
      <c r="I26" s="1088"/>
      <c r="J26" s="1088"/>
      <c r="K26" s="1088"/>
      <c r="L26" s="1088"/>
      <c r="M26" s="1088"/>
      <c r="N26" s="1088"/>
      <c r="O26" s="1088"/>
      <c r="P26" s="1089"/>
      <c r="Q26" s="1093" t="s">
        <v>392</v>
      </c>
      <c r="R26" s="1094"/>
      <c r="S26" s="1094"/>
      <c r="T26" s="1094"/>
      <c r="U26" s="1095"/>
      <c r="V26" s="1093" t="s">
        <v>393</v>
      </c>
      <c r="W26" s="1094"/>
      <c r="X26" s="1094"/>
      <c r="Y26" s="1094"/>
      <c r="Z26" s="1095"/>
      <c r="AA26" s="1093" t="s">
        <v>394</v>
      </c>
      <c r="AB26" s="1094"/>
      <c r="AC26" s="1094"/>
      <c r="AD26" s="1094"/>
      <c r="AE26" s="1094"/>
      <c r="AF26" s="1151" t="s">
        <v>395</v>
      </c>
      <c r="AG26" s="1100"/>
      <c r="AH26" s="1100"/>
      <c r="AI26" s="1100"/>
      <c r="AJ26" s="1152"/>
      <c r="AK26" s="1094" t="s">
        <v>396</v>
      </c>
      <c r="AL26" s="1094"/>
      <c r="AM26" s="1094"/>
      <c r="AN26" s="1094"/>
      <c r="AO26" s="1095"/>
      <c r="AP26" s="1093" t="s">
        <v>397</v>
      </c>
      <c r="AQ26" s="1094"/>
      <c r="AR26" s="1094"/>
      <c r="AS26" s="1094"/>
      <c r="AT26" s="1095"/>
      <c r="AU26" s="1093" t="s">
        <v>398</v>
      </c>
      <c r="AV26" s="1094"/>
      <c r="AW26" s="1094"/>
      <c r="AX26" s="1094"/>
      <c r="AY26" s="1095"/>
      <c r="AZ26" s="1093" t="s">
        <v>399</v>
      </c>
      <c r="BA26" s="1094"/>
      <c r="BB26" s="1094"/>
      <c r="BC26" s="1094"/>
      <c r="BD26" s="1095"/>
      <c r="BE26" s="1093" t="s">
        <v>373</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1" t="s">
        <v>400</v>
      </c>
      <c r="C28" s="1142"/>
      <c r="D28" s="1142"/>
      <c r="E28" s="1142"/>
      <c r="F28" s="1142"/>
      <c r="G28" s="1142"/>
      <c r="H28" s="1142"/>
      <c r="I28" s="1142"/>
      <c r="J28" s="1142"/>
      <c r="K28" s="1142"/>
      <c r="L28" s="1142"/>
      <c r="M28" s="1142"/>
      <c r="N28" s="1142"/>
      <c r="O28" s="1142"/>
      <c r="P28" s="1143"/>
      <c r="Q28" s="1144">
        <v>192</v>
      </c>
      <c r="R28" s="1145"/>
      <c r="S28" s="1145"/>
      <c r="T28" s="1145"/>
      <c r="U28" s="1145"/>
      <c r="V28" s="1145">
        <v>181</v>
      </c>
      <c r="W28" s="1145"/>
      <c r="X28" s="1145"/>
      <c r="Y28" s="1145"/>
      <c r="Z28" s="1145"/>
      <c r="AA28" s="1145">
        <v>11</v>
      </c>
      <c r="AB28" s="1145"/>
      <c r="AC28" s="1145"/>
      <c r="AD28" s="1145"/>
      <c r="AE28" s="1146"/>
      <c r="AF28" s="1147">
        <v>11</v>
      </c>
      <c r="AG28" s="1148"/>
      <c r="AH28" s="1148"/>
      <c r="AI28" s="1148"/>
      <c r="AJ28" s="1149"/>
      <c r="AK28" s="1150">
        <v>22</v>
      </c>
      <c r="AL28" s="1138"/>
      <c r="AM28" s="1138"/>
      <c r="AN28" s="1138"/>
      <c r="AO28" s="1138"/>
      <c r="AP28" s="1138" t="s">
        <v>573</v>
      </c>
      <c r="AQ28" s="1138"/>
      <c r="AR28" s="1138"/>
      <c r="AS28" s="1138"/>
      <c r="AT28" s="1138"/>
      <c r="AU28" s="1138" t="s">
        <v>573</v>
      </c>
      <c r="AV28" s="1138"/>
      <c r="AW28" s="1138"/>
      <c r="AX28" s="1138"/>
      <c r="AY28" s="1138"/>
      <c r="AZ28" s="1138" t="s">
        <v>573</v>
      </c>
      <c r="BA28" s="1138"/>
      <c r="BB28" s="1138"/>
      <c r="BC28" s="1138"/>
      <c r="BD28" s="1138"/>
      <c r="BE28" s="1139"/>
      <c r="BF28" s="1139"/>
      <c r="BG28" s="1139"/>
      <c r="BH28" s="1139"/>
      <c r="BI28" s="1140"/>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401</v>
      </c>
      <c r="C29" s="1130"/>
      <c r="D29" s="1130"/>
      <c r="E29" s="1130"/>
      <c r="F29" s="1130"/>
      <c r="G29" s="1130"/>
      <c r="H29" s="1130"/>
      <c r="I29" s="1130"/>
      <c r="J29" s="1130"/>
      <c r="K29" s="1130"/>
      <c r="L29" s="1130"/>
      <c r="M29" s="1130"/>
      <c r="N29" s="1130"/>
      <c r="O29" s="1130"/>
      <c r="P29" s="1131"/>
      <c r="Q29" s="1135">
        <v>100</v>
      </c>
      <c r="R29" s="1136"/>
      <c r="S29" s="1136"/>
      <c r="T29" s="1136"/>
      <c r="U29" s="1136"/>
      <c r="V29" s="1136">
        <v>97</v>
      </c>
      <c r="W29" s="1136"/>
      <c r="X29" s="1136"/>
      <c r="Y29" s="1136"/>
      <c r="Z29" s="1136"/>
      <c r="AA29" s="1136">
        <v>3</v>
      </c>
      <c r="AB29" s="1136"/>
      <c r="AC29" s="1136"/>
      <c r="AD29" s="1136"/>
      <c r="AE29" s="1137"/>
      <c r="AF29" s="1111">
        <v>3</v>
      </c>
      <c r="AG29" s="1112"/>
      <c r="AH29" s="1112"/>
      <c r="AI29" s="1112"/>
      <c r="AJ29" s="1113"/>
      <c r="AK29" s="1069" t="s">
        <v>573</v>
      </c>
      <c r="AL29" s="1060"/>
      <c r="AM29" s="1060"/>
      <c r="AN29" s="1060"/>
      <c r="AO29" s="1060"/>
      <c r="AP29" s="1060" t="s">
        <v>573</v>
      </c>
      <c r="AQ29" s="1060"/>
      <c r="AR29" s="1060"/>
      <c r="AS29" s="1060"/>
      <c r="AT29" s="1060"/>
      <c r="AU29" s="1060" t="s">
        <v>573</v>
      </c>
      <c r="AV29" s="1060"/>
      <c r="AW29" s="1060"/>
      <c r="AX29" s="1060"/>
      <c r="AY29" s="1060"/>
      <c r="AZ29" s="1060" t="s">
        <v>573</v>
      </c>
      <c r="BA29" s="1060"/>
      <c r="BB29" s="1060"/>
      <c r="BC29" s="1060"/>
      <c r="BD29" s="1060"/>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402</v>
      </c>
      <c r="C30" s="1130"/>
      <c r="D30" s="1130"/>
      <c r="E30" s="1130"/>
      <c r="F30" s="1130"/>
      <c r="G30" s="1130"/>
      <c r="H30" s="1130"/>
      <c r="I30" s="1130"/>
      <c r="J30" s="1130"/>
      <c r="K30" s="1130"/>
      <c r="L30" s="1130"/>
      <c r="M30" s="1130"/>
      <c r="N30" s="1130"/>
      <c r="O30" s="1130"/>
      <c r="P30" s="1131"/>
      <c r="Q30" s="1135">
        <v>320</v>
      </c>
      <c r="R30" s="1136"/>
      <c r="S30" s="1136"/>
      <c r="T30" s="1136"/>
      <c r="U30" s="1136"/>
      <c r="V30" s="1136">
        <v>302</v>
      </c>
      <c r="W30" s="1136"/>
      <c r="X30" s="1136"/>
      <c r="Y30" s="1136"/>
      <c r="Z30" s="1136"/>
      <c r="AA30" s="1136">
        <v>18</v>
      </c>
      <c r="AB30" s="1136"/>
      <c r="AC30" s="1136"/>
      <c r="AD30" s="1136"/>
      <c r="AE30" s="1137"/>
      <c r="AF30" s="1111">
        <v>18</v>
      </c>
      <c r="AG30" s="1112"/>
      <c r="AH30" s="1112"/>
      <c r="AI30" s="1112"/>
      <c r="AJ30" s="1113"/>
      <c r="AK30" s="1069">
        <v>56</v>
      </c>
      <c r="AL30" s="1060"/>
      <c r="AM30" s="1060"/>
      <c r="AN30" s="1060"/>
      <c r="AO30" s="1060"/>
      <c r="AP30" s="1060" t="s">
        <v>573</v>
      </c>
      <c r="AQ30" s="1060"/>
      <c r="AR30" s="1060"/>
      <c r="AS30" s="1060"/>
      <c r="AT30" s="1060"/>
      <c r="AU30" s="1060" t="s">
        <v>573</v>
      </c>
      <c r="AV30" s="1060"/>
      <c r="AW30" s="1060"/>
      <c r="AX30" s="1060"/>
      <c r="AY30" s="1060"/>
      <c r="AZ30" s="1060" t="s">
        <v>573</v>
      </c>
      <c r="BA30" s="1060"/>
      <c r="BB30" s="1060"/>
      <c r="BC30" s="1060"/>
      <c r="BD30" s="1060"/>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403</v>
      </c>
      <c r="C31" s="1130"/>
      <c r="D31" s="1130"/>
      <c r="E31" s="1130"/>
      <c r="F31" s="1130"/>
      <c r="G31" s="1130"/>
      <c r="H31" s="1130"/>
      <c r="I31" s="1130"/>
      <c r="J31" s="1130"/>
      <c r="K31" s="1130"/>
      <c r="L31" s="1130"/>
      <c r="M31" s="1130"/>
      <c r="N31" s="1130"/>
      <c r="O31" s="1130"/>
      <c r="P31" s="1131"/>
      <c r="Q31" s="1135">
        <v>23</v>
      </c>
      <c r="R31" s="1136"/>
      <c r="S31" s="1136"/>
      <c r="T31" s="1136"/>
      <c r="U31" s="1136"/>
      <c r="V31" s="1136">
        <v>22</v>
      </c>
      <c r="W31" s="1136"/>
      <c r="X31" s="1136"/>
      <c r="Y31" s="1136"/>
      <c r="Z31" s="1136"/>
      <c r="AA31" s="1136">
        <v>0</v>
      </c>
      <c r="AB31" s="1136"/>
      <c r="AC31" s="1136"/>
      <c r="AD31" s="1136"/>
      <c r="AE31" s="1137"/>
      <c r="AF31" s="1111">
        <v>0</v>
      </c>
      <c r="AG31" s="1112"/>
      <c r="AH31" s="1112"/>
      <c r="AI31" s="1112"/>
      <c r="AJ31" s="1113"/>
      <c r="AK31" s="1069">
        <v>11</v>
      </c>
      <c r="AL31" s="1060"/>
      <c r="AM31" s="1060"/>
      <c r="AN31" s="1060"/>
      <c r="AO31" s="1060"/>
      <c r="AP31" s="1060" t="s">
        <v>573</v>
      </c>
      <c r="AQ31" s="1060"/>
      <c r="AR31" s="1060"/>
      <c r="AS31" s="1060"/>
      <c r="AT31" s="1060"/>
      <c r="AU31" s="1060" t="s">
        <v>573</v>
      </c>
      <c r="AV31" s="1060"/>
      <c r="AW31" s="1060"/>
      <c r="AX31" s="1060"/>
      <c r="AY31" s="1060"/>
      <c r="AZ31" s="1060" t="s">
        <v>573</v>
      </c>
      <c r="BA31" s="1060"/>
      <c r="BB31" s="1060"/>
      <c r="BC31" s="1060"/>
      <c r="BD31" s="1060"/>
      <c r="BE31" s="1124"/>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404</v>
      </c>
      <c r="C32" s="1130"/>
      <c r="D32" s="1130"/>
      <c r="E32" s="1130"/>
      <c r="F32" s="1130"/>
      <c r="G32" s="1130"/>
      <c r="H32" s="1130"/>
      <c r="I32" s="1130"/>
      <c r="J32" s="1130"/>
      <c r="K32" s="1130"/>
      <c r="L32" s="1130"/>
      <c r="M32" s="1130"/>
      <c r="N32" s="1130"/>
      <c r="O32" s="1130"/>
      <c r="P32" s="1131"/>
      <c r="Q32" s="1135">
        <v>162</v>
      </c>
      <c r="R32" s="1136"/>
      <c r="S32" s="1136"/>
      <c r="T32" s="1136"/>
      <c r="U32" s="1136"/>
      <c r="V32" s="1136">
        <v>162</v>
      </c>
      <c r="W32" s="1136"/>
      <c r="X32" s="1136"/>
      <c r="Y32" s="1136"/>
      <c r="Z32" s="1136"/>
      <c r="AA32" s="1136">
        <v>-0.2</v>
      </c>
      <c r="AB32" s="1136"/>
      <c r="AC32" s="1136"/>
      <c r="AD32" s="1136"/>
      <c r="AE32" s="1137"/>
      <c r="AF32" s="1111">
        <v>0</v>
      </c>
      <c r="AG32" s="1112"/>
      <c r="AH32" s="1112"/>
      <c r="AI32" s="1112"/>
      <c r="AJ32" s="1113"/>
      <c r="AK32" s="1069">
        <v>15</v>
      </c>
      <c r="AL32" s="1060"/>
      <c r="AM32" s="1060"/>
      <c r="AN32" s="1060"/>
      <c r="AO32" s="1060"/>
      <c r="AP32" s="1060">
        <v>210</v>
      </c>
      <c r="AQ32" s="1060"/>
      <c r="AR32" s="1060"/>
      <c r="AS32" s="1060"/>
      <c r="AT32" s="1060"/>
      <c r="AU32" s="1060">
        <v>142</v>
      </c>
      <c r="AV32" s="1060"/>
      <c r="AW32" s="1060"/>
      <c r="AX32" s="1060"/>
      <c r="AY32" s="1060"/>
      <c r="AZ32" s="1134" t="s">
        <v>573</v>
      </c>
      <c r="BA32" s="1134"/>
      <c r="BB32" s="1134"/>
      <c r="BC32" s="1134"/>
      <c r="BD32" s="1134"/>
      <c r="BE32" s="1124" t="s">
        <v>405</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406</v>
      </c>
      <c r="C33" s="1130"/>
      <c r="D33" s="1130"/>
      <c r="E33" s="1130"/>
      <c r="F33" s="1130"/>
      <c r="G33" s="1130"/>
      <c r="H33" s="1130"/>
      <c r="I33" s="1130"/>
      <c r="J33" s="1130"/>
      <c r="K33" s="1130"/>
      <c r="L33" s="1130"/>
      <c r="M33" s="1130"/>
      <c r="N33" s="1130"/>
      <c r="O33" s="1130"/>
      <c r="P33" s="1131"/>
      <c r="Q33" s="1135">
        <v>108</v>
      </c>
      <c r="R33" s="1136"/>
      <c r="S33" s="1136"/>
      <c r="T33" s="1136"/>
      <c r="U33" s="1136"/>
      <c r="V33" s="1136">
        <v>108</v>
      </c>
      <c r="W33" s="1136"/>
      <c r="X33" s="1136"/>
      <c r="Y33" s="1136"/>
      <c r="Z33" s="1136"/>
      <c r="AA33" s="1136">
        <v>0</v>
      </c>
      <c r="AB33" s="1136"/>
      <c r="AC33" s="1136"/>
      <c r="AD33" s="1136"/>
      <c r="AE33" s="1137"/>
      <c r="AF33" s="1111">
        <v>0</v>
      </c>
      <c r="AG33" s="1112"/>
      <c r="AH33" s="1112"/>
      <c r="AI33" s="1112"/>
      <c r="AJ33" s="1113"/>
      <c r="AK33" s="1069">
        <v>79</v>
      </c>
      <c r="AL33" s="1060"/>
      <c r="AM33" s="1060"/>
      <c r="AN33" s="1060"/>
      <c r="AO33" s="1060"/>
      <c r="AP33" s="1060">
        <v>283</v>
      </c>
      <c r="AQ33" s="1060"/>
      <c r="AR33" s="1060"/>
      <c r="AS33" s="1060"/>
      <c r="AT33" s="1060"/>
      <c r="AU33" s="1060">
        <v>276</v>
      </c>
      <c r="AV33" s="1060"/>
      <c r="AW33" s="1060"/>
      <c r="AX33" s="1060"/>
      <c r="AY33" s="1060"/>
      <c r="AZ33" s="1134" t="s">
        <v>573</v>
      </c>
      <c r="BA33" s="1134"/>
      <c r="BB33" s="1134"/>
      <c r="BC33" s="1134"/>
      <c r="BD33" s="1134"/>
      <c r="BE33" s="1124" t="s">
        <v>405</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33</v>
      </c>
      <c r="AG63" s="1048"/>
      <c r="AH63" s="1048"/>
      <c r="AI63" s="1048"/>
      <c r="AJ63" s="1122"/>
      <c r="AK63" s="1123"/>
      <c r="AL63" s="1052"/>
      <c r="AM63" s="1052"/>
      <c r="AN63" s="1052"/>
      <c r="AO63" s="1052"/>
      <c r="AP63" s="1048">
        <v>493</v>
      </c>
      <c r="AQ63" s="1048"/>
      <c r="AR63" s="1048"/>
      <c r="AS63" s="1048"/>
      <c r="AT63" s="1048"/>
      <c r="AU63" s="1048">
        <v>418</v>
      </c>
      <c r="AV63" s="1048"/>
      <c r="AW63" s="1048"/>
      <c r="AX63" s="1048"/>
      <c r="AY63" s="1048"/>
      <c r="AZ63" s="1117"/>
      <c r="BA63" s="1117"/>
      <c r="BB63" s="1117"/>
      <c r="BC63" s="1117"/>
      <c r="BD63" s="1117"/>
      <c r="BE63" s="1049"/>
      <c r="BF63" s="1049"/>
      <c r="BG63" s="1049"/>
      <c r="BH63" s="1049"/>
      <c r="BI63" s="1050"/>
      <c r="BJ63" s="1118" t="s">
        <v>409</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411</v>
      </c>
      <c r="B66" s="1088"/>
      <c r="C66" s="1088"/>
      <c r="D66" s="1088"/>
      <c r="E66" s="1088"/>
      <c r="F66" s="1088"/>
      <c r="G66" s="1088"/>
      <c r="H66" s="1088"/>
      <c r="I66" s="1088"/>
      <c r="J66" s="1088"/>
      <c r="K66" s="1088"/>
      <c r="L66" s="1088"/>
      <c r="M66" s="1088"/>
      <c r="N66" s="1088"/>
      <c r="O66" s="1088"/>
      <c r="P66" s="1089"/>
      <c r="Q66" s="1093" t="s">
        <v>392</v>
      </c>
      <c r="R66" s="1094"/>
      <c r="S66" s="1094"/>
      <c r="T66" s="1094"/>
      <c r="U66" s="1095"/>
      <c r="V66" s="1093" t="s">
        <v>393</v>
      </c>
      <c r="W66" s="1094"/>
      <c r="X66" s="1094"/>
      <c r="Y66" s="1094"/>
      <c r="Z66" s="1095"/>
      <c r="AA66" s="1093" t="s">
        <v>412</v>
      </c>
      <c r="AB66" s="1094"/>
      <c r="AC66" s="1094"/>
      <c r="AD66" s="1094"/>
      <c r="AE66" s="1095"/>
      <c r="AF66" s="1099" t="s">
        <v>395</v>
      </c>
      <c r="AG66" s="1100"/>
      <c r="AH66" s="1100"/>
      <c r="AI66" s="1100"/>
      <c r="AJ66" s="1101"/>
      <c r="AK66" s="1093" t="s">
        <v>413</v>
      </c>
      <c r="AL66" s="1088"/>
      <c r="AM66" s="1088"/>
      <c r="AN66" s="1088"/>
      <c r="AO66" s="1089"/>
      <c r="AP66" s="1093" t="s">
        <v>397</v>
      </c>
      <c r="AQ66" s="1094"/>
      <c r="AR66" s="1094"/>
      <c r="AS66" s="1094"/>
      <c r="AT66" s="1095"/>
      <c r="AU66" s="1093" t="s">
        <v>414</v>
      </c>
      <c r="AV66" s="1094"/>
      <c r="AW66" s="1094"/>
      <c r="AX66" s="1094"/>
      <c r="AY66" s="1095"/>
      <c r="AZ66" s="1093" t="s">
        <v>373</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7" t="s">
        <v>566</v>
      </c>
      <c r="C68" s="1078"/>
      <c r="D68" s="1078"/>
      <c r="E68" s="1078"/>
      <c r="F68" s="1078"/>
      <c r="G68" s="1078"/>
      <c r="H68" s="1078"/>
      <c r="I68" s="1078"/>
      <c r="J68" s="1078"/>
      <c r="K68" s="1078"/>
      <c r="L68" s="1078"/>
      <c r="M68" s="1078"/>
      <c r="N68" s="1078"/>
      <c r="O68" s="1078"/>
      <c r="P68" s="1079"/>
      <c r="Q68" s="1080">
        <v>3</v>
      </c>
      <c r="R68" s="1071"/>
      <c r="S68" s="1071"/>
      <c r="T68" s="1071"/>
      <c r="U68" s="1071"/>
      <c r="V68" s="1071">
        <v>3</v>
      </c>
      <c r="W68" s="1071"/>
      <c r="X68" s="1071"/>
      <c r="Y68" s="1071"/>
      <c r="Z68" s="1071"/>
      <c r="AA68" s="1071">
        <v>0</v>
      </c>
      <c r="AB68" s="1071"/>
      <c r="AC68" s="1071"/>
      <c r="AD68" s="1071"/>
      <c r="AE68" s="1071"/>
      <c r="AF68" s="1071">
        <v>0</v>
      </c>
      <c r="AG68" s="1071"/>
      <c r="AH68" s="1071"/>
      <c r="AI68" s="1071"/>
      <c r="AJ68" s="1071"/>
      <c r="AK68" s="1071">
        <v>0</v>
      </c>
      <c r="AL68" s="1071"/>
      <c r="AM68" s="1071"/>
      <c r="AN68" s="1071"/>
      <c r="AO68" s="1071"/>
      <c r="AP68" s="1071" t="s">
        <v>583</v>
      </c>
      <c r="AQ68" s="1071"/>
      <c r="AR68" s="1071"/>
      <c r="AS68" s="1071"/>
      <c r="AT68" s="1071"/>
      <c r="AU68" s="1072" t="s">
        <v>573</v>
      </c>
      <c r="AV68" s="1073"/>
      <c r="AW68" s="1073"/>
      <c r="AX68" s="1073"/>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567</v>
      </c>
      <c r="C69" s="1064"/>
      <c r="D69" s="1064"/>
      <c r="E69" s="1064"/>
      <c r="F69" s="1064"/>
      <c r="G69" s="1064"/>
      <c r="H69" s="1064"/>
      <c r="I69" s="1064"/>
      <c r="J69" s="1064"/>
      <c r="K69" s="1064"/>
      <c r="L69" s="1064"/>
      <c r="M69" s="1064"/>
      <c r="N69" s="1064"/>
      <c r="O69" s="1064"/>
      <c r="P69" s="1065"/>
      <c r="Q69" s="1066">
        <v>5056</v>
      </c>
      <c r="R69" s="1060"/>
      <c r="S69" s="1060"/>
      <c r="T69" s="1060"/>
      <c r="U69" s="1060"/>
      <c r="V69" s="1060">
        <v>5596</v>
      </c>
      <c r="W69" s="1060"/>
      <c r="X69" s="1060"/>
      <c r="Y69" s="1060"/>
      <c r="Z69" s="1060"/>
      <c r="AA69" s="1060">
        <v>-541</v>
      </c>
      <c r="AB69" s="1060"/>
      <c r="AC69" s="1060"/>
      <c r="AD69" s="1060"/>
      <c r="AE69" s="1060"/>
      <c r="AF69" s="1060">
        <v>32</v>
      </c>
      <c r="AG69" s="1060"/>
      <c r="AH69" s="1060"/>
      <c r="AI69" s="1060"/>
      <c r="AJ69" s="1060"/>
      <c r="AK69" s="1060">
        <v>1140</v>
      </c>
      <c r="AL69" s="1060"/>
      <c r="AM69" s="1060"/>
      <c r="AN69" s="1060"/>
      <c r="AO69" s="1060"/>
      <c r="AP69" s="1060">
        <v>7390</v>
      </c>
      <c r="AQ69" s="1060"/>
      <c r="AR69" s="1060"/>
      <c r="AS69" s="1060"/>
      <c r="AT69" s="1060"/>
      <c r="AU69" s="1060">
        <v>244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568</v>
      </c>
      <c r="C70" s="1064"/>
      <c r="D70" s="1064"/>
      <c r="E70" s="1064"/>
      <c r="F70" s="1064"/>
      <c r="G70" s="1064"/>
      <c r="H70" s="1064"/>
      <c r="I70" s="1064"/>
      <c r="J70" s="1064"/>
      <c r="K70" s="1064"/>
      <c r="L70" s="1064"/>
      <c r="M70" s="1064"/>
      <c r="N70" s="1064"/>
      <c r="O70" s="1064"/>
      <c r="P70" s="1065"/>
      <c r="Q70" s="1066">
        <v>12068</v>
      </c>
      <c r="R70" s="1060"/>
      <c r="S70" s="1060"/>
      <c r="T70" s="1060"/>
      <c r="U70" s="1060"/>
      <c r="V70" s="1060">
        <v>11720</v>
      </c>
      <c r="W70" s="1060"/>
      <c r="X70" s="1060"/>
      <c r="Y70" s="1060"/>
      <c r="Z70" s="1060"/>
      <c r="AA70" s="1060">
        <v>347</v>
      </c>
      <c r="AB70" s="1060"/>
      <c r="AC70" s="1060"/>
      <c r="AD70" s="1060"/>
      <c r="AE70" s="1060"/>
      <c r="AF70" s="1060">
        <v>347</v>
      </c>
      <c r="AG70" s="1060"/>
      <c r="AH70" s="1060"/>
      <c r="AI70" s="1060"/>
      <c r="AJ70" s="1060"/>
      <c r="AK70" s="1070" t="s">
        <v>573</v>
      </c>
      <c r="AL70" s="1068"/>
      <c r="AM70" s="1068"/>
      <c r="AN70" s="1068"/>
      <c r="AO70" s="1069"/>
      <c r="AP70" s="1070" t="s">
        <v>573</v>
      </c>
      <c r="AQ70" s="1068"/>
      <c r="AR70" s="1068"/>
      <c r="AS70" s="1068"/>
      <c r="AT70" s="1069"/>
      <c r="AU70" s="1070" t="s">
        <v>573</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569</v>
      </c>
      <c r="C71" s="1064"/>
      <c r="D71" s="1064"/>
      <c r="E71" s="1064"/>
      <c r="F71" s="1064"/>
      <c r="G71" s="1064"/>
      <c r="H71" s="1064"/>
      <c r="I71" s="1064"/>
      <c r="J71" s="1064"/>
      <c r="K71" s="1064"/>
      <c r="L71" s="1064"/>
      <c r="M71" s="1064"/>
      <c r="N71" s="1064"/>
      <c r="O71" s="1064"/>
      <c r="P71" s="1065"/>
      <c r="Q71" s="1066">
        <v>953</v>
      </c>
      <c r="R71" s="1060"/>
      <c r="S71" s="1060"/>
      <c r="T71" s="1060"/>
      <c r="U71" s="1060"/>
      <c r="V71" s="1060">
        <v>951</v>
      </c>
      <c r="W71" s="1060"/>
      <c r="X71" s="1060"/>
      <c r="Y71" s="1060"/>
      <c r="Z71" s="1060"/>
      <c r="AA71" s="1060">
        <v>2</v>
      </c>
      <c r="AB71" s="1060"/>
      <c r="AC71" s="1060"/>
      <c r="AD71" s="1060"/>
      <c r="AE71" s="1060"/>
      <c r="AF71" s="1060">
        <v>2</v>
      </c>
      <c r="AG71" s="1060"/>
      <c r="AH71" s="1060"/>
      <c r="AI71" s="1060"/>
      <c r="AJ71" s="1060"/>
      <c r="AK71" s="1060">
        <v>3</v>
      </c>
      <c r="AL71" s="1060"/>
      <c r="AM71" s="1060"/>
      <c r="AN71" s="1060"/>
      <c r="AO71" s="1060"/>
      <c r="AP71" s="1070" t="s">
        <v>573</v>
      </c>
      <c r="AQ71" s="1068"/>
      <c r="AR71" s="1068"/>
      <c r="AS71" s="1068"/>
      <c r="AT71" s="1069"/>
      <c r="AU71" s="1070" t="s">
        <v>573</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570</v>
      </c>
      <c r="C72" s="1064"/>
      <c r="D72" s="1064"/>
      <c r="E72" s="1064"/>
      <c r="F72" s="1064"/>
      <c r="G72" s="1064"/>
      <c r="H72" s="1064"/>
      <c r="I72" s="1064"/>
      <c r="J72" s="1064"/>
      <c r="K72" s="1064"/>
      <c r="L72" s="1064"/>
      <c r="M72" s="1064"/>
      <c r="N72" s="1064"/>
      <c r="O72" s="1064"/>
      <c r="P72" s="1065"/>
      <c r="Q72" s="1066">
        <v>5715</v>
      </c>
      <c r="R72" s="1060"/>
      <c r="S72" s="1060"/>
      <c r="T72" s="1060"/>
      <c r="U72" s="1060"/>
      <c r="V72" s="1060">
        <v>5529</v>
      </c>
      <c r="W72" s="1060"/>
      <c r="X72" s="1060"/>
      <c r="Y72" s="1060"/>
      <c r="Z72" s="1060"/>
      <c r="AA72" s="1060">
        <v>186</v>
      </c>
      <c r="AB72" s="1060"/>
      <c r="AC72" s="1060"/>
      <c r="AD72" s="1060"/>
      <c r="AE72" s="1060"/>
      <c r="AF72" s="1060">
        <v>129</v>
      </c>
      <c r="AG72" s="1060"/>
      <c r="AH72" s="1060"/>
      <c r="AI72" s="1060"/>
      <c r="AJ72" s="1060"/>
      <c r="AK72" s="1060">
        <v>84</v>
      </c>
      <c r="AL72" s="1060"/>
      <c r="AM72" s="1060"/>
      <c r="AN72" s="1060"/>
      <c r="AO72" s="1060"/>
      <c r="AP72" s="1060">
        <v>4423</v>
      </c>
      <c r="AQ72" s="1060"/>
      <c r="AR72" s="1060"/>
      <c r="AS72" s="1060"/>
      <c r="AT72" s="1060"/>
      <c r="AU72" s="1060">
        <v>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571</v>
      </c>
      <c r="C73" s="1064"/>
      <c r="D73" s="1064"/>
      <c r="E73" s="1064"/>
      <c r="F73" s="1064"/>
      <c r="G73" s="1064"/>
      <c r="H73" s="1064"/>
      <c r="I73" s="1064"/>
      <c r="J73" s="1064"/>
      <c r="K73" s="1064"/>
      <c r="L73" s="1064"/>
      <c r="M73" s="1064"/>
      <c r="N73" s="1064"/>
      <c r="O73" s="1064"/>
      <c r="P73" s="1065"/>
      <c r="Q73" s="1066">
        <v>146</v>
      </c>
      <c r="R73" s="1060"/>
      <c r="S73" s="1060"/>
      <c r="T73" s="1060"/>
      <c r="U73" s="1060"/>
      <c r="V73" s="1060">
        <v>138</v>
      </c>
      <c r="W73" s="1060"/>
      <c r="X73" s="1060"/>
      <c r="Y73" s="1060"/>
      <c r="Z73" s="1060"/>
      <c r="AA73" s="1060">
        <v>7</v>
      </c>
      <c r="AB73" s="1060"/>
      <c r="AC73" s="1060"/>
      <c r="AD73" s="1060"/>
      <c r="AE73" s="1060"/>
      <c r="AF73" s="1060">
        <v>7</v>
      </c>
      <c r="AG73" s="1060"/>
      <c r="AH73" s="1060"/>
      <c r="AI73" s="1060"/>
      <c r="AJ73" s="1060"/>
      <c r="AK73" s="1060" t="s">
        <v>573</v>
      </c>
      <c r="AL73" s="1060"/>
      <c r="AM73" s="1060"/>
      <c r="AN73" s="1060"/>
      <c r="AO73" s="1060"/>
      <c r="AP73" s="1060" t="s">
        <v>573</v>
      </c>
      <c r="AQ73" s="1060"/>
      <c r="AR73" s="1060"/>
      <c r="AS73" s="1060"/>
      <c r="AT73" s="1060"/>
      <c r="AU73" s="1060" t="s">
        <v>573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572</v>
      </c>
      <c r="C74" s="1064"/>
      <c r="D74" s="1064"/>
      <c r="E74" s="1064"/>
      <c r="F74" s="1064"/>
      <c r="G74" s="1064"/>
      <c r="H74" s="1064"/>
      <c r="I74" s="1064"/>
      <c r="J74" s="1064"/>
      <c r="K74" s="1064"/>
      <c r="L74" s="1064"/>
      <c r="M74" s="1064"/>
      <c r="N74" s="1064"/>
      <c r="O74" s="1064"/>
      <c r="P74" s="1065"/>
      <c r="Q74" s="1066">
        <v>259116</v>
      </c>
      <c r="R74" s="1060"/>
      <c r="S74" s="1060"/>
      <c r="T74" s="1060"/>
      <c r="U74" s="1060"/>
      <c r="V74" s="1060">
        <v>249624</v>
      </c>
      <c r="W74" s="1060"/>
      <c r="X74" s="1060"/>
      <c r="Y74" s="1060"/>
      <c r="Z74" s="1060"/>
      <c r="AA74" s="1060">
        <v>9492</v>
      </c>
      <c r="AB74" s="1060"/>
      <c r="AC74" s="1060"/>
      <c r="AD74" s="1060"/>
      <c r="AE74" s="1060"/>
      <c r="AF74" s="1060">
        <v>9491</v>
      </c>
      <c r="AG74" s="1060"/>
      <c r="AH74" s="1060"/>
      <c r="AI74" s="1060"/>
      <c r="AJ74" s="1060"/>
      <c r="AK74" s="1060">
        <v>7985</v>
      </c>
      <c r="AL74" s="1060"/>
      <c r="AM74" s="1060"/>
      <c r="AN74" s="1060"/>
      <c r="AO74" s="1060"/>
      <c r="AP74" s="1060" t="s">
        <v>573</v>
      </c>
      <c r="AQ74" s="1060"/>
      <c r="AR74" s="1060"/>
      <c r="AS74" s="1060"/>
      <c r="AT74" s="1060"/>
      <c r="AU74" s="1060" t="s">
        <v>573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10008</v>
      </c>
      <c r="AG88" s="1048"/>
      <c r="AH88" s="1048"/>
      <c r="AI88" s="1048"/>
      <c r="AJ88" s="1048"/>
      <c r="AK88" s="1052"/>
      <c r="AL88" s="1052"/>
      <c r="AM88" s="1052"/>
      <c r="AN88" s="1052"/>
      <c r="AO88" s="1052"/>
      <c r="AP88" s="1048">
        <v>11813</v>
      </c>
      <c r="AQ88" s="1048"/>
      <c r="AR88" s="1048"/>
      <c r="AS88" s="1048"/>
      <c r="AT88" s="1048"/>
      <c r="AU88" s="1048">
        <v>324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50</v>
      </c>
      <c r="CS102" s="1040"/>
      <c r="CT102" s="1040"/>
      <c r="CU102" s="1040"/>
      <c r="CV102" s="1041"/>
      <c r="CW102" s="1039">
        <v>0</v>
      </c>
      <c r="CX102" s="1040"/>
      <c r="CY102" s="1040"/>
      <c r="CZ102" s="1040"/>
      <c r="DA102" s="1041"/>
      <c r="DB102" s="1039" t="s">
        <v>583</v>
      </c>
      <c r="DC102" s="1040"/>
      <c r="DD102" s="1040"/>
      <c r="DE102" s="1040"/>
      <c r="DF102" s="1041"/>
      <c r="DG102" s="1039" t="s">
        <v>583</v>
      </c>
      <c r="DH102" s="1040"/>
      <c r="DI102" s="1040"/>
      <c r="DJ102" s="1040"/>
      <c r="DK102" s="1041"/>
      <c r="DL102" s="1039" t="s">
        <v>583</v>
      </c>
      <c r="DM102" s="1040"/>
      <c r="DN102" s="1040"/>
      <c r="DO102" s="1040"/>
      <c r="DP102" s="1041"/>
      <c r="DQ102" s="1039" t="s">
        <v>583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305</v>
      </c>
      <c r="AG109" s="983"/>
      <c r="AH109" s="983"/>
      <c r="AI109" s="983"/>
      <c r="AJ109" s="984"/>
      <c r="AK109" s="985" t="s">
        <v>304</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305</v>
      </c>
      <c r="BW109" s="983"/>
      <c r="BX109" s="983"/>
      <c r="BY109" s="983"/>
      <c r="BZ109" s="984"/>
      <c r="CA109" s="985" t="s">
        <v>304</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305</v>
      </c>
      <c r="DM109" s="983"/>
      <c r="DN109" s="983"/>
      <c r="DO109" s="983"/>
      <c r="DP109" s="984"/>
      <c r="DQ109" s="985" t="s">
        <v>304</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200597</v>
      </c>
      <c r="AB110" s="976"/>
      <c r="AC110" s="976"/>
      <c r="AD110" s="976"/>
      <c r="AE110" s="977"/>
      <c r="AF110" s="978">
        <v>198826</v>
      </c>
      <c r="AG110" s="976"/>
      <c r="AH110" s="976"/>
      <c r="AI110" s="976"/>
      <c r="AJ110" s="977"/>
      <c r="AK110" s="978">
        <v>209636</v>
      </c>
      <c r="AL110" s="976"/>
      <c r="AM110" s="976"/>
      <c r="AN110" s="976"/>
      <c r="AO110" s="977"/>
      <c r="AP110" s="979">
        <v>16.8</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1767096</v>
      </c>
      <c r="BR110" s="923"/>
      <c r="BS110" s="923"/>
      <c r="BT110" s="923"/>
      <c r="BU110" s="923"/>
      <c r="BV110" s="923">
        <v>1896754</v>
      </c>
      <c r="BW110" s="923"/>
      <c r="BX110" s="923"/>
      <c r="BY110" s="923"/>
      <c r="BZ110" s="923"/>
      <c r="CA110" s="923">
        <v>2072533</v>
      </c>
      <c r="CB110" s="923"/>
      <c r="CC110" s="923"/>
      <c r="CD110" s="923"/>
      <c r="CE110" s="923"/>
      <c r="CF110" s="947">
        <v>166.3</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409</v>
      </c>
      <c r="DH110" s="923"/>
      <c r="DI110" s="923"/>
      <c r="DJ110" s="923"/>
      <c r="DK110" s="923"/>
      <c r="DL110" s="923" t="s">
        <v>409</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409</v>
      </c>
      <c r="AG111" s="1004"/>
      <c r="AH111" s="1004"/>
      <c r="AI111" s="1004"/>
      <c r="AJ111" s="1005"/>
      <c r="AK111" s="1006" t="s">
        <v>409</v>
      </c>
      <c r="AL111" s="1004"/>
      <c r="AM111" s="1004"/>
      <c r="AN111" s="1004"/>
      <c r="AO111" s="1005"/>
      <c r="AP111" s="1007" t="s">
        <v>127</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127</v>
      </c>
      <c r="BR111" s="895"/>
      <c r="BS111" s="895"/>
      <c r="BT111" s="895"/>
      <c r="BU111" s="895"/>
      <c r="BV111" s="895" t="s">
        <v>127</v>
      </c>
      <c r="BW111" s="895"/>
      <c r="BX111" s="895"/>
      <c r="BY111" s="895"/>
      <c r="BZ111" s="895"/>
      <c r="CA111" s="895" t="s">
        <v>127</v>
      </c>
      <c r="CB111" s="895"/>
      <c r="CC111" s="895"/>
      <c r="CD111" s="895"/>
      <c r="CE111" s="895"/>
      <c r="CF111" s="956" t="s">
        <v>409</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409</v>
      </c>
      <c r="DH111" s="895"/>
      <c r="DI111" s="895"/>
      <c r="DJ111" s="895"/>
      <c r="DK111" s="895"/>
      <c r="DL111" s="895" t="s">
        <v>409</v>
      </c>
      <c r="DM111" s="895"/>
      <c r="DN111" s="895"/>
      <c r="DO111" s="895"/>
      <c r="DP111" s="895"/>
      <c r="DQ111" s="895" t="s">
        <v>127</v>
      </c>
      <c r="DR111" s="895"/>
      <c r="DS111" s="895"/>
      <c r="DT111" s="895"/>
      <c r="DU111" s="895"/>
      <c r="DV111" s="872" t="s">
        <v>409</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431421</v>
      </c>
      <c r="BR112" s="895"/>
      <c r="BS112" s="895"/>
      <c r="BT112" s="895"/>
      <c r="BU112" s="895"/>
      <c r="BV112" s="895">
        <v>438327</v>
      </c>
      <c r="BW112" s="895"/>
      <c r="BX112" s="895"/>
      <c r="BY112" s="895"/>
      <c r="BZ112" s="895"/>
      <c r="CA112" s="895">
        <v>417667</v>
      </c>
      <c r="CB112" s="895"/>
      <c r="CC112" s="895"/>
      <c r="CD112" s="895"/>
      <c r="CE112" s="895"/>
      <c r="CF112" s="956">
        <v>33.5</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409</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74082</v>
      </c>
      <c r="AB113" s="1004"/>
      <c r="AC113" s="1004"/>
      <c r="AD113" s="1004"/>
      <c r="AE113" s="1005"/>
      <c r="AF113" s="1006">
        <v>74402</v>
      </c>
      <c r="AG113" s="1004"/>
      <c r="AH113" s="1004"/>
      <c r="AI113" s="1004"/>
      <c r="AJ113" s="1005"/>
      <c r="AK113" s="1006">
        <v>71879</v>
      </c>
      <c r="AL113" s="1004"/>
      <c r="AM113" s="1004"/>
      <c r="AN113" s="1004"/>
      <c r="AO113" s="1005"/>
      <c r="AP113" s="1007">
        <v>5.8</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367586</v>
      </c>
      <c r="BR113" s="895"/>
      <c r="BS113" s="895"/>
      <c r="BT113" s="895"/>
      <c r="BU113" s="895"/>
      <c r="BV113" s="895">
        <v>343590</v>
      </c>
      <c r="BW113" s="895"/>
      <c r="BX113" s="895"/>
      <c r="BY113" s="895"/>
      <c r="BZ113" s="895"/>
      <c r="CA113" s="895">
        <v>323678</v>
      </c>
      <c r="CB113" s="895"/>
      <c r="CC113" s="895"/>
      <c r="CD113" s="895"/>
      <c r="CE113" s="895"/>
      <c r="CF113" s="956">
        <v>26</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409</v>
      </c>
      <c r="DR113" s="858"/>
      <c r="DS113" s="858"/>
      <c r="DT113" s="858"/>
      <c r="DU113" s="859"/>
      <c r="DV113" s="905" t="s">
        <v>127</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29617</v>
      </c>
      <c r="AB114" s="858"/>
      <c r="AC114" s="858"/>
      <c r="AD114" s="858"/>
      <c r="AE114" s="859"/>
      <c r="AF114" s="860">
        <v>33486</v>
      </c>
      <c r="AG114" s="858"/>
      <c r="AH114" s="858"/>
      <c r="AI114" s="858"/>
      <c r="AJ114" s="859"/>
      <c r="AK114" s="860">
        <v>31652</v>
      </c>
      <c r="AL114" s="858"/>
      <c r="AM114" s="858"/>
      <c r="AN114" s="858"/>
      <c r="AO114" s="859"/>
      <c r="AP114" s="905">
        <v>2.5</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451923</v>
      </c>
      <c r="BR114" s="895"/>
      <c r="BS114" s="895"/>
      <c r="BT114" s="895"/>
      <c r="BU114" s="895"/>
      <c r="BV114" s="895">
        <v>446725</v>
      </c>
      <c r="BW114" s="895"/>
      <c r="BX114" s="895"/>
      <c r="BY114" s="895"/>
      <c r="BZ114" s="895"/>
      <c r="CA114" s="895">
        <v>393471</v>
      </c>
      <c r="CB114" s="895"/>
      <c r="CC114" s="895"/>
      <c r="CD114" s="895"/>
      <c r="CE114" s="895"/>
      <c r="CF114" s="956">
        <v>31.6</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409</v>
      </c>
      <c r="DR114" s="858"/>
      <c r="DS114" s="858"/>
      <c r="DT114" s="858"/>
      <c r="DU114" s="859"/>
      <c r="DV114" s="905" t="s">
        <v>127</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106</v>
      </c>
      <c r="AB115" s="1004"/>
      <c r="AC115" s="1004"/>
      <c r="AD115" s="1004"/>
      <c r="AE115" s="1005"/>
      <c r="AF115" s="1006">
        <v>71</v>
      </c>
      <c r="AG115" s="1004"/>
      <c r="AH115" s="1004"/>
      <c r="AI115" s="1004"/>
      <c r="AJ115" s="1005"/>
      <c r="AK115" s="1006">
        <v>39</v>
      </c>
      <c r="AL115" s="1004"/>
      <c r="AM115" s="1004"/>
      <c r="AN115" s="1004"/>
      <c r="AO115" s="1005"/>
      <c r="AP115" s="1007">
        <v>0</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409</v>
      </c>
      <c r="CB115" s="895"/>
      <c r="CC115" s="895"/>
      <c r="CD115" s="895"/>
      <c r="CE115" s="895"/>
      <c r="CF115" s="956" t="s">
        <v>409</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409</v>
      </c>
      <c r="DH115" s="858"/>
      <c r="DI115" s="858"/>
      <c r="DJ115" s="858"/>
      <c r="DK115" s="859"/>
      <c r="DL115" s="860" t="s">
        <v>409</v>
      </c>
      <c r="DM115" s="858"/>
      <c r="DN115" s="858"/>
      <c r="DO115" s="858"/>
      <c r="DP115" s="859"/>
      <c r="DQ115" s="860" t="s">
        <v>127</v>
      </c>
      <c r="DR115" s="858"/>
      <c r="DS115" s="858"/>
      <c r="DT115" s="858"/>
      <c r="DU115" s="859"/>
      <c r="DV115" s="905" t="s">
        <v>409</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409</v>
      </c>
      <c r="CB116" s="895"/>
      <c r="CC116" s="895"/>
      <c r="CD116" s="895"/>
      <c r="CE116" s="895"/>
      <c r="CF116" s="956" t="s">
        <v>409</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409</v>
      </c>
      <c r="DH116" s="858"/>
      <c r="DI116" s="858"/>
      <c r="DJ116" s="858"/>
      <c r="DK116" s="859"/>
      <c r="DL116" s="860" t="s">
        <v>127</v>
      </c>
      <c r="DM116" s="858"/>
      <c r="DN116" s="858"/>
      <c r="DO116" s="858"/>
      <c r="DP116" s="859"/>
      <c r="DQ116" s="860" t="s">
        <v>127</v>
      </c>
      <c r="DR116" s="858"/>
      <c r="DS116" s="858"/>
      <c r="DT116" s="858"/>
      <c r="DU116" s="859"/>
      <c r="DV116" s="905" t="s">
        <v>409</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304402</v>
      </c>
      <c r="AB117" s="990"/>
      <c r="AC117" s="990"/>
      <c r="AD117" s="990"/>
      <c r="AE117" s="991"/>
      <c r="AF117" s="992">
        <v>306785</v>
      </c>
      <c r="AG117" s="990"/>
      <c r="AH117" s="990"/>
      <c r="AI117" s="990"/>
      <c r="AJ117" s="991"/>
      <c r="AK117" s="992">
        <v>313206</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305</v>
      </c>
      <c r="AG118" s="983"/>
      <c r="AH118" s="983"/>
      <c r="AI118" s="983"/>
      <c r="AJ118" s="984"/>
      <c r="AK118" s="985" t="s">
        <v>304</v>
      </c>
      <c r="AL118" s="983"/>
      <c r="AM118" s="983"/>
      <c r="AN118" s="983"/>
      <c r="AO118" s="984"/>
      <c r="AP118" s="986" t="s">
        <v>425</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455</v>
      </c>
      <c r="BP119" s="959"/>
      <c r="BQ119" s="963">
        <v>3018026</v>
      </c>
      <c r="BR119" s="926"/>
      <c r="BS119" s="926"/>
      <c r="BT119" s="926"/>
      <c r="BU119" s="926"/>
      <c r="BV119" s="926">
        <v>3125396</v>
      </c>
      <c r="BW119" s="926"/>
      <c r="BX119" s="926"/>
      <c r="BY119" s="926"/>
      <c r="BZ119" s="926"/>
      <c r="CA119" s="926">
        <v>3207349</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3031162</v>
      </c>
      <c r="BR120" s="923"/>
      <c r="BS120" s="923"/>
      <c r="BT120" s="923"/>
      <c r="BU120" s="923"/>
      <c r="BV120" s="923">
        <v>2829410</v>
      </c>
      <c r="BW120" s="923"/>
      <c r="BX120" s="923"/>
      <c r="BY120" s="923"/>
      <c r="BZ120" s="923"/>
      <c r="CA120" s="923">
        <v>2598842</v>
      </c>
      <c r="CB120" s="923"/>
      <c r="CC120" s="923"/>
      <c r="CD120" s="923"/>
      <c r="CE120" s="923"/>
      <c r="CF120" s="947">
        <v>208.5</v>
      </c>
      <c r="CG120" s="948"/>
      <c r="CH120" s="948"/>
      <c r="CI120" s="948"/>
      <c r="CJ120" s="948"/>
      <c r="CK120" s="949" t="s">
        <v>459</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369734</v>
      </c>
      <c r="DH120" s="923"/>
      <c r="DI120" s="923"/>
      <c r="DJ120" s="923"/>
      <c r="DK120" s="923"/>
      <c r="DL120" s="923">
        <v>321636</v>
      </c>
      <c r="DM120" s="923"/>
      <c r="DN120" s="923"/>
      <c r="DO120" s="923"/>
      <c r="DP120" s="923"/>
      <c r="DQ120" s="923">
        <v>275509</v>
      </c>
      <c r="DR120" s="923"/>
      <c r="DS120" s="923"/>
      <c r="DT120" s="923"/>
      <c r="DU120" s="923"/>
      <c r="DV120" s="924">
        <v>22.1</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34592</v>
      </c>
      <c r="BR121" s="895"/>
      <c r="BS121" s="895"/>
      <c r="BT121" s="895"/>
      <c r="BU121" s="895"/>
      <c r="BV121" s="895">
        <v>28048</v>
      </c>
      <c r="BW121" s="895"/>
      <c r="BX121" s="895"/>
      <c r="BY121" s="895"/>
      <c r="BZ121" s="895"/>
      <c r="CA121" s="895">
        <v>22720</v>
      </c>
      <c r="CB121" s="895"/>
      <c r="CC121" s="895"/>
      <c r="CD121" s="895"/>
      <c r="CE121" s="895"/>
      <c r="CF121" s="956">
        <v>1.8</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61687</v>
      </c>
      <c r="DH121" s="895"/>
      <c r="DI121" s="895"/>
      <c r="DJ121" s="895"/>
      <c r="DK121" s="895"/>
      <c r="DL121" s="895">
        <v>116691</v>
      </c>
      <c r="DM121" s="895"/>
      <c r="DN121" s="895"/>
      <c r="DO121" s="895"/>
      <c r="DP121" s="895"/>
      <c r="DQ121" s="895">
        <v>142158</v>
      </c>
      <c r="DR121" s="895"/>
      <c r="DS121" s="895"/>
      <c r="DT121" s="895"/>
      <c r="DU121" s="895"/>
      <c r="DV121" s="872">
        <v>11.4</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2063359</v>
      </c>
      <c r="BR122" s="926"/>
      <c r="BS122" s="926"/>
      <c r="BT122" s="926"/>
      <c r="BU122" s="926"/>
      <c r="BV122" s="926">
        <v>2171270</v>
      </c>
      <c r="BW122" s="926"/>
      <c r="BX122" s="926"/>
      <c r="BY122" s="926"/>
      <c r="BZ122" s="926"/>
      <c r="CA122" s="926">
        <v>2119428</v>
      </c>
      <c r="CB122" s="926"/>
      <c r="CC122" s="926"/>
      <c r="CD122" s="926"/>
      <c r="CE122" s="926"/>
      <c r="CF122" s="927">
        <v>170.1</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127</v>
      </c>
      <c r="DM122" s="895"/>
      <c r="DN122" s="895"/>
      <c r="DO122" s="895"/>
      <c r="DP122" s="895"/>
      <c r="DQ122" s="895" t="s">
        <v>127</v>
      </c>
      <c r="DR122" s="895"/>
      <c r="DS122" s="895"/>
      <c r="DT122" s="895"/>
      <c r="DU122" s="895"/>
      <c r="DV122" s="872" t="s">
        <v>127</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463</v>
      </c>
      <c r="BP123" s="959"/>
      <c r="BQ123" s="913">
        <v>5129113</v>
      </c>
      <c r="BR123" s="914"/>
      <c r="BS123" s="914"/>
      <c r="BT123" s="914"/>
      <c r="BU123" s="914"/>
      <c r="BV123" s="914">
        <v>5028728</v>
      </c>
      <c r="BW123" s="914"/>
      <c r="BX123" s="914"/>
      <c r="BY123" s="914"/>
      <c r="BZ123" s="914"/>
      <c r="CA123" s="914">
        <v>4740990</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127</v>
      </c>
      <c r="DH123" s="858"/>
      <c r="DI123" s="858"/>
      <c r="DJ123" s="858"/>
      <c r="DK123" s="859"/>
      <c r="DL123" s="860" t="s">
        <v>127</v>
      </c>
      <c r="DM123" s="858"/>
      <c r="DN123" s="858"/>
      <c r="DO123" s="858"/>
      <c r="DP123" s="859"/>
      <c r="DQ123" s="860" t="s">
        <v>127</v>
      </c>
      <c r="DR123" s="858"/>
      <c r="DS123" s="858"/>
      <c r="DT123" s="858"/>
      <c r="DU123" s="859"/>
      <c r="DV123" s="905" t="s">
        <v>127</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127</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106</v>
      </c>
      <c r="AB127" s="858"/>
      <c r="AC127" s="858"/>
      <c r="AD127" s="858"/>
      <c r="AE127" s="859"/>
      <c r="AF127" s="860">
        <v>71</v>
      </c>
      <c r="AG127" s="858"/>
      <c r="AH127" s="858"/>
      <c r="AI127" s="858"/>
      <c r="AJ127" s="859"/>
      <c r="AK127" s="860">
        <v>39</v>
      </c>
      <c r="AL127" s="858"/>
      <c r="AM127" s="858"/>
      <c r="AN127" s="858"/>
      <c r="AO127" s="859"/>
      <c r="AP127" s="905">
        <v>0</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10043</v>
      </c>
      <c r="AB128" s="879"/>
      <c r="AC128" s="879"/>
      <c r="AD128" s="879"/>
      <c r="AE128" s="880"/>
      <c r="AF128" s="881">
        <v>7817</v>
      </c>
      <c r="AG128" s="879"/>
      <c r="AH128" s="879"/>
      <c r="AI128" s="879"/>
      <c r="AJ128" s="880"/>
      <c r="AK128" s="881">
        <v>5809</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1628228</v>
      </c>
      <c r="AB129" s="858"/>
      <c r="AC129" s="858"/>
      <c r="AD129" s="858"/>
      <c r="AE129" s="859"/>
      <c r="AF129" s="860">
        <v>1543778</v>
      </c>
      <c r="AG129" s="858"/>
      <c r="AH129" s="858"/>
      <c r="AI129" s="858"/>
      <c r="AJ129" s="859"/>
      <c r="AK129" s="860">
        <v>1477847</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234744</v>
      </c>
      <c r="AB130" s="858"/>
      <c r="AC130" s="858"/>
      <c r="AD130" s="858"/>
      <c r="AE130" s="859"/>
      <c r="AF130" s="860">
        <v>233887</v>
      </c>
      <c r="AG130" s="858"/>
      <c r="AH130" s="858"/>
      <c r="AI130" s="858"/>
      <c r="AJ130" s="859"/>
      <c r="AK130" s="860">
        <v>231508</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5.0999999999999996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1393484</v>
      </c>
      <c r="AB131" s="841"/>
      <c r="AC131" s="841"/>
      <c r="AD131" s="841"/>
      <c r="AE131" s="842"/>
      <c r="AF131" s="843">
        <v>1309891</v>
      </c>
      <c r="AG131" s="841"/>
      <c r="AH131" s="841"/>
      <c r="AI131" s="841"/>
      <c r="AJ131" s="842"/>
      <c r="AK131" s="843">
        <v>1246339</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4.2781259059999996</v>
      </c>
      <c r="AB132" s="821"/>
      <c r="AC132" s="821"/>
      <c r="AD132" s="821"/>
      <c r="AE132" s="822"/>
      <c r="AF132" s="823">
        <v>4.9684286709999999</v>
      </c>
      <c r="AG132" s="821"/>
      <c r="AH132" s="821"/>
      <c r="AI132" s="821"/>
      <c r="AJ132" s="822"/>
      <c r="AK132" s="823">
        <v>6.0889533269999996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4.2</v>
      </c>
      <c r="AB133" s="800"/>
      <c r="AC133" s="800"/>
      <c r="AD133" s="800"/>
      <c r="AE133" s="801"/>
      <c r="AF133" s="799">
        <v>4.4000000000000004</v>
      </c>
      <c r="AG133" s="800"/>
      <c r="AH133" s="800"/>
      <c r="AI133" s="800"/>
      <c r="AJ133" s="801"/>
      <c r="AK133" s="799">
        <v>5.0999999999999996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HqOi73AEAK6wdTZQUyWBbey05Y8aAJr1xUmgU3FSFwN3h7cGhnnhbD9dyfC4+caTjov6Qsa/0/iH7/CBku5dA==" saltValue="aEQyElD0kUTKDPchj0hH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DEUX085F/+I28JugivHH5qmGONgVPUx4UY1O74RVBFHc39J3TEPRplE28TQyBRQJ6WZucrgqgjVVypFNjBz5Q==" saltValue="A2+U3TUW/yEqYYmS64fY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IRGIPpyF9eEgqxx3aO0kdHGBuvG2xbCBaWTslQ7F/HJ/nk0DF9bDX6ahD19HiD9VFsFxMsTxJ1+AaQHPQkCYw==" saltValue="XwKXG3gPXmLH4xLUkBys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497</v>
      </c>
      <c r="AL9" s="1230"/>
      <c r="AM9" s="1230"/>
      <c r="AN9" s="1231"/>
      <c r="AO9" s="312">
        <v>496750</v>
      </c>
      <c r="AP9" s="312">
        <v>357117</v>
      </c>
      <c r="AQ9" s="313">
        <v>190701</v>
      </c>
      <c r="AR9" s="314">
        <v>87.3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498</v>
      </c>
      <c r="AL10" s="1230"/>
      <c r="AM10" s="1230"/>
      <c r="AN10" s="1231"/>
      <c r="AO10" s="315">
        <v>23378</v>
      </c>
      <c r="AP10" s="315">
        <v>16807</v>
      </c>
      <c r="AQ10" s="316">
        <v>22807</v>
      </c>
      <c r="AR10" s="317">
        <v>-26.3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499</v>
      </c>
      <c r="AL11" s="1230"/>
      <c r="AM11" s="1230"/>
      <c r="AN11" s="1231"/>
      <c r="AO11" s="315">
        <v>35058</v>
      </c>
      <c r="AP11" s="315">
        <v>25203</v>
      </c>
      <c r="AQ11" s="316">
        <v>29822</v>
      </c>
      <c r="AR11" s="317">
        <v>-15.5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500</v>
      </c>
      <c r="AL12" s="1230"/>
      <c r="AM12" s="1230"/>
      <c r="AN12" s="1231"/>
      <c r="AO12" s="315">
        <v>23617</v>
      </c>
      <c r="AP12" s="315">
        <v>16978</v>
      </c>
      <c r="AQ12" s="316">
        <v>3258</v>
      </c>
      <c r="AR12" s="317">
        <v>421.1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501</v>
      </c>
      <c r="AL13" s="1230"/>
      <c r="AM13" s="1230"/>
      <c r="AN13" s="1231"/>
      <c r="AO13" s="315" t="s">
        <v>502</v>
      </c>
      <c r="AP13" s="315" t="s">
        <v>502</v>
      </c>
      <c r="AQ13" s="316">
        <v>24</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503</v>
      </c>
      <c r="AL14" s="1230"/>
      <c r="AM14" s="1230"/>
      <c r="AN14" s="1231"/>
      <c r="AO14" s="315">
        <v>14644</v>
      </c>
      <c r="AP14" s="315">
        <v>10528</v>
      </c>
      <c r="AQ14" s="316">
        <v>10094</v>
      </c>
      <c r="AR14" s="317">
        <v>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504</v>
      </c>
      <c r="AL15" s="1230"/>
      <c r="AM15" s="1230"/>
      <c r="AN15" s="1231"/>
      <c r="AO15" s="315">
        <v>31912</v>
      </c>
      <c r="AP15" s="315">
        <v>22942</v>
      </c>
      <c r="AQ15" s="316">
        <v>4017</v>
      </c>
      <c r="AR15" s="317">
        <v>471.1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505</v>
      </c>
      <c r="AL16" s="1233"/>
      <c r="AM16" s="1233"/>
      <c r="AN16" s="1234"/>
      <c r="AO16" s="315">
        <v>-47389</v>
      </c>
      <c r="AP16" s="315">
        <v>-34068</v>
      </c>
      <c r="AQ16" s="316">
        <v>-17771</v>
      </c>
      <c r="AR16" s="317">
        <v>91.7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186</v>
      </c>
      <c r="AL17" s="1233"/>
      <c r="AM17" s="1233"/>
      <c r="AN17" s="1234"/>
      <c r="AO17" s="315">
        <v>577970</v>
      </c>
      <c r="AP17" s="315">
        <v>415507</v>
      </c>
      <c r="AQ17" s="316">
        <v>242952</v>
      </c>
      <c r="AR17" s="317">
        <v>71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510</v>
      </c>
      <c r="AL21" s="1227"/>
      <c r="AM21" s="1227"/>
      <c r="AN21" s="1228"/>
      <c r="AO21" s="327">
        <v>36.659999999999997</v>
      </c>
      <c r="AP21" s="328">
        <v>21.84</v>
      </c>
      <c r="AQ21" s="329">
        <v>14.82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511</v>
      </c>
      <c r="AL22" s="1227"/>
      <c r="AM22" s="1227"/>
      <c r="AN22" s="1228"/>
      <c r="AO22" s="332">
        <v>97.7</v>
      </c>
      <c r="AP22" s="333">
        <v>95.6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515</v>
      </c>
      <c r="AL32" s="1218"/>
      <c r="AM32" s="1218"/>
      <c r="AN32" s="1219"/>
      <c r="AO32" s="342">
        <v>209636</v>
      </c>
      <c r="AP32" s="342">
        <v>150709</v>
      </c>
      <c r="AQ32" s="343">
        <v>136235</v>
      </c>
      <c r="AR32" s="344">
        <v>10.6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516</v>
      </c>
      <c r="AL33" s="1218"/>
      <c r="AM33" s="1218"/>
      <c r="AN33" s="1219"/>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517</v>
      </c>
      <c r="AL34" s="1218"/>
      <c r="AM34" s="1218"/>
      <c r="AN34" s="1219"/>
      <c r="AO34" s="342" t="s">
        <v>502</v>
      </c>
      <c r="AP34" s="342" t="s">
        <v>502</v>
      </c>
      <c r="AQ34" s="343">
        <v>5</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518</v>
      </c>
      <c r="AL35" s="1218"/>
      <c r="AM35" s="1218"/>
      <c r="AN35" s="1219"/>
      <c r="AO35" s="342">
        <v>71879</v>
      </c>
      <c r="AP35" s="342">
        <v>51674</v>
      </c>
      <c r="AQ35" s="343">
        <v>32688</v>
      </c>
      <c r="AR35" s="344">
        <v>58.1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519</v>
      </c>
      <c r="AL36" s="1218"/>
      <c r="AM36" s="1218"/>
      <c r="AN36" s="1219"/>
      <c r="AO36" s="342">
        <v>31652</v>
      </c>
      <c r="AP36" s="342">
        <v>22755</v>
      </c>
      <c r="AQ36" s="343">
        <v>4188</v>
      </c>
      <c r="AR36" s="344">
        <v>443.3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520</v>
      </c>
      <c r="AL37" s="1218"/>
      <c r="AM37" s="1218"/>
      <c r="AN37" s="1219"/>
      <c r="AO37" s="342">
        <v>39</v>
      </c>
      <c r="AP37" s="342">
        <v>28</v>
      </c>
      <c r="AQ37" s="343">
        <v>1212</v>
      </c>
      <c r="AR37" s="344">
        <v>-97.7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521</v>
      </c>
      <c r="AL38" s="1221"/>
      <c r="AM38" s="1221"/>
      <c r="AN38" s="1222"/>
      <c r="AO38" s="345" t="s">
        <v>502</v>
      </c>
      <c r="AP38" s="345" t="s">
        <v>502</v>
      </c>
      <c r="AQ38" s="346">
        <v>25</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522</v>
      </c>
      <c r="AL39" s="1221"/>
      <c r="AM39" s="1221"/>
      <c r="AN39" s="1222"/>
      <c r="AO39" s="342">
        <v>-5809</v>
      </c>
      <c r="AP39" s="342">
        <v>-4176</v>
      </c>
      <c r="AQ39" s="343">
        <v>-7598</v>
      </c>
      <c r="AR39" s="344">
        <v>-45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523</v>
      </c>
      <c r="AL40" s="1218"/>
      <c r="AM40" s="1218"/>
      <c r="AN40" s="1219"/>
      <c r="AO40" s="342">
        <v>-231508</v>
      </c>
      <c r="AP40" s="342">
        <v>-166433</v>
      </c>
      <c r="AQ40" s="343">
        <v>-123844</v>
      </c>
      <c r="AR40" s="344">
        <v>34.4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299</v>
      </c>
      <c r="AL41" s="1224"/>
      <c r="AM41" s="1224"/>
      <c r="AN41" s="1225"/>
      <c r="AO41" s="342">
        <v>75889</v>
      </c>
      <c r="AP41" s="342">
        <v>54557</v>
      </c>
      <c r="AQ41" s="343">
        <v>42911</v>
      </c>
      <c r="AR41" s="344">
        <v>27.1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492</v>
      </c>
      <c r="AN49" s="1212" t="s">
        <v>527</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431627</v>
      </c>
      <c r="AN51" s="364">
        <v>276507</v>
      </c>
      <c r="AO51" s="365">
        <v>-37.299999999999997</v>
      </c>
      <c r="AP51" s="366">
        <v>333013</v>
      </c>
      <c r="AQ51" s="367">
        <v>5.3</v>
      </c>
      <c r="AR51" s="368">
        <v>-42.6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258664</v>
      </c>
      <c r="AN52" s="372">
        <v>165704</v>
      </c>
      <c r="AO52" s="373">
        <v>47.7</v>
      </c>
      <c r="AP52" s="374">
        <v>126732</v>
      </c>
      <c r="AQ52" s="375">
        <v>19.100000000000001</v>
      </c>
      <c r="AR52" s="376">
        <v>28.6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544176</v>
      </c>
      <c r="AN53" s="364">
        <v>357305</v>
      </c>
      <c r="AO53" s="365">
        <v>29.2</v>
      </c>
      <c r="AP53" s="366">
        <v>280458</v>
      </c>
      <c r="AQ53" s="367">
        <v>-15.8</v>
      </c>
      <c r="AR53" s="368">
        <v>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490181</v>
      </c>
      <c r="AN54" s="372">
        <v>321852</v>
      </c>
      <c r="AO54" s="373">
        <v>94.2</v>
      </c>
      <c r="AP54" s="374">
        <v>127286</v>
      </c>
      <c r="AQ54" s="375">
        <v>0.4</v>
      </c>
      <c r="AR54" s="376">
        <v>93.8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480940</v>
      </c>
      <c r="AN55" s="364">
        <v>320200</v>
      </c>
      <c r="AO55" s="365">
        <v>-10.4</v>
      </c>
      <c r="AP55" s="366">
        <v>291945</v>
      </c>
      <c r="AQ55" s="367">
        <v>4.0999999999999996</v>
      </c>
      <c r="AR55" s="368">
        <v>-14.5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350144</v>
      </c>
      <c r="AN56" s="372">
        <v>233119</v>
      </c>
      <c r="AO56" s="373">
        <v>-27.6</v>
      </c>
      <c r="AP56" s="374">
        <v>127651</v>
      </c>
      <c r="AQ56" s="375">
        <v>0.3</v>
      </c>
      <c r="AR56" s="376">
        <v>-27.9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946648</v>
      </c>
      <c r="AN57" s="364">
        <v>663383</v>
      </c>
      <c r="AO57" s="365">
        <v>107.2</v>
      </c>
      <c r="AP57" s="366">
        <v>291173</v>
      </c>
      <c r="AQ57" s="367">
        <v>-0.3</v>
      </c>
      <c r="AR57" s="368">
        <v>107.5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454763</v>
      </c>
      <c r="AN58" s="372">
        <v>318685</v>
      </c>
      <c r="AO58" s="373">
        <v>36.700000000000003</v>
      </c>
      <c r="AP58" s="374">
        <v>119071</v>
      </c>
      <c r="AQ58" s="375">
        <v>-6.7</v>
      </c>
      <c r="AR58" s="376">
        <v>43.4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1160303</v>
      </c>
      <c r="AN59" s="364">
        <v>834150</v>
      </c>
      <c r="AO59" s="365">
        <v>25.7</v>
      </c>
      <c r="AP59" s="366">
        <v>271581</v>
      </c>
      <c r="AQ59" s="367">
        <v>-6.7</v>
      </c>
      <c r="AR59" s="368">
        <v>32.4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375167</v>
      </c>
      <c r="AN60" s="372">
        <v>269710</v>
      </c>
      <c r="AO60" s="373">
        <v>-15.4</v>
      </c>
      <c r="AP60" s="374">
        <v>117844</v>
      </c>
      <c r="AQ60" s="375">
        <v>-1</v>
      </c>
      <c r="AR60" s="376">
        <v>-14.4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712739</v>
      </c>
      <c r="AN61" s="379">
        <v>490309</v>
      </c>
      <c r="AO61" s="380">
        <v>22.9</v>
      </c>
      <c r="AP61" s="381">
        <v>293634</v>
      </c>
      <c r="AQ61" s="382">
        <v>-2.7</v>
      </c>
      <c r="AR61" s="368">
        <v>25.6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385784</v>
      </c>
      <c r="AN62" s="372">
        <v>261814</v>
      </c>
      <c r="AO62" s="373">
        <v>27.1</v>
      </c>
      <c r="AP62" s="374">
        <v>123717</v>
      </c>
      <c r="AQ62" s="375">
        <v>2.4</v>
      </c>
      <c r="AR62" s="376">
        <v>24.7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7vzP+ueCk2XMnp1aHdo55YhFUBr/mre1RH9Xq8OtmKP4vGhhgaSgxNZ+LEDbxYMjCx/BxrfICkttYDjGJlu6w==" saltValue="jvWoP7WYwLRitV0Ca2pD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yIz6NEFJ/cKkilB4IDbS67sTR4zg4Gd60zkdBW28LLYK+ABBogt96x8QYZRNeRtjWHLA/bGn1FbnVySB2kT2w==" saltValue="92q8TyerWL8aAwGeFmiW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7" zoomScaleNormal="77"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5+H9U2di63yLrTtvcxkITPkGdKKbYV9ASIWYA1Ex1SDs8SXnPNKdmQkZmnj9zIxoUYupzopF1v5996oke289g==" saltValue="sSEC0PShO5d/TeUkwcE1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5" t="s">
        <v>3</v>
      </c>
      <c r="D47" s="1235"/>
      <c r="E47" s="1236"/>
      <c r="F47" s="11">
        <v>85.9</v>
      </c>
      <c r="G47" s="12">
        <v>84.01</v>
      </c>
      <c r="H47" s="12">
        <v>76.16</v>
      </c>
      <c r="I47" s="12">
        <v>70.28</v>
      </c>
      <c r="J47" s="13">
        <v>64.34</v>
      </c>
    </row>
    <row r="48" spans="2:10" ht="57.75" customHeight="1" x14ac:dyDescent="0.15">
      <c r="B48" s="14"/>
      <c r="C48" s="1237" t="s">
        <v>4</v>
      </c>
      <c r="D48" s="1237"/>
      <c r="E48" s="1238"/>
      <c r="F48" s="15">
        <v>4.37</v>
      </c>
      <c r="G48" s="16">
        <v>5.04</v>
      </c>
      <c r="H48" s="16">
        <v>3.43</v>
      </c>
      <c r="I48" s="16">
        <v>5.98</v>
      </c>
      <c r="J48" s="17">
        <v>4.55</v>
      </c>
    </row>
    <row r="49" spans="2:10" ht="57.75" customHeight="1" thickBot="1" x14ac:dyDescent="0.2">
      <c r="B49" s="18"/>
      <c r="C49" s="1239" t="s">
        <v>5</v>
      </c>
      <c r="D49" s="1239"/>
      <c r="E49" s="1240"/>
      <c r="F49" s="19">
        <v>0.16</v>
      </c>
      <c r="G49" s="20">
        <v>0.98</v>
      </c>
      <c r="H49" s="20" t="s">
        <v>548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6sO9rfU1uJsOw4sed2mBj2ikSCBYZHyuhoiPNe4F7/Xe9kgDHX7NHxduL8jajpU65kfcBrIV+lWAzrhORJspA==" saltValue="4FfkAOK4W2bhiuwbk0vh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2020-09-17T01:47:01Z</cp:lastPrinted>
  <dcterms:created xsi:type="dcterms:W3CDTF">2020-02-10T02:25:32Z</dcterms:created>
  <dcterms:modified xsi:type="dcterms:W3CDTF">2020-09-18T05:04:56Z</dcterms:modified>
  <cp:category/>
</cp:coreProperties>
</file>