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72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<sst xmlns="http://schemas.openxmlformats.org/spreadsheetml/2006/main" count="1133" uniqueCount="612">
  <si>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</si>
  <si>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</si>
  <si>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</si>
  <si>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</si>
  <si>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</si>
  <si>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</si>
  <si>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</si>
  <si>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</si>
  <si>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</si>
  <si>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</si>
  <si>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</si>
  <si>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</si>
  <si>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</si>
  <si>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</si>
  <si>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</si>
  <si>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</si>
  <si>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</si>
  <si>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</si>
  <si>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</si>
  <si>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</si>
  <si>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</si>
  <si>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</si>
  <si>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</si>
  <si>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</si>
  <si>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</si>
  <si>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</si>
  <si>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</si>
  <si>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</si>
  <si>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</si>
  <si>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</si>
  <si>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</si>
  <si>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</si>
  <si>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</si>
  <si>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</si>
  <si>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</si>
  <si>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</si>
  <si>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</si>
  <si>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</si>
  <si>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</si>
  <si>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</si>
  <si>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</si>
  <si>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</si>
  <si>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</si>
  <si>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</si>
  <si>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</si>
  <si>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</si>
  <si>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</si>
  <si>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</si>
  <si>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</si>
  <si>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</si>
  <si>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</si>
  <si>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</si>
  <si>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</si>
  <si>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</si>
  <si>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</si>
  <si>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</si>
  <si>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</si>
  <si>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</si>
  <si>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</si>
  <si>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</si>
  <si>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</si>
  <si>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</si>
  <si>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</si>
  <si>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</si>
  <si>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</si>
  <si>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</si>
  <si>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</si>
  <si>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</si>
  <si>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</si>
  <si>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</si>
  <si>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</si>
  <si>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</si>
  <si>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</si>
  <si>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</si>
  <si>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</si>
  <si>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</si>
  <si>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</si>
  <si>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</si>
  <si>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</si>
  <si>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</si>
  <si>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</si>
  <si>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</si>
  <si>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</si>
  <si>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</si>
  <si>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</si>
  <si>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</si>
  <si>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</si>
  <si>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</si>
  <si>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</si>
  <si>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</si>
  <si>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</si>
  <si>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</si>
  <si>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</si>
  <si>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</si>
  <si>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</si>
  <si>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</si>
  <si>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</si>
  <si>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</si>
  <si>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</si>
  <si>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</si>
  <si>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</si>
  <si>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</si>
  <si>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</si>
  <si>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</si>
  <si>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</si>
  <si>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</si>
  <si>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</si>
  <si>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</si>
  <si>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</si>
  <si>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</si>
  <si>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</si>
  <si>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</si>
  <si>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</si>
  <si>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</si>
  <si>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</si>
  <si>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</si>
  <si>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</si>
  <si>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</si>
  <si>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</si>
  <si>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</si>
  <si>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</si>
  <si>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</si>
  <si>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</si>
  <si>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</si>
  <si>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</si>
  <si>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</si>
  <si>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</si>
  <si>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</si>
  <si>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</si>
  <si>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</si>
  <si>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</si>
  <si>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</si>
  <si>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</si>
  <si>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</si>
  <si>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</si>
  <si>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</si>
  <si>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</si>
  <si>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</si>
  <si>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</si>
  <si>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</si>
  <si>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</si>
  <si>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</si>
  <si>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</si>
  <si>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</si>
  <si>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</si>
  <si>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</si>
  <si>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</si>
  <si>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</si>
  <si>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</si>
  <si>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</si>
  <si>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</si>
  <si>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</si>
  <si>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</si>
  <si>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</si>
  <si>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</si>
  <si>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</si>
  <si>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</si>
  <si>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</si>
  <si>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</si>
  <si>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</si>
  <si>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</si>
  <si>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</si>
  <si>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</si>
  <si>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</si>
  <si>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</si>
  <si>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</si>
  <si>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</si>
  <si>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</si>
  <si>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</si>
  <si>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</si>
  <si>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</si>
  <si>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</si>
  <si>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</si>
  <si>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</si>
  <si>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</si>
  <si>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</si>
  <si>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</si>
  <si>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</si>
  <si>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</si>
  <si>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</si>
  <si>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</si>
  <si>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</si>
  <si>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</si>
  <si>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</si>
  <si>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</si>
  <si>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</si>
  <si>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</si>
  <si>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</si>
  <si>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</si>
  <si>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</si>
  <si>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</si>
  <si>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</si>
  <si>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</si>
  <si>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</si>
  <si>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</si>
  <si>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</si>
  <si>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</si>
  <si>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</si>
  <si>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</si>
  <si>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</si>
  <si>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</si>
  <si>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</si>
  <si>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</si>
  <si>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</si>
  <si>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</si>
  <si>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</si>
  <si>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</si>
  <si>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</si>
  <si>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</si>
  <si>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</si>
  <si>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</si>
  <si>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</si>
  <si>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</si>
  <si>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</si>
  <si>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</si>
  <si>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</si>
  <si>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</si>
  <si>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</si>
  <si>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宮城県栗原市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</si>
  <si>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</si>
  <si>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</si>
  <si>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</si>
  <si>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</si>
  <si>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</si>
  <si>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</si>
  <si>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</si>
  <si>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</si>
  <si>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</si>
  <si>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</si>
  <si>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</si>
  <si>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</si>
  <si>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</si>
  <si>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</si>
  <si>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</si>
  <si>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</si>
  <si>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</si>
  <si>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</si>
  <si>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</si>
  <si>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</si>
  <si>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</si>
  <si>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</si>
  <si>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</si>
  <si>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</si>
  <si>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</si>
  <si>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</si>
  <si>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</si>
  <si>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</si>
  <si>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</si>
  <si>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</si>
  <si>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</si>
  <si>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</si>
  <si>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</si>
  <si>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</si>
  <si>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</si>
  <si>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</si>
  <si>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</si>
  <si>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</si>
  <si>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</si>
  <si>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</si>
  <si>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</si>
  <si>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</si>
  <si>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</si>
  <si>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</si>
  <si>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</si>
  <si>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</si>
  <si>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</si>
  <si>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</si>
  <si>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</si>
  <si>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</si>
  <si>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</si>
  <si>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</si>
  <si>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</si>
  <si>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</si>
  <si>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</si>
  <si>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</si>
  <si>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</si>
  <si>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</si>
  <si>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</si>
  <si>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</si>
  <si>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</si>
  <si>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</si>
  <si>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</si>
  <si>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</si>
  <si>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</si>
  <si>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</si>
  <si>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</si>
  <si>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</si>
  <si>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</si>
  <si>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</si>
  <si>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</si>
  <si>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</si>
  <si>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</si>
  <si>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</si>
  <si>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</si>
  <si>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</si>
  <si>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</si>
  <si>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</si>
  <si>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</si>
  <si>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</si>
  <si>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</si>
  <si>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</si>
  <si>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</si>
  <si>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</si>
  <si>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</si>
  <si>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</si>
  <si>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</si>
  <si>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</si>
  <si>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</si>
  <si>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</si>
  <si>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</si>
  <si>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</si>
  <si>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</si>
  <si>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</si>
  <si>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</si>
  <si>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</si>
  <si>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</si>
  <si>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</si>
  <si>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</si>
  <si>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</si>
  <si>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</si>
  <si>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</si>
  <si>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</si>
  <si>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</si>
  <si>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</si>
  <si>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</si>
  <si>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</si>
  <si>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</si>
  <si>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</si>
  <si>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</si>
  <si>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</si>
  <si>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</si>
  <si>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</si>
  <si>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</si>
  <si>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</si>
  <si>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</si>
  <si>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</si>
  <si>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</si>
  <si>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</si>
  <si>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</si>
  <si>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</si>
  <si>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</si>
  <si>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</si>
  <si>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</si>
  <si>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</si>
  <si>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</si>
  <si>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</si>
  <si>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</si>
  <si>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</si>
  <si>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</si>
  <si>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</si>
  <si>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</si>
  <si>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</si>
  <si>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</si>
  <si>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</si>
  <si>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</si>
  <si>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</si>
  <si>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</si>
  <si>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</si>
  <si>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</si>
  <si>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</si>
  <si>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</si>
  <si>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</si>
  <si>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</si>
  <si>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</si>
  <si>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</si>
  <si>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</si>
  <si>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</si>
  <si>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</si>
  <si>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</si>
  <si>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宮城県栗原市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</si>
  <si>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</si>
  <si>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</si>
  <si>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</si>
  <si>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</si>
  <si>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</si>
  <si>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</si>
  <si>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</si>
  <si>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</si>
  <si>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</si>
  <si>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</si>
  <si>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</si>
  <si>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</si>
  <si>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</si>
  <si>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</si>
  <si>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</si>
  <si>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</si>
  <si>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</si>
  <si>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</si>
  <si>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</si>
  <si>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</si>
  <si>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</si>
  <si>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</si>
  <si>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</si>
  <si>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</si>
  <si>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</si>
  <si>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</si>
  <si>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</si>
  <si>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</si>
  <si>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</si>
  <si>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</si>
  <si>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</si>
  <si>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</si>
  <si>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</si>
  <si>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</si>
  <si>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</si>
  <si>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</si>
  <si>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診療所特別会計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</si>
  <si>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</si>
  <si>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</si>
  <si>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</si>
  <si>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</si>
  <si>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</si>
  <si>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</si>
  <si>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</si>
  <si>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合併処理浄化槽事業特別会計</t>
    <phoneticPr fontId="5"/>
  </si>
  <si>
    <t>法非適用企業</t>
    <phoneticPr fontId="5"/>
  </si>
  <si>
    <t>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</si>
  <si>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</si>
  <si>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</si>
  <si>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</si>
  <si>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</si>
  <si>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</si>
  <si>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</si>
  <si>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</si>
  <si>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</si>
  <si>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</si>
  <si>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</si>
  <si>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</si>
  <si>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</si>
  <si>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</si>
  <si>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</si>
  <si>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</si>
  <si>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</si>
  <si>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</si>
  <si>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</si>
  <si>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</si>
  <si>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</si>
  <si>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</si>
  <si>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</si>
  <si>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</si>
  <si>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</si>
  <si>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</si>
  <si>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</si>
  <si>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</si>
  <si>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</si>
  <si>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</si>
  <si>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</si>
  <si>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</si>
  <si>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</si>
  <si>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</si>
  <si>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</si>
  <si>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</si>
  <si>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</si>
  <si>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</si>
  <si>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</si>
  <si>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</si>
  <si>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</si>
  <si>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</si>
  <si>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</si>
  <si>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</si>
  <si>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</si>
  <si>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</si>
  <si>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</si>
  <si>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</si>
  <si>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</si>
  <si>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</si>
  <si>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</si>
  <si>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</si>
  <si>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</si>
  <si>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</si>
  <si>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</si>
  <si>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</si>
  <si>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</si>
  <si>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</si>
  <si>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</si>
  <si>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</si>
  <si>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</si>
  <si>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</si>
  <si>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</si>
  <si>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</si>
  <si>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</si>
  <si>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</si>
  <si>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</si>
  <si>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</si>
  <si>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</si>
  <si>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</si>
  <si>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</si>
  <si>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</si>
  <si>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</si>
  <si>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</si>
  <si>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</si>
  <si>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</si>
  <si>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</si>
  <si>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</si>
  <si>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</si>
  <si>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</si>
  <si>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</si>
  <si>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</si>
  <si>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</si>
  <si>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</si>
  <si>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</si>
  <si>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</si>
  <si>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</si>
  <si>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</si>
  <si>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</si>
  <si>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</si>
  <si>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</si>
  <si>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</si>
  <si>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</si>
  <si>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</si>
  <si>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</si>
  <si>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</si>
  <si>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</si>
  <si>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</si>
  <si>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</si>
  <si>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</si>
  <si>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</si>
  <si>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</si>
  <si>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</si>
  <si>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</si>
  <si>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</si>
  <si>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</si>
  <si>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</si>
  <si>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</si>
  <si>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</si>
  <si>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</si>
  <si>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</si>
  <si>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</si>
  <si>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</si>
  <si>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</si>
  <si>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</si>
  <si>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</si>
  <si>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</si>
  <si>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</si>
  <si>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</si>
  <si>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</si>
  <si>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</si>
  <si>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</si>
  <si>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</si>
  <si>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</si>
  <si>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</si>
  <si>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</si>
  <si>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</si>
  <si>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</si>
  <si>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</si>
  <si>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</si>
  <si>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</si>
  <si>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</si>
  <si>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</si>
  <si>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</si>
  <si>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</si>
  <si>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</si>
  <si>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</si>
  <si>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</si>
  <si>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</si>
  <si>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</si>
  <si>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</si>
  <si>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</si>
  <si>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</si>
  <si>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</si>
  <si>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</si>
  <si>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</si>
  <si>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</si>
  <si>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</si>
  <si>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</si>
  <si>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</si>
  <si>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</si>
  <si>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</si>
  <si>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</si>
  <si>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</si>
  <si>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4.63</t>
  </si>
  <si>
    <t>▲ 2.36</t>
  </si>
  <si>
    <t>水道事業会計</t>
  </si>
  <si>
    <t>病院事業会計</t>
  </si>
  <si>
    <t>一般会計</t>
  </si>
  <si>
    <t>介護保険特別会計</t>
  </si>
  <si>
    <t>国民健康保険特別会計（事業勘定）</t>
  </si>
  <si>
    <t>下水道事業特別会計</t>
  </si>
  <si>
    <t>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</si>
  <si>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</si>
  <si>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</si>
  <si>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</si>
  <si>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</si>
  <si>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</si>
  <si>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</si>
  <si>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</si>
  <si>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</si>
  <si>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</si>
  <si>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</si>
  <si>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</si>
  <si>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</si>
  <si>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</si>
  <si>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くりはら振興</t>
  </si>
  <si>
    <t>花山地域開発</t>
  </si>
  <si>
    <t>ゆめぐり</t>
  </si>
  <si>
    <t>公共施設整備等基金</t>
    <rPh sb="0" eb="2">
      <t>コウキョウ</t>
    </rPh>
    <rPh sb="2" eb="4">
      <t>シセツ</t>
    </rPh>
    <rPh sb="4" eb="7">
      <t>セイビトウ</t>
    </rPh>
    <rPh sb="7" eb="9">
      <t>キキン</t>
    </rPh>
    <phoneticPr fontId="11"/>
  </si>
  <si>
    <t>まちづくり基金</t>
    <rPh sb="5" eb="7">
      <t>キキン</t>
    </rPh>
    <phoneticPr fontId="11"/>
  </si>
  <si>
    <t>ふるさと基金</t>
    <rPh sb="4" eb="6">
      <t>キキン</t>
    </rPh>
    <phoneticPr fontId="11"/>
  </si>
  <si>
    <t>長寿社会対策基金</t>
  </si>
  <si>
    <t>地域医療整備基金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</si>
  <si>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</si>
  <si>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</si>
  <si>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</si>
  <si>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</si>
  <si>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</si>
  <si>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</si>
  <si>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</si>
  <si>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</si>
  <si>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</si>
  <si>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</si>
  <si>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当市の有形固定資産減価償却率は増加傾向にあることから、将来負担比率の減少の要因として有形固定資産の取得に充てた起債の償還が進んでいることが挙げられる。類似団体内平均値と比較すると将来負担比率は高く、有形固定資産減価償却率はやや低い状況にあるが、同様の変動となっている。</t>
    <phoneticPr fontId="5"/>
  </si>
  <si>
    <t>　当市の将来負担比率・実質公債費比率ともに増加傾向にあり、将来の財政運営については硬直化している状況となっている。この要因としては、公債費等の将来負担額に対して基金などの充当可能な財源が減少していることや普通交付税の合併算定替えの縮減により標準財政規模が縮小したことが挙げられる。実質公債費比率については、公債費の償還は進んでいるものの、災害復旧事業の償還開始などの影響が挙げ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</si>
</sst>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360E-4588-97AC-A4FEDD5D7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115116</c:v>
                </c:pt>
                <c:pt idx="1">
                  <c:v>139749</c:v>
                </c:pt>
                <c:pt idx="2">
                  <c:v>115787</c:v>
                </c:pt>
                <c:pt idx="3">
                  <c:v>110703</c:v>
                </c:pt>
                <c:pt idx="4">
                  <c:v>79898</c:v>
                </c:pt>
              </c:numCache>
            </c:numRef>
          </c:val>
          <c:smooth val="0"/>
          <c:extLst>
            <c:ext xmlns:c16="http://schemas.microsoft.com/office/drawing/2014/chart" uri="{C3380CC4-5D6E-409C-BE32-E72D297353CC}">
              <c16:uniqueId val="{00000001-360E-4588-97AC-A4FEDD5D78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3.28</c:v>
                </c:pt>
                <c:pt idx="1">
                  <c:v>3.29</c:v>
                </c:pt>
                <c:pt idx="2">
                  <c:v>3.64</c:v>
                </c:pt>
                <c:pt idx="3">
                  <c:v>3.49</c:v>
                </c:pt>
                <c:pt idx="4">
                  <c:v>5.56</c:v>
                </c:pt>
              </c:numCache>
            </c:numRef>
          </c:val>
          <c:extLst>
            <c:ext xmlns:c16="http://schemas.microsoft.com/office/drawing/2014/chart" uri="{C3380CC4-5D6E-409C-BE32-E72D297353CC}">
              <c16:uniqueId val="{00000000-9F60-446E-A77E-3BC945DB5F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39.340000000000003</c:v>
                </c:pt>
                <c:pt idx="1">
                  <c:v>41.54</c:v>
                </c:pt>
                <c:pt idx="2">
                  <c:v>42.24</c:v>
                </c:pt>
                <c:pt idx="3">
                  <c:v>39.14</c:v>
                </c:pt>
                <c:pt idx="4">
                  <c:v>34.31</c:v>
                </c:pt>
              </c:numCache>
            </c:numRef>
          </c:val>
          <c:extLst>
            <c:ext xmlns:c16="http://schemas.microsoft.com/office/drawing/2014/chart" uri="{C3380CC4-5D6E-409C-BE32-E72D297353CC}">
              <c16:uniqueId val="{00000001-9F60-446E-A77E-3BC945DB5F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5.81</c:v>
                </c:pt>
                <c:pt idx="1">
                  <c:v>2.2000000000000002</c:v>
                </c:pt>
                <c:pt idx="2">
                  <c:v>0.26</c:v>
                </c:pt>
                <c:pt idx="3">
                  <c:v>-4.63</c:v>
                </c:pt>
                <c:pt idx="4">
                  <c:v>-2.36</c:v>
                </c:pt>
              </c:numCache>
            </c:numRef>
          </c:val>
          <c:smooth val="0"/>
          <c:extLst>
            <c:ext xmlns:c16="http://schemas.microsoft.com/office/drawing/2014/chart" uri="{C3380CC4-5D6E-409C-BE32-E72D297353CC}">
              <c16:uniqueId val="{00000002-9F60-446E-A77E-3BC945DB5F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0.13</c:v>
                </c:pt>
                <c:pt idx="4">
                  <c:v>#N/A</c:v>
                </c:pt>
                <c:pt idx="5">
                  <c:v>0.24</c:v>
                </c:pt>
                <c:pt idx="6">
                  <c:v>#N/A</c:v>
                </c:pt>
                <c:pt idx="7">
                  <c:v>0.08</c:v>
                </c:pt>
                <c:pt idx="8">
                  <c:v>#N/A</c:v>
                </c:pt>
                <c:pt idx="9">
                  <c:v>7.0000000000000007E-2</c:v>
                </c:pt>
              </c:numCache>
            </c:numRef>
          </c:val>
          <c:extLst>
            <c:ext xmlns:c16="http://schemas.microsoft.com/office/drawing/2014/chart" uri="{C3380CC4-5D6E-409C-BE32-E72D297353CC}">
              <c16:uniqueId val="{00000000-841E-431A-BC01-020CCC7A88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1E-431A-BC01-020CCC7A881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2-841E-431A-BC01-020CCC7A8812}"/>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0.11</c:v>
                </c:pt>
              </c:numCache>
            </c:numRef>
          </c:val>
          <c:extLst>
            <c:ext xmlns:c16="http://schemas.microsoft.com/office/drawing/2014/chart" uri="{C3380CC4-5D6E-409C-BE32-E72D297353CC}">
              <c16:uniqueId val="{00000003-841E-431A-BC01-020CCC7A881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0.09</c:v>
                </c:pt>
                <c:pt idx="4">
                  <c:v>#N/A</c:v>
                </c:pt>
                <c:pt idx="5">
                  <c:v>0.13</c:v>
                </c:pt>
                <c:pt idx="6">
                  <c:v>#N/A</c:v>
                </c:pt>
                <c:pt idx="7">
                  <c:v>0.09</c:v>
                </c:pt>
                <c:pt idx="8">
                  <c:v>#N/A</c:v>
                </c:pt>
                <c:pt idx="9">
                  <c:v>0.14000000000000001</c:v>
                </c:pt>
              </c:numCache>
            </c:numRef>
          </c:val>
          <c:extLst>
            <c:ext xmlns:c16="http://schemas.microsoft.com/office/drawing/2014/chart" uri="{C3380CC4-5D6E-409C-BE32-E72D297353CC}">
              <c16:uniqueId val="{00000004-841E-431A-BC01-020CCC7A8812}"/>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0.78</c:v>
                </c:pt>
                <c:pt idx="2">
                  <c:v>#N/A</c:v>
                </c:pt>
                <c:pt idx="3">
                  <c:v>0.98</c:v>
                </c:pt>
                <c:pt idx="4">
                  <c:v>#N/A</c:v>
                </c:pt>
                <c:pt idx="5">
                  <c:v>0.88</c:v>
                </c:pt>
                <c:pt idx="6">
                  <c:v>#N/A</c:v>
                </c:pt>
                <c:pt idx="7">
                  <c:v>0.53</c:v>
                </c:pt>
                <c:pt idx="8">
                  <c:v>#N/A</c:v>
                </c:pt>
                <c:pt idx="9">
                  <c:v>0.56000000000000005</c:v>
                </c:pt>
              </c:numCache>
            </c:numRef>
          </c:val>
          <c:extLst>
            <c:ext xmlns:c16="http://schemas.microsoft.com/office/drawing/2014/chart" uri="{C3380CC4-5D6E-409C-BE32-E72D297353CC}">
              <c16:uniqueId val="{00000005-841E-431A-BC01-020CCC7A881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0.57999999999999996</c:v>
                </c:pt>
                <c:pt idx="2">
                  <c:v>#N/A</c:v>
                </c:pt>
                <c:pt idx="3">
                  <c:v>0.39</c:v>
                </c:pt>
                <c:pt idx="4">
                  <c:v>#N/A</c:v>
                </c:pt>
                <c:pt idx="5">
                  <c:v>0.46</c:v>
                </c:pt>
                <c:pt idx="6">
                  <c:v>#N/A</c:v>
                </c:pt>
                <c:pt idx="7">
                  <c:v>0.68</c:v>
                </c:pt>
                <c:pt idx="8">
                  <c:v>#N/A</c:v>
                </c:pt>
                <c:pt idx="9">
                  <c:v>1.06</c:v>
                </c:pt>
              </c:numCache>
            </c:numRef>
          </c:val>
          <c:extLst>
            <c:ext xmlns:c16="http://schemas.microsoft.com/office/drawing/2014/chart" uri="{C3380CC4-5D6E-409C-BE32-E72D297353CC}">
              <c16:uniqueId val="{00000006-841E-431A-BC01-020CCC7A881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3.28</c:v>
                </c:pt>
                <c:pt idx="2">
                  <c:v>#N/A</c:v>
                </c:pt>
                <c:pt idx="3">
                  <c:v>3.29</c:v>
                </c:pt>
                <c:pt idx="4">
                  <c:v>#N/A</c:v>
                </c:pt>
                <c:pt idx="5">
                  <c:v>3.64</c:v>
                </c:pt>
                <c:pt idx="6">
                  <c:v>#N/A</c:v>
                </c:pt>
                <c:pt idx="7">
                  <c:v>3.49</c:v>
                </c:pt>
                <c:pt idx="8">
                  <c:v>#N/A</c:v>
                </c:pt>
                <c:pt idx="9">
                  <c:v>5.56</c:v>
                </c:pt>
              </c:numCache>
            </c:numRef>
          </c:val>
          <c:extLst>
            <c:ext xmlns:c16="http://schemas.microsoft.com/office/drawing/2014/chart" uri="{C3380CC4-5D6E-409C-BE32-E72D297353CC}">
              <c16:uniqueId val="{00000007-841E-431A-BC01-020CCC7A881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7.06</c:v>
                </c:pt>
                <c:pt idx="2">
                  <c:v>#N/A</c:v>
                </c:pt>
                <c:pt idx="3">
                  <c:v>6.37</c:v>
                </c:pt>
                <c:pt idx="4">
                  <c:v>#N/A</c:v>
                </c:pt>
                <c:pt idx="5">
                  <c:v>3.39</c:v>
                </c:pt>
                <c:pt idx="6">
                  <c:v>#N/A</c:v>
                </c:pt>
                <c:pt idx="7">
                  <c:v>2.89</c:v>
                </c:pt>
                <c:pt idx="8">
                  <c:v>#N/A</c:v>
                </c:pt>
                <c:pt idx="9">
                  <c:v>6.1</c:v>
                </c:pt>
              </c:numCache>
            </c:numRef>
          </c:val>
          <c:extLst>
            <c:ext xmlns:c16="http://schemas.microsoft.com/office/drawing/2014/chart" uri="{C3380CC4-5D6E-409C-BE32-E72D297353CC}">
              <c16:uniqueId val="{00000008-841E-431A-BC01-020CCC7A881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4.74</c:v>
                </c:pt>
                <c:pt idx="2">
                  <c:v>#N/A</c:v>
                </c:pt>
                <c:pt idx="3">
                  <c:v>5.28</c:v>
                </c:pt>
                <c:pt idx="4">
                  <c:v>#N/A</c:v>
                </c:pt>
                <c:pt idx="5">
                  <c:v>5.95</c:v>
                </c:pt>
                <c:pt idx="6">
                  <c:v>#N/A</c:v>
                </c:pt>
                <c:pt idx="7">
                  <c:v>7.61</c:v>
                </c:pt>
                <c:pt idx="8">
                  <c:v>#N/A</c:v>
                </c:pt>
                <c:pt idx="9">
                  <c:v>8.02</c:v>
                </c:pt>
              </c:numCache>
            </c:numRef>
          </c:val>
          <c:extLst>
            <c:ext xmlns:c16="http://schemas.microsoft.com/office/drawing/2014/chart" uri="{C3380CC4-5D6E-409C-BE32-E72D297353CC}">
              <c16:uniqueId val="{00000009-841E-431A-BC01-020CCC7A88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5321</c:v>
                </c:pt>
                <c:pt idx="5">
                  <c:v>5272</c:v>
                </c:pt>
                <c:pt idx="8">
                  <c:v>5449</c:v>
                </c:pt>
                <c:pt idx="11">
                  <c:v>5373</c:v>
                </c:pt>
                <c:pt idx="14">
                  <c:v>5544</c:v>
                </c:pt>
              </c:numCache>
            </c:numRef>
          </c:val>
          <c:extLst>
            <c:ext xmlns:c16="http://schemas.microsoft.com/office/drawing/2014/chart" uri="{C3380CC4-5D6E-409C-BE32-E72D297353CC}">
              <c16:uniqueId val="{00000000-EFA0-4730-99BE-AF06FDAD2E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A0-4730-99BE-AF06FDAD2E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324</c:v>
                </c:pt>
                <c:pt idx="3">
                  <c:v>268</c:v>
                </c:pt>
                <c:pt idx="6">
                  <c:v>198</c:v>
                </c:pt>
                <c:pt idx="9">
                  <c:v>157</c:v>
                </c:pt>
                <c:pt idx="12">
                  <c:v>132</c:v>
                </c:pt>
              </c:numCache>
            </c:numRef>
          </c:val>
          <c:extLst>
            <c:ext xmlns:c16="http://schemas.microsoft.com/office/drawing/2014/chart" uri="{C3380CC4-5D6E-409C-BE32-E72D297353CC}">
              <c16:uniqueId val="{00000002-EFA0-4730-99BE-AF06FDAD2E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A0-4730-99BE-AF06FDAD2E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2270</c:v>
                </c:pt>
                <c:pt idx="3">
                  <c:v>2269</c:v>
                </c:pt>
                <c:pt idx="6">
                  <c:v>2716</c:v>
                </c:pt>
                <c:pt idx="9">
                  <c:v>2273</c:v>
                </c:pt>
                <c:pt idx="12">
                  <c:v>2315</c:v>
                </c:pt>
              </c:numCache>
            </c:numRef>
          </c:val>
          <c:extLst>
            <c:ext xmlns:c16="http://schemas.microsoft.com/office/drawing/2014/chart" uri="{C3380CC4-5D6E-409C-BE32-E72D297353CC}">
              <c16:uniqueId val="{00000004-EFA0-4730-99BE-AF06FDAD2E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87</c:v>
                </c:pt>
                <c:pt idx="3">
                  <c:v>87</c:v>
                </c:pt>
                <c:pt idx="6">
                  <c:v>87</c:v>
                </c:pt>
                <c:pt idx="9">
                  <c:v>87</c:v>
                </c:pt>
                <c:pt idx="12">
                  <c:v>87</c:v>
                </c:pt>
              </c:numCache>
            </c:numRef>
          </c:val>
          <c:extLst>
            <c:ext xmlns:c16="http://schemas.microsoft.com/office/drawing/2014/chart" uri="{C3380CC4-5D6E-409C-BE32-E72D297353CC}">
              <c16:uniqueId val="{00000005-EFA0-4730-99BE-AF06FDAD2E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A0-4730-99BE-AF06FDAD2E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4987</c:v>
                </c:pt>
                <c:pt idx="3">
                  <c:v>4732</c:v>
                </c:pt>
                <c:pt idx="6">
                  <c:v>4911</c:v>
                </c:pt>
                <c:pt idx="9">
                  <c:v>4830</c:v>
                </c:pt>
                <c:pt idx="12">
                  <c:v>5034</c:v>
                </c:pt>
              </c:numCache>
            </c:numRef>
          </c:val>
          <c:extLst>
            <c:ext xmlns:c16="http://schemas.microsoft.com/office/drawing/2014/chart" uri="{C3380CC4-5D6E-409C-BE32-E72D297353CC}">
              <c16:uniqueId val="{00000007-EFA0-4730-99BE-AF06FDAD2E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2347</c:v>
                </c:pt>
                <c:pt idx="2">
                  <c:v>#N/A</c:v>
                </c:pt>
                <c:pt idx="3">
                  <c:v>#N/A</c:v>
                </c:pt>
                <c:pt idx="4">
                  <c:v>2084</c:v>
                </c:pt>
                <c:pt idx="5">
                  <c:v>#N/A</c:v>
                </c:pt>
                <c:pt idx="6">
                  <c:v>#N/A</c:v>
                </c:pt>
                <c:pt idx="7">
                  <c:v>2463</c:v>
                </c:pt>
                <c:pt idx="8">
                  <c:v>#N/A</c:v>
                </c:pt>
                <c:pt idx="9">
                  <c:v>#N/A</c:v>
                </c:pt>
                <c:pt idx="10">
                  <c:v>1974</c:v>
                </c:pt>
                <c:pt idx="11">
                  <c:v>#N/A</c:v>
                </c:pt>
                <c:pt idx="12">
                  <c:v>#N/A</c:v>
                </c:pt>
                <c:pt idx="13">
                  <c:v>2024</c:v>
                </c:pt>
                <c:pt idx="14">
                  <c:v>#N/A</c:v>
                </c:pt>
              </c:numCache>
            </c:numRef>
          </c:val>
          <c:smooth val="0"/>
          <c:extLst>
            <c:ext xmlns:c16="http://schemas.microsoft.com/office/drawing/2014/chart" uri="{C3380CC4-5D6E-409C-BE32-E72D297353CC}">
              <c16:uniqueId val="{00000008-EFA0-4730-99BE-AF06FDAD2E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54765</c:v>
                </c:pt>
                <c:pt idx="5">
                  <c:v>56015</c:v>
                </c:pt>
                <c:pt idx="8">
                  <c:v>56215</c:v>
                </c:pt>
                <c:pt idx="11">
                  <c:v>56185</c:v>
                </c:pt>
                <c:pt idx="14">
                  <c:v>55286</c:v>
                </c:pt>
              </c:numCache>
            </c:numRef>
          </c:val>
          <c:extLst>
            <c:ext xmlns:c16="http://schemas.microsoft.com/office/drawing/2014/chart" uri="{C3380CC4-5D6E-409C-BE32-E72D297353CC}">
              <c16:uniqueId val="{00000000-7426-4B10-A6B6-FF253C509A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785</c:v>
                </c:pt>
                <c:pt idx="5">
                  <c:v>656</c:v>
                </c:pt>
                <c:pt idx="8">
                  <c:v>538</c:v>
                </c:pt>
                <c:pt idx="11">
                  <c:v>445</c:v>
                </c:pt>
                <c:pt idx="14">
                  <c:v>362</c:v>
                </c:pt>
              </c:numCache>
            </c:numRef>
          </c:val>
          <c:extLst>
            <c:ext xmlns:c16="http://schemas.microsoft.com/office/drawing/2014/chart" uri="{C3380CC4-5D6E-409C-BE32-E72D297353CC}">
              <c16:uniqueId val="{00000001-7426-4B10-A6B6-FF253C509A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23428</c:v>
                </c:pt>
                <c:pt idx="5">
                  <c:v>24409</c:v>
                </c:pt>
                <c:pt idx="8">
                  <c:v>24032</c:v>
                </c:pt>
                <c:pt idx="11">
                  <c:v>24849</c:v>
                </c:pt>
                <c:pt idx="14">
                  <c:v>21770</c:v>
                </c:pt>
              </c:numCache>
            </c:numRef>
          </c:val>
          <c:extLst>
            <c:ext xmlns:c16="http://schemas.microsoft.com/office/drawing/2014/chart" uri="{C3380CC4-5D6E-409C-BE32-E72D297353CC}">
              <c16:uniqueId val="{00000002-7426-4B10-A6B6-FF253C509A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26-4B10-A6B6-FF253C509A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26-4B10-A6B6-FF253C509A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9</c:v>
                </c:pt>
                <c:pt idx="6">
                  <c:v>11</c:v>
                </c:pt>
                <c:pt idx="9">
                  <c:v>0</c:v>
                </c:pt>
                <c:pt idx="12">
                  <c:v>7</c:v>
                </c:pt>
              </c:numCache>
            </c:numRef>
          </c:val>
          <c:extLst>
            <c:ext xmlns:c16="http://schemas.microsoft.com/office/drawing/2014/chart" uri="{C3380CC4-5D6E-409C-BE32-E72D297353CC}">
              <c16:uniqueId val="{00000005-7426-4B10-A6B6-FF253C509A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12620</c:v>
                </c:pt>
                <c:pt idx="3">
                  <c:v>11414</c:v>
                </c:pt>
                <c:pt idx="6">
                  <c:v>10977</c:v>
                </c:pt>
                <c:pt idx="9">
                  <c:v>9978</c:v>
                </c:pt>
                <c:pt idx="12">
                  <c:v>9401</c:v>
                </c:pt>
              </c:numCache>
            </c:numRef>
          </c:val>
          <c:extLst>
            <c:ext xmlns:c16="http://schemas.microsoft.com/office/drawing/2014/chart" uri="{C3380CC4-5D6E-409C-BE32-E72D297353CC}">
              <c16:uniqueId val="{00000006-7426-4B10-A6B6-FF253C509A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426-4B10-A6B6-FF253C509A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37411</c:v>
                </c:pt>
                <c:pt idx="3">
                  <c:v>36891</c:v>
                </c:pt>
                <c:pt idx="6">
                  <c:v>34391</c:v>
                </c:pt>
                <c:pt idx="9">
                  <c:v>30483</c:v>
                </c:pt>
                <c:pt idx="12">
                  <c:v>30380</c:v>
                </c:pt>
              </c:numCache>
            </c:numRef>
          </c:val>
          <c:extLst>
            <c:ext xmlns:c16="http://schemas.microsoft.com/office/drawing/2014/chart" uri="{C3380CC4-5D6E-409C-BE32-E72D297353CC}">
              <c16:uniqueId val="{00000008-7426-4B10-A6B6-FF253C509A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890</c:v>
                </c:pt>
                <c:pt idx="3">
                  <c:v>668</c:v>
                </c:pt>
                <c:pt idx="6">
                  <c:v>496</c:v>
                </c:pt>
                <c:pt idx="9">
                  <c:v>355</c:v>
                </c:pt>
                <c:pt idx="12">
                  <c:v>241</c:v>
                </c:pt>
              </c:numCache>
            </c:numRef>
          </c:val>
          <c:extLst>
            <c:ext xmlns:c16="http://schemas.microsoft.com/office/drawing/2014/chart" uri="{C3380CC4-5D6E-409C-BE32-E72D297353CC}">
              <c16:uniqueId val="{00000009-7426-4B10-A6B6-FF253C509A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44325</c:v>
                </c:pt>
                <c:pt idx="3">
                  <c:v>47040</c:v>
                </c:pt>
                <c:pt idx="6">
                  <c:v>47930</c:v>
                </c:pt>
                <c:pt idx="9">
                  <c:v>48638</c:v>
                </c:pt>
                <c:pt idx="12">
                  <c:v>47797</c:v>
                </c:pt>
              </c:numCache>
            </c:numRef>
          </c:val>
          <c:extLst>
            <c:ext xmlns:c16="http://schemas.microsoft.com/office/drawing/2014/chart" uri="{C3380CC4-5D6E-409C-BE32-E72D297353CC}">
              <c16:uniqueId val="{0000000A-7426-4B10-A6B6-FF253C509A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16274</c:v>
                </c:pt>
                <c:pt idx="2">
                  <c:v>#N/A</c:v>
                </c:pt>
                <c:pt idx="3">
                  <c:v>#N/A</c:v>
                </c:pt>
                <c:pt idx="4">
                  <c:v>14943</c:v>
                </c:pt>
                <c:pt idx="5">
                  <c:v>#N/A</c:v>
                </c:pt>
                <c:pt idx="6">
                  <c:v>#N/A</c:v>
                </c:pt>
                <c:pt idx="7">
                  <c:v>13019</c:v>
                </c:pt>
                <c:pt idx="8">
                  <c:v>#N/A</c:v>
                </c:pt>
                <c:pt idx="9">
                  <c:v>#N/A</c:v>
                </c:pt>
                <c:pt idx="10">
                  <c:v>7973</c:v>
                </c:pt>
                <c:pt idx="11">
                  <c:v>#N/A</c:v>
                </c:pt>
                <c:pt idx="12">
                  <c:v>#N/A</c:v>
                </c:pt>
                <c:pt idx="13">
                  <c:v>10408</c:v>
                </c:pt>
                <c:pt idx="14">
                  <c:v>#N/A</c:v>
                </c:pt>
              </c:numCache>
            </c:numRef>
          </c:val>
          <c:smooth val="0"/>
          <c:extLst>
            <c:ext xmlns:c16="http://schemas.microsoft.com/office/drawing/2014/chart" uri="{C3380CC4-5D6E-409C-BE32-E72D297353CC}">
              <c16:uniqueId val="{0000000B-7426-4B10-A6B6-FF253C509A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12216</c:v>
                </c:pt>
                <c:pt idx="1">
                  <c:v>10989</c:v>
                </c:pt>
                <c:pt idx="2">
                  <c:v>9430</c:v>
                </c:pt>
              </c:numCache>
            </c:numRef>
          </c:val>
          <c:extLst>
            <c:ext xmlns:c16="http://schemas.microsoft.com/office/drawing/2014/chart" uri="{C3380CC4-5D6E-409C-BE32-E72D297353CC}">
              <c16:uniqueId val="{00000000-21E2-4CDB-88E2-10F6374138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4777</c:v>
                </c:pt>
                <c:pt idx="1">
                  <c:v>4802</c:v>
                </c:pt>
                <c:pt idx="2">
                  <c:v>4513</c:v>
                </c:pt>
              </c:numCache>
            </c:numRef>
          </c:val>
          <c:extLst>
            <c:ext xmlns:c16="http://schemas.microsoft.com/office/drawing/2014/chart" uri="{C3380CC4-5D6E-409C-BE32-E72D297353CC}">
              <c16:uniqueId val="{00000001-21E2-4CDB-88E2-10F6374138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5298</c:v>
                </c:pt>
                <c:pt idx="1">
                  <c:v>8297</c:v>
                </c:pt>
                <c:pt idx="2">
                  <c:v>8300</c:v>
                </c:pt>
              </c:numCache>
            </c:numRef>
          </c:val>
          <c:extLst>
            <c:ext xmlns:c16="http://schemas.microsoft.com/office/drawing/2014/chart" uri="{C3380CC4-5D6E-409C-BE32-E72D297353CC}">
              <c16:uniqueId val="{00000002-21E2-4CDB-88E2-10F6374138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{8FBA738F-CEFE-4EC1-95E6-73D6B8169748}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002-4598-9795-F778FF517B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{316B8A2D-6F82-417A-BE89-A4B921B73479}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02-4598-9795-F778FF517B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{8313EA14-D225-4C03-A77C-E7A063F66378}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02-4598-9795-F778FF517B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{18F90041-B735-484D-AEEE-966C938418AF}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02-4598-9795-F778FF517B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{143A819A-B28A-4EFF-8D23-5F1B12AFE211}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02-4598-9795-F778FF517B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{46D88E20-7C3E-47AC-A3C7-DD79935C6775}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002-4598-9795-F778FF517BD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{5ED036E5-683E-4E68-AAA5-FB6EC1D79647}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002-4598-9795-F778FF517BD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{EBED3A67-D6D7-4704-A8C6-B7284CA6755C}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002-4598-9795-F778FF517B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{DE0936CA-5849-4DCB-922A-3BC9E15E22E7}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002-4598-9795-F778FF517B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56</c:v>
                </c:pt>
              </c:numCache>
            </c:numRef>
          </c:xVal>
          <c:yVal>
            <c:numRef>
              <c:f>公会計指標分析・財政指標組合せ分析表!$BP$51:$DC$51</c:f>
              <c:numCache>
                <c:formatCode>#,##0.0;"▲ "#,##0.0</c:formatCode>
                <c:ptCount val="40"/>
                <c:pt idx="16">
                  <c:v>55.1</c:v>
                </c:pt>
                <c:pt idx="24">
                  <c:v>34.9</c:v>
                </c:pt>
              </c:numCache>
            </c:numRef>
          </c:yVal>
          <c:smooth val="0"/>
          <c:extLst>
            <c:ext xmlns:c16="http://schemas.microsoft.com/office/drawing/2014/chart" uri="{C3380CC4-5D6E-409C-BE32-E72D297353CC}">
              <c16:uniqueId val="{00000009-0002-4598-9795-F778FF517B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{5FED499A-08CA-4E65-A0C4-4923C2EE64B6}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002-4598-9795-F778FF517B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{F41424A6-A803-4FBB-B148-B655359F39D5}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02-4598-9795-F778FF517B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{3A026735-A3AE-41FF-A528-D25980531FC8}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02-4598-9795-F778FF517B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{2CCE288E-5302-4B7D-BA32-1F48521D9470}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02-4598-9795-F778FF517B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{3CD816AC-3D47-410F-9A98-23A8E4FD58CC}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02-4598-9795-F778FF517B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{C5CBE090-7102-44BF-8FF9-749028F3B309}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002-4598-9795-F778FF517B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{A2E47159-4347-4824-AE8E-5A593A333AED}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002-4598-9795-F778FF517B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{99EB5230-EDE4-4F3F-B06B-8E5639DB6725}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002-4598-9795-F778FF517B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{2202667C-5B1F-42F0-A007-04E9BCD6B4CB}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002-4598-9795-F778FF517B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numCache>
            </c:numRef>
          </c:xVal>
          <c:yVal>
            <c:numRef>
              <c:f>公会計指標分析・財政指標組合せ分析表!$BP$55:$DC$55</c:f>
              <c:numCache>
                <c:formatCode>#,##0.0;"▲ "#,##0.0</c:formatCode>
                <c:ptCount val="40"/>
                <c:pt idx="16">
                  <c:v>32.5</c:v>
                </c:pt>
                <c:pt idx="24">
                  <c:v>30.2</c:v>
                </c:pt>
              </c:numCache>
            </c:numRef>
          </c:yVal>
          <c:smooth val="0"/>
          <c:extLst>
            <c:ext xmlns:c16="http://schemas.microsoft.com/office/drawing/2014/chart" uri="{C3380CC4-5D6E-409C-BE32-E72D297353CC}">
              <c16:uniqueId val="{00000013-0002-4598-9795-F778FF517BD9}"/>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{163FB780-950E-4C76-8696-0179E17AFC3D}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44-43B5-A6FF-1E2512401E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{B871598E-13D0-4507-B4F5-8FA8D291B411}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4-43B5-A6FF-1E2512401E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{A47F2BB8-F808-4A98-97C9-0FF0A309E3D7}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4-43B5-A6FF-1E2512401E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{FD41BA7E-AB5B-4D77-91E3-77BCE7323EF0}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4-43B5-A6FF-1E2512401E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{7FCDEED3-F0EF-4ACC-AF10-EB1F15F06AA4}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4-43B5-A6FF-1E2512401E4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{DF560DB5-0CCD-49E5-B2C0-3B56035A169E}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44-43B5-A6FF-1E2512401E4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{CA7AB229-93E3-47C2-98BF-5366136CAAAD}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44-43B5-A6FF-1E2512401E4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{65D2A281-3368-43E4-B949-B622B5E8C321}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44-43B5-A6FF-1E2512401E4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{EBF99EC6-10F3-414A-9090-D164729D5D91}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44-43B5-A6FF-1E2512401E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9.6</c:v>
                </c:pt>
                <c:pt idx="16">
                  <c:v>9.5</c:v>
                </c:pt>
                <c:pt idx="24">
                  <c:v>9.1999999999999993</c:v>
                </c:pt>
                <c:pt idx="32">
                  <c:v>9.4</c:v>
                </c:pt>
              </c:numCache>
            </c:numRef>
          </c:xVal>
          <c:yVal>
            <c:numRef>
              <c:f>公会計指標分析・財政指標組合せ分析表!$BP$73:$DC$73</c:f>
              <c:numCache>
                <c:formatCode>#,##0.0;"▲ "#,##0.0</c:formatCode>
                <c:ptCount val="40"/>
                <c:pt idx="0">
                  <c:v>67</c:v>
                </c:pt>
                <c:pt idx="8">
                  <c:v>61.5</c:v>
                </c:pt>
                <c:pt idx="16">
                  <c:v>55.1</c:v>
                </c:pt>
                <c:pt idx="24">
                  <c:v>34.9</c:v>
                </c:pt>
                <c:pt idx="32">
                  <c:v>47.2</c:v>
                </c:pt>
              </c:numCache>
            </c:numRef>
          </c:yVal>
          <c:smooth val="0"/>
          <c:extLst>
            <c:ext xmlns:c16="http://schemas.microsoft.com/office/drawing/2014/chart" uri="{C3380CC4-5D6E-409C-BE32-E72D297353CC}">
              <c16:uniqueId val="{00000009-8544-43B5-A6FF-1E2512401E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{E4210E1C-22F3-485E-BFF1-14B03957A9B8}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44-43B5-A6FF-1E2512401E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{88122F46-3D15-4546-B28E-800FEEC026E0}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4-43B5-A6FF-1E2512401E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{59BD0E74-8E9F-48ED-BC1D-1AEAF7412E25}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4-43B5-A6FF-1E2512401E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{6DEB127A-00F6-4807-AED3-163486DDCFC9}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4-43B5-A6FF-1E2512401E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{A90920EA-99B9-4E17-B5EA-D6742CC35169}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4-43B5-A6FF-1E2512401E4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{A70B58AD-CBF2-4B19-BCB0-01ED8FC29C7B}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44-43B5-A6FF-1E2512401E4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{E48E57DA-F2A3-4C32-A8F3-5BD4AF913234}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44-43B5-A6FF-1E2512401E4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{F4A88372-6A26-4BA8-BEB7-D2FD3F5A62AF}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44-43B5-A6FF-1E2512401E4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{513D4389-F1DA-4265-B49B-B068D93A31D7}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44-43B5-A6FF-1E2512401E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8544-43B5-A6FF-1E2512401E44}"/>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災害復旧事業債（</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関東・東北豪雨）の元利償還金の償還開始により実質公債比率が前年比で増加している。</a:t>
          </a: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満期一括償還地方債借入額の３分の１相当額を５年間で基金積立している。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充当可能基金が減少したことにより将来負担比率が増加している。</a:t>
          </a: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宮城県栗原市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普通交付税の段階的な縮減により財政調整基金は前年比で１，５５９百万円が減少している。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普通交付税の段階的な縮減に対応するために、これまで積み立てしてきた財政調整基金等の基金を計画的に活用しながら必要な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事業の取捨選択を進めていく。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○公共施設整備等基金：公共施設の整備・修繕・解体事業の財源とする基金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○まちづくり基金：自治会への交付金などの地域振興のために活用する基金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○公共施設整備等基金：将来的に必要となる公共施設の整備費用の財源とするため、決算剰余金を積立することにより５百万円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○まちづくり基金：合併特例債を財源に平成２８年から平成３１年度まで計画的に１，０００百万円ずつ積立を行っているため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前年比で９０６百万円増加している。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○公共施設整備基金：公共施設等管理計画に基づく公共施設の整備・修繕・解体事業に備えて積立を行い、計画的な施設管理を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○まちづくり基金：市民の連携強化又は地域振興のために必要な事業に対して活用していく。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市の歳入の４０％を占める普通交付税が、合併特例期間の終了、平成２８年度から段階的な縮減が開始されたことにより縮減前の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平成２７年度と比較して約１，８００百円が減少している。そのため、財政調整基金を取り崩しながら財政運営を行っていることから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前年比で１，５５９百円が減少している。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普通交付税の段階的な縮減に備えて、これまで財政調整基金の積立を行ってきた。今後は、これまで積み立ててきた財政調整基金を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計画的に活用しながら必要な事業の取捨選択に努めていく。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市債の償還のため、２８９百万円が減少している。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市債の償還に必要な財源を確保し、将来にわたり、財政の健全な運営を行うため、今後も継続的に積立を行う。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68,328
67,905
804.97
45,085,102
43,419,628
1,528,309
27,483,146
47,796,553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有形固定資産減価償却率は類似団体内平均、全国平均及び宮城県平均の全てと比較してもやや低いが、概ね平均程度である。前年度と比較するとやや増加しており、施設の老朽化が進んでいる。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79" name="楕円 78"/>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78740</xdr:rowOff>
    </xdr:from>
    <xdr:to>
      <xdr:col>15</xdr:col>
      <xdr:colOff>187325</xdr:colOff>
      <xdr:row>32</xdr:row>
      <xdr:rowOff>8890</xdr:rowOff>
    </xdr:to>
    <xdr:sp macro="" textlink="">
      <xdr:nvSpPr>
        <xdr:cNvPr id="80" name="楕円 79"/>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129540</xdr:rowOff>
    </xdr:to>
    <xdr:cxnSp macro="">
      <xdr:nvCxnSpPr>
        <xdr:cNvPr id="81" name="直線コネクタ 80"/>
        <xdr:cNvCxnSpPr/>
      </xdr:nvCxnSpPr>
      <xdr:spPr>
        <a:xfrm flipV="1">
          <a:off x="3289300" y="617643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2"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3"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4"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85" name="n_1mainValue有形固定資産減価償却率"/>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86"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債務償還比率は全国平均及び類似団体内平均と比較するとやや高くなっており、宮城県平均と比較すると短い水準にあるが、概ね平均程度である。</a:t>
          </a:r>
        </a:p>
        <a:p>
          <a:r>
            <a:rPr kumimoji="1" lang="ja-JP" altLang="en-US" sz="1100">
              <a:latin typeface="ＭＳ Ｐゴシック" panose="020B0600070205080204" pitchFamily="50" charset="-128"/>
              <a:ea typeface="ＭＳ Ｐゴシック" panose="020B0600070205080204" pitchFamily="50" charset="-128"/>
            </a:rPr>
            <a:t>今後も適正な財政運営に努める。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5" name="直線コネクタ 114"/>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18"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19" name="直線コネクタ 118"/>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0"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1" name="フローチャート: 判断 120"/>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2" name="フローチャート: 判断 121"/>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68643</xdr:rowOff>
    </xdr:from>
    <xdr:to>
      <xdr:col>76</xdr:col>
      <xdr:colOff>73025</xdr:colOff>
      <xdr:row>29</xdr:row>
      <xdr:rowOff>170243</xdr:rowOff>
    </xdr:to>
    <xdr:sp macro="" textlink="">
      <xdr:nvSpPr>
        <xdr:cNvPr id="128" name="楕円 127"/>
        <xdr:cNvSpPr/>
      </xdr:nvSpPr>
      <xdr:spPr>
        <a:xfrm>
          <a:off x="14744700" y="58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91520</xdr:rowOff>
    </xdr:from>
    <xdr:ext cx="469744" cy="259045"/>
    <xdr:sp macro="" textlink="">
      <xdr:nvSpPr>
        <xdr:cNvPr id="129" name="債務償還比率該当値テキスト"/>
        <xdr:cNvSpPr txBox="1"/>
      </xdr:nvSpPr>
      <xdr:spPr>
        <a:xfrm>
          <a:off x="14846300" y="566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115901</xdr:rowOff>
    </xdr:from>
    <xdr:to>
      <xdr:col>72</xdr:col>
      <xdr:colOff>123825</xdr:colOff>
      <xdr:row>30</xdr:row>
      <xdr:rowOff>46051</xdr:rowOff>
    </xdr:to>
    <xdr:sp macro="" textlink="">
      <xdr:nvSpPr>
        <xdr:cNvPr id="130" name="楕円 129"/>
        <xdr:cNvSpPr/>
      </xdr:nvSpPr>
      <xdr:spPr>
        <a:xfrm>
          <a:off x="14033500" y="58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119443</xdr:rowOff>
    </xdr:from>
    <xdr:to>
      <xdr:col>76</xdr:col>
      <xdr:colOff>22225</xdr:colOff>
      <xdr:row>29</xdr:row>
      <xdr:rowOff>166701</xdr:rowOff>
    </xdr:to>
    <xdr:cxnSp macro="">
      <xdr:nvCxnSpPr>
        <xdr:cNvPr id="131" name="直線コネクタ 130"/>
        <xdr:cNvCxnSpPr/>
      </xdr:nvCxnSpPr>
      <xdr:spPr>
        <a:xfrm flipV="1">
          <a:off x="14084300" y="5863018"/>
          <a:ext cx="7112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2"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62578</xdr:rowOff>
    </xdr:from>
    <xdr:ext cx="469744" cy="259045"/>
    <xdr:sp macro="" textlink="">
      <xdr:nvSpPr>
        <xdr:cNvPr id="133" name="n_1mainValue債務償還比率"/>
        <xdr:cNvSpPr txBox="1"/>
      </xdr:nvSpPr>
      <xdr:spPr>
        <a:xfrm>
          <a:off x="13836727" y="56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68,328
67,905
804.97
45,085,102
43,419,628
1,528,309
27,483,146
47,796,553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1" name="楕円 70"/>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48260</xdr:rowOff>
    </xdr:from>
    <xdr:to>
      <xdr:col>15</xdr:col>
      <xdr:colOff>101600</xdr:colOff>
      <xdr:row>39</xdr:row>
      <xdr:rowOff>149860</xdr:rowOff>
    </xdr:to>
    <xdr:sp macro="" textlink="">
      <xdr:nvSpPr>
        <xdr:cNvPr id="72" name="楕円 71"/>
        <xdr:cNvSpPr/>
      </xdr:nvSpPr>
      <xdr:spPr>
        <a:xfrm>
          <a:off x="2857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99060</xdr:rowOff>
    </xdr:to>
    <xdr:cxnSp macro="">
      <xdr:nvCxnSpPr>
        <xdr:cNvPr id="73" name="直線コネクタ 72"/>
        <xdr:cNvCxnSpPr/>
      </xdr:nvCxnSpPr>
      <xdr:spPr>
        <a:xfrm flipV="1">
          <a:off x="2908300" y="67646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4"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5"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6"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77" name="n_1mainValue【道路】&#10;有形固定資産減価償却率"/>
        <xdr:cNvSpPr txBox="1"/>
      </xdr:nvSpPr>
      <xdr:spPr>
        <a:xfrm>
          <a:off x="3582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78" name="n_2mainValue【道路】&#10;有形固定資産減価償却率"/>
        <xdr:cNvSpPr txBox="1"/>
      </xdr:nvSpPr>
      <xdr:spPr>
        <a:xfrm>
          <a:off x="2705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2" name="テキスト ボックス 9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4" name="テキスト ボックス 9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6" name="テキスト ボックス 9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8" name="テキスト ボックス 9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0" name="テキスト ボックス 9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4" name="直線コネクタ 103"/>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5"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6" name="直線コネクタ 105"/>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07"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08" name="直線コネクタ 107"/>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09"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0" name="フローチャート: 判断 109"/>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1" name="フローチャート: 判断 110"/>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2" name="フローチャート: 判断 111"/>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3" name="フローチャート: 判断 112"/>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87383</xdr:rowOff>
    </xdr:from>
    <xdr:to>
      <xdr:col>50</xdr:col>
      <xdr:colOff>165100</xdr:colOff>
      <xdr:row>38</xdr:row>
      <xdr:rowOff>17534</xdr:rowOff>
    </xdr:to>
    <xdr:sp macro="" textlink="">
      <xdr:nvSpPr>
        <xdr:cNvPr id="119" name="楕円 118"/>
        <xdr:cNvSpPr/>
      </xdr:nvSpPr>
      <xdr:spPr>
        <a:xfrm>
          <a:off x="9588500" y="6431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100577</xdr:rowOff>
    </xdr:from>
    <xdr:to>
      <xdr:col>46</xdr:col>
      <xdr:colOff>38100</xdr:colOff>
      <xdr:row>38</xdr:row>
      <xdr:rowOff>30727</xdr:rowOff>
    </xdr:to>
    <xdr:sp macro="" textlink="">
      <xdr:nvSpPr>
        <xdr:cNvPr id="120" name="楕円 119"/>
        <xdr:cNvSpPr/>
      </xdr:nvSpPr>
      <xdr:spPr>
        <a:xfrm>
          <a:off x="8699500" y="64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138183</xdr:rowOff>
    </xdr:from>
    <xdr:to>
      <xdr:col>50</xdr:col>
      <xdr:colOff>114300</xdr:colOff>
      <xdr:row>37</xdr:row>
      <xdr:rowOff>151377</xdr:rowOff>
    </xdr:to>
    <xdr:cxnSp macro="">
      <xdr:nvCxnSpPr>
        <xdr:cNvPr id="121" name="直線コネクタ 120"/>
        <xdr:cNvCxnSpPr/>
      </xdr:nvCxnSpPr>
      <xdr:spPr>
        <a:xfrm flipV="1">
          <a:off x="8750300" y="6481833"/>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2"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3"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24"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34060</xdr:rowOff>
    </xdr:from>
    <xdr:ext cx="534377" cy="259045"/>
    <xdr:sp macro="" textlink="">
      <xdr:nvSpPr>
        <xdr:cNvPr id="125" name="n_1mainValue【道路】&#10;一人当たり延長"/>
        <xdr:cNvSpPr txBox="1"/>
      </xdr:nvSpPr>
      <xdr:spPr>
        <a:xfrm>
          <a:off x="9359411" y="62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47254</xdr:rowOff>
    </xdr:from>
    <xdr:ext cx="534377" cy="259045"/>
    <xdr:sp macro="" textlink="">
      <xdr:nvSpPr>
        <xdr:cNvPr id="126" name="n_2mainValue【道路】&#10;一人当たり延長"/>
        <xdr:cNvSpPr txBox="1"/>
      </xdr:nvSpPr>
      <xdr:spPr>
        <a:xfrm>
          <a:off x="8483111" y="62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2" name="直線コネクタ 151"/>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4" name="直線コネクタ 15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55"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6" name="直線コネクタ 155"/>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57"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58" name="フローチャート: 判断 157"/>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59" name="フローチャート: 判断 158"/>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0" name="フローチャート: 判断 15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1" name="フローチャート: 判断 160"/>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159838</xdr:rowOff>
    </xdr:from>
    <xdr:to>
      <xdr:col>20</xdr:col>
      <xdr:colOff>38100</xdr:colOff>
      <xdr:row>59</xdr:row>
      <xdr:rowOff>89988</xdr:rowOff>
    </xdr:to>
    <xdr:sp macro="" textlink="">
      <xdr:nvSpPr>
        <xdr:cNvPr id="167" name="楕円 166"/>
        <xdr:cNvSpPr/>
      </xdr:nvSpPr>
      <xdr:spPr>
        <a:xfrm>
          <a:off x="3746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楕円 167"/>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39188</xdr:rowOff>
    </xdr:from>
    <xdr:to>
      <xdr:col>19</xdr:col>
      <xdr:colOff>177800</xdr:colOff>
      <xdr:row>59</xdr:row>
      <xdr:rowOff>63681</xdr:rowOff>
    </xdr:to>
    <xdr:cxnSp macro="">
      <xdr:nvCxnSpPr>
        <xdr:cNvPr id="169" name="直線コネクタ 168"/>
        <xdr:cNvCxnSpPr/>
      </xdr:nvCxnSpPr>
      <xdr:spPr>
        <a:xfrm flipV="1">
          <a:off x="2908300" y="101547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0"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1"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72"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81115</xdr:rowOff>
    </xdr:from>
    <xdr:ext cx="405111" cy="259045"/>
    <xdr:sp macro="" textlink="">
      <xdr:nvSpPr>
        <xdr:cNvPr id="173" name="n_1main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4" name="n_2main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8" name="テキスト ボックス 18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0" name="テキスト ボックス 18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2" name="テキスト ボックス 19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198" name="直線コネクタ 197"/>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199"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0" name="直線コネクタ 199"/>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01"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02" name="直線コネクタ 201"/>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03"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04" name="フローチャート: 判断 203"/>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05" name="フローチャート: 判断 204"/>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06" name="フローチャート: 判断 205"/>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07" name="フローチャート: 判断 206"/>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130554</xdr:rowOff>
    </xdr:from>
    <xdr:to>
      <xdr:col>50</xdr:col>
      <xdr:colOff>165100</xdr:colOff>
      <xdr:row>63</xdr:row>
      <xdr:rowOff>60704</xdr:rowOff>
    </xdr:to>
    <xdr:sp macro="" textlink="">
      <xdr:nvSpPr>
        <xdr:cNvPr id="213" name="楕円 212"/>
        <xdr:cNvSpPr/>
      </xdr:nvSpPr>
      <xdr:spPr>
        <a:xfrm>
          <a:off x="9588500" y="107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135388</xdr:rowOff>
    </xdr:from>
    <xdr:to>
      <xdr:col>46</xdr:col>
      <xdr:colOff>38100</xdr:colOff>
      <xdr:row>63</xdr:row>
      <xdr:rowOff>65538</xdr:rowOff>
    </xdr:to>
    <xdr:sp macro="" textlink="">
      <xdr:nvSpPr>
        <xdr:cNvPr id="214" name="楕円 213"/>
        <xdr:cNvSpPr/>
      </xdr:nvSpPr>
      <xdr:spPr>
        <a:xfrm>
          <a:off x="8699500" y="107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9904</xdr:rowOff>
    </xdr:from>
    <xdr:to>
      <xdr:col>50</xdr:col>
      <xdr:colOff>114300</xdr:colOff>
      <xdr:row>63</xdr:row>
      <xdr:rowOff>14738</xdr:rowOff>
    </xdr:to>
    <xdr:cxnSp macro="">
      <xdr:nvCxnSpPr>
        <xdr:cNvPr id="215" name="直線コネクタ 214"/>
        <xdr:cNvCxnSpPr/>
      </xdr:nvCxnSpPr>
      <xdr:spPr>
        <a:xfrm flipV="1">
          <a:off x="8750300" y="10811254"/>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16" name="n_1aveValue【橋りょう・トンネル】&#10;一人当たり有形固定資産（償却資産）額"/>
        <xdr:cNvSpPr txBox="1"/>
      </xdr:nvSpPr>
      <xdr:spPr>
        <a:xfrm>
          <a:off x="93270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17" name="n_2aveValue【橋りょう・トンネル】&#10;一人当たり有形固定資産（償却資産）額"/>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18"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77231</xdr:rowOff>
    </xdr:from>
    <xdr:ext cx="599010" cy="259045"/>
    <xdr:sp macro="" textlink="">
      <xdr:nvSpPr>
        <xdr:cNvPr id="219" name="n_1mainValue【橋りょう・トンネル】&#10;一人当たり有形固定資産（償却資産）額"/>
        <xdr:cNvSpPr txBox="1"/>
      </xdr:nvSpPr>
      <xdr:spPr>
        <a:xfrm>
          <a:off x="9327095" y="1053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82065</xdr:rowOff>
    </xdr:from>
    <xdr:ext cx="599010" cy="259045"/>
    <xdr:sp macro="" textlink="">
      <xdr:nvSpPr>
        <xdr:cNvPr id="220" name="n_2mainValue【橋りょう・トンネル】&#10;一人当たり有形固定資産（償却資産）額"/>
        <xdr:cNvSpPr txBox="1"/>
      </xdr:nvSpPr>
      <xdr:spPr>
        <a:xfrm>
          <a:off x="8450795" y="105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3" name="テキスト ボックス 23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9" name="テキスト ボックス 23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43" name="直線コネクタ 242"/>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44"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45" name="直線コネクタ 244"/>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46"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47" name="直線コネクタ 246"/>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48"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49" name="フローチャート: 判断 248"/>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50" name="フローチャート: 判断 249"/>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51" name="フローチャート: 判断 250"/>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52" name="フローチャート: 判断 251"/>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7874</xdr:rowOff>
    </xdr:from>
    <xdr:to>
      <xdr:col>20</xdr:col>
      <xdr:colOff>38100</xdr:colOff>
      <xdr:row>82</xdr:row>
      <xdr:rowOff>109474</xdr:rowOff>
    </xdr:to>
    <xdr:sp macro="" textlink="">
      <xdr:nvSpPr>
        <xdr:cNvPr id="258" name="楕円 257"/>
        <xdr:cNvSpPr/>
      </xdr:nvSpPr>
      <xdr:spPr>
        <a:xfrm>
          <a:off x="3746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59" name="楕円 258"/>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58674</xdr:rowOff>
    </xdr:from>
    <xdr:to>
      <xdr:col>19</xdr:col>
      <xdr:colOff>177800</xdr:colOff>
      <xdr:row>82</xdr:row>
      <xdr:rowOff>72389</xdr:rowOff>
    </xdr:to>
    <xdr:cxnSp macro="">
      <xdr:nvCxnSpPr>
        <xdr:cNvPr id="260" name="直線コネクタ 259"/>
        <xdr:cNvCxnSpPr/>
      </xdr:nvCxnSpPr>
      <xdr:spPr>
        <a:xfrm flipV="1">
          <a:off x="2908300" y="1411757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61"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62"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63"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126001</xdr:rowOff>
    </xdr:from>
    <xdr:ext cx="405111" cy="259045"/>
    <xdr:sp macro="" textlink="">
      <xdr:nvSpPr>
        <xdr:cNvPr id="264" name="n_1mainValue【公営住宅】&#10;有形固定資産減価償却率"/>
        <xdr:cNvSpPr txBox="1"/>
      </xdr:nvSpPr>
      <xdr:spPr>
        <a:xfrm>
          <a:off x="3582044" y="1384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65"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289" name="直線コネクタ 28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1" name="直線コネクタ 29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29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293" name="直線コネクタ 29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29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295" name="フローチャート: 判断 29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296" name="フローチャート: 判断 29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297" name="フローチャート: 判断 29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298" name="フローチャート: 判断 29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37592</xdr:rowOff>
    </xdr:from>
    <xdr:to>
      <xdr:col>50</xdr:col>
      <xdr:colOff>165100</xdr:colOff>
      <xdr:row>82</xdr:row>
      <xdr:rowOff>139192</xdr:rowOff>
    </xdr:to>
    <xdr:sp macro="" textlink="">
      <xdr:nvSpPr>
        <xdr:cNvPr id="304" name="楕円 303"/>
        <xdr:cNvSpPr/>
      </xdr:nvSpPr>
      <xdr:spPr>
        <a:xfrm>
          <a:off x="958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49022</xdr:rowOff>
    </xdr:from>
    <xdr:to>
      <xdr:col>46</xdr:col>
      <xdr:colOff>38100</xdr:colOff>
      <xdr:row>82</xdr:row>
      <xdr:rowOff>150622</xdr:rowOff>
    </xdr:to>
    <xdr:sp macro="" textlink="">
      <xdr:nvSpPr>
        <xdr:cNvPr id="305" name="楕円 304"/>
        <xdr:cNvSpPr/>
      </xdr:nvSpPr>
      <xdr:spPr>
        <a:xfrm>
          <a:off x="8699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88392</xdr:rowOff>
    </xdr:from>
    <xdr:to>
      <xdr:col>50</xdr:col>
      <xdr:colOff>114300</xdr:colOff>
      <xdr:row>82</xdr:row>
      <xdr:rowOff>99822</xdr:rowOff>
    </xdr:to>
    <xdr:cxnSp macro="">
      <xdr:nvCxnSpPr>
        <xdr:cNvPr id="306" name="直線コネクタ 305"/>
        <xdr:cNvCxnSpPr/>
      </xdr:nvCxnSpPr>
      <xdr:spPr>
        <a:xfrm flipV="1">
          <a:off x="8750300" y="141472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07"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08"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09"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155719</xdr:rowOff>
    </xdr:from>
    <xdr:ext cx="469744" cy="259045"/>
    <xdr:sp macro="" textlink="">
      <xdr:nvSpPr>
        <xdr:cNvPr id="310" name="n_1main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167149</xdr:rowOff>
    </xdr:from>
    <xdr:ext cx="469744" cy="259045"/>
    <xdr:sp macro="" textlink="">
      <xdr:nvSpPr>
        <xdr:cNvPr id="311" name="n_2mainValue【公営住宅】&#10;一人当たり面積"/>
        <xdr:cNvSpPr txBox="1"/>
      </xdr:nvSpPr>
      <xdr:spPr>
        <a:xfrm>
          <a:off x="8515427" y="138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52" name="直線コネクタ 351"/>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3"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4" name="直線コネクタ 353"/>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55"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56" name="直線コネクタ 355"/>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57"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58" name="フローチャート: 判断 357"/>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59" name="フローチャート: 判断 358"/>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60" name="フローチャート: 判断 359"/>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61" name="フローチャート: 判断 360"/>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170180</xdr:rowOff>
    </xdr:from>
    <xdr:to>
      <xdr:col>81</xdr:col>
      <xdr:colOff>101600</xdr:colOff>
      <xdr:row>40</xdr:row>
      <xdr:rowOff>100330</xdr:rowOff>
    </xdr:to>
    <xdr:sp macro="" textlink="">
      <xdr:nvSpPr>
        <xdr:cNvPr id="367" name="楕円 366"/>
        <xdr:cNvSpPr/>
      </xdr:nvSpPr>
      <xdr:spPr>
        <a:xfrm>
          <a:off x="1543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61595</xdr:rowOff>
    </xdr:from>
    <xdr:to>
      <xdr:col>76</xdr:col>
      <xdr:colOff>165100</xdr:colOff>
      <xdr:row>40</xdr:row>
      <xdr:rowOff>163195</xdr:rowOff>
    </xdr:to>
    <xdr:sp macro="" textlink="">
      <xdr:nvSpPr>
        <xdr:cNvPr id="368" name="楕円 367"/>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49530</xdr:rowOff>
    </xdr:from>
    <xdr:to>
      <xdr:col>81</xdr:col>
      <xdr:colOff>50800</xdr:colOff>
      <xdr:row>40</xdr:row>
      <xdr:rowOff>112395</xdr:rowOff>
    </xdr:to>
    <xdr:cxnSp macro="">
      <xdr:nvCxnSpPr>
        <xdr:cNvPr id="369" name="直線コネクタ 368"/>
        <xdr:cNvCxnSpPr/>
      </xdr:nvCxnSpPr>
      <xdr:spPr>
        <a:xfrm flipV="1">
          <a:off x="14592300" y="69075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370"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71"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7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91457</xdr:rowOff>
    </xdr:from>
    <xdr:ext cx="405111" cy="259045"/>
    <xdr:sp macro="" textlink="">
      <xdr:nvSpPr>
        <xdr:cNvPr id="373" name="n_1mainValue【認定こども園・幼稚園・保育所】&#10;有形固定資産減価償却率"/>
        <xdr:cNvSpPr txBox="1"/>
      </xdr:nvSpPr>
      <xdr:spPr>
        <a:xfrm>
          <a:off x="15266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374" name="n_2mainValue【認定こども園・幼稚園・保育所】&#10;有形固定資産減価償却率"/>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6" name="テキスト ボックス 3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8" name="テキスト ボックス 3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0" name="テキスト ボックス 3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2" name="テキスト ボックス 3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4" name="テキスト ボックス 3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6" name="テキスト ボックス 3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00" name="直線コネクタ 39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0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02" name="直線コネクタ 40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0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04" name="直線コネクタ 40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05"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06" name="フローチャート: 判断 40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07" name="フローチャート: 判断 40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08" name="フローチャート: 判断 40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09" name="フローチャート: 判断 40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111942</xdr:rowOff>
    </xdr:from>
    <xdr:to>
      <xdr:col>112</xdr:col>
      <xdr:colOff>38100</xdr:colOff>
      <xdr:row>38</xdr:row>
      <xdr:rowOff>42092</xdr:rowOff>
    </xdr:to>
    <xdr:sp macro="" textlink="">
      <xdr:nvSpPr>
        <xdr:cNvPr id="415" name="楕円 414"/>
        <xdr:cNvSpPr/>
      </xdr:nvSpPr>
      <xdr:spPr>
        <a:xfrm>
          <a:off x="2127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134801</xdr:rowOff>
    </xdr:from>
    <xdr:to>
      <xdr:col>107</xdr:col>
      <xdr:colOff>101600</xdr:colOff>
      <xdr:row>38</xdr:row>
      <xdr:rowOff>64951</xdr:rowOff>
    </xdr:to>
    <xdr:sp macro="" textlink="">
      <xdr:nvSpPr>
        <xdr:cNvPr id="416" name="楕円 415"/>
        <xdr:cNvSpPr/>
      </xdr:nvSpPr>
      <xdr:spPr>
        <a:xfrm>
          <a:off x="20383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162741</xdr:rowOff>
    </xdr:from>
    <xdr:to>
      <xdr:col>111</xdr:col>
      <xdr:colOff>177800</xdr:colOff>
      <xdr:row>38</xdr:row>
      <xdr:rowOff>14151</xdr:rowOff>
    </xdr:to>
    <xdr:cxnSp macro="">
      <xdr:nvCxnSpPr>
        <xdr:cNvPr id="417" name="直線コネクタ 416"/>
        <xdr:cNvCxnSpPr/>
      </xdr:nvCxnSpPr>
      <xdr:spPr>
        <a:xfrm flipV="1">
          <a:off x="20434300" y="65063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18"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19"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20"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58619</xdr:rowOff>
    </xdr:from>
    <xdr:ext cx="469744" cy="259045"/>
    <xdr:sp macro="" textlink="">
      <xdr:nvSpPr>
        <xdr:cNvPr id="421" name="n_1mainValue【認定こども園・幼稚園・保育所】&#10;一人当たり面積"/>
        <xdr:cNvSpPr txBox="1"/>
      </xdr:nvSpPr>
      <xdr:spPr>
        <a:xfrm>
          <a:off x="210757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81478</xdr:rowOff>
    </xdr:from>
    <xdr:ext cx="469744" cy="259045"/>
    <xdr:sp macro="" textlink="">
      <xdr:nvSpPr>
        <xdr:cNvPr id="422" name="n_2mainValue【認定こども園・幼稚園・保育所】&#10;一人当たり面積"/>
        <xdr:cNvSpPr txBox="1"/>
      </xdr:nvSpPr>
      <xdr:spPr>
        <a:xfrm>
          <a:off x="20199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4" name="直線コネクタ 43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5" name="テキスト ボックス 43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6" name="直線コネクタ 43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7" name="テキスト ボックス 43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8" name="直線コネクタ 43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9" name="テキスト ボックス 43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0" name="直線コネクタ 43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1" name="テキスト ボックス 44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45" name="直線コネクタ 444"/>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46"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47" name="直線コネクタ 446"/>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48"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49" name="直線コネクタ 448"/>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50"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51" name="フローチャート: 判断 450"/>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52" name="フローチャート: 判断 451"/>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53" name="フローチャート: 判断 452"/>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54" name="フローチャート: 判断 45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100076</xdr:rowOff>
    </xdr:from>
    <xdr:to>
      <xdr:col>81</xdr:col>
      <xdr:colOff>101600</xdr:colOff>
      <xdr:row>59</xdr:row>
      <xdr:rowOff>30226</xdr:rowOff>
    </xdr:to>
    <xdr:sp macro="" textlink="">
      <xdr:nvSpPr>
        <xdr:cNvPr id="460" name="楕円 459"/>
        <xdr:cNvSpPr/>
      </xdr:nvSpPr>
      <xdr:spPr>
        <a:xfrm>
          <a:off x="15430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461" name="楕円 460"/>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150876</xdr:rowOff>
    </xdr:from>
    <xdr:to>
      <xdr:col>81</xdr:col>
      <xdr:colOff>50800</xdr:colOff>
      <xdr:row>59</xdr:row>
      <xdr:rowOff>22860</xdr:rowOff>
    </xdr:to>
    <xdr:cxnSp macro="">
      <xdr:nvCxnSpPr>
        <xdr:cNvPr id="462" name="直線コネクタ 461"/>
        <xdr:cNvCxnSpPr/>
      </xdr:nvCxnSpPr>
      <xdr:spPr>
        <a:xfrm flipV="1">
          <a:off x="14592300" y="100949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63"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464"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65"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46753</xdr:rowOff>
    </xdr:from>
    <xdr:ext cx="405111" cy="259045"/>
    <xdr:sp macro="" textlink="">
      <xdr:nvSpPr>
        <xdr:cNvPr id="466" name="n_1mainValue【学校施設】&#10;有形固定資産減価償却率"/>
        <xdr:cNvSpPr txBox="1"/>
      </xdr:nvSpPr>
      <xdr:spPr>
        <a:xfrm>
          <a:off x="15266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64787</xdr:rowOff>
    </xdr:from>
    <xdr:ext cx="405111" cy="259045"/>
    <xdr:sp macro="" textlink="">
      <xdr:nvSpPr>
        <xdr:cNvPr id="467" name="n_2mainValue【学校施設】&#10;有形固定資産減価償却率"/>
        <xdr:cNvSpPr txBox="1"/>
      </xdr:nvSpPr>
      <xdr:spPr>
        <a:xfrm>
          <a:off x="14389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91" name="直線コネクタ 490"/>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92"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93" name="直線コネクタ 492"/>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94"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95" name="直線コネクタ 494"/>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496"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97" name="フローチャート: 判断 496"/>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98" name="フローチャート: 判断 497"/>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99" name="フローチャート: 判断 498"/>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00" name="フローチャート: 判断 499"/>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21971</xdr:rowOff>
    </xdr:from>
    <xdr:to>
      <xdr:col>112</xdr:col>
      <xdr:colOff>38100</xdr:colOff>
      <xdr:row>61</xdr:row>
      <xdr:rowOff>123571</xdr:rowOff>
    </xdr:to>
    <xdr:sp macro="" textlink="">
      <xdr:nvSpPr>
        <xdr:cNvPr id="506" name="楕円 505"/>
        <xdr:cNvSpPr/>
      </xdr:nvSpPr>
      <xdr:spPr>
        <a:xfrm>
          <a:off x="21272500" y="104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31115</xdr:rowOff>
    </xdr:from>
    <xdr:to>
      <xdr:col>107</xdr:col>
      <xdr:colOff>101600</xdr:colOff>
      <xdr:row>61</xdr:row>
      <xdr:rowOff>132715</xdr:rowOff>
    </xdr:to>
    <xdr:sp macro="" textlink="">
      <xdr:nvSpPr>
        <xdr:cNvPr id="507" name="楕円 506"/>
        <xdr:cNvSpPr/>
      </xdr:nvSpPr>
      <xdr:spPr>
        <a:xfrm>
          <a:off x="20383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72771</xdr:rowOff>
    </xdr:from>
    <xdr:to>
      <xdr:col>111</xdr:col>
      <xdr:colOff>177800</xdr:colOff>
      <xdr:row>61</xdr:row>
      <xdr:rowOff>81915</xdr:rowOff>
    </xdr:to>
    <xdr:cxnSp macro="">
      <xdr:nvCxnSpPr>
        <xdr:cNvPr id="508" name="直線コネクタ 507"/>
        <xdr:cNvCxnSpPr/>
      </xdr:nvCxnSpPr>
      <xdr:spPr>
        <a:xfrm flipV="1">
          <a:off x="20434300" y="105312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09"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10"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11"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114698</xdr:rowOff>
    </xdr:from>
    <xdr:ext cx="469744" cy="259045"/>
    <xdr:sp macro="" textlink="">
      <xdr:nvSpPr>
        <xdr:cNvPr id="512" name="n_1mainValue【学校施設】&#10;一人当たり面積"/>
        <xdr:cNvSpPr txBox="1"/>
      </xdr:nvSpPr>
      <xdr:spPr>
        <a:xfrm>
          <a:off x="21075727" y="1057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123842</xdr:rowOff>
    </xdr:from>
    <xdr:ext cx="469744" cy="259045"/>
    <xdr:sp macro="" textlink="">
      <xdr:nvSpPr>
        <xdr:cNvPr id="513" name="n_2mainValue【学校施設】&#10;一人当たり面積"/>
        <xdr:cNvSpPr txBox="1"/>
      </xdr:nvSpPr>
      <xdr:spPr>
        <a:xfrm>
          <a:off x="20199427"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9" name="正方形/長方形 5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0" name="テキスト ボックス 5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2" name="テキスト ボックス 5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0" name="テキスト ボックス 5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54" name="直線コネクタ 55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5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56" name="直線コネクタ 55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5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58" name="直線コネクタ 55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5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60" name="フローチャート: 判断 55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61" name="フローチャート: 判断 56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62" name="フローチャート: 判断 56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63" name="フローチャート: 判断 56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73025</xdr:rowOff>
    </xdr:from>
    <xdr:to>
      <xdr:col>81</xdr:col>
      <xdr:colOff>101600</xdr:colOff>
      <xdr:row>102</xdr:row>
      <xdr:rowOff>3175</xdr:rowOff>
    </xdr:to>
    <xdr:sp macro="" textlink="">
      <xdr:nvSpPr>
        <xdr:cNvPr id="569" name="楕円 568"/>
        <xdr:cNvSpPr/>
      </xdr:nvSpPr>
      <xdr:spPr>
        <a:xfrm>
          <a:off x="15430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95886</xdr:rowOff>
    </xdr:from>
    <xdr:to>
      <xdr:col>76</xdr:col>
      <xdr:colOff>165100</xdr:colOff>
      <xdr:row>102</xdr:row>
      <xdr:rowOff>26036</xdr:rowOff>
    </xdr:to>
    <xdr:sp macro="" textlink="">
      <xdr:nvSpPr>
        <xdr:cNvPr id="570" name="楕円 569"/>
        <xdr:cNvSpPr/>
      </xdr:nvSpPr>
      <xdr:spPr>
        <a:xfrm>
          <a:off x="14541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123825</xdr:rowOff>
    </xdr:from>
    <xdr:to>
      <xdr:col>81</xdr:col>
      <xdr:colOff>50800</xdr:colOff>
      <xdr:row>101</xdr:row>
      <xdr:rowOff>146686</xdr:rowOff>
    </xdr:to>
    <xdr:cxnSp macro="">
      <xdr:nvCxnSpPr>
        <xdr:cNvPr id="571" name="直線コネクタ 570"/>
        <xdr:cNvCxnSpPr/>
      </xdr:nvCxnSpPr>
      <xdr:spPr>
        <a:xfrm flipV="1">
          <a:off x="14592300" y="174402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572"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573"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574"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19702</xdr:rowOff>
    </xdr:from>
    <xdr:ext cx="405111" cy="259045"/>
    <xdr:sp macro="" textlink="">
      <xdr:nvSpPr>
        <xdr:cNvPr id="575" name="n_1mainValue【公民館】&#10;有形固定資産減価償却率"/>
        <xdr:cNvSpPr txBox="1"/>
      </xdr:nvSpPr>
      <xdr:spPr>
        <a:xfrm>
          <a:off x="152660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42563</xdr:rowOff>
    </xdr:from>
    <xdr:ext cx="405111" cy="259045"/>
    <xdr:sp macro="" textlink="">
      <xdr:nvSpPr>
        <xdr:cNvPr id="576" name="n_2mainValue【公民館】&#10;有形固定資産減価償却率"/>
        <xdr:cNvSpPr txBox="1"/>
      </xdr:nvSpPr>
      <xdr:spPr>
        <a:xfrm>
          <a:off x="143897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7" name="直線コネクタ 5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8" name="テキスト ボックス 5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9" name="直線コネクタ 5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0" name="テキスト ボックス 5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1" name="直線コネクタ 5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2" name="テキスト ボックス 5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3" name="直線コネクタ 5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4" name="テキスト ボックス 5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598" name="直線コネクタ 597"/>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9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00" name="直線コネクタ 59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01"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02" name="直線コネクタ 601"/>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603"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04" name="フローチャート: 判断 603"/>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05" name="フローチャート: 判断 604"/>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06" name="フローチャート: 判断 605"/>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07" name="フローチャート: 判断 606"/>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613" name="楕円 612"/>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84837</xdr:rowOff>
    </xdr:from>
    <xdr:to>
      <xdr:col>107</xdr:col>
      <xdr:colOff>101600</xdr:colOff>
      <xdr:row>107</xdr:row>
      <xdr:rowOff>14987</xdr:rowOff>
    </xdr:to>
    <xdr:sp macro="" textlink="">
      <xdr:nvSpPr>
        <xdr:cNvPr id="614" name="楕円 613"/>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135637</xdr:rowOff>
    </xdr:to>
    <xdr:cxnSp macro="">
      <xdr:nvCxnSpPr>
        <xdr:cNvPr id="615" name="直線コネクタ 614"/>
        <xdr:cNvCxnSpPr/>
      </xdr:nvCxnSpPr>
      <xdr:spPr>
        <a:xfrm flipV="1">
          <a:off x="20434300" y="1830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16"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17"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18"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619" name="n_1mainValue【公民館】&#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620" name="n_2main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全ての施設において、有形固定資産減価償却率は増加しており、老朽化が進行していることが要因である。</a:t>
          </a:r>
        </a:p>
        <a:p>
          <a:r>
            <a:rPr kumimoji="1" lang="ja-JP" altLang="en-US" sz="1300">
              <a:latin typeface="ＭＳ Ｐゴシック" panose="020B0600070205080204" pitchFamily="50" charset="-128"/>
              <a:ea typeface="ＭＳ Ｐゴシック" panose="020B0600070205080204" pitchFamily="50" charset="-128"/>
            </a:rPr>
            <a:t>また、全ての施設の一人あたり面積も増加しており、要因としては人口減少が挙げられる。</a:t>
          </a:r>
        </a:p>
        <a:p>
          <a:r>
            <a:rPr kumimoji="1" lang="ja-JP" altLang="en-US" sz="1300">
              <a:latin typeface="ＭＳ Ｐゴシック" panose="020B0600070205080204" pitchFamily="50" charset="-128"/>
              <a:ea typeface="ＭＳ Ｐゴシック" panose="020B0600070205080204" pitchFamily="50" charset="-128"/>
            </a:rPr>
            <a:t>個別に見ていくと、道路の一人当たり延長や橋りょう・トンネルの一人当たり有形固定資産額、認定こども園・幼稚園・保育所の一人当たり面積などが類似団体平均より多いが、当市は</a:t>
          </a:r>
          <a:r>
            <a:rPr kumimoji="1" lang="en-US" altLang="ja-JP" sz="1300">
              <a:latin typeface="ＭＳ Ｐゴシック" panose="020B0600070205080204" pitchFamily="50" charset="-128"/>
              <a:ea typeface="ＭＳ Ｐゴシック" panose="020B0600070205080204" pitchFamily="50" charset="-128"/>
            </a:rPr>
            <a:t>804.97</a:t>
          </a:r>
          <a:r>
            <a:rPr kumimoji="1" lang="ja-JP" altLang="en-US" sz="1300">
              <a:latin typeface="ＭＳ Ｐゴシック" panose="020B0600070205080204" pitchFamily="50" charset="-128"/>
              <a:ea typeface="ＭＳ Ｐゴシック" panose="020B0600070205080204" pitchFamily="50" charset="-128"/>
            </a:rPr>
            <a:t>平方キロメートルの広大な面積を有することが要因として挙げられる。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公民館に関しては、減価償却率が類似団体平均より大幅に高く、老朽化の進んだ施設が多くなっている。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68,328
67,905
804.97
45,085,102
43,419,628
1,528,309
27,483,146
47,796,553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94541</xdr:rowOff>
    </xdr:from>
    <xdr:ext cx="405111" cy="259045"/>
    <xdr:sp macro="" textlink="">
      <xdr:nvSpPr>
        <xdr:cNvPr id="65"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120667</xdr:rowOff>
    </xdr:from>
    <xdr:ext cx="405111" cy="259045"/>
    <xdr:sp macro="" textlink="">
      <xdr:nvSpPr>
        <xdr:cNvPr id="67"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141894</xdr:rowOff>
    </xdr:from>
    <xdr:ext cx="405111" cy="259045"/>
    <xdr:sp macro="" textlink="">
      <xdr:nvSpPr>
        <xdr:cNvPr id="69"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5" name="楕円 74"/>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76" name="楕円 75"/>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81099</xdr:rowOff>
    </xdr:to>
    <xdr:cxnSp macro="">
      <xdr:nvCxnSpPr>
        <xdr:cNvPr id="77" name="直線コネクタ 76"/>
        <xdr:cNvCxnSpPr/>
      </xdr:nvCxnSpPr>
      <xdr:spPr>
        <a:xfrm flipV="1">
          <a:off x="2908300" y="656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87103</xdr:rowOff>
    </xdr:from>
    <xdr:ext cx="405111" cy="259045"/>
    <xdr:sp macro="" textlink="">
      <xdr:nvSpPr>
        <xdr:cNvPr id="78" name="n_1mainValue【図書館】&#10;有形固定資産減価償却率"/>
        <xdr:cNvSpPr txBox="1"/>
      </xdr:nvSpPr>
      <xdr:spPr>
        <a:xfrm>
          <a:off x="3582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79" name="n_2main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3" name="直線コネクタ 102"/>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4"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5" name="直線コネクタ 104"/>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6"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7" name="直線コネクタ 106"/>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08"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09" name="フローチャート: 判断 108"/>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0" name="フローチャート: 判断 109"/>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1"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4" name="フローチャート: 判断 11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5"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1" name="楕円 120"/>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2" name="楕円 121"/>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23" name="直線コネクタ 122"/>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24"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25" name="n_2main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0" name="直線コネクタ 149"/>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1"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2" name="直線コネクタ 151"/>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3"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54" name="直線コネクタ 153"/>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55"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56" name="フローチャート: 判断 155"/>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57" name="フローチャート: 判断 156"/>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58"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59" name="フローチャート: 判断 158"/>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0"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1" name="フローチャート: 判断 16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120667</xdr:rowOff>
    </xdr:from>
    <xdr:ext cx="405111" cy="259045"/>
    <xdr:sp macro="" textlink="">
      <xdr:nvSpPr>
        <xdr:cNvPr id="162"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68" name="楕円 167"/>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69" name="楕円 168"/>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80010</xdr:rowOff>
    </xdr:to>
    <xdr:cxnSp macro="">
      <xdr:nvCxnSpPr>
        <xdr:cNvPr id="170" name="直線コネクタ 169"/>
        <xdr:cNvCxnSpPr/>
      </xdr:nvCxnSpPr>
      <xdr:spPr>
        <a:xfrm flipV="1">
          <a:off x="2908300" y="10325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1" name="n_1main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72" name="n_2main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6" name="テキスト ボックス 18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8" name="テキスト ボックス 18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0" name="テキスト ボックス 18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194" name="直線コネクタ 193"/>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5"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6" name="直線コネクタ 195"/>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197"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198" name="直線コネクタ 197"/>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99"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0" name="フローチャート: 判断 199"/>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01" name="フローチャート: 判断 200"/>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5351</xdr:rowOff>
    </xdr:from>
    <xdr:ext cx="469744" cy="259045"/>
    <xdr:sp macro="" textlink="">
      <xdr:nvSpPr>
        <xdr:cNvPr id="202"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03" name="フローチャート: 判断 202"/>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23639</xdr:rowOff>
    </xdr:from>
    <xdr:ext cx="469744" cy="259045"/>
    <xdr:sp macro="" textlink="">
      <xdr:nvSpPr>
        <xdr:cNvPr id="204"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05" name="フローチャート: 判断 204"/>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145051</xdr:rowOff>
    </xdr:from>
    <xdr:ext cx="469744" cy="259045"/>
    <xdr:sp macro="" textlink="">
      <xdr:nvSpPr>
        <xdr:cNvPr id="20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xdr:rowOff>
    </xdr:from>
    <xdr:to>
      <xdr:col>50</xdr:col>
      <xdr:colOff>165100</xdr:colOff>
      <xdr:row>59</xdr:row>
      <xdr:rowOff>117094</xdr:rowOff>
    </xdr:to>
    <xdr:sp macro="" textlink="">
      <xdr:nvSpPr>
        <xdr:cNvPr id="212" name="楕円 211"/>
        <xdr:cNvSpPr/>
      </xdr:nvSpPr>
      <xdr:spPr>
        <a:xfrm>
          <a:off x="9588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33782</xdr:rowOff>
    </xdr:from>
    <xdr:to>
      <xdr:col>46</xdr:col>
      <xdr:colOff>38100</xdr:colOff>
      <xdr:row>59</xdr:row>
      <xdr:rowOff>135382</xdr:rowOff>
    </xdr:to>
    <xdr:sp macro="" textlink="">
      <xdr:nvSpPr>
        <xdr:cNvPr id="213" name="楕円 212"/>
        <xdr:cNvSpPr/>
      </xdr:nvSpPr>
      <xdr:spPr>
        <a:xfrm>
          <a:off x="8699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66294</xdr:rowOff>
    </xdr:from>
    <xdr:to>
      <xdr:col>50</xdr:col>
      <xdr:colOff>114300</xdr:colOff>
      <xdr:row>59</xdr:row>
      <xdr:rowOff>84582</xdr:rowOff>
    </xdr:to>
    <xdr:cxnSp macro="">
      <xdr:nvCxnSpPr>
        <xdr:cNvPr id="214" name="直線コネクタ 213"/>
        <xdr:cNvCxnSpPr/>
      </xdr:nvCxnSpPr>
      <xdr:spPr>
        <a:xfrm flipV="1">
          <a:off x="8750300" y="10181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133621</xdr:rowOff>
    </xdr:from>
    <xdr:ext cx="469744" cy="259045"/>
    <xdr:sp macro="" textlink="">
      <xdr:nvSpPr>
        <xdr:cNvPr id="215" name="n_1mainValue【体育館・プール】&#10;一人当たり面積"/>
        <xdr:cNvSpPr txBox="1"/>
      </xdr:nvSpPr>
      <xdr:spPr>
        <a:xfrm>
          <a:off x="93917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151909</xdr:rowOff>
    </xdr:from>
    <xdr:ext cx="469744" cy="259045"/>
    <xdr:sp macro="" textlink="">
      <xdr:nvSpPr>
        <xdr:cNvPr id="216" name="n_2mainValue【体育館・プール】&#10;一人当たり面積"/>
        <xdr:cNvSpPr txBox="1"/>
      </xdr:nvSpPr>
      <xdr:spPr>
        <a:xfrm>
          <a:off x="8515427"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41" name="直線コネクタ 240"/>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42"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43" name="直線コネクタ 242"/>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44"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45" name="直線コネクタ 244"/>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46"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47" name="フローチャート: 判断 246"/>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48" name="フローチャート: 判断 247"/>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49"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50" name="フローチャート: 判断 249"/>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87647</xdr:rowOff>
    </xdr:from>
    <xdr:ext cx="405111" cy="259045"/>
    <xdr:sp macro="" textlink="">
      <xdr:nvSpPr>
        <xdr:cNvPr id="251"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52" name="フローチャート: 判断 25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253"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59" name="楕円 258"/>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12064</xdr:rowOff>
    </xdr:from>
    <xdr:to>
      <xdr:col>15</xdr:col>
      <xdr:colOff>101600</xdr:colOff>
      <xdr:row>82</xdr:row>
      <xdr:rowOff>113664</xdr:rowOff>
    </xdr:to>
    <xdr:sp macro="" textlink="">
      <xdr:nvSpPr>
        <xdr:cNvPr id="260" name="楕円 259"/>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62864</xdr:rowOff>
    </xdr:to>
    <xdr:cxnSp macro="">
      <xdr:nvCxnSpPr>
        <xdr:cNvPr id="261" name="直線コネクタ 260"/>
        <xdr:cNvCxnSpPr/>
      </xdr:nvCxnSpPr>
      <xdr:spPr>
        <a:xfrm flipV="1">
          <a:off x="2908300" y="140817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90188</xdr:rowOff>
    </xdr:from>
    <xdr:ext cx="405111" cy="259045"/>
    <xdr:sp macro="" textlink="">
      <xdr:nvSpPr>
        <xdr:cNvPr id="262" name="n_1mainValue【福祉施設】&#10;有形固定資産減価償却率"/>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263" name="n_2mainValue【福祉施設】&#10;有形固定資産減価償却率"/>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289" name="直線コネクタ 28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1" name="直線コネクタ 29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29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293" name="直線コネクタ 29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294"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295" name="フローチャート: 判断 29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96" name="フローチャート: 判断 29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97"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298" name="フローチャート: 判断 297"/>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168201</xdr:rowOff>
    </xdr:from>
    <xdr:ext cx="469744" cy="259045"/>
    <xdr:sp macro="" textlink="">
      <xdr:nvSpPr>
        <xdr:cNvPr id="299"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00" name="フローチャート: 判断 299"/>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120122</xdr:rowOff>
    </xdr:from>
    <xdr:ext cx="469744" cy="259045"/>
    <xdr:sp macro="" textlink="">
      <xdr:nvSpPr>
        <xdr:cNvPr id="301"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111398</xdr:rowOff>
    </xdr:from>
    <xdr:to>
      <xdr:col>50</xdr:col>
      <xdr:colOff>165100</xdr:colOff>
      <xdr:row>83</xdr:row>
      <xdr:rowOff>41548</xdr:rowOff>
    </xdr:to>
    <xdr:sp macro="" textlink="">
      <xdr:nvSpPr>
        <xdr:cNvPr id="307" name="楕円 306"/>
        <xdr:cNvSpPr/>
      </xdr:nvSpPr>
      <xdr:spPr>
        <a:xfrm>
          <a:off x="9588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121194</xdr:rowOff>
    </xdr:from>
    <xdr:to>
      <xdr:col>46</xdr:col>
      <xdr:colOff>38100</xdr:colOff>
      <xdr:row>83</xdr:row>
      <xdr:rowOff>51344</xdr:rowOff>
    </xdr:to>
    <xdr:sp macro="" textlink="">
      <xdr:nvSpPr>
        <xdr:cNvPr id="308" name="楕円 307"/>
        <xdr:cNvSpPr/>
      </xdr:nvSpPr>
      <xdr:spPr>
        <a:xfrm>
          <a:off x="8699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162198</xdr:rowOff>
    </xdr:from>
    <xdr:to>
      <xdr:col>50</xdr:col>
      <xdr:colOff>114300</xdr:colOff>
      <xdr:row>83</xdr:row>
      <xdr:rowOff>544</xdr:rowOff>
    </xdr:to>
    <xdr:cxnSp macro="">
      <xdr:nvCxnSpPr>
        <xdr:cNvPr id="309" name="直線コネクタ 308"/>
        <xdr:cNvCxnSpPr/>
      </xdr:nvCxnSpPr>
      <xdr:spPr>
        <a:xfrm flipV="1">
          <a:off x="8750300" y="142210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58075</xdr:rowOff>
    </xdr:from>
    <xdr:ext cx="469744" cy="259045"/>
    <xdr:sp macro="" textlink="">
      <xdr:nvSpPr>
        <xdr:cNvPr id="310" name="n_1mainValue【福祉施設】&#10;一人当たり面積"/>
        <xdr:cNvSpPr txBox="1"/>
      </xdr:nvSpPr>
      <xdr:spPr>
        <a:xfrm>
          <a:off x="93917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67871</xdr:rowOff>
    </xdr:from>
    <xdr:ext cx="469744" cy="259045"/>
    <xdr:sp macro="" textlink="">
      <xdr:nvSpPr>
        <xdr:cNvPr id="311" name="n_2mainValue【福祉施設】&#10;一人当たり面積"/>
        <xdr:cNvSpPr txBox="1"/>
      </xdr:nvSpPr>
      <xdr:spPr>
        <a:xfrm>
          <a:off x="85154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2" name="直線コネクタ 32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3" name="テキスト ボックス 32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4" name="直線コネクタ 32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5" name="テキスト ボックス 32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6" name="直線コネクタ 32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7" name="テキスト ボックス 32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8" name="直線コネクタ 32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9" name="テキスト ボックス 32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0" name="直線コネクタ 32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1" name="テキスト ボックス 33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2" name="直線コネクタ 33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3" name="テキスト ボックス 33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37" name="直線コネクタ 336"/>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38"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39" name="直線コネクタ 338"/>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1" name="直線コネクタ 34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42"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43" name="フローチャート: 判断 342"/>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44" name="フローチャート: 判断 343"/>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45"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46" name="フローチャート: 判断 345"/>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121393</xdr:rowOff>
    </xdr:from>
    <xdr:ext cx="405111" cy="259045"/>
    <xdr:sp macro="" textlink="">
      <xdr:nvSpPr>
        <xdr:cNvPr id="34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48" name="フローチャート: 判断 347"/>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78213</xdr:rowOff>
    </xdr:from>
    <xdr:ext cx="405111" cy="259045"/>
    <xdr:sp macro="" textlink="">
      <xdr:nvSpPr>
        <xdr:cNvPr id="349"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355" name="楕円 354"/>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56" name="楕円 355"/>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32113</xdr:rowOff>
    </xdr:to>
    <xdr:cxnSp macro="">
      <xdr:nvCxnSpPr>
        <xdr:cNvPr id="357" name="直線コネクタ 356"/>
        <xdr:cNvCxnSpPr/>
      </xdr:nvCxnSpPr>
      <xdr:spPr>
        <a:xfrm>
          <a:off x="2908300" y="178449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58" name="n_1main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359" name="n_2main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0" name="直線コネクタ 36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1" name="テキスト ボックス 37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2" name="直線コネクタ 37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3" name="テキスト ボックス 37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4" name="直線コネクタ 37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5" name="テキスト ボックス 37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6" name="直線コネクタ 37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7" name="テキスト ボックス 37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9" name="テキスト ボックス 3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81" name="直線コネクタ 380"/>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82"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83" name="直線コネクタ 382"/>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84"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85" name="直線コネクタ 384"/>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386"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87" name="フローチャート: 判断 386"/>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88" name="フローチャート: 判断 38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106697</xdr:rowOff>
    </xdr:from>
    <xdr:ext cx="469744" cy="259045"/>
    <xdr:sp macro="" textlink="">
      <xdr:nvSpPr>
        <xdr:cNvPr id="389"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390" name="フローチャート: 判断 38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97553</xdr:rowOff>
    </xdr:from>
    <xdr:ext cx="469744" cy="259045"/>
    <xdr:sp macro="" textlink="">
      <xdr:nvSpPr>
        <xdr:cNvPr id="391"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392" name="フローチャート: 判断 39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393"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89408</xdr:rowOff>
    </xdr:from>
    <xdr:to>
      <xdr:col>50</xdr:col>
      <xdr:colOff>165100</xdr:colOff>
      <xdr:row>103</xdr:row>
      <xdr:rowOff>19558</xdr:rowOff>
    </xdr:to>
    <xdr:sp macro="" textlink="">
      <xdr:nvSpPr>
        <xdr:cNvPr id="399" name="楕円 398"/>
        <xdr:cNvSpPr/>
      </xdr:nvSpPr>
      <xdr:spPr>
        <a:xfrm>
          <a:off x="9588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103124</xdr:rowOff>
    </xdr:from>
    <xdr:to>
      <xdr:col>46</xdr:col>
      <xdr:colOff>38100</xdr:colOff>
      <xdr:row>103</xdr:row>
      <xdr:rowOff>33274</xdr:rowOff>
    </xdr:to>
    <xdr:sp macro="" textlink="">
      <xdr:nvSpPr>
        <xdr:cNvPr id="400" name="楕円 399"/>
        <xdr:cNvSpPr/>
      </xdr:nvSpPr>
      <xdr:spPr>
        <a:xfrm>
          <a:off x="8699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140208</xdr:rowOff>
    </xdr:from>
    <xdr:to>
      <xdr:col>50</xdr:col>
      <xdr:colOff>114300</xdr:colOff>
      <xdr:row>102</xdr:row>
      <xdr:rowOff>153924</xdr:rowOff>
    </xdr:to>
    <xdr:cxnSp macro="">
      <xdr:nvCxnSpPr>
        <xdr:cNvPr id="401" name="直線コネクタ 400"/>
        <xdr:cNvCxnSpPr/>
      </xdr:nvCxnSpPr>
      <xdr:spPr>
        <a:xfrm flipV="1">
          <a:off x="8750300" y="17628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36085</xdr:rowOff>
    </xdr:from>
    <xdr:ext cx="469744" cy="259045"/>
    <xdr:sp macro="" textlink="">
      <xdr:nvSpPr>
        <xdr:cNvPr id="402" name="n_1mainValue【市民会館】&#10;一人当たり面積"/>
        <xdr:cNvSpPr txBox="1"/>
      </xdr:nvSpPr>
      <xdr:spPr>
        <a:xfrm>
          <a:off x="93917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49801</xdr:rowOff>
    </xdr:from>
    <xdr:ext cx="469744" cy="259045"/>
    <xdr:sp macro="" textlink="">
      <xdr:nvSpPr>
        <xdr:cNvPr id="403" name="n_2mainValue【市民会館】&#10;一人当たり面積"/>
        <xdr:cNvSpPr txBox="1"/>
      </xdr:nvSpPr>
      <xdr:spPr>
        <a:xfrm>
          <a:off x="8515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29" name="直線コネクタ 428"/>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30"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31" name="直線コネクタ 430"/>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2"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3" name="直線コネクタ 43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34"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35" name="フローチャート: 判断 434"/>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36" name="フローチャート: 判断 435"/>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114861</xdr:rowOff>
    </xdr:from>
    <xdr:ext cx="405111" cy="259045"/>
    <xdr:sp macro="" textlink="">
      <xdr:nvSpPr>
        <xdr:cNvPr id="437"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438" name="フローチャート: 判断 437"/>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123026</xdr:rowOff>
    </xdr:from>
    <xdr:ext cx="405111" cy="259045"/>
    <xdr:sp macro="" textlink="">
      <xdr:nvSpPr>
        <xdr:cNvPr id="439"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40" name="フローチャート: 判断 439"/>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107604</xdr:rowOff>
    </xdr:from>
    <xdr:ext cx="405111" cy="259045"/>
    <xdr:sp macro="" textlink="">
      <xdr:nvSpPr>
        <xdr:cNvPr id="441"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447" name="楕円 446"/>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64589</xdr:rowOff>
    </xdr:from>
    <xdr:to>
      <xdr:col>76</xdr:col>
      <xdr:colOff>165100</xdr:colOff>
      <xdr:row>35</xdr:row>
      <xdr:rowOff>166189</xdr:rowOff>
    </xdr:to>
    <xdr:sp macro="" textlink="">
      <xdr:nvSpPr>
        <xdr:cNvPr id="448" name="楕円 447"/>
        <xdr:cNvSpPr/>
      </xdr:nvSpPr>
      <xdr:spPr>
        <a:xfrm>
          <a:off x="14541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115389</xdr:rowOff>
    </xdr:to>
    <xdr:cxnSp macro="">
      <xdr:nvCxnSpPr>
        <xdr:cNvPr id="449" name="直線コネクタ 448"/>
        <xdr:cNvCxnSpPr/>
      </xdr:nvCxnSpPr>
      <xdr:spPr>
        <a:xfrm flipV="1">
          <a:off x="14592300" y="609817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164754</xdr:rowOff>
    </xdr:from>
    <xdr:ext cx="405111" cy="259045"/>
    <xdr:sp macro="" textlink="">
      <xdr:nvSpPr>
        <xdr:cNvPr id="450" name="n_1mainValue【一般廃棄物処理施設】&#10;有形固定資産減価償却率"/>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11266</xdr:rowOff>
    </xdr:from>
    <xdr:ext cx="405111" cy="259045"/>
    <xdr:sp macro="" textlink="">
      <xdr:nvSpPr>
        <xdr:cNvPr id="451" name="n_2mainValue【一般廃棄物処理施設】&#10;有形固定資産減価償却率"/>
        <xdr:cNvSpPr txBox="1"/>
      </xdr:nvSpPr>
      <xdr:spPr>
        <a:xfrm>
          <a:off x="14389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2" name="直線コネクタ 4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3" name="テキスト ボックス 46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6" name="直線コネクタ 4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7" name="テキスト ボックス 4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71" name="直線コネクタ 470"/>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72"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73" name="直線コネクタ 472"/>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74"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75" name="直線コネクタ 474"/>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476"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77" name="フローチャート: 判断 476"/>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78" name="フローチャート: 判断 477"/>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149899</xdr:rowOff>
    </xdr:from>
    <xdr:ext cx="534377" cy="259045"/>
    <xdr:sp macro="" textlink="">
      <xdr:nvSpPr>
        <xdr:cNvPr id="47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480" name="フローチャート: 判断 479"/>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165512</xdr:rowOff>
    </xdr:from>
    <xdr:ext cx="534377" cy="259045"/>
    <xdr:sp macro="" textlink="">
      <xdr:nvSpPr>
        <xdr:cNvPr id="481"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125978</xdr:rowOff>
    </xdr:from>
    <xdr:to>
      <xdr:col>102</xdr:col>
      <xdr:colOff>165100</xdr:colOff>
      <xdr:row>39</xdr:row>
      <xdr:rowOff>56128</xdr:rowOff>
    </xdr:to>
    <xdr:sp macro="" textlink="">
      <xdr:nvSpPr>
        <xdr:cNvPr id="482" name="フローチャート: 判断 481"/>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72655</xdr:rowOff>
    </xdr:from>
    <xdr:ext cx="534377" cy="259045"/>
    <xdr:sp macro="" textlink="">
      <xdr:nvSpPr>
        <xdr:cNvPr id="483"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24154</xdr:rowOff>
    </xdr:from>
    <xdr:to>
      <xdr:col>112</xdr:col>
      <xdr:colOff>38100</xdr:colOff>
      <xdr:row>40</xdr:row>
      <xdr:rowOff>125754</xdr:rowOff>
    </xdr:to>
    <xdr:sp macro="" textlink="">
      <xdr:nvSpPr>
        <xdr:cNvPr id="489" name="楕円 488"/>
        <xdr:cNvSpPr/>
      </xdr:nvSpPr>
      <xdr:spPr>
        <a:xfrm>
          <a:off x="21272500" y="68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27086</xdr:rowOff>
    </xdr:from>
    <xdr:to>
      <xdr:col>107</xdr:col>
      <xdr:colOff>101600</xdr:colOff>
      <xdr:row>40</xdr:row>
      <xdr:rowOff>128686</xdr:rowOff>
    </xdr:to>
    <xdr:sp macro="" textlink="">
      <xdr:nvSpPr>
        <xdr:cNvPr id="490" name="楕円 489"/>
        <xdr:cNvSpPr/>
      </xdr:nvSpPr>
      <xdr:spPr>
        <a:xfrm>
          <a:off x="20383500" y="68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74954</xdr:rowOff>
    </xdr:from>
    <xdr:to>
      <xdr:col>111</xdr:col>
      <xdr:colOff>177800</xdr:colOff>
      <xdr:row>40</xdr:row>
      <xdr:rowOff>77886</xdr:rowOff>
    </xdr:to>
    <xdr:cxnSp macro="">
      <xdr:nvCxnSpPr>
        <xdr:cNvPr id="491" name="直線コネクタ 490"/>
        <xdr:cNvCxnSpPr/>
      </xdr:nvCxnSpPr>
      <xdr:spPr>
        <a:xfrm flipV="1">
          <a:off x="20434300" y="6932954"/>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116881</xdr:rowOff>
    </xdr:from>
    <xdr:ext cx="534377" cy="259045"/>
    <xdr:sp macro="" textlink="">
      <xdr:nvSpPr>
        <xdr:cNvPr id="492" name="n_1mainValue【一般廃棄物処理施設】&#10;一人当たり有形固定資産（償却資産）額"/>
        <xdr:cNvSpPr txBox="1"/>
      </xdr:nvSpPr>
      <xdr:spPr>
        <a:xfrm>
          <a:off x="21043411" y="697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119813</xdr:rowOff>
    </xdr:from>
    <xdr:ext cx="534377" cy="259045"/>
    <xdr:sp macro="" textlink="">
      <xdr:nvSpPr>
        <xdr:cNvPr id="493" name="n_2mainValue【一般廃棄物処理施設】&#10;一人当たり有形固定資産（償却資産）額"/>
        <xdr:cNvSpPr txBox="1"/>
      </xdr:nvSpPr>
      <xdr:spPr>
        <a:xfrm>
          <a:off x="20167111" y="697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5" name="テキスト ボックス 50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5" name="テキスト ボックス 51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7" name="テキスト ボックス 5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19" name="直線コネクタ 51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2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1" name="直線コネクタ 52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2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23" name="直線コネクタ 52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2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25" name="フローチャート: 判断 52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26" name="フローチャート: 判断 52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52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528" name="フローチャート: 判断 52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125203</xdr:rowOff>
    </xdr:from>
    <xdr:ext cx="405111" cy="259045"/>
    <xdr:sp macro="" textlink="">
      <xdr:nvSpPr>
        <xdr:cNvPr id="529"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530" name="フローチャート: 判断 529"/>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15076</xdr:rowOff>
    </xdr:from>
    <xdr:ext cx="405111" cy="259045"/>
    <xdr:sp macro="" textlink="">
      <xdr:nvSpPr>
        <xdr:cNvPr id="531"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37" name="楕円 536"/>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38" name="楕円 537"/>
        <xdr:cNvSpPr/>
      </xdr:nvSpPr>
      <xdr:spPr>
        <a:xfrm>
          <a:off x="14541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83276</xdr:rowOff>
    </xdr:to>
    <xdr:cxnSp macro="">
      <xdr:nvCxnSpPr>
        <xdr:cNvPr id="539" name="直線コネクタ 538"/>
        <xdr:cNvCxnSpPr/>
      </xdr:nvCxnSpPr>
      <xdr:spPr>
        <a:xfrm flipV="1">
          <a:off x="14592300" y="103359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540" name="n_1mainValue【保健センター・保健所】&#10;有形固定資産減価償却率"/>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41" name="n_2main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65" name="直線コネクタ 564"/>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6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67" name="直線コネクタ 56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68"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69" name="直線コネクタ 568"/>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70"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71" name="フローチャート: 判断 570"/>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72" name="フローチャート: 判断 57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573"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574" name="フローチャート: 判断 573"/>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49547</xdr:rowOff>
    </xdr:from>
    <xdr:ext cx="469744" cy="259045"/>
    <xdr:sp macro="" textlink="">
      <xdr:nvSpPr>
        <xdr:cNvPr id="575"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576" name="フローチャート: 判断 575"/>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67327</xdr:rowOff>
    </xdr:from>
    <xdr:ext cx="469744" cy="259045"/>
    <xdr:sp macro="" textlink="">
      <xdr:nvSpPr>
        <xdr:cNvPr id="577"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583" name="楕円 582"/>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84" name="楕円 583"/>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76200</xdr:rowOff>
    </xdr:to>
    <xdr:cxnSp macro="">
      <xdr:nvCxnSpPr>
        <xdr:cNvPr id="585" name="直線コネクタ 584"/>
        <xdr:cNvCxnSpPr/>
      </xdr:nvCxnSpPr>
      <xdr:spPr>
        <a:xfrm flipV="1">
          <a:off x="20434300" y="1035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86" name="n_1main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587" name="n_2mainValue【保健センター・保健所】&#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9" name="テキスト ボックス 5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9" name="テキスト ボックス 6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13" name="直線コネクタ 612"/>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14"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15" name="直線コネクタ 614"/>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16"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17" name="直線コネクタ 616"/>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18"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19" name="フローチャート: 判断 618"/>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20" name="フローチャート: 判断 619"/>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621"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622" name="フローチャート: 判断 621"/>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17253</xdr:rowOff>
    </xdr:from>
    <xdr:ext cx="405111" cy="259045"/>
    <xdr:sp macro="" textlink="">
      <xdr:nvSpPr>
        <xdr:cNvPr id="623"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624" name="フローチャート: 判断 62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10721</xdr:rowOff>
    </xdr:from>
    <xdr:ext cx="405111" cy="259045"/>
    <xdr:sp macro="" textlink="">
      <xdr:nvSpPr>
        <xdr:cNvPr id="625"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116295</xdr:rowOff>
    </xdr:from>
    <xdr:to>
      <xdr:col>81</xdr:col>
      <xdr:colOff>101600</xdr:colOff>
      <xdr:row>84</xdr:row>
      <xdr:rowOff>46445</xdr:rowOff>
    </xdr:to>
    <xdr:sp macro="" textlink="">
      <xdr:nvSpPr>
        <xdr:cNvPr id="631" name="楕円 630"/>
        <xdr:cNvSpPr/>
      </xdr:nvSpPr>
      <xdr:spPr>
        <a:xfrm>
          <a:off x="1543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153851</xdr:rowOff>
    </xdr:from>
    <xdr:to>
      <xdr:col>76</xdr:col>
      <xdr:colOff>165100</xdr:colOff>
      <xdr:row>84</xdr:row>
      <xdr:rowOff>84001</xdr:rowOff>
    </xdr:to>
    <xdr:sp macro="" textlink="">
      <xdr:nvSpPr>
        <xdr:cNvPr id="632" name="楕円 631"/>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167095</xdr:rowOff>
    </xdr:from>
    <xdr:to>
      <xdr:col>81</xdr:col>
      <xdr:colOff>50800</xdr:colOff>
      <xdr:row>84</xdr:row>
      <xdr:rowOff>33201</xdr:rowOff>
    </xdr:to>
    <xdr:cxnSp macro="">
      <xdr:nvCxnSpPr>
        <xdr:cNvPr id="633" name="直線コネクタ 632"/>
        <xdr:cNvCxnSpPr/>
      </xdr:nvCxnSpPr>
      <xdr:spPr>
        <a:xfrm flipV="1">
          <a:off x="14592300" y="143974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37572</xdr:rowOff>
    </xdr:from>
    <xdr:ext cx="405111" cy="259045"/>
    <xdr:sp macro="" textlink="">
      <xdr:nvSpPr>
        <xdr:cNvPr id="634" name="n_1mainValue【消防施設】&#10;有形固定資産減価償却率"/>
        <xdr:cNvSpPr txBox="1"/>
      </xdr:nvSpPr>
      <xdr:spPr>
        <a:xfrm>
          <a:off x="15266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635" name="n_2mainValue【消防施設】&#10;有形固定資産減価償却率"/>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57" name="直線コネクタ 656"/>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9" name="直線コネクタ 65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60"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61" name="直線コネクタ 660"/>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62"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63" name="フローチャート: 判断 66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64" name="フローチャート: 判断 663"/>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132605</xdr:rowOff>
    </xdr:from>
    <xdr:ext cx="469744" cy="259045"/>
    <xdr:sp macro="" textlink="">
      <xdr:nvSpPr>
        <xdr:cNvPr id="665"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666" name="フローチャート: 判断 665"/>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150892</xdr:rowOff>
    </xdr:from>
    <xdr:ext cx="469744" cy="259045"/>
    <xdr:sp macro="" textlink="">
      <xdr:nvSpPr>
        <xdr:cNvPr id="667"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668" name="フローチャート: 判断 66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36847</xdr:rowOff>
    </xdr:from>
    <xdr:ext cx="469744" cy="259045"/>
    <xdr:sp macro="" textlink="">
      <xdr:nvSpPr>
        <xdr:cNvPr id="66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99313</xdr:rowOff>
    </xdr:from>
    <xdr:to>
      <xdr:col>112</xdr:col>
      <xdr:colOff>38100</xdr:colOff>
      <xdr:row>82</xdr:row>
      <xdr:rowOff>29463</xdr:rowOff>
    </xdr:to>
    <xdr:sp macro="" textlink="">
      <xdr:nvSpPr>
        <xdr:cNvPr id="675" name="楕円 674"/>
        <xdr:cNvSpPr/>
      </xdr:nvSpPr>
      <xdr:spPr>
        <a:xfrm>
          <a:off x="21272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113030</xdr:rowOff>
    </xdr:from>
    <xdr:to>
      <xdr:col>107</xdr:col>
      <xdr:colOff>101600</xdr:colOff>
      <xdr:row>82</xdr:row>
      <xdr:rowOff>43180</xdr:rowOff>
    </xdr:to>
    <xdr:sp macro="" textlink="">
      <xdr:nvSpPr>
        <xdr:cNvPr id="676" name="楕円 675"/>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150113</xdr:rowOff>
    </xdr:from>
    <xdr:to>
      <xdr:col>111</xdr:col>
      <xdr:colOff>177800</xdr:colOff>
      <xdr:row>81</xdr:row>
      <xdr:rowOff>163830</xdr:rowOff>
    </xdr:to>
    <xdr:cxnSp macro="">
      <xdr:nvCxnSpPr>
        <xdr:cNvPr id="677" name="直線コネクタ 676"/>
        <xdr:cNvCxnSpPr/>
      </xdr:nvCxnSpPr>
      <xdr:spPr>
        <a:xfrm flipV="1">
          <a:off x="20434300" y="14037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45990</xdr:rowOff>
    </xdr:from>
    <xdr:ext cx="469744" cy="259045"/>
    <xdr:sp macro="" textlink="">
      <xdr:nvSpPr>
        <xdr:cNvPr id="678" name="n_1mainValue【消防施設】&#10;一人当たり面積"/>
        <xdr:cNvSpPr txBox="1"/>
      </xdr:nvSpPr>
      <xdr:spPr>
        <a:xfrm>
          <a:off x="21075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679" name="n_2mainValue【消防施設】&#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05" name="直線コネクタ 704"/>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7" name="直線コネクタ 70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8"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9" name="直線コネクタ 708"/>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10"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11" name="フローチャート: 判断 71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12" name="フローチャート: 判断 711"/>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163121</xdr:rowOff>
    </xdr:from>
    <xdr:ext cx="405111" cy="259045"/>
    <xdr:sp macro="" textlink="">
      <xdr:nvSpPr>
        <xdr:cNvPr id="713"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714" name="フローチャート: 判断 713"/>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11265</xdr:rowOff>
    </xdr:from>
    <xdr:ext cx="405111" cy="259045"/>
    <xdr:sp macro="" textlink="">
      <xdr:nvSpPr>
        <xdr:cNvPr id="715"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716" name="フローチャート: 判断 71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117401</xdr:rowOff>
    </xdr:from>
    <xdr:ext cx="405111" cy="259045"/>
    <xdr:sp macro="" textlink="">
      <xdr:nvSpPr>
        <xdr:cNvPr id="717"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18869</xdr:rowOff>
    </xdr:from>
    <xdr:to>
      <xdr:col>81</xdr:col>
      <xdr:colOff>101600</xdr:colOff>
      <xdr:row>105</xdr:row>
      <xdr:rowOff>120469</xdr:rowOff>
    </xdr:to>
    <xdr:sp macro="" textlink="">
      <xdr:nvSpPr>
        <xdr:cNvPr id="723" name="楕円 722"/>
        <xdr:cNvSpPr/>
      </xdr:nvSpPr>
      <xdr:spPr>
        <a:xfrm>
          <a:off x="15430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724" name="楕円 723"/>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69669</xdr:rowOff>
    </xdr:from>
    <xdr:to>
      <xdr:col>81</xdr:col>
      <xdr:colOff>50800</xdr:colOff>
      <xdr:row>105</xdr:row>
      <xdr:rowOff>110489</xdr:rowOff>
    </xdr:to>
    <xdr:cxnSp macro="">
      <xdr:nvCxnSpPr>
        <xdr:cNvPr id="725" name="直線コネクタ 724"/>
        <xdr:cNvCxnSpPr/>
      </xdr:nvCxnSpPr>
      <xdr:spPr>
        <a:xfrm flipV="1">
          <a:off x="14592300" y="1807191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111596</xdr:rowOff>
    </xdr:from>
    <xdr:ext cx="405111" cy="259045"/>
    <xdr:sp macro="" textlink="">
      <xdr:nvSpPr>
        <xdr:cNvPr id="726" name="n_1mainValue【庁舎】&#10;有形固定資産減価償却率"/>
        <xdr:cNvSpPr txBox="1"/>
      </xdr:nvSpPr>
      <xdr:spPr>
        <a:xfrm>
          <a:off x="152660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727" name="n_2mainValue【庁舎】&#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1" name="直線コネクタ 75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3" name="直線コネクタ 75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5" name="直線コネクタ 75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56"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57" name="フローチャート: 判断 75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58" name="フローチャート: 判断 75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32402</xdr:rowOff>
    </xdr:from>
    <xdr:ext cx="469744" cy="259045"/>
    <xdr:sp macro="" textlink="">
      <xdr:nvSpPr>
        <xdr:cNvPr id="759"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760" name="フローチャート: 判断 759"/>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135272</xdr:rowOff>
    </xdr:from>
    <xdr:ext cx="469744" cy="259045"/>
    <xdr:sp macro="" textlink="">
      <xdr:nvSpPr>
        <xdr:cNvPr id="761"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762" name="フローチャート: 判断 761"/>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124477</xdr:rowOff>
    </xdr:from>
    <xdr:ext cx="469744" cy="259045"/>
    <xdr:sp macro="" textlink="">
      <xdr:nvSpPr>
        <xdr:cNvPr id="763"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76836</xdr:rowOff>
    </xdr:from>
    <xdr:to>
      <xdr:col>112</xdr:col>
      <xdr:colOff>38100</xdr:colOff>
      <xdr:row>103</xdr:row>
      <xdr:rowOff>6986</xdr:rowOff>
    </xdr:to>
    <xdr:sp macro="" textlink="">
      <xdr:nvSpPr>
        <xdr:cNvPr id="769" name="楕円 768"/>
        <xdr:cNvSpPr/>
      </xdr:nvSpPr>
      <xdr:spPr>
        <a:xfrm>
          <a:off x="21272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93980</xdr:rowOff>
    </xdr:from>
    <xdr:to>
      <xdr:col>107</xdr:col>
      <xdr:colOff>101600</xdr:colOff>
      <xdr:row>103</xdr:row>
      <xdr:rowOff>24130</xdr:rowOff>
    </xdr:to>
    <xdr:sp macro="" textlink="">
      <xdr:nvSpPr>
        <xdr:cNvPr id="770" name="楕円 769"/>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127636</xdr:rowOff>
    </xdr:from>
    <xdr:to>
      <xdr:col>111</xdr:col>
      <xdr:colOff>177800</xdr:colOff>
      <xdr:row>102</xdr:row>
      <xdr:rowOff>144780</xdr:rowOff>
    </xdr:to>
    <xdr:cxnSp macro="">
      <xdr:nvCxnSpPr>
        <xdr:cNvPr id="771" name="直線コネクタ 770"/>
        <xdr:cNvCxnSpPr/>
      </xdr:nvCxnSpPr>
      <xdr:spPr>
        <a:xfrm flipV="1">
          <a:off x="20434300" y="176155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23513</xdr:rowOff>
    </xdr:from>
    <xdr:ext cx="469744" cy="259045"/>
    <xdr:sp macro="" textlink="">
      <xdr:nvSpPr>
        <xdr:cNvPr id="772" name="n_1mainValue【庁舎】&#10;一人当たり面積"/>
        <xdr:cNvSpPr txBox="1"/>
      </xdr:nvSpPr>
      <xdr:spPr>
        <a:xfrm>
          <a:off x="210757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773" name="n_2mainValue【庁舎】&#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市民会館以外の全ての施設において、有形固定資産減価償却率は増加しており、老朽化が進行していることが要因である。</a:t>
          </a:r>
        </a:p>
        <a:p>
          <a:r>
            <a:rPr kumimoji="1" lang="ja-JP" altLang="en-US" sz="1300">
              <a:latin typeface="ＭＳ Ｐゴシック" panose="020B0600070205080204" pitchFamily="50" charset="-128"/>
              <a:ea typeface="ＭＳ Ｐゴシック" panose="020B0600070205080204" pitchFamily="50" charset="-128"/>
            </a:rPr>
            <a:t>また、全ての施設の一人あたり面積等は増加しており、要因としては人口減少が挙げられる。</a:t>
          </a:r>
        </a:p>
        <a:p>
          <a:r>
            <a:rPr kumimoji="1" lang="ja-JP" altLang="en-US" sz="1300">
              <a:latin typeface="ＭＳ Ｐゴシック" panose="020B0600070205080204" pitchFamily="50" charset="-128"/>
              <a:ea typeface="ＭＳ Ｐゴシック" panose="020B0600070205080204" pitchFamily="50" charset="-128"/>
            </a:rPr>
            <a:t>庁舎の一人当たり面積は類似団体内で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位と大きいが、当市は旧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町村が合併した自治体で、旧町村役場をそのまま本庁、総合支所として利用している施設が多いことがその要因となっている。</a:t>
          </a:r>
        </a:p>
        <a:p>
          <a:r>
            <a:rPr kumimoji="1" lang="ja-JP" altLang="en-US" sz="1300">
              <a:latin typeface="ＭＳ Ｐゴシック" panose="020B0600070205080204" pitchFamily="50" charset="-128"/>
              <a:ea typeface="ＭＳ Ｐゴシック" panose="020B0600070205080204" pitchFamily="50" charset="-128"/>
            </a:rPr>
            <a:t>公共施設の将来更新費を令和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％程度削減することを目標とした、公共施設等総合管理計画を平成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年度から実行計画である公共施設最適化計画の策定に着手している状況である。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68,328
67,905
804.97
45,085,102
43,419,628
1,528,309
27,483,146
47,796,553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低い９町１村が合併して誕生した市であることに加え、人口減少や高齢化などにより税収が伸びず、類似団体の平均を大きく下回っている。今後も企業誘致の促進や市税の収納率の向上による歳入確保に努めるとともに、事務事業評価を踏まえた取捨選択による歳出削減に取り組み、財政基盤の更なる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段階的な縮減による歳入の減少と大雪に伴う除雪経費の増大による歳出の増加により経常収支比率は前年度比で２．１％上昇しており、類似団体の平均を２．５％上回っている。今後は集中改革プラン及び定員適正化計画に基づき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28787</xdr:rowOff>
    </xdr:to>
    <xdr:cxnSp macro="">
      <xdr:nvCxnSpPr>
        <xdr:cNvPr id="132" name="直線コネクタ 131"/>
        <xdr:cNvCxnSpPr/>
      </xdr:nvCxnSpPr>
      <xdr:spPr>
        <a:xfrm>
          <a:off x="4114800" y="1100412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64</xdr:row>
      <xdr:rowOff>31327</xdr:rowOff>
    </xdr:to>
    <xdr:cxnSp macro="">
      <xdr:nvCxnSpPr>
        <xdr:cNvPr id="135" name="直線コネクタ 134"/>
        <xdr:cNvCxnSpPr/>
      </xdr:nvCxnSpPr>
      <xdr:spPr>
        <a:xfrm>
          <a:off x="3225800" y="1071456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62</xdr:row>
      <xdr:rowOff>84667</xdr:rowOff>
    </xdr:to>
    <xdr:cxnSp macro="">
      <xdr:nvCxnSpPr>
        <xdr:cNvPr id="138" name="直線コネクタ 137"/>
        <xdr:cNvCxnSpPr/>
      </xdr:nvCxnSpPr>
      <xdr:spPr>
        <a:xfrm>
          <a:off x="2336800" y="1046522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79163</xdr:rowOff>
    </xdr:to>
    <xdr:cxnSp macro="">
      <xdr:nvCxnSpPr>
        <xdr:cNvPr id="141" name="直線コネクタ 140"/>
        <xdr:cNvCxnSpPr/>
      </xdr:nvCxnSpPr>
      <xdr:spPr>
        <a:xfrm flipV="1">
          <a:off x="1447800" y="1046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1" name="楕円 150"/>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2"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6" name="テキスト ボックス 155"/>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7" name="楕円 156"/>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58" name="テキスト ボックス 157"/>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９町１村及び一部事務組合も合併したことにより、消防・ごみ・し尿処理等の業務も市独自に行っている状況であることから、類似団体の平均を上回っている状況である。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定員適正化計画に基づく計画的な職員数の削減（</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２７から</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３１までの５年間で、総職員数△３７人）及び集中改革プランに基づく施設の統廃合、評価を踏まえた事務事業の取捨選択による物件費の削減（</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２８から</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３１までの４年間で△８０，０００千円）を行っていく。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121841</xdr:rowOff>
    </xdr:from>
    <xdr:to>
      <xdr:col>23</xdr:col>
      <xdr:colOff>133350</xdr:colOff>
      <xdr:row>86</xdr:row>
      <xdr:rowOff>129561</xdr:rowOff>
    </xdr:to>
    <xdr:cxnSp macro="">
      <xdr:nvCxnSpPr>
        <xdr:cNvPr id="193" name="直線コネクタ 192"/>
        <xdr:cNvCxnSpPr/>
      </xdr:nvCxnSpPr>
      <xdr:spPr>
        <a:xfrm>
          <a:off x="4114800" y="14866541"/>
          <a:ext cx="8382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17955</xdr:rowOff>
    </xdr:from>
    <xdr:to>
      <xdr:col>19</xdr:col>
      <xdr:colOff>133350</xdr:colOff>
      <xdr:row>86</xdr:row>
      <xdr:rowOff>121841</xdr:rowOff>
    </xdr:to>
    <xdr:cxnSp macro="">
      <xdr:nvCxnSpPr>
        <xdr:cNvPr id="196" name="直線コネクタ 195"/>
        <xdr:cNvCxnSpPr/>
      </xdr:nvCxnSpPr>
      <xdr:spPr>
        <a:xfrm>
          <a:off x="3225800" y="14762655"/>
          <a:ext cx="889000" cy="10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167052</xdr:rowOff>
    </xdr:from>
    <xdr:to>
      <xdr:col>15</xdr:col>
      <xdr:colOff>82550</xdr:colOff>
      <xdr:row>86</xdr:row>
      <xdr:rowOff>17955</xdr:rowOff>
    </xdr:to>
    <xdr:cxnSp macro="">
      <xdr:nvCxnSpPr>
        <xdr:cNvPr id="199" name="直線コネクタ 198"/>
        <xdr:cNvCxnSpPr/>
      </xdr:nvCxnSpPr>
      <xdr:spPr>
        <a:xfrm>
          <a:off x="2336800" y="14740302"/>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122614</xdr:rowOff>
    </xdr:from>
    <xdr:to>
      <xdr:col>11</xdr:col>
      <xdr:colOff>31750</xdr:colOff>
      <xdr:row>85</xdr:row>
      <xdr:rowOff>167052</xdr:rowOff>
    </xdr:to>
    <xdr:cxnSp macro="">
      <xdr:nvCxnSpPr>
        <xdr:cNvPr id="202" name="直線コネクタ 201"/>
        <xdr:cNvCxnSpPr/>
      </xdr:nvCxnSpPr>
      <xdr:spPr>
        <a:xfrm>
          <a:off x="1447800" y="14695864"/>
          <a:ext cx="889000" cy="4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78761</xdr:rowOff>
    </xdr:from>
    <xdr:to>
      <xdr:col>23</xdr:col>
      <xdr:colOff>184150</xdr:colOff>
      <xdr:row>87</xdr:row>
      <xdr:rowOff>8911</xdr:rowOff>
    </xdr:to>
    <xdr:sp macro="" textlink="">
      <xdr:nvSpPr>
        <xdr:cNvPr id="212" name="楕円 211"/>
        <xdr:cNvSpPr/>
      </xdr:nvSpPr>
      <xdr:spPr>
        <a:xfrm>
          <a:off x="4902200" y="148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50838</xdr:rowOff>
    </xdr:from>
    <xdr:ext cx="762000" cy="259045"/>
    <xdr:sp macro="" textlink="">
      <xdr:nvSpPr>
        <xdr:cNvPr id="213" name="人件費・物件費等の状況該当値テキスト"/>
        <xdr:cNvSpPr txBox="1"/>
      </xdr:nvSpPr>
      <xdr:spPr>
        <a:xfrm>
          <a:off x="5041900" y="147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71041</xdr:rowOff>
    </xdr:from>
    <xdr:to>
      <xdr:col>19</xdr:col>
      <xdr:colOff>184150</xdr:colOff>
      <xdr:row>87</xdr:row>
      <xdr:rowOff>1191</xdr:rowOff>
    </xdr:to>
    <xdr:sp macro="" textlink="">
      <xdr:nvSpPr>
        <xdr:cNvPr id="214" name="楕円 213"/>
        <xdr:cNvSpPr/>
      </xdr:nvSpPr>
      <xdr:spPr>
        <a:xfrm>
          <a:off x="4064000" y="148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157418</xdr:rowOff>
    </xdr:from>
    <xdr:ext cx="736600" cy="259045"/>
    <xdr:sp macro="" textlink="">
      <xdr:nvSpPr>
        <xdr:cNvPr id="215" name="テキスト ボックス 214"/>
        <xdr:cNvSpPr txBox="1"/>
      </xdr:nvSpPr>
      <xdr:spPr>
        <a:xfrm>
          <a:off x="3733800" y="1490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138605</xdr:rowOff>
    </xdr:from>
    <xdr:to>
      <xdr:col>15</xdr:col>
      <xdr:colOff>133350</xdr:colOff>
      <xdr:row>86</xdr:row>
      <xdr:rowOff>68755</xdr:rowOff>
    </xdr:to>
    <xdr:sp macro="" textlink="">
      <xdr:nvSpPr>
        <xdr:cNvPr id="216" name="楕円 215"/>
        <xdr:cNvSpPr/>
      </xdr:nvSpPr>
      <xdr:spPr>
        <a:xfrm>
          <a:off x="3175000" y="147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53532</xdr:rowOff>
    </xdr:from>
    <xdr:ext cx="762000" cy="259045"/>
    <xdr:sp macro="" textlink="">
      <xdr:nvSpPr>
        <xdr:cNvPr id="217" name="テキスト ボックス 216"/>
        <xdr:cNvSpPr txBox="1"/>
      </xdr:nvSpPr>
      <xdr:spPr>
        <a:xfrm>
          <a:off x="2844800" y="1479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116252</xdr:rowOff>
    </xdr:from>
    <xdr:to>
      <xdr:col>11</xdr:col>
      <xdr:colOff>82550</xdr:colOff>
      <xdr:row>86</xdr:row>
      <xdr:rowOff>46402</xdr:rowOff>
    </xdr:to>
    <xdr:sp macro="" textlink="">
      <xdr:nvSpPr>
        <xdr:cNvPr id="218" name="楕円 217"/>
        <xdr:cNvSpPr/>
      </xdr:nvSpPr>
      <xdr:spPr>
        <a:xfrm>
          <a:off x="2286000" y="146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31179</xdr:rowOff>
    </xdr:from>
    <xdr:ext cx="762000" cy="259045"/>
    <xdr:sp macro="" textlink="">
      <xdr:nvSpPr>
        <xdr:cNvPr id="219" name="テキスト ボックス 218"/>
        <xdr:cNvSpPr txBox="1"/>
      </xdr:nvSpPr>
      <xdr:spPr>
        <a:xfrm>
          <a:off x="1955800" y="1477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71814</xdr:rowOff>
    </xdr:from>
    <xdr:to>
      <xdr:col>7</xdr:col>
      <xdr:colOff>31750</xdr:colOff>
      <xdr:row>86</xdr:row>
      <xdr:rowOff>1964</xdr:rowOff>
    </xdr:to>
    <xdr:sp macro="" textlink="">
      <xdr:nvSpPr>
        <xdr:cNvPr id="220" name="楕円 219"/>
        <xdr:cNvSpPr/>
      </xdr:nvSpPr>
      <xdr:spPr>
        <a:xfrm>
          <a:off x="1397000" y="146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158191</xdr:rowOff>
    </xdr:from>
    <xdr:ext cx="762000" cy="259045"/>
    <xdr:sp macro="" textlink="">
      <xdr:nvSpPr>
        <xdr:cNvPr id="221" name="テキスト ボックス 220"/>
        <xdr:cNvSpPr txBox="1"/>
      </xdr:nvSpPr>
      <xdr:spPr>
        <a:xfrm>
          <a:off x="1066800" y="1473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本市のラスパイレス指数は９４．０％で類似団体の平均を３．９％下回っている。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146755</xdr:rowOff>
    </xdr:to>
    <xdr:cxnSp macro="">
      <xdr:nvCxnSpPr>
        <xdr:cNvPr id="255" name="直線コネクタ 254"/>
        <xdr:cNvCxnSpPr/>
      </xdr:nvCxnSpPr>
      <xdr:spPr>
        <a:xfrm flipV="1">
          <a:off x="16179800" y="143368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146755</xdr:rowOff>
    </xdr:to>
    <xdr:cxnSp macro="">
      <xdr:nvCxnSpPr>
        <xdr:cNvPr id="258" name="直線コネクタ 257"/>
        <xdr:cNvCxnSpPr/>
      </xdr:nvCxnSpPr>
      <xdr:spPr>
        <a:xfrm>
          <a:off x="15290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106539</xdr:rowOff>
    </xdr:to>
    <xdr:cxnSp macro="">
      <xdr:nvCxnSpPr>
        <xdr:cNvPr id="261" name="直線コネクタ 260"/>
        <xdr:cNvCxnSpPr/>
      </xdr:nvCxnSpPr>
      <xdr:spPr>
        <a:xfrm>
          <a:off x="14401800" y="143100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79728</xdr:rowOff>
    </xdr:to>
    <xdr:cxnSp macro="">
      <xdr:nvCxnSpPr>
        <xdr:cNvPr id="264" name="直線コネクタ 263"/>
        <xdr:cNvCxnSpPr/>
      </xdr:nvCxnSpPr>
      <xdr:spPr>
        <a:xfrm>
          <a:off x="13512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4" name="楕円 273"/>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5"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6" name="楕円 275"/>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7" name="テキスト ボックス 276"/>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8" name="楕円 277"/>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9" name="テキスト ボックス 278"/>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0" name="楕円 279"/>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1" name="テキスト ボックス 280"/>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2" name="楕円 281"/>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3" name="テキスト ボックス 282"/>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数モデル」と比較すると、既に定員を下回る職員数となっているものの、定員モデルの類似団体のうち当市に人口・面積等の状況が近い団体との比較をしたところ職員数が多いことから平均を上回っている。</a:t>
          </a:r>
        </a:p>
        <a:p>
          <a:r>
            <a:rPr kumimoji="1" lang="ja-JP" altLang="en-US" sz="1300">
              <a:latin typeface="ＭＳ Ｐゴシック" panose="020B0600070205080204" pitchFamily="50" charset="-128"/>
              <a:ea typeface="ＭＳ Ｐゴシック" panose="020B0600070205080204" pitchFamily="50" charset="-128"/>
            </a:rPr>
            <a:t>　定員適正化計画に基づき、必要最小限の職員補充及び組織体制の見直しや民間委託等の推進により計画的な職員数の削減を行い、職員数の適正化を図る。（Ｈ２７からＨ３１までの５年間で、総職員数△３７人）</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155424</xdr:rowOff>
    </xdr:from>
    <xdr:to>
      <xdr:col>81</xdr:col>
      <xdr:colOff>44450</xdr:colOff>
      <xdr:row>65</xdr:row>
      <xdr:rowOff>6955</xdr:rowOff>
    </xdr:to>
    <xdr:cxnSp macro="">
      <xdr:nvCxnSpPr>
        <xdr:cNvPr id="320" name="直線コネクタ 319"/>
        <xdr:cNvCxnSpPr/>
      </xdr:nvCxnSpPr>
      <xdr:spPr>
        <a:xfrm>
          <a:off x="16179800" y="111282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125549</xdr:rowOff>
    </xdr:from>
    <xdr:to>
      <xdr:col>77</xdr:col>
      <xdr:colOff>44450</xdr:colOff>
      <xdr:row>64</xdr:row>
      <xdr:rowOff>155424</xdr:rowOff>
    </xdr:to>
    <xdr:cxnSp macro="">
      <xdr:nvCxnSpPr>
        <xdr:cNvPr id="323" name="直線コネクタ 322"/>
        <xdr:cNvCxnSpPr/>
      </xdr:nvCxnSpPr>
      <xdr:spPr>
        <a:xfrm>
          <a:off x="15290800" y="1109834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88779</xdr:rowOff>
    </xdr:from>
    <xdr:to>
      <xdr:col>72</xdr:col>
      <xdr:colOff>203200</xdr:colOff>
      <xdr:row>64</xdr:row>
      <xdr:rowOff>125549</xdr:rowOff>
    </xdr:to>
    <xdr:cxnSp macro="">
      <xdr:nvCxnSpPr>
        <xdr:cNvPr id="326" name="直線コネクタ 325"/>
        <xdr:cNvCxnSpPr/>
      </xdr:nvCxnSpPr>
      <xdr:spPr>
        <a:xfrm>
          <a:off x="14401800" y="1106157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88779</xdr:rowOff>
    </xdr:from>
    <xdr:to>
      <xdr:col>68</xdr:col>
      <xdr:colOff>152400</xdr:colOff>
      <xdr:row>64</xdr:row>
      <xdr:rowOff>99120</xdr:rowOff>
    </xdr:to>
    <xdr:cxnSp macro="">
      <xdr:nvCxnSpPr>
        <xdr:cNvPr id="329" name="直線コネクタ 328"/>
        <xdr:cNvCxnSpPr/>
      </xdr:nvCxnSpPr>
      <xdr:spPr>
        <a:xfrm flipV="1">
          <a:off x="13512800" y="1106157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127605</xdr:rowOff>
    </xdr:from>
    <xdr:to>
      <xdr:col>81</xdr:col>
      <xdr:colOff>95250</xdr:colOff>
      <xdr:row>65</xdr:row>
      <xdr:rowOff>57755</xdr:rowOff>
    </xdr:to>
    <xdr:sp macro="" textlink="">
      <xdr:nvSpPr>
        <xdr:cNvPr id="339" name="楕円 338"/>
        <xdr:cNvSpPr/>
      </xdr:nvSpPr>
      <xdr:spPr>
        <a:xfrm>
          <a:off x="169672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99682</xdr:rowOff>
    </xdr:from>
    <xdr:ext cx="762000" cy="259045"/>
    <xdr:sp macro="" textlink="">
      <xdr:nvSpPr>
        <xdr:cNvPr id="340" name="定員管理の状況該当値テキスト"/>
        <xdr:cNvSpPr txBox="1"/>
      </xdr:nvSpPr>
      <xdr:spPr>
        <a:xfrm>
          <a:off x="17106900" y="1107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104624</xdr:rowOff>
    </xdr:from>
    <xdr:to>
      <xdr:col>77</xdr:col>
      <xdr:colOff>95250</xdr:colOff>
      <xdr:row>65</xdr:row>
      <xdr:rowOff>34774</xdr:rowOff>
    </xdr:to>
    <xdr:sp macro="" textlink="">
      <xdr:nvSpPr>
        <xdr:cNvPr id="341" name="楕円 340"/>
        <xdr:cNvSpPr/>
      </xdr:nvSpPr>
      <xdr:spPr>
        <a:xfrm>
          <a:off x="16129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19551</xdr:rowOff>
    </xdr:from>
    <xdr:ext cx="736600" cy="259045"/>
    <xdr:sp macro="" textlink="">
      <xdr:nvSpPr>
        <xdr:cNvPr id="342" name="テキスト ボックス 341"/>
        <xdr:cNvSpPr txBox="1"/>
      </xdr:nvSpPr>
      <xdr:spPr>
        <a:xfrm>
          <a:off x="15798800" y="1116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74749</xdr:rowOff>
    </xdr:from>
    <xdr:to>
      <xdr:col>73</xdr:col>
      <xdr:colOff>44450</xdr:colOff>
      <xdr:row>65</xdr:row>
      <xdr:rowOff>4899</xdr:rowOff>
    </xdr:to>
    <xdr:sp macro="" textlink="">
      <xdr:nvSpPr>
        <xdr:cNvPr id="343" name="楕円 342"/>
        <xdr:cNvSpPr/>
      </xdr:nvSpPr>
      <xdr:spPr>
        <a:xfrm>
          <a:off x="15240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161126</xdr:rowOff>
    </xdr:from>
    <xdr:ext cx="762000" cy="259045"/>
    <xdr:sp macro="" textlink="">
      <xdr:nvSpPr>
        <xdr:cNvPr id="344" name="テキスト ボックス 343"/>
        <xdr:cNvSpPr txBox="1"/>
      </xdr:nvSpPr>
      <xdr:spPr>
        <a:xfrm>
          <a:off x="14909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37979</xdr:rowOff>
    </xdr:from>
    <xdr:to>
      <xdr:col>68</xdr:col>
      <xdr:colOff>203200</xdr:colOff>
      <xdr:row>64</xdr:row>
      <xdr:rowOff>139579</xdr:rowOff>
    </xdr:to>
    <xdr:sp macro="" textlink="">
      <xdr:nvSpPr>
        <xdr:cNvPr id="345" name="楕円 344"/>
        <xdr:cNvSpPr/>
      </xdr:nvSpPr>
      <xdr:spPr>
        <a:xfrm>
          <a:off x="14351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124356</xdr:rowOff>
    </xdr:from>
    <xdr:ext cx="762000" cy="259045"/>
    <xdr:sp macro="" textlink="">
      <xdr:nvSpPr>
        <xdr:cNvPr id="346" name="テキスト ボックス 345"/>
        <xdr:cNvSpPr txBox="1"/>
      </xdr:nvSpPr>
      <xdr:spPr>
        <a:xfrm>
          <a:off x="14020800" y="110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48320</xdr:rowOff>
    </xdr:from>
    <xdr:to>
      <xdr:col>64</xdr:col>
      <xdr:colOff>152400</xdr:colOff>
      <xdr:row>64</xdr:row>
      <xdr:rowOff>149920</xdr:rowOff>
    </xdr:to>
    <xdr:sp macro="" textlink="">
      <xdr:nvSpPr>
        <xdr:cNvPr id="347" name="楕円 346"/>
        <xdr:cNvSpPr/>
      </xdr:nvSpPr>
      <xdr:spPr>
        <a:xfrm>
          <a:off x="13462000" y="110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134697</xdr:rowOff>
    </xdr:from>
    <xdr:ext cx="762000" cy="259045"/>
    <xdr:sp macro="" textlink="">
      <xdr:nvSpPr>
        <xdr:cNvPr id="348" name="テキスト ボックス 347"/>
        <xdr:cNvSpPr txBox="1"/>
      </xdr:nvSpPr>
      <xdr:spPr>
        <a:xfrm>
          <a:off x="13131800" y="1110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当市は財政力が低く起債依存型の９町１村が合併した市であるため、類似団体の平均を上回っている状況である。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今後も将来負担を考慮して市債発行額と償還額のバランスを図り、公債費の抑制に努める。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138938</xdr:rowOff>
    </xdr:to>
    <xdr:cxnSp macro="">
      <xdr:nvCxnSpPr>
        <xdr:cNvPr id="380" name="直線コネクタ 379"/>
        <xdr:cNvCxnSpPr/>
      </xdr:nvCxnSpPr>
      <xdr:spPr>
        <a:xfrm>
          <a:off x="16179800" y="714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148590</xdr:rowOff>
    </xdr:to>
    <xdr:cxnSp macro="">
      <xdr:nvCxnSpPr>
        <xdr:cNvPr id="383" name="直線コネクタ 382"/>
        <xdr:cNvCxnSpPr/>
      </xdr:nvCxnSpPr>
      <xdr:spPr>
        <a:xfrm flipV="1">
          <a:off x="15290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158242</xdr:rowOff>
    </xdr:to>
    <xdr:cxnSp macro="">
      <xdr:nvCxnSpPr>
        <xdr:cNvPr id="386" name="直線コネクタ 385"/>
        <xdr:cNvCxnSpPr/>
      </xdr:nvCxnSpPr>
      <xdr:spPr>
        <a:xfrm flipV="1">
          <a:off x="14401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73660</xdr:rowOff>
    </xdr:to>
    <xdr:cxnSp macro="">
      <xdr:nvCxnSpPr>
        <xdr:cNvPr id="389" name="直線コネクタ 388"/>
        <xdr:cNvCxnSpPr/>
      </xdr:nvCxnSpPr>
      <xdr:spPr>
        <a:xfrm flipV="1">
          <a:off x="13512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9" name="楕円 398"/>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0"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2" name="テキスト ボックス 401"/>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3" name="楕円 40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4" name="テキスト ボックス 40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９町１村が合併した市であるが、旧町村のいずれも財政力が低く起債依存型であり、類似団体の平均を上回っている状況である。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今後とも公債費等義務的経費の削減や公営企業の経営健全化を図り繰出金の抑制を図る。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142482</xdr:rowOff>
    </xdr:from>
    <xdr:to>
      <xdr:col>81</xdr:col>
      <xdr:colOff>44450</xdr:colOff>
      <xdr:row>16</xdr:row>
      <xdr:rowOff>112365</xdr:rowOff>
    </xdr:to>
    <xdr:cxnSp macro="">
      <xdr:nvCxnSpPr>
        <xdr:cNvPr id="444" name="直線コネクタ 443"/>
        <xdr:cNvCxnSpPr/>
      </xdr:nvCxnSpPr>
      <xdr:spPr>
        <a:xfrm>
          <a:off x="16179800" y="2714232"/>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142482</xdr:rowOff>
    </xdr:from>
    <xdr:to>
      <xdr:col>77</xdr:col>
      <xdr:colOff>44450</xdr:colOff>
      <xdr:row>17</xdr:row>
      <xdr:rowOff>31690</xdr:rowOff>
    </xdr:to>
    <xdr:cxnSp macro="">
      <xdr:nvCxnSpPr>
        <xdr:cNvPr id="447" name="直線コネクタ 446"/>
        <xdr:cNvCxnSpPr/>
      </xdr:nvCxnSpPr>
      <xdr:spPr>
        <a:xfrm flipV="1">
          <a:off x="15290800" y="2714232"/>
          <a:ext cx="889000" cy="2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31690</xdr:rowOff>
    </xdr:from>
    <xdr:to>
      <xdr:col>72</xdr:col>
      <xdr:colOff>203200</xdr:colOff>
      <xdr:row>17</xdr:row>
      <xdr:rowOff>105229</xdr:rowOff>
    </xdr:to>
    <xdr:cxnSp macro="">
      <xdr:nvCxnSpPr>
        <xdr:cNvPr id="450" name="直線コネクタ 449"/>
        <xdr:cNvCxnSpPr/>
      </xdr:nvCxnSpPr>
      <xdr:spPr>
        <a:xfrm flipV="1">
          <a:off x="14401800" y="2946340"/>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105229</xdr:rowOff>
    </xdr:from>
    <xdr:to>
      <xdr:col>68</xdr:col>
      <xdr:colOff>152400</xdr:colOff>
      <xdr:row>17</xdr:row>
      <xdr:rowOff>168426</xdr:rowOff>
    </xdr:to>
    <xdr:cxnSp macro="">
      <xdr:nvCxnSpPr>
        <xdr:cNvPr id="453" name="直線コネクタ 452"/>
        <xdr:cNvCxnSpPr/>
      </xdr:nvCxnSpPr>
      <xdr:spPr>
        <a:xfrm flipV="1">
          <a:off x="13512800" y="3019879"/>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63" name="楕円 462"/>
        <xdr:cNvSpPr/>
      </xdr:nvSpPr>
      <xdr:spPr>
        <a:xfrm>
          <a:off x="16967200" y="2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33642</xdr:rowOff>
    </xdr:from>
    <xdr:ext cx="762000" cy="259045"/>
    <xdr:sp macro="" textlink="">
      <xdr:nvSpPr>
        <xdr:cNvPr id="464" name="将来負担の状況該当値テキスト"/>
        <xdr:cNvSpPr txBox="1"/>
      </xdr:nvSpPr>
      <xdr:spPr>
        <a:xfrm>
          <a:off x="17106900" y="277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91682</xdr:rowOff>
    </xdr:from>
    <xdr:to>
      <xdr:col>77</xdr:col>
      <xdr:colOff>95250</xdr:colOff>
      <xdr:row>16</xdr:row>
      <xdr:rowOff>21832</xdr:rowOff>
    </xdr:to>
    <xdr:sp macro="" textlink="">
      <xdr:nvSpPr>
        <xdr:cNvPr id="465" name="楕円 464"/>
        <xdr:cNvSpPr/>
      </xdr:nvSpPr>
      <xdr:spPr>
        <a:xfrm>
          <a:off x="16129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6609</xdr:rowOff>
    </xdr:from>
    <xdr:ext cx="736600" cy="259045"/>
    <xdr:sp macro="" textlink="">
      <xdr:nvSpPr>
        <xdr:cNvPr id="466" name="テキスト ボックス 465"/>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152340</xdr:rowOff>
    </xdr:from>
    <xdr:to>
      <xdr:col>73</xdr:col>
      <xdr:colOff>44450</xdr:colOff>
      <xdr:row>17</xdr:row>
      <xdr:rowOff>82490</xdr:rowOff>
    </xdr:to>
    <xdr:sp macro="" textlink="">
      <xdr:nvSpPr>
        <xdr:cNvPr id="467" name="楕円 466"/>
        <xdr:cNvSpPr/>
      </xdr:nvSpPr>
      <xdr:spPr>
        <a:xfrm>
          <a:off x="15240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67267</xdr:rowOff>
    </xdr:from>
    <xdr:ext cx="762000" cy="259045"/>
    <xdr:sp macro="" textlink="">
      <xdr:nvSpPr>
        <xdr:cNvPr id="468" name="テキスト ボックス 467"/>
        <xdr:cNvSpPr txBox="1"/>
      </xdr:nvSpPr>
      <xdr:spPr>
        <a:xfrm>
          <a:off x="14909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54429</xdr:rowOff>
    </xdr:from>
    <xdr:to>
      <xdr:col>68</xdr:col>
      <xdr:colOff>203200</xdr:colOff>
      <xdr:row>17</xdr:row>
      <xdr:rowOff>156029</xdr:rowOff>
    </xdr:to>
    <xdr:sp macro="" textlink="">
      <xdr:nvSpPr>
        <xdr:cNvPr id="469" name="楕円 468"/>
        <xdr:cNvSpPr/>
      </xdr:nvSpPr>
      <xdr:spPr>
        <a:xfrm>
          <a:off x="14351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140806</xdr:rowOff>
    </xdr:from>
    <xdr:ext cx="762000" cy="259045"/>
    <xdr:sp macro="" textlink="">
      <xdr:nvSpPr>
        <xdr:cNvPr id="470" name="テキスト ボックス 469"/>
        <xdr:cNvSpPr txBox="1"/>
      </xdr:nvSpPr>
      <xdr:spPr>
        <a:xfrm>
          <a:off x="14020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117626</xdr:rowOff>
    </xdr:from>
    <xdr:to>
      <xdr:col>64</xdr:col>
      <xdr:colOff>152400</xdr:colOff>
      <xdr:row>18</xdr:row>
      <xdr:rowOff>47776</xdr:rowOff>
    </xdr:to>
    <xdr:sp macro="" textlink="">
      <xdr:nvSpPr>
        <xdr:cNvPr id="471" name="楕円 470"/>
        <xdr:cNvSpPr/>
      </xdr:nvSpPr>
      <xdr:spPr>
        <a:xfrm>
          <a:off x="13462000" y="30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32553</xdr:rowOff>
    </xdr:from>
    <xdr:ext cx="762000" cy="259045"/>
    <xdr:sp macro="" textlink="">
      <xdr:nvSpPr>
        <xdr:cNvPr id="472" name="テキスト ボックス 471"/>
        <xdr:cNvSpPr txBox="1"/>
      </xdr:nvSpPr>
      <xdr:spPr>
        <a:xfrm>
          <a:off x="13131800" y="31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68,328
67,905
804.97
45,085,102
43,419,628
1,528,309
27,483,146
47,796,553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９町１村及び一部事務組合が合併し、消防、ごみ・し尿処理等の業務も市が独自で行っている状況にあること等から、職員数が類似団体と比較して多い現状にあり、類似団体平均値を２．３％上回っている。</a:t>
          </a:r>
        </a:p>
        <a:p>
          <a:r>
            <a:rPr kumimoji="1" lang="ja-JP" altLang="en-US" sz="1300">
              <a:latin typeface="ＭＳ Ｐゴシック" panose="020B0600070205080204" pitchFamily="50" charset="-128"/>
              <a:ea typeface="ＭＳ Ｐゴシック" panose="020B0600070205080204" pitchFamily="50" charset="-128"/>
            </a:rPr>
            <a:t>　また、昇給、職員構成により、前年度の当該団体値を０．７％上回っている。</a:t>
          </a:r>
        </a:p>
        <a:p>
          <a:r>
            <a:rPr kumimoji="1" lang="ja-JP" altLang="en-US" sz="1300">
              <a:latin typeface="ＭＳ Ｐゴシック" panose="020B0600070205080204" pitchFamily="50" charset="-128"/>
              <a:ea typeface="ＭＳ Ｐゴシック" panose="020B0600070205080204" pitchFamily="50" charset="-128"/>
            </a:rPr>
            <a:t>　今後、定員適正化計画に基づき、計画的かつ継続的に職員数の削減を行うとともに、適切な職員配置に努め、人件費の抑制を図る。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123190</xdr:rowOff>
    </xdr:to>
    <xdr:cxnSp macro="">
      <xdr:nvCxnSpPr>
        <xdr:cNvPr id="66" name="直線コネクタ 65"/>
        <xdr:cNvCxnSpPr/>
      </xdr:nvCxnSpPr>
      <xdr:spPr>
        <a:xfrm>
          <a:off x="3987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69850</xdr:rowOff>
    </xdr:to>
    <xdr:cxnSp macro="">
      <xdr:nvCxnSpPr>
        <xdr:cNvPr id="69" name="直線コネクタ 68"/>
        <xdr:cNvCxnSpPr/>
      </xdr:nvCxnSpPr>
      <xdr:spPr>
        <a:xfrm>
          <a:off x="3098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8890</xdr:rowOff>
    </xdr:to>
    <xdr:cxnSp macro="">
      <xdr:nvCxnSpPr>
        <xdr:cNvPr id="72" name="直線コネクタ 71"/>
        <xdr:cNvCxnSpPr/>
      </xdr:nvCxnSpPr>
      <xdr:spPr>
        <a:xfrm flipV="1">
          <a:off x="2209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46990</xdr:rowOff>
    </xdr:to>
    <xdr:cxnSp macro="">
      <xdr:nvCxnSpPr>
        <xdr:cNvPr id="75" name="直線コネクタ 74"/>
        <xdr:cNvCxnSpPr/>
      </xdr:nvCxnSpPr>
      <xdr:spPr>
        <a:xfrm flipV="1">
          <a:off x="1320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集中改革プランに基づく物件費の削減を行い、類似団体平均値とほぼ同等であるものの、年々、上昇傾向にある。</a:t>
          </a:r>
        </a:p>
        <a:p>
          <a:r>
            <a:rPr kumimoji="1" lang="ja-JP" altLang="en-US" sz="1300">
              <a:latin typeface="ＭＳ Ｐゴシック" panose="020B0600070205080204" pitchFamily="50" charset="-128"/>
              <a:ea typeface="ＭＳ Ｐゴシック" panose="020B0600070205080204" pitchFamily="50" charset="-128"/>
            </a:rPr>
            <a:t>　今後、公共施設管理計画に基づく公共施設の整理・統合や施設の維持管理経費の削減に努める。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77470</xdr:rowOff>
    </xdr:to>
    <xdr:cxnSp macro="">
      <xdr:nvCxnSpPr>
        <xdr:cNvPr id="127" name="直線コネクタ 126"/>
        <xdr:cNvCxnSpPr/>
      </xdr:nvCxnSpPr>
      <xdr:spPr>
        <a:xfrm>
          <a:off x="15671800" y="293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16510</xdr:rowOff>
    </xdr:to>
    <xdr:cxnSp macro="">
      <xdr:nvCxnSpPr>
        <xdr:cNvPr id="130" name="直線コネクタ 129"/>
        <xdr:cNvCxnSpPr/>
      </xdr:nvCxnSpPr>
      <xdr:spPr>
        <a:xfrm>
          <a:off x="14782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157480</xdr:rowOff>
    </xdr:to>
    <xdr:cxnSp macro="">
      <xdr:nvCxnSpPr>
        <xdr:cNvPr id="133" name="直線コネクタ 132"/>
        <xdr:cNvCxnSpPr/>
      </xdr:nvCxnSpPr>
      <xdr:spPr>
        <a:xfrm>
          <a:off x="13893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104140</xdr:rowOff>
    </xdr:to>
    <xdr:cxnSp macro="">
      <xdr:nvCxnSpPr>
        <xdr:cNvPr id="136" name="直線コネクタ 135"/>
        <xdr:cNvCxnSpPr/>
      </xdr:nvCxnSpPr>
      <xdr:spPr>
        <a:xfrm>
          <a:off x="13004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6" name="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7"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9" name="テキスト ボックス 148"/>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3" name="テキスト ボックス 15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私立幼稚園が類似団体と比較して小規模であり、施設型給付費が少ないこと等から、経常収支比率は類似団体平均値を４．２％下回っている。</a:t>
          </a:r>
        </a:p>
        <a:p>
          <a:r>
            <a:rPr kumimoji="1" lang="ja-JP" altLang="en-US" sz="1300">
              <a:latin typeface="ＭＳ Ｐゴシック" panose="020B0600070205080204" pitchFamily="50" charset="-128"/>
              <a:ea typeface="ＭＳ Ｐゴシック" panose="020B0600070205080204" pitchFamily="50" charset="-128"/>
            </a:rPr>
            <a:t>　前年度の当該団体値を０．２％上回っているが、平成２９年１０月から開始した赤ちゃん用品券支給事業に要する経費が増加していることによる。</a:t>
          </a:r>
        </a:p>
        <a:p>
          <a:r>
            <a:rPr kumimoji="1" lang="ja-JP" altLang="en-US" sz="1300">
              <a:latin typeface="ＭＳ Ｐゴシック" panose="020B0600070205080204" pitchFamily="50" charset="-128"/>
              <a:ea typeface="ＭＳ Ｐゴシック" panose="020B0600070205080204" pitchFamily="50" charset="-128"/>
            </a:rPr>
            <a:t>　限られた財源を効果的に使いながら、上昇を抑制できるように各種事業の効果の検討を進めていく。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85090</xdr:rowOff>
    </xdr:from>
    <xdr:to>
      <xdr:col>24</xdr:col>
      <xdr:colOff>25400</xdr:colOff>
      <xdr:row>53</xdr:row>
      <xdr:rowOff>100330</xdr:rowOff>
    </xdr:to>
    <xdr:cxnSp macro="">
      <xdr:nvCxnSpPr>
        <xdr:cNvPr id="188" name="直線コネクタ 187"/>
        <xdr:cNvCxnSpPr/>
      </xdr:nvCxnSpPr>
      <xdr:spPr>
        <a:xfrm>
          <a:off x="3987800" y="9171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77470</xdr:rowOff>
    </xdr:from>
    <xdr:to>
      <xdr:col>19</xdr:col>
      <xdr:colOff>187325</xdr:colOff>
      <xdr:row>53</xdr:row>
      <xdr:rowOff>85090</xdr:rowOff>
    </xdr:to>
    <xdr:cxnSp macro="">
      <xdr:nvCxnSpPr>
        <xdr:cNvPr id="191" name="直線コネクタ 190"/>
        <xdr:cNvCxnSpPr/>
      </xdr:nvCxnSpPr>
      <xdr:spPr>
        <a:xfrm>
          <a:off x="3098800" y="916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54610</xdr:rowOff>
    </xdr:from>
    <xdr:to>
      <xdr:col>15</xdr:col>
      <xdr:colOff>98425</xdr:colOff>
      <xdr:row>53</xdr:row>
      <xdr:rowOff>77470</xdr:rowOff>
    </xdr:to>
    <xdr:cxnSp macro="">
      <xdr:nvCxnSpPr>
        <xdr:cNvPr id="194" name="直線コネクタ 193"/>
        <xdr:cNvCxnSpPr/>
      </xdr:nvCxnSpPr>
      <xdr:spPr>
        <a:xfrm>
          <a:off x="2209800" y="914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54610</xdr:rowOff>
    </xdr:from>
    <xdr:to>
      <xdr:col>11</xdr:col>
      <xdr:colOff>9525</xdr:colOff>
      <xdr:row>53</xdr:row>
      <xdr:rowOff>69850</xdr:rowOff>
    </xdr:to>
    <xdr:cxnSp macro="">
      <xdr:nvCxnSpPr>
        <xdr:cNvPr id="197" name="直線コネクタ 196"/>
        <xdr:cNvCxnSpPr/>
      </xdr:nvCxnSpPr>
      <xdr:spPr>
        <a:xfrm flipV="1">
          <a:off x="1320800" y="914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49530</xdr:rowOff>
    </xdr:from>
    <xdr:to>
      <xdr:col>24</xdr:col>
      <xdr:colOff>76200</xdr:colOff>
      <xdr:row>53</xdr:row>
      <xdr:rowOff>151130</xdr:rowOff>
    </xdr:to>
    <xdr:sp macro="" textlink="">
      <xdr:nvSpPr>
        <xdr:cNvPr id="207" name="楕円 206"/>
        <xdr:cNvSpPr/>
      </xdr:nvSpPr>
      <xdr:spPr>
        <a:xfrm>
          <a:off x="4775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129557</xdr:rowOff>
    </xdr:from>
    <xdr:ext cx="762000" cy="259045"/>
    <xdr:sp macro="" textlink="">
      <xdr:nvSpPr>
        <xdr:cNvPr id="208" name="扶助費該当値テキスト"/>
        <xdr:cNvSpPr txBox="1"/>
      </xdr:nvSpPr>
      <xdr:spPr>
        <a:xfrm>
          <a:off x="4914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34290</xdr:rowOff>
    </xdr:from>
    <xdr:to>
      <xdr:col>20</xdr:col>
      <xdr:colOff>38100</xdr:colOff>
      <xdr:row>53</xdr:row>
      <xdr:rowOff>135890</xdr:rowOff>
    </xdr:to>
    <xdr:sp macro="" textlink="">
      <xdr:nvSpPr>
        <xdr:cNvPr id="209" name="楕円 208"/>
        <xdr:cNvSpPr/>
      </xdr:nvSpPr>
      <xdr:spPr>
        <a:xfrm>
          <a:off x="3937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146067</xdr:rowOff>
    </xdr:from>
    <xdr:ext cx="736600" cy="259045"/>
    <xdr:sp macro="" textlink="">
      <xdr:nvSpPr>
        <xdr:cNvPr id="210" name="テキスト ボックス 209"/>
        <xdr:cNvSpPr txBox="1"/>
      </xdr:nvSpPr>
      <xdr:spPr>
        <a:xfrm>
          <a:off x="3606800" y="889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26670</xdr:rowOff>
    </xdr:from>
    <xdr:to>
      <xdr:col>15</xdr:col>
      <xdr:colOff>149225</xdr:colOff>
      <xdr:row>53</xdr:row>
      <xdr:rowOff>128270</xdr:rowOff>
    </xdr:to>
    <xdr:sp macro="" textlink="">
      <xdr:nvSpPr>
        <xdr:cNvPr id="211" name="楕円 210"/>
        <xdr:cNvSpPr/>
      </xdr:nvSpPr>
      <xdr:spPr>
        <a:xfrm>
          <a:off x="3048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138447</xdr:rowOff>
    </xdr:from>
    <xdr:ext cx="762000" cy="259045"/>
    <xdr:sp macro="" textlink="">
      <xdr:nvSpPr>
        <xdr:cNvPr id="212" name="テキスト ボックス 211"/>
        <xdr:cNvSpPr txBox="1"/>
      </xdr:nvSpPr>
      <xdr:spPr>
        <a:xfrm>
          <a:off x="2717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xdr:rowOff>
    </xdr:from>
    <xdr:to>
      <xdr:col>11</xdr:col>
      <xdr:colOff>60325</xdr:colOff>
      <xdr:row>53</xdr:row>
      <xdr:rowOff>105410</xdr:rowOff>
    </xdr:to>
    <xdr:sp macro="" textlink="">
      <xdr:nvSpPr>
        <xdr:cNvPr id="213" name="楕円 212"/>
        <xdr:cNvSpPr/>
      </xdr:nvSpPr>
      <xdr:spPr>
        <a:xfrm>
          <a:off x="2159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115587</xdr:rowOff>
    </xdr:from>
    <xdr:ext cx="762000" cy="259045"/>
    <xdr:sp macro="" textlink="">
      <xdr:nvSpPr>
        <xdr:cNvPr id="214" name="テキスト ボックス 213"/>
        <xdr:cNvSpPr txBox="1"/>
      </xdr:nvSpPr>
      <xdr:spPr>
        <a:xfrm>
          <a:off x="1828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類似団体平均値を４．９％上回っている主な要因は、介護保険特別会計、下水道事業会計への繰出金で、公債費とともに重い財政負担となっている。</a:t>
          </a:r>
        </a:p>
        <a:p>
          <a:r>
            <a:rPr kumimoji="1" lang="ja-JP" altLang="en-US" sz="1300">
              <a:latin typeface="ＭＳ Ｐゴシック" panose="020B0600070205080204" pitchFamily="50" charset="-128"/>
              <a:ea typeface="ＭＳ Ｐゴシック" panose="020B0600070205080204" pitchFamily="50" charset="-128"/>
            </a:rPr>
            <a:t>　特に下水道事業会計について、条件不利地域であるため建設改良費が割高であることから、地域の実情に応じた効率的かつ適正な整備手法の選定に努める。</a:t>
          </a:r>
        </a:p>
        <a:p>
          <a:r>
            <a:rPr kumimoji="1" lang="ja-JP" altLang="en-US" sz="1300">
              <a:latin typeface="ＭＳ Ｐゴシック" panose="020B0600070205080204" pitchFamily="50" charset="-128"/>
              <a:ea typeface="ＭＳ Ｐゴシック" panose="020B0600070205080204" pitchFamily="50" charset="-128"/>
            </a:rPr>
            <a:t>　独立採算の原則に基づき、補助金と同様に一般会計からの繰出金に依存することのないよう、経営の合理化を進めていく。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74749</xdr:rowOff>
    </xdr:to>
    <xdr:cxnSp macro="">
      <xdr:nvCxnSpPr>
        <xdr:cNvPr id="251" name="直線コネクタ 250"/>
        <xdr:cNvCxnSpPr/>
      </xdr:nvCxnSpPr>
      <xdr:spPr>
        <a:xfrm>
          <a:off x="15671800" y="99796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35560</xdr:rowOff>
    </xdr:to>
    <xdr:cxnSp macro="">
      <xdr:nvCxnSpPr>
        <xdr:cNvPr id="254" name="直線コネクタ 253"/>
        <xdr:cNvCxnSpPr/>
      </xdr:nvCxnSpPr>
      <xdr:spPr>
        <a:xfrm>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57</xdr:row>
      <xdr:rowOff>161290</xdr:rowOff>
    </xdr:to>
    <xdr:cxnSp macro="">
      <xdr:nvCxnSpPr>
        <xdr:cNvPr id="257" name="直線コネクタ 256"/>
        <xdr:cNvCxnSpPr/>
      </xdr:nvCxnSpPr>
      <xdr:spPr>
        <a:xfrm>
          <a:off x="13893800" y="99143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57</xdr:row>
      <xdr:rowOff>141696</xdr:rowOff>
    </xdr:to>
    <xdr:cxnSp macro="">
      <xdr:nvCxnSpPr>
        <xdr:cNvPr id="260" name="直線コネクタ 259"/>
        <xdr:cNvCxnSpPr/>
      </xdr:nvCxnSpPr>
      <xdr:spPr>
        <a:xfrm>
          <a:off x="13004800" y="98947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23949</xdr:rowOff>
    </xdr:from>
    <xdr:to>
      <xdr:col>82</xdr:col>
      <xdr:colOff>158750</xdr:colOff>
      <xdr:row>58</xdr:row>
      <xdr:rowOff>125549</xdr:rowOff>
    </xdr:to>
    <xdr:sp macro="" textlink="">
      <xdr:nvSpPr>
        <xdr:cNvPr id="270" name="楕円 269"/>
        <xdr:cNvSpPr/>
      </xdr:nvSpPr>
      <xdr:spPr>
        <a:xfrm>
          <a:off x="164592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167476</xdr:rowOff>
    </xdr:from>
    <xdr:ext cx="762000" cy="259045"/>
    <xdr:sp macro="" textlink="">
      <xdr:nvSpPr>
        <xdr:cNvPr id="271" name="その他該当値テキスト"/>
        <xdr:cNvSpPr txBox="1"/>
      </xdr:nvSpPr>
      <xdr:spPr>
        <a:xfrm>
          <a:off x="16598900" y="994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2" name="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76" name="楕円 275"/>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77" name="テキスト ボックス 276"/>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8" name="楕円 277"/>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79" name="テキスト ボックス 278"/>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９町１村及び一部事務組合により合併し、消防、ごみ・し尿処理等の業務も市独自で行っているため、一部事務組合負担金が類似団体と比較し少なくなっていることから類似団体平均を下回っている。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独立採算の原則に基づき、一般会計からの補助金に依存することのないよう、経営の合理化を進めていく。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161290</xdr:rowOff>
    </xdr:from>
    <xdr:to>
      <xdr:col>82</xdr:col>
      <xdr:colOff>107950</xdr:colOff>
      <xdr:row>37</xdr:row>
      <xdr:rowOff>81280</xdr:rowOff>
    </xdr:to>
    <xdr:cxnSp macro="">
      <xdr:nvCxnSpPr>
        <xdr:cNvPr id="307" name="直線コネクタ 306"/>
        <xdr:cNvCxnSpPr/>
      </xdr:nvCxnSpPr>
      <xdr:spPr>
        <a:xfrm flipV="1">
          <a:off x="15671800" y="63334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18415</xdr:rowOff>
    </xdr:from>
    <xdr:to>
      <xdr:col>78</xdr:col>
      <xdr:colOff>69850</xdr:colOff>
      <xdr:row>37</xdr:row>
      <xdr:rowOff>81280</xdr:rowOff>
    </xdr:to>
    <xdr:cxnSp macro="">
      <xdr:nvCxnSpPr>
        <xdr:cNvPr id="310" name="直線コネクタ 309"/>
        <xdr:cNvCxnSpPr/>
      </xdr:nvCxnSpPr>
      <xdr:spPr>
        <a:xfrm>
          <a:off x="14782800" y="63620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132715</xdr:rowOff>
    </xdr:from>
    <xdr:to>
      <xdr:col>73</xdr:col>
      <xdr:colOff>180975</xdr:colOff>
      <xdr:row>37</xdr:row>
      <xdr:rowOff>18415</xdr:rowOff>
    </xdr:to>
    <xdr:cxnSp macro="">
      <xdr:nvCxnSpPr>
        <xdr:cNvPr id="313" name="直線コネクタ 312"/>
        <xdr:cNvCxnSpPr/>
      </xdr:nvCxnSpPr>
      <xdr:spPr>
        <a:xfrm>
          <a:off x="13893800" y="63049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132715</xdr:rowOff>
    </xdr:from>
    <xdr:to>
      <xdr:col>69</xdr:col>
      <xdr:colOff>92075</xdr:colOff>
      <xdr:row>36</xdr:row>
      <xdr:rowOff>138430</xdr:rowOff>
    </xdr:to>
    <xdr:cxnSp macro="">
      <xdr:nvCxnSpPr>
        <xdr:cNvPr id="316" name="直線コネクタ 315"/>
        <xdr:cNvCxnSpPr/>
      </xdr:nvCxnSpPr>
      <xdr:spPr>
        <a:xfrm flipV="1">
          <a:off x="13004800" y="6304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110490</xdr:rowOff>
    </xdr:from>
    <xdr:to>
      <xdr:col>82</xdr:col>
      <xdr:colOff>158750</xdr:colOff>
      <xdr:row>37</xdr:row>
      <xdr:rowOff>40640</xdr:rowOff>
    </xdr:to>
    <xdr:sp macro="" textlink="">
      <xdr:nvSpPr>
        <xdr:cNvPr id="326" name="楕円 325"/>
        <xdr:cNvSpPr/>
      </xdr:nvSpPr>
      <xdr:spPr>
        <a:xfrm>
          <a:off x="16459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127017</xdr:rowOff>
    </xdr:from>
    <xdr:ext cx="762000" cy="259045"/>
    <xdr:sp macro="" textlink="">
      <xdr:nvSpPr>
        <xdr:cNvPr id="327" name="補助費等該当値テキスト"/>
        <xdr:cNvSpPr txBox="1"/>
      </xdr:nvSpPr>
      <xdr:spPr>
        <a:xfrm>
          <a:off x="16598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30480</xdr:rowOff>
    </xdr:from>
    <xdr:to>
      <xdr:col>78</xdr:col>
      <xdr:colOff>120650</xdr:colOff>
      <xdr:row>37</xdr:row>
      <xdr:rowOff>132080</xdr:rowOff>
    </xdr:to>
    <xdr:sp macro="" textlink="">
      <xdr:nvSpPr>
        <xdr:cNvPr id="328" name="楕円 327"/>
        <xdr:cNvSpPr/>
      </xdr:nvSpPr>
      <xdr:spPr>
        <a:xfrm>
          <a:off x="15621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116857</xdr:rowOff>
    </xdr:from>
    <xdr:ext cx="736600" cy="259045"/>
    <xdr:sp macro="" textlink="">
      <xdr:nvSpPr>
        <xdr:cNvPr id="329" name="テキスト ボックス 328"/>
        <xdr:cNvSpPr txBox="1"/>
      </xdr:nvSpPr>
      <xdr:spPr>
        <a:xfrm>
          <a:off x="15290800" y="646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139065</xdr:rowOff>
    </xdr:from>
    <xdr:to>
      <xdr:col>74</xdr:col>
      <xdr:colOff>31750</xdr:colOff>
      <xdr:row>37</xdr:row>
      <xdr:rowOff>69215</xdr:rowOff>
    </xdr:to>
    <xdr:sp macro="" textlink="">
      <xdr:nvSpPr>
        <xdr:cNvPr id="330" name="楕円 329"/>
        <xdr:cNvSpPr/>
      </xdr:nvSpPr>
      <xdr:spPr>
        <a:xfrm>
          <a:off x="14732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79392</xdr:rowOff>
    </xdr:from>
    <xdr:ext cx="762000" cy="259045"/>
    <xdr:sp macro="" textlink="">
      <xdr:nvSpPr>
        <xdr:cNvPr id="331" name="テキスト ボックス 330"/>
        <xdr:cNvSpPr txBox="1"/>
      </xdr:nvSpPr>
      <xdr:spPr>
        <a:xfrm>
          <a:off x="14401800" y="60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81915</xdr:rowOff>
    </xdr:from>
    <xdr:to>
      <xdr:col>69</xdr:col>
      <xdr:colOff>142875</xdr:colOff>
      <xdr:row>37</xdr:row>
      <xdr:rowOff>12065</xdr:rowOff>
    </xdr:to>
    <xdr:sp macro="" textlink="">
      <xdr:nvSpPr>
        <xdr:cNvPr id="332" name="楕円 331"/>
        <xdr:cNvSpPr/>
      </xdr:nvSpPr>
      <xdr:spPr>
        <a:xfrm>
          <a:off x="13843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22242</xdr:rowOff>
    </xdr:from>
    <xdr:ext cx="762000" cy="259045"/>
    <xdr:sp macro="" textlink="">
      <xdr:nvSpPr>
        <xdr:cNvPr id="333" name="テキスト ボックス 332"/>
        <xdr:cNvSpPr txBox="1"/>
      </xdr:nvSpPr>
      <xdr:spPr>
        <a:xfrm>
          <a:off x="13512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87630</xdr:rowOff>
    </xdr:from>
    <xdr:to>
      <xdr:col>65</xdr:col>
      <xdr:colOff>53975</xdr:colOff>
      <xdr:row>37</xdr:row>
      <xdr:rowOff>17780</xdr:rowOff>
    </xdr:to>
    <xdr:sp macro="" textlink="">
      <xdr:nvSpPr>
        <xdr:cNvPr id="334" name="楕円 333"/>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27957</xdr:rowOff>
    </xdr:from>
    <xdr:ext cx="762000" cy="259045"/>
    <xdr:sp macro="" textlink="">
      <xdr:nvSpPr>
        <xdr:cNvPr id="335" name="テキスト ボックス 334"/>
        <xdr:cNvSpPr txBox="1"/>
      </xdr:nvSpPr>
      <xdr:spPr>
        <a:xfrm>
          <a:off x="12623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公債費に係る経常収支比率は１８．７％と類似団体平均値を０．４％上回っている。</a:t>
          </a:r>
        </a:p>
        <a:p>
          <a:r>
            <a:rPr kumimoji="1" lang="ja-JP" altLang="en-US" sz="1300">
              <a:latin typeface="ＭＳ Ｐゴシック" panose="020B0600070205080204" pitchFamily="50" charset="-128"/>
              <a:ea typeface="ＭＳ Ｐゴシック" panose="020B0600070205080204" pitchFamily="50" charset="-128"/>
            </a:rPr>
            <a:t>　今後、市民ニーズを的確に把握したうえで、事業の整理・縮小を図りつつ、起債依存型の事業実施の見直しを検討していく。</a:t>
          </a:r>
        </a:p>
        <a:p>
          <a:r>
            <a:rPr kumimoji="1" lang="ja-JP" altLang="en-US" sz="1300">
              <a:latin typeface="ＭＳ Ｐゴシック" panose="020B0600070205080204" pitchFamily="50" charset="-128"/>
              <a:ea typeface="ＭＳ Ｐゴシック" panose="020B0600070205080204" pitchFamily="50" charset="-128"/>
            </a:rPr>
            <a:t>　起債を財源として事業実施する場合には、合併特例債をはじめとする、充当率、普通交付税の基準財政需要額への算入率の高い起債を活用していく。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56787</xdr:rowOff>
    </xdr:from>
    <xdr:to>
      <xdr:col>24</xdr:col>
      <xdr:colOff>25400</xdr:colOff>
      <xdr:row>77</xdr:row>
      <xdr:rowOff>148227</xdr:rowOff>
    </xdr:to>
    <xdr:cxnSp macro="">
      <xdr:nvCxnSpPr>
        <xdr:cNvPr id="370" name="直線コネクタ 369"/>
        <xdr:cNvCxnSpPr/>
      </xdr:nvCxnSpPr>
      <xdr:spPr>
        <a:xfrm>
          <a:off x="3987800" y="1325843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56787</xdr:rowOff>
    </xdr:to>
    <xdr:cxnSp macro="">
      <xdr:nvCxnSpPr>
        <xdr:cNvPr id="373" name="直線コネクタ 372"/>
        <xdr:cNvCxnSpPr/>
      </xdr:nvCxnSpPr>
      <xdr:spPr>
        <a:xfrm>
          <a:off x="3098800" y="13251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77</xdr:row>
      <xdr:rowOff>50256</xdr:rowOff>
    </xdr:to>
    <xdr:cxnSp macro="">
      <xdr:nvCxnSpPr>
        <xdr:cNvPr id="376" name="直線コネクタ 375"/>
        <xdr:cNvCxnSpPr/>
      </xdr:nvCxnSpPr>
      <xdr:spPr>
        <a:xfrm>
          <a:off x="2209800" y="131735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43724</xdr:rowOff>
    </xdr:to>
    <xdr:cxnSp macro="">
      <xdr:nvCxnSpPr>
        <xdr:cNvPr id="379" name="直線コネクタ 378"/>
        <xdr:cNvCxnSpPr/>
      </xdr:nvCxnSpPr>
      <xdr:spPr>
        <a:xfrm flipV="1">
          <a:off x="1320800" y="131735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97427</xdr:rowOff>
    </xdr:from>
    <xdr:to>
      <xdr:col>24</xdr:col>
      <xdr:colOff>76200</xdr:colOff>
      <xdr:row>78</xdr:row>
      <xdr:rowOff>27577</xdr:rowOff>
    </xdr:to>
    <xdr:sp macro="" textlink="">
      <xdr:nvSpPr>
        <xdr:cNvPr id="389" name="楕円 388"/>
        <xdr:cNvSpPr/>
      </xdr:nvSpPr>
      <xdr:spPr>
        <a:xfrm>
          <a:off x="4775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69504</xdr:rowOff>
    </xdr:from>
    <xdr:ext cx="762000" cy="259045"/>
    <xdr:sp macro="" textlink="">
      <xdr:nvSpPr>
        <xdr:cNvPr id="390" name="公債費該当値テキスト"/>
        <xdr:cNvSpPr txBox="1"/>
      </xdr:nvSpPr>
      <xdr:spPr>
        <a:xfrm>
          <a:off x="4914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91" name="楕円 390"/>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92" name="テキスト ボックス 391"/>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170906</xdr:rowOff>
    </xdr:from>
    <xdr:to>
      <xdr:col>15</xdr:col>
      <xdr:colOff>149225</xdr:colOff>
      <xdr:row>77</xdr:row>
      <xdr:rowOff>101056</xdr:rowOff>
    </xdr:to>
    <xdr:sp macro="" textlink="">
      <xdr:nvSpPr>
        <xdr:cNvPr id="393" name="楕円 392"/>
        <xdr:cNvSpPr/>
      </xdr:nvSpPr>
      <xdr:spPr>
        <a:xfrm>
          <a:off x="3048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111233</xdr:rowOff>
    </xdr:from>
    <xdr:ext cx="762000" cy="259045"/>
    <xdr:sp macro="" textlink="">
      <xdr:nvSpPr>
        <xdr:cNvPr id="394" name="テキスト ボックス 393"/>
        <xdr:cNvSpPr txBox="1"/>
      </xdr:nvSpPr>
      <xdr:spPr>
        <a:xfrm>
          <a:off x="2717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395" name="楕円 394"/>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96" name="テキスト ボックス 395"/>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164374</xdr:rowOff>
    </xdr:from>
    <xdr:to>
      <xdr:col>6</xdr:col>
      <xdr:colOff>171450</xdr:colOff>
      <xdr:row>77</xdr:row>
      <xdr:rowOff>94524</xdr:rowOff>
    </xdr:to>
    <xdr:sp macro="" textlink="">
      <xdr:nvSpPr>
        <xdr:cNvPr id="397" name="楕円 396"/>
        <xdr:cNvSpPr/>
      </xdr:nvSpPr>
      <xdr:spPr>
        <a:xfrm>
          <a:off x="1270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104701</xdr:rowOff>
    </xdr:from>
    <xdr:ext cx="762000" cy="259045"/>
    <xdr:sp macro="" textlink="">
      <xdr:nvSpPr>
        <xdr:cNvPr id="398" name="テキスト ボックス 397"/>
        <xdr:cNvSpPr txBox="1"/>
      </xdr:nvSpPr>
      <xdr:spPr>
        <a:xfrm>
          <a:off x="939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類似団体平均値を２．１％上回っている状況にある。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115570</xdr:rowOff>
    </xdr:to>
    <xdr:cxnSp macro="">
      <xdr:nvCxnSpPr>
        <xdr:cNvPr id="429" name="直線コネクタ 428"/>
        <xdr:cNvCxnSpPr/>
      </xdr:nvCxnSpPr>
      <xdr:spPr>
        <a:xfrm>
          <a:off x="15671800" y="132852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83565</xdr:rowOff>
    </xdr:to>
    <xdr:cxnSp macro="">
      <xdr:nvCxnSpPr>
        <xdr:cNvPr id="432" name="直線コネクタ 431"/>
        <xdr:cNvCxnSpPr/>
      </xdr:nvCxnSpPr>
      <xdr:spPr>
        <a:xfrm>
          <a:off x="14782800" y="131251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94996</xdr:rowOff>
    </xdr:to>
    <xdr:cxnSp macro="">
      <xdr:nvCxnSpPr>
        <xdr:cNvPr id="435" name="直線コネクタ 434"/>
        <xdr:cNvCxnSpPr/>
      </xdr:nvCxnSpPr>
      <xdr:spPr>
        <a:xfrm>
          <a:off x="13893800" y="130383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8128</xdr:rowOff>
    </xdr:to>
    <xdr:cxnSp macro="">
      <xdr:nvCxnSpPr>
        <xdr:cNvPr id="438" name="直線コネクタ 437"/>
        <xdr:cNvCxnSpPr/>
      </xdr:nvCxnSpPr>
      <xdr:spPr>
        <a:xfrm>
          <a:off x="13004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0" name="楕円 449"/>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1" name="テキスト ボックス 450"/>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2" name="楕円 451"/>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3" name="テキスト ボックス 452"/>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4" name="楕円 453"/>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5" name="テキスト ボックス 454"/>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6" name="楕円 455"/>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7" name="テキスト ボックス 45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156174</xdr:rowOff>
    </xdr:from>
    <xdr:to>
      <xdr:col>29</xdr:col>
      <xdr:colOff>127000</xdr:colOff>
      <xdr:row>12</xdr:row>
      <xdr:rowOff>167816</xdr:rowOff>
    </xdr:to>
    <xdr:cxnSp macro="">
      <xdr:nvCxnSpPr>
        <xdr:cNvPr id="52" name="直線コネクタ 51"/>
        <xdr:cNvCxnSpPr/>
      </xdr:nvCxnSpPr>
      <xdr:spPr bwMode="auto">
        <a:xfrm>
          <a:off x="5003800" y="2261199"/>
          <a:ext cx="647700" cy="1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156174</xdr:rowOff>
    </xdr:from>
    <xdr:to>
      <xdr:col>26</xdr:col>
      <xdr:colOff>50800</xdr:colOff>
      <xdr:row>13</xdr:row>
      <xdr:rowOff>59198</xdr:rowOff>
    </xdr:to>
    <xdr:cxnSp macro="">
      <xdr:nvCxnSpPr>
        <xdr:cNvPr id="55" name="直線コネクタ 54"/>
        <xdr:cNvCxnSpPr/>
      </xdr:nvCxnSpPr>
      <xdr:spPr bwMode="auto">
        <a:xfrm flipV="1">
          <a:off x="4305300" y="2261199"/>
          <a:ext cx="698500" cy="7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59198</xdr:rowOff>
    </xdr:from>
    <xdr:to>
      <xdr:col>22</xdr:col>
      <xdr:colOff>114300</xdr:colOff>
      <xdr:row>13</xdr:row>
      <xdr:rowOff>99857</xdr:rowOff>
    </xdr:to>
    <xdr:cxnSp macro="">
      <xdr:nvCxnSpPr>
        <xdr:cNvPr id="58" name="直線コネクタ 57"/>
        <xdr:cNvCxnSpPr/>
      </xdr:nvCxnSpPr>
      <xdr:spPr bwMode="auto">
        <a:xfrm flipV="1">
          <a:off x="3606800" y="2335673"/>
          <a:ext cx="698500" cy="4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70057</xdr:rowOff>
    </xdr:from>
    <xdr:to>
      <xdr:col>18</xdr:col>
      <xdr:colOff>177800</xdr:colOff>
      <xdr:row>13</xdr:row>
      <xdr:rowOff>99857</xdr:rowOff>
    </xdr:to>
    <xdr:cxnSp macro="">
      <xdr:nvCxnSpPr>
        <xdr:cNvPr id="61" name="直線コネクタ 60"/>
        <xdr:cNvCxnSpPr/>
      </xdr:nvCxnSpPr>
      <xdr:spPr bwMode="auto">
        <a:xfrm>
          <a:off x="2908300" y="2346532"/>
          <a:ext cx="698500" cy="2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117016</xdr:rowOff>
    </xdr:from>
    <xdr:to>
      <xdr:col>29</xdr:col>
      <xdr:colOff>177800</xdr:colOff>
      <xdr:row>13</xdr:row>
      <xdr:rowOff>47166</xdr:rowOff>
    </xdr:to>
    <xdr:sp macro="" textlink="">
      <xdr:nvSpPr>
        <xdr:cNvPr id="71" name="楕円 70"/>
        <xdr:cNvSpPr/>
      </xdr:nvSpPr>
      <xdr:spPr bwMode="auto">
        <a:xfrm>
          <a:off x="5600700" y="222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133543</xdr:rowOff>
    </xdr:from>
    <xdr:ext cx="762000" cy="259045"/>
    <xdr:sp macro="" textlink="">
      <xdr:nvSpPr>
        <xdr:cNvPr id="72" name="人口1人当たり決算額の推移該当値テキスト130"/>
        <xdr:cNvSpPr txBox="1"/>
      </xdr:nvSpPr>
      <xdr:spPr>
        <a:xfrm>
          <a:off x="5740400" y="206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105374</xdr:rowOff>
    </xdr:from>
    <xdr:to>
      <xdr:col>26</xdr:col>
      <xdr:colOff>101600</xdr:colOff>
      <xdr:row>13</xdr:row>
      <xdr:rowOff>35524</xdr:rowOff>
    </xdr:to>
    <xdr:sp macro="" textlink="">
      <xdr:nvSpPr>
        <xdr:cNvPr id="73" name="楕円 72"/>
        <xdr:cNvSpPr/>
      </xdr:nvSpPr>
      <xdr:spPr bwMode="auto">
        <a:xfrm>
          <a:off x="4953000" y="221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45701</xdr:rowOff>
    </xdr:from>
    <xdr:ext cx="736600" cy="259045"/>
    <xdr:sp macro="" textlink="">
      <xdr:nvSpPr>
        <xdr:cNvPr id="74" name="テキスト ボックス 73"/>
        <xdr:cNvSpPr txBox="1"/>
      </xdr:nvSpPr>
      <xdr:spPr>
        <a:xfrm>
          <a:off x="4622800" y="197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8398</xdr:rowOff>
    </xdr:from>
    <xdr:to>
      <xdr:col>22</xdr:col>
      <xdr:colOff>165100</xdr:colOff>
      <xdr:row>13</xdr:row>
      <xdr:rowOff>109998</xdr:rowOff>
    </xdr:to>
    <xdr:sp macro="" textlink="">
      <xdr:nvSpPr>
        <xdr:cNvPr id="75" name="楕円 74"/>
        <xdr:cNvSpPr/>
      </xdr:nvSpPr>
      <xdr:spPr bwMode="auto">
        <a:xfrm>
          <a:off x="4254500" y="228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120175</xdr:rowOff>
    </xdr:from>
    <xdr:ext cx="762000" cy="259045"/>
    <xdr:sp macro="" textlink="">
      <xdr:nvSpPr>
        <xdr:cNvPr id="76" name="テキスト ボックス 75"/>
        <xdr:cNvSpPr txBox="1"/>
      </xdr:nvSpPr>
      <xdr:spPr>
        <a:xfrm>
          <a:off x="3924300" y="205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49057</xdr:rowOff>
    </xdr:from>
    <xdr:to>
      <xdr:col>19</xdr:col>
      <xdr:colOff>38100</xdr:colOff>
      <xdr:row>13</xdr:row>
      <xdr:rowOff>150657</xdr:rowOff>
    </xdr:to>
    <xdr:sp macro="" textlink="">
      <xdr:nvSpPr>
        <xdr:cNvPr id="77" name="楕円 76"/>
        <xdr:cNvSpPr/>
      </xdr:nvSpPr>
      <xdr:spPr bwMode="auto">
        <a:xfrm>
          <a:off x="3556000" y="232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160834</xdr:rowOff>
    </xdr:from>
    <xdr:ext cx="762000" cy="259045"/>
    <xdr:sp macro="" textlink="">
      <xdr:nvSpPr>
        <xdr:cNvPr id="78" name="テキスト ボックス 77"/>
        <xdr:cNvSpPr txBox="1"/>
      </xdr:nvSpPr>
      <xdr:spPr>
        <a:xfrm>
          <a:off x="3225800" y="209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19257</xdr:rowOff>
    </xdr:from>
    <xdr:to>
      <xdr:col>15</xdr:col>
      <xdr:colOff>101600</xdr:colOff>
      <xdr:row>13</xdr:row>
      <xdr:rowOff>120857</xdr:rowOff>
    </xdr:to>
    <xdr:sp macro="" textlink="">
      <xdr:nvSpPr>
        <xdr:cNvPr id="79" name="楕円 78"/>
        <xdr:cNvSpPr/>
      </xdr:nvSpPr>
      <xdr:spPr bwMode="auto">
        <a:xfrm>
          <a:off x="2857500" y="229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131034</xdr:rowOff>
    </xdr:from>
    <xdr:ext cx="762000" cy="259045"/>
    <xdr:sp macro="" textlink="">
      <xdr:nvSpPr>
        <xdr:cNvPr id="80" name="テキスト ボックス 79"/>
        <xdr:cNvSpPr txBox="1"/>
      </xdr:nvSpPr>
      <xdr:spPr>
        <a:xfrm>
          <a:off x="2527300" y="20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193020</xdr:rowOff>
    </xdr:from>
    <xdr:to>
      <xdr:col>29</xdr:col>
      <xdr:colOff>127000</xdr:colOff>
      <xdr:row>35</xdr:row>
      <xdr:rowOff>219949</xdr:rowOff>
    </xdr:to>
    <xdr:cxnSp macro="">
      <xdr:nvCxnSpPr>
        <xdr:cNvPr id="112" name="直線コネクタ 111"/>
        <xdr:cNvCxnSpPr/>
      </xdr:nvCxnSpPr>
      <xdr:spPr bwMode="auto">
        <a:xfrm flipV="1">
          <a:off x="5003800" y="6803370"/>
          <a:ext cx="647700" cy="2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72205</xdr:rowOff>
    </xdr:from>
    <xdr:to>
      <xdr:col>26</xdr:col>
      <xdr:colOff>50800</xdr:colOff>
      <xdr:row>35</xdr:row>
      <xdr:rowOff>219949</xdr:rowOff>
    </xdr:to>
    <xdr:cxnSp macro="">
      <xdr:nvCxnSpPr>
        <xdr:cNvPr id="115" name="直線コネクタ 114"/>
        <xdr:cNvCxnSpPr/>
      </xdr:nvCxnSpPr>
      <xdr:spPr bwMode="auto">
        <a:xfrm>
          <a:off x="4305300" y="6682555"/>
          <a:ext cx="698500" cy="14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72205</xdr:rowOff>
    </xdr:from>
    <xdr:to>
      <xdr:col>22</xdr:col>
      <xdr:colOff>114300</xdr:colOff>
      <xdr:row>35</xdr:row>
      <xdr:rowOff>206598</xdr:rowOff>
    </xdr:to>
    <xdr:cxnSp macro="">
      <xdr:nvCxnSpPr>
        <xdr:cNvPr id="118" name="直線コネクタ 117"/>
        <xdr:cNvCxnSpPr/>
      </xdr:nvCxnSpPr>
      <xdr:spPr bwMode="auto">
        <a:xfrm flipV="1">
          <a:off x="3606800" y="6682555"/>
          <a:ext cx="698500" cy="134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132258</xdr:rowOff>
    </xdr:from>
    <xdr:to>
      <xdr:col>18</xdr:col>
      <xdr:colOff>177800</xdr:colOff>
      <xdr:row>35</xdr:row>
      <xdr:rowOff>206598</xdr:rowOff>
    </xdr:to>
    <xdr:cxnSp macro="">
      <xdr:nvCxnSpPr>
        <xdr:cNvPr id="121" name="直線コネクタ 120"/>
        <xdr:cNvCxnSpPr/>
      </xdr:nvCxnSpPr>
      <xdr:spPr bwMode="auto">
        <a:xfrm>
          <a:off x="2908300" y="6742608"/>
          <a:ext cx="698500" cy="74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142220</xdr:rowOff>
    </xdr:from>
    <xdr:to>
      <xdr:col>29</xdr:col>
      <xdr:colOff>177800</xdr:colOff>
      <xdr:row>35</xdr:row>
      <xdr:rowOff>243820</xdr:rowOff>
    </xdr:to>
    <xdr:sp macro="" textlink="">
      <xdr:nvSpPr>
        <xdr:cNvPr id="131" name="楕円 130"/>
        <xdr:cNvSpPr/>
      </xdr:nvSpPr>
      <xdr:spPr bwMode="auto">
        <a:xfrm>
          <a:off x="5600700" y="675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330197</xdr:rowOff>
    </xdr:from>
    <xdr:ext cx="762000" cy="259045"/>
    <xdr:sp macro="" textlink="">
      <xdr:nvSpPr>
        <xdr:cNvPr id="132" name="人口1人当たり決算額の推移該当値テキスト445"/>
        <xdr:cNvSpPr txBox="1"/>
      </xdr:nvSpPr>
      <xdr:spPr>
        <a:xfrm>
          <a:off x="5740400" y="659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169149</xdr:rowOff>
    </xdr:from>
    <xdr:to>
      <xdr:col>26</xdr:col>
      <xdr:colOff>101600</xdr:colOff>
      <xdr:row>35</xdr:row>
      <xdr:rowOff>270749</xdr:rowOff>
    </xdr:to>
    <xdr:sp macro="" textlink="">
      <xdr:nvSpPr>
        <xdr:cNvPr id="133" name="楕円 132"/>
        <xdr:cNvSpPr/>
      </xdr:nvSpPr>
      <xdr:spPr bwMode="auto">
        <a:xfrm>
          <a:off x="4953000" y="677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280926</xdr:rowOff>
    </xdr:from>
    <xdr:ext cx="736600" cy="259045"/>
    <xdr:sp macro="" textlink="">
      <xdr:nvSpPr>
        <xdr:cNvPr id="134" name="テキスト ボックス 133"/>
        <xdr:cNvSpPr txBox="1"/>
      </xdr:nvSpPr>
      <xdr:spPr>
        <a:xfrm>
          <a:off x="4622800" y="654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21405</xdr:rowOff>
    </xdr:from>
    <xdr:to>
      <xdr:col>22</xdr:col>
      <xdr:colOff>165100</xdr:colOff>
      <xdr:row>35</xdr:row>
      <xdr:rowOff>123005</xdr:rowOff>
    </xdr:to>
    <xdr:sp macro="" textlink="">
      <xdr:nvSpPr>
        <xdr:cNvPr id="135" name="楕円 134"/>
        <xdr:cNvSpPr/>
      </xdr:nvSpPr>
      <xdr:spPr bwMode="auto">
        <a:xfrm>
          <a:off x="4254500" y="663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133182</xdr:rowOff>
    </xdr:from>
    <xdr:ext cx="762000" cy="259045"/>
    <xdr:sp macro="" textlink="">
      <xdr:nvSpPr>
        <xdr:cNvPr id="136" name="テキスト ボックス 135"/>
        <xdr:cNvSpPr txBox="1"/>
      </xdr:nvSpPr>
      <xdr:spPr>
        <a:xfrm>
          <a:off x="3924300" y="640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155798</xdr:rowOff>
    </xdr:from>
    <xdr:to>
      <xdr:col>19</xdr:col>
      <xdr:colOff>38100</xdr:colOff>
      <xdr:row>35</xdr:row>
      <xdr:rowOff>257398</xdr:rowOff>
    </xdr:to>
    <xdr:sp macro="" textlink="">
      <xdr:nvSpPr>
        <xdr:cNvPr id="137" name="楕円 136"/>
        <xdr:cNvSpPr/>
      </xdr:nvSpPr>
      <xdr:spPr bwMode="auto">
        <a:xfrm>
          <a:off x="3556000" y="676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267575</xdr:rowOff>
    </xdr:from>
    <xdr:ext cx="762000" cy="259045"/>
    <xdr:sp macro="" textlink="">
      <xdr:nvSpPr>
        <xdr:cNvPr id="138" name="テキスト ボックス 137"/>
        <xdr:cNvSpPr txBox="1"/>
      </xdr:nvSpPr>
      <xdr:spPr>
        <a:xfrm>
          <a:off x="3225800" y="65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81458</xdr:rowOff>
    </xdr:from>
    <xdr:to>
      <xdr:col>15</xdr:col>
      <xdr:colOff>101600</xdr:colOff>
      <xdr:row>35</xdr:row>
      <xdr:rowOff>183058</xdr:rowOff>
    </xdr:to>
    <xdr:sp macro="" textlink="">
      <xdr:nvSpPr>
        <xdr:cNvPr id="139" name="楕円 138"/>
        <xdr:cNvSpPr/>
      </xdr:nvSpPr>
      <xdr:spPr bwMode="auto">
        <a:xfrm>
          <a:off x="2857500" y="66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193235</xdr:rowOff>
    </xdr:from>
    <xdr:ext cx="762000" cy="259045"/>
    <xdr:sp macro="" textlink="">
      <xdr:nvSpPr>
        <xdr:cNvPr id="140" name="テキスト ボックス 139"/>
        <xdr:cNvSpPr txBox="1"/>
      </xdr:nvSpPr>
      <xdr:spPr>
        <a:xfrm>
          <a:off x="2527300" y="64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68,328
67,905
804.97
45,085,102
43,419,628
1,528,309
27,483,146
47,796,553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149611</xdr:rowOff>
    </xdr:from>
    <xdr:to>
      <xdr:col>24</xdr:col>
      <xdr:colOff>63500</xdr:colOff>
      <xdr:row>33</xdr:row>
      <xdr:rowOff>4108</xdr:rowOff>
    </xdr:to>
    <xdr:cxnSp macro="">
      <xdr:nvCxnSpPr>
        <xdr:cNvPr id="63" name="直線コネクタ 62"/>
        <xdr:cNvCxnSpPr/>
      </xdr:nvCxnSpPr>
      <xdr:spPr>
        <a:xfrm flipV="1">
          <a:off x="3797300" y="5636011"/>
          <a:ext cx="8382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4108</xdr:rowOff>
    </xdr:from>
    <xdr:to>
      <xdr:col>19</xdr:col>
      <xdr:colOff>177800</xdr:colOff>
      <xdr:row>33</xdr:row>
      <xdr:rowOff>54416</xdr:rowOff>
    </xdr:to>
    <xdr:cxnSp macro="">
      <xdr:nvCxnSpPr>
        <xdr:cNvPr id="66" name="直線コネクタ 65"/>
        <xdr:cNvCxnSpPr/>
      </xdr:nvCxnSpPr>
      <xdr:spPr>
        <a:xfrm flipV="1">
          <a:off x="2908300" y="5661958"/>
          <a:ext cx="889000" cy="5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32225</xdr:rowOff>
    </xdr:from>
    <xdr:to>
      <xdr:col>15</xdr:col>
      <xdr:colOff>50800</xdr:colOff>
      <xdr:row>33</xdr:row>
      <xdr:rowOff>54416</xdr:rowOff>
    </xdr:to>
    <xdr:cxnSp macro="">
      <xdr:nvCxnSpPr>
        <xdr:cNvPr id="69" name="直線コネクタ 68"/>
        <xdr:cNvCxnSpPr/>
      </xdr:nvCxnSpPr>
      <xdr:spPr>
        <a:xfrm>
          <a:off x="2019300" y="5690075"/>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32225</xdr:rowOff>
    </xdr:from>
    <xdr:to>
      <xdr:col>10</xdr:col>
      <xdr:colOff>114300</xdr:colOff>
      <xdr:row>33</xdr:row>
      <xdr:rowOff>35948</xdr:rowOff>
    </xdr:to>
    <xdr:cxnSp macro="">
      <xdr:nvCxnSpPr>
        <xdr:cNvPr id="72" name="直線コネクタ 71"/>
        <xdr:cNvCxnSpPr/>
      </xdr:nvCxnSpPr>
      <xdr:spPr>
        <a:xfrm flipV="1">
          <a:off x="1130300" y="569007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98811</xdr:rowOff>
    </xdr:from>
    <xdr:to>
      <xdr:col>24</xdr:col>
      <xdr:colOff>114300</xdr:colOff>
      <xdr:row>33</xdr:row>
      <xdr:rowOff>28961</xdr:rowOff>
    </xdr:to>
    <xdr:sp macro="" textlink="">
      <xdr:nvSpPr>
        <xdr:cNvPr id="82" name="楕円 81"/>
        <xdr:cNvSpPr/>
      </xdr:nvSpPr>
      <xdr:spPr>
        <a:xfrm>
          <a:off x="4584700" y="55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121688</xdr:rowOff>
    </xdr:from>
    <xdr:ext cx="599010" cy="259045"/>
    <xdr:sp macro="" textlink="">
      <xdr:nvSpPr>
        <xdr:cNvPr id="83" name="人件費該当値テキスト"/>
        <xdr:cNvSpPr txBox="1"/>
      </xdr:nvSpPr>
      <xdr:spPr>
        <a:xfrm>
          <a:off x="4686300" y="543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124758</xdr:rowOff>
    </xdr:from>
    <xdr:to>
      <xdr:col>20</xdr:col>
      <xdr:colOff>38100</xdr:colOff>
      <xdr:row>33</xdr:row>
      <xdr:rowOff>54908</xdr:rowOff>
    </xdr:to>
    <xdr:sp macro="" textlink="">
      <xdr:nvSpPr>
        <xdr:cNvPr id="84" name="楕円 83"/>
        <xdr:cNvSpPr/>
      </xdr:nvSpPr>
      <xdr:spPr>
        <a:xfrm>
          <a:off x="3746500" y="56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71435</xdr:rowOff>
    </xdr:from>
    <xdr:ext cx="599010" cy="259045"/>
    <xdr:sp macro="" textlink="">
      <xdr:nvSpPr>
        <xdr:cNvPr id="85" name="テキスト ボックス 84"/>
        <xdr:cNvSpPr txBox="1"/>
      </xdr:nvSpPr>
      <xdr:spPr>
        <a:xfrm>
          <a:off x="3497795" y="538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3616</xdr:rowOff>
    </xdr:from>
    <xdr:to>
      <xdr:col>15</xdr:col>
      <xdr:colOff>101600</xdr:colOff>
      <xdr:row>33</xdr:row>
      <xdr:rowOff>105216</xdr:rowOff>
    </xdr:to>
    <xdr:sp macro="" textlink="">
      <xdr:nvSpPr>
        <xdr:cNvPr id="86" name="楕円 85"/>
        <xdr:cNvSpPr/>
      </xdr:nvSpPr>
      <xdr:spPr>
        <a:xfrm>
          <a:off x="2857500" y="56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121743</xdr:rowOff>
    </xdr:from>
    <xdr:ext cx="599010" cy="259045"/>
    <xdr:sp macro="" textlink="">
      <xdr:nvSpPr>
        <xdr:cNvPr id="87" name="テキスト ボックス 86"/>
        <xdr:cNvSpPr txBox="1"/>
      </xdr:nvSpPr>
      <xdr:spPr>
        <a:xfrm>
          <a:off x="2608795" y="543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152875</xdr:rowOff>
    </xdr:from>
    <xdr:to>
      <xdr:col>10</xdr:col>
      <xdr:colOff>165100</xdr:colOff>
      <xdr:row>33</xdr:row>
      <xdr:rowOff>83025</xdr:rowOff>
    </xdr:to>
    <xdr:sp macro="" textlink="">
      <xdr:nvSpPr>
        <xdr:cNvPr id="88" name="楕円 87"/>
        <xdr:cNvSpPr/>
      </xdr:nvSpPr>
      <xdr:spPr>
        <a:xfrm>
          <a:off x="1968500" y="56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99552</xdr:rowOff>
    </xdr:from>
    <xdr:ext cx="599010" cy="259045"/>
    <xdr:sp macro="" textlink="">
      <xdr:nvSpPr>
        <xdr:cNvPr id="89" name="テキスト ボックス 88"/>
        <xdr:cNvSpPr txBox="1"/>
      </xdr:nvSpPr>
      <xdr:spPr>
        <a:xfrm>
          <a:off x="1719795" y="541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156598</xdr:rowOff>
    </xdr:from>
    <xdr:to>
      <xdr:col>6</xdr:col>
      <xdr:colOff>38100</xdr:colOff>
      <xdr:row>33</xdr:row>
      <xdr:rowOff>86748</xdr:rowOff>
    </xdr:to>
    <xdr:sp macro="" textlink="">
      <xdr:nvSpPr>
        <xdr:cNvPr id="90" name="楕円 89"/>
        <xdr:cNvSpPr/>
      </xdr:nvSpPr>
      <xdr:spPr>
        <a:xfrm>
          <a:off x="1079500" y="56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103275</xdr:rowOff>
    </xdr:from>
    <xdr:ext cx="599010" cy="259045"/>
    <xdr:sp macro="" textlink="">
      <xdr:nvSpPr>
        <xdr:cNvPr id="91" name="テキスト ボックス 90"/>
        <xdr:cNvSpPr txBox="1"/>
      </xdr:nvSpPr>
      <xdr:spPr>
        <a:xfrm>
          <a:off x="830795" y="541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50954</xdr:rowOff>
    </xdr:from>
    <xdr:to>
      <xdr:col>24</xdr:col>
      <xdr:colOff>63500</xdr:colOff>
      <xdr:row>52</xdr:row>
      <xdr:rowOff>83301</xdr:rowOff>
    </xdr:to>
    <xdr:cxnSp macro="">
      <xdr:nvCxnSpPr>
        <xdr:cNvPr id="123" name="直線コネクタ 122"/>
        <xdr:cNvCxnSpPr/>
      </xdr:nvCxnSpPr>
      <xdr:spPr>
        <a:xfrm flipV="1">
          <a:off x="3797300" y="8966354"/>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83301</xdr:rowOff>
    </xdr:from>
    <xdr:to>
      <xdr:col>19</xdr:col>
      <xdr:colOff>177800</xdr:colOff>
      <xdr:row>53</xdr:row>
      <xdr:rowOff>42</xdr:rowOff>
    </xdr:to>
    <xdr:cxnSp macro="">
      <xdr:nvCxnSpPr>
        <xdr:cNvPr id="126" name="直線コネクタ 125"/>
        <xdr:cNvCxnSpPr/>
      </xdr:nvCxnSpPr>
      <xdr:spPr>
        <a:xfrm flipV="1">
          <a:off x="2908300" y="8998701"/>
          <a:ext cx="889000" cy="8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42</xdr:rowOff>
    </xdr:from>
    <xdr:to>
      <xdr:col>15</xdr:col>
      <xdr:colOff>50800</xdr:colOff>
      <xdr:row>53</xdr:row>
      <xdr:rowOff>51542</xdr:rowOff>
    </xdr:to>
    <xdr:cxnSp macro="">
      <xdr:nvCxnSpPr>
        <xdr:cNvPr id="129" name="直線コネクタ 128"/>
        <xdr:cNvCxnSpPr/>
      </xdr:nvCxnSpPr>
      <xdr:spPr>
        <a:xfrm flipV="1">
          <a:off x="2019300" y="9086892"/>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51542</xdr:rowOff>
    </xdr:from>
    <xdr:to>
      <xdr:col>10</xdr:col>
      <xdr:colOff>114300</xdr:colOff>
      <xdr:row>53</xdr:row>
      <xdr:rowOff>117363</xdr:rowOff>
    </xdr:to>
    <xdr:cxnSp macro="">
      <xdr:nvCxnSpPr>
        <xdr:cNvPr id="132" name="直線コネクタ 131"/>
        <xdr:cNvCxnSpPr/>
      </xdr:nvCxnSpPr>
      <xdr:spPr>
        <a:xfrm flipV="1">
          <a:off x="1130300" y="9138392"/>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154</xdr:rowOff>
    </xdr:from>
    <xdr:to>
      <xdr:col>24</xdr:col>
      <xdr:colOff>114300</xdr:colOff>
      <xdr:row>52</xdr:row>
      <xdr:rowOff>101754</xdr:rowOff>
    </xdr:to>
    <xdr:sp macro="" textlink="">
      <xdr:nvSpPr>
        <xdr:cNvPr id="142" name="楕円 141"/>
        <xdr:cNvSpPr/>
      </xdr:nvSpPr>
      <xdr:spPr>
        <a:xfrm>
          <a:off x="4584700" y="89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23031</xdr:rowOff>
    </xdr:from>
    <xdr:ext cx="534377" cy="259045"/>
    <xdr:sp macro="" textlink="">
      <xdr:nvSpPr>
        <xdr:cNvPr id="143" name="物件費該当値テキスト"/>
        <xdr:cNvSpPr txBox="1"/>
      </xdr:nvSpPr>
      <xdr:spPr>
        <a:xfrm>
          <a:off x="4686300" y="876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32501</xdr:rowOff>
    </xdr:from>
    <xdr:to>
      <xdr:col>20</xdr:col>
      <xdr:colOff>38100</xdr:colOff>
      <xdr:row>52</xdr:row>
      <xdr:rowOff>134101</xdr:rowOff>
    </xdr:to>
    <xdr:sp macro="" textlink="">
      <xdr:nvSpPr>
        <xdr:cNvPr id="144" name="楕円 143"/>
        <xdr:cNvSpPr/>
      </xdr:nvSpPr>
      <xdr:spPr>
        <a:xfrm>
          <a:off x="3746500" y="89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150628</xdr:rowOff>
    </xdr:from>
    <xdr:ext cx="534377" cy="259045"/>
    <xdr:sp macro="" textlink="">
      <xdr:nvSpPr>
        <xdr:cNvPr id="145" name="テキスト ボックス 144"/>
        <xdr:cNvSpPr txBox="1"/>
      </xdr:nvSpPr>
      <xdr:spPr>
        <a:xfrm>
          <a:off x="3530111" y="872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120692</xdr:rowOff>
    </xdr:from>
    <xdr:to>
      <xdr:col>15</xdr:col>
      <xdr:colOff>101600</xdr:colOff>
      <xdr:row>53</xdr:row>
      <xdr:rowOff>50842</xdr:rowOff>
    </xdr:to>
    <xdr:sp macro="" textlink="">
      <xdr:nvSpPr>
        <xdr:cNvPr id="146" name="楕円 145"/>
        <xdr:cNvSpPr/>
      </xdr:nvSpPr>
      <xdr:spPr>
        <a:xfrm>
          <a:off x="2857500" y="9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67369</xdr:rowOff>
    </xdr:from>
    <xdr:ext cx="534377" cy="259045"/>
    <xdr:sp macro="" textlink="">
      <xdr:nvSpPr>
        <xdr:cNvPr id="147" name="テキスト ボックス 146"/>
        <xdr:cNvSpPr txBox="1"/>
      </xdr:nvSpPr>
      <xdr:spPr>
        <a:xfrm>
          <a:off x="2641111" y="88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742</xdr:rowOff>
    </xdr:from>
    <xdr:to>
      <xdr:col>10</xdr:col>
      <xdr:colOff>165100</xdr:colOff>
      <xdr:row>53</xdr:row>
      <xdr:rowOff>102342</xdr:rowOff>
    </xdr:to>
    <xdr:sp macro="" textlink="">
      <xdr:nvSpPr>
        <xdr:cNvPr id="148" name="楕円 147"/>
        <xdr:cNvSpPr/>
      </xdr:nvSpPr>
      <xdr:spPr>
        <a:xfrm>
          <a:off x="1968500" y="9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118869</xdr:rowOff>
    </xdr:from>
    <xdr:ext cx="534377" cy="259045"/>
    <xdr:sp macro="" textlink="">
      <xdr:nvSpPr>
        <xdr:cNvPr id="149" name="テキスト ボックス 148"/>
        <xdr:cNvSpPr txBox="1"/>
      </xdr:nvSpPr>
      <xdr:spPr>
        <a:xfrm>
          <a:off x="1752111" y="88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66563</xdr:rowOff>
    </xdr:from>
    <xdr:to>
      <xdr:col>6</xdr:col>
      <xdr:colOff>38100</xdr:colOff>
      <xdr:row>53</xdr:row>
      <xdr:rowOff>168163</xdr:rowOff>
    </xdr:to>
    <xdr:sp macro="" textlink="">
      <xdr:nvSpPr>
        <xdr:cNvPr id="150" name="楕円 149"/>
        <xdr:cNvSpPr/>
      </xdr:nvSpPr>
      <xdr:spPr>
        <a:xfrm>
          <a:off x="1079500" y="91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13240</xdr:rowOff>
    </xdr:from>
    <xdr:ext cx="534377" cy="259045"/>
    <xdr:sp macro="" textlink="">
      <xdr:nvSpPr>
        <xdr:cNvPr id="151" name="テキスト ボックス 150"/>
        <xdr:cNvSpPr txBox="1"/>
      </xdr:nvSpPr>
      <xdr:spPr>
        <a:xfrm>
          <a:off x="863111" y="89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133223</xdr:rowOff>
    </xdr:from>
    <xdr:to>
      <xdr:col>24</xdr:col>
      <xdr:colOff>63500</xdr:colOff>
      <xdr:row>77</xdr:row>
      <xdr:rowOff>46889</xdr:rowOff>
    </xdr:to>
    <xdr:cxnSp macro="">
      <xdr:nvCxnSpPr>
        <xdr:cNvPr id="180" name="直線コネクタ 179"/>
        <xdr:cNvCxnSpPr/>
      </xdr:nvCxnSpPr>
      <xdr:spPr>
        <a:xfrm>
          <a:off x="3797300" y="13163423"/>
          <a:ext cx="8382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133223</xdr:rowOff>
    </xdr:from>
    <xdr:to>
      <xdr:col>19</xdr:col>
      <xdr:colOff>177800</xdr:colOff>
      <xdr:row>77</xdr:row>
      <xdr:rowOff>49440</xdr:rowOff>
    </xdr:to>
    <xdr:cxnSp macro="">
      <xdr:nvCxnSpPr>
        <xdr:cNvPr id="183" name="直線コネクタ 182"/>
        <xdr:cNvCxnSpPr/>
      </xdr:nvCxnSpPr>
      <xdr:spPr>
        <a:xfrm flipV="1">
          <a:off x="2908300" y="13163423"/>
          <a:ext cx="889000" cy="8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49440</xdr:rowOff>
    </xdr:from>
    <xdr:to>
      <xdr:col>15</xdr:col>
      <xdr:colOff>50800</xdr:colOff>
      <xdr:row>77</xdr:row>
      <xdr:rowOff>68111</xdr:rowOff>
    </xdr:to>
    <xdr:cxnSp macro="">
      <xdr:nvCxnSpPr>
        <xdr:cNvPr id="186" name="直線コネクタ 185"/>
        <xdr:cNvCxnSpPr/>
      </xdr:nvCxnSpPr>
      <xdr:spPr>
        <a:xfrm flipV="1">
          <a:off x="2019300" y="13251090"/>
          <a:ext cx="8890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67424</xdr:rowOff>
    </xdr:from>
    <xdr:to>
      <xdr:col>10</xdr:col>
      <xdr:colOff>114300</xdr:colOff>
      <xdr:row>77</xdr:row>
      <xdr:rowOff>68111</xdr:rowOff>
    </xdr:to>
    <xdr:cxnSp macro="">
      <xdr:nvCxnSpPr>
        <xdr:cNvPr id="189" name="直線コネクタ 188"/>
        <xdr:cNvCxnSpPr/>
      </xdr:nvCxnSpPr>
      <xdr:spPr>
        <a:xfrm>
          <a:off x="1130300" y="13269074"/>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167539</xdr:rowOff>
    </xdr:from>
    <xdr:to>
      <xdr:col>24</xdr:col>
      <xdr:colOff>114300</xdr:colOff>
      <xdr:row>77</xdr:row>
      <xdr:rowOff>97689</xdr:rowOff>
    </xdr:to>
    <xdr:sp macro="" textlink="">
      <xdr:nvSpPr>
        <xdr:cNvPr id="199" name="楕円 198"/>
        <xdr:cNvSpPr/>
      </xdr:nvSpPr>
      <xdr:spPr>
        <a:xfrm>
          <a:off x="45847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18966</xdr:rowOff>
    </xdr:from>
    <xdr:ext cx="469744" cy="259045"/>
    <xdr:sp macro="" textlink="">
      <xdr:nvSpPr>
        <xdr:cNvPr id="200" name="維持補修費該当値テキスト"/>
        <xdr:cNvSpPr txBox="1"/>
      </xdr:nvSpPr>
      <xdr:spPr>
        <a:xfrm>
          <a:off x="4686300" y="1304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82423</xdr:rowOff>
    </xdr:from>
    <xdr:to>
      <xdr:col>20</xdr:col>
      <xdr:colOff>38100</xdr:colOff>
      <xdr:row>77</xdr:row>
      <xdr:rowOff>12573</xdr:rowOff>
    </xdr:to>
    <xdr:sp macro="" textlink="">
      <xdr:nvSpPr>
        <xdr:cNvPr id="201" name="楕円 200"/>
        <xdr:cNvSpPr/>
      </xdr:nvSpPr>
      <xdr:spPr>
        <a:xfrm>
          <a:off x="3746500" y="131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29100</xdr:rowOff>
    </xdr:from>
    <xdr:ext cx="534377" cy="259045"/>
    <xdr:sp macro="" textlink="">
      <xdr:nvSpPr>
        <xdr:cNvPr id="202" name="テキスト ボックス 201"/>
        <xdr:cNvSpPr txBox="1"/>
      </xdr:nvSpPr>
      <xdr:spPr>
        <a:xfrm>
          <a:off x="3530111" y="128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170090</xdr:rowOff>
    </xdr:from>
    <xdr:to>
      <xdr:col>15</xdr:col>
      <xdr:colOff>101600</xdr:colOff>
      <xdr:row>77</xdr:row>
      <xdr:rowOff>100240</xdr:rowOff>
    </xdr:to>
    <xdr:sp macro="" textlink="">
      <xdr:nvSpPr>
        <xdr:cNvPr id="203" name="楕円 202"/>
        <xdr:cNvSpPr/>
      </xdr:nvSpPr>
      <xdr:spPr>
        <a:xfrm>
          <a:off x="2857500" y="132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116767</xdr:rowOff>
    </xdr:from>
    <xdr:ext cx="469744" cy="259045"/>
    <xdr:sp macro="" textlink="">
      <xdr:nvSpPr>
        <xdr:cNvPr id="204" name="テキスト ボックス 203"/>
        <xdr:cNvSpPr txBox="1"/>
      </xdr:nvSpPr>
      <xdr:spPr>
        <a:xfrm>
          <a:off x="2673428" y="129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17311</xdr:rowOff>
    </xdr:from>
    <xdr:to>
      <xdr:col>10</xdr:col>
      <xdr:colOff>165100</xdr:colOff>
      <xdr:row>77</xdr:row>
      <xdr:rowOff>118911</xdr:rowOff>
    </xdr:to>
    <xdr:sp macro="" textlink="">
      <xdr:nvSpPr>
        <xdr:cNvPr id="205" name="楕円 204"/>
        <xdr:cNvSpPr/>
      </xdr:nvSpPr>
      <xdr:spPr>
        <a:xfrm>
          <a:off x="1968500" y="13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135438</xdr:rowOff>
    </xdr:from>
    <xdr:ext cx="469744" cy="259045"/>
    <xdr:sp macro="" textlink="">
      <xdr:nvSpPr>
        <xdr:cNvPr id="206" name="テキスト ボックス 205"/>
        <xdr:cNvSpPr txBox="1"/>
      </xdr:nvSpPr>
      <xdr:spPr>
        <a:xfrm>
          <a:off x="1784428" y="129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16624</xdr:rowOff>
    </xdr:from>
    <xdr:to>
      <xdr:col>6</xdr:col>
      <xdr:colOff>38100</xdr:colOff>
      <xdr:row>77</xdr:row>
      <xdr:rowOff>118224</xdr:rowOff>
    </xdr:to>
    <xdr:sp macro="" textlink="">
      <xdr:nvSpPr>
        <xdr:cNvPr id="207" name="楕円 206"/>
        <xdr:cNvSpPr/>
      </xdr:nvSpPr>
      <xdr:spPr>
        <a:xfrm>
          <a:off x="1079500" y="132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134751</xdr:rowOff>
    </xdr:from>
    <xdr:ext cx="469744" cy="259045"/>
    <xdr:sp macro="" textlink="">
      <xdr:nvSpPr>
        <xdr:cNvPr id="208" name="テキスト ボックス 207"/>
        <xdr:cNvSpPr txBox="1"/>
      </xdr:nvSpPr>
      <xdr:spPr>
        <a:xfrm>
          <a:off x="895428" y="129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33274</xdr:rowOff>
    </xdr:from>
    <xdr:to>
      <xdr:col>24</xdr:col>
      <xdr:colOff>63500</xdr:colOff>
      <xdr:row>98</xdr:row>
      <xdr:rowOff>51766</xdr:rowOff>
    </xdr:to>
    <xdr:cxnSp macro="">
      <xdr:nvCxnSpPr>
        <xdr:cNvPr id="238" name="直線コネクタ 237"/>
        <xdr:cNvCxnSpPr/>
      </xdr:nvCxnSpPr>
      <xdr:spPr>
        <a:xfrm>
          <a:off x="3797300" y="16835374"/>
          <a:ext cx="8382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21565</xdr:rowOff>
    </xdr:from>
    <xdr:to>
      <xdr:col>19</xdr:col>
      <xdr:colOff>177800</xdr:colOff>
      <xdr:row>98</xdr:row>
      <xdr:rowOff>33274</xdr:rowOff>
    </xdr:to>
    <xdr:cxnSp macro="">
      <xdr:nvCxnSpPr>
        <xdr:cNvPr id="241" name="直線コネクタ 240"/>
        <xdr:cNvCxnSpPr/>
      </xdr:nvCxnSpPr>
      <xdr:spPr>
        <a:xfrm>
          <a:off x="2908300" y="1682366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21565</xdr:rowOff>
    </xdr:from>
    <xdr:to>
      <xdr:col>15</xdr:col>
      <xdr:colOff>50800</xdr:colOff>
      <xdr:row>98</xdr:row>
      <xdr:rowOff>112280</xdr:rowOff>
    </xdr:to>
    <xdr:cxnSp macro="">
      <xdr:nvCxnSpPr>
        <xdr:cNvPr id="244" name="直線コネクタ 243"/>
        <xdr:cNvCxnSpPr/>
      </xdr:nvCxnSpPr>
      <xdr:spPr>
        <a:xfrm flipV="1">
          <a:off x="2019300" y="16823665"/>
          <a:ext cx="889000" cy="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112280</xdr:rowOff>
    </xdr:from>
    <xdr:to>
      <xdr:col>10</xdr:col>
      <xdr:colOff>114300</xdr:colOff>
      <xdr:row>98</xdr:row>
      <xdr:rowOff>126315</xdr:rowOff>
    </xdr:to>
    <xdr:cxnSp macro="">
      <xdr:nvCxnSpPr>
        <xdr:cNvPr id="247" name="直線コネクタ 246"/>
        <xdr:cNvCxnSpPr/>
      </xdr:nvCxnSpPr>
      <xdr:spPr>
        <a:xfrm flipV="1">
          <a:off x="1130300" y="16914380"/>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966</xdr:rowOff>
    </xdr:from>
    <xdr:to>
      <xdr:col>24</xdr:col>
      <xdr:colOff>114300</xdr:colOff>
      <xdr:row>98</xdr:row>
      <xdr:rowOff>102566</xdr:rowOff>
    </xdr:to>
    <xdr:sp macro="" textlink="">
      <xdr:nvSpPr>
        <xdr:cNvPr id="257" name="楕円 256"/>
        <xdr:cNvSpPr/>
      </xdr:nvSpPr>
      <xdr:spPr>
        <a:xfrm>
          <a:off x="45847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150843</xdr:rowOff>
    </xdr:from>
    <xdr:ext cx="534377" cy="259045"/>
    <xdr:sp macro="" textlink="">
      <xdr:nvSpPr>
        <xdr:cNvPr id="258" name="扶助費該当値テキスト"/>
        <xdr:cNvSpPr txBox="1"/>
      </xdr:nvSpPr>
      <xdr:spPr>
        <a:xfrm>
          <a:off x="4686300" y="167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153924</xdr:rowOff>
    </xdr:from>
    <xdr:to>
      <xdr:col>20</xdr:col>
      <xdr:colOff>38100</xdr:colOff>
      <xdr:row>98</xdr:row>
      <xdr:rowOff>84074</xdr:rowOff>
    </xdr:to>
    <xdr:sp macro="" textlink="">
      <xdr:nvSpPr>
        <xdr:cNvPr id="259" name="楕円 258"/>
        <xdr:cNvSpPr/>
      </xdr:nvSpPr>
      <xdr:spPr>
        <a:xfrm>
          <a:off x="3746500" y="167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75201</xdr:rowOff>
    </xdr:from>
    <xdr:ext cx="534377" cy="259045"/>
    <xdr:sp macro="" textlink="">
      <xdr:nvSpPr>
        <xdr:cNvPr id="260" name="テキスト ボックス 259"/>
        <xdr:cNvSpPr txBox="1"/>
      </xdr:nvSpPr>
      <xdr:spPr>
        <a:xfrm>
          <a:off x="3530111" y="168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142215</xdr:rowOff>
    </xdr:from>
    <xdr:to>
      <xdr:col>15</xdr:col>
      <xdr:colOff>101600</xdr:colOff>
      <xdr:row>98</xdr:row>
      <xdr:rowOff>72365</xdr:rowOff>
    </xdr:to>
    <xdr:sp macro="" textlink="">
      <xdr:nvSpPr>
        <xdr:cNvPr id="261" name="楕円 260"/>
        <xdr:cNvSpPr/>
      </xdr:nvSpPr>
      <xdr:spPr>
        <a:xfrm>
          <a:off x="2857500" y="167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63492</xdr:rowOff>
    </xdr:from>
    <xdr:ext cx="534377" cy="259045"/>
    <xdr:sp macro="" textlink="">
      <xdr:nvSpPr>
        <xdr:cNvPr id="262" name="テキスト ボックス 261"/>
        <xdr:cNvSpPr txBox="1"/>
      </xdr:nvSpPr>
      <xdr:spPr>
        <a:xfrm>
          <a:off x="2641111" y="168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61480</xdr:rowOff>
    </xdr:from>
    <xdr:to>
      <xdr:col>10</xdr:col>
      <xdr:colOff>165100</xdr:colOff>
      <xdr:row>98</xdr:row>
      <xdr:rowOff>163080</xdr:rowOff>
    </xdr:to>
    <xdr:sp macro="" textlink="">
      <xdr:nvSpPr>
        <xdr:cNvPr id="263" name="楕円 262"/>
        <xdr:cNvSpPr/>
      </xdr:nvSpPr>
      <xdr:spPr>
        <a:xfrm>
          <a:off x="1968500" y="16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154207</xdr:rowOff>
    </xdr:from>
    <xdr:ext cx="534377" cy="259045"/>
    <xdr:sp macro="" textlink="">
      <xdr:nvSpPr>
        <xdr:cNvPr id="264" name="テキスト ボックス 263"/>
        <xdr:cNvSpPr txBox="1"/>
      </xdr:nvSpPr>
      <xdr:spPr>
        <a:xfrm>
          <a:off x="1752111" y="169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75515</xdr:rowOff>
    </xdr:from>
    <xdr:to>
      <xdr:col>6</xdr:col>
      <xdr:colOff>38100</xdr:colOff>
      <xdr:row>99</xdr:row>
      <xdr:rowOff>5665</xdr:rowOff>
    </xdr:to>
    <xdr:sp macro="" textlink="">
      <xdr:nvSpPr>
        <xdr:cNvPr id="265" name="楕円 264"/>
        <xdr:cNvSpPr/>
      </xdr:nvSpPr>
      <xdr:spPr>
        <a:xfrm>
          <a:off x="1079500" y="168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168242</xdr:rowOff>
    </xdr:from>
    <xdr:ext cx="534377" cy="259045"/>
    <xdr:sp macro="" textlink="">
      <xdr:nvSpPr>
        <xdr:cNvPr id="266" name="テキスト ボックス 265"/>
        <xdr:cNvSpPr txBox="1"/>
      </xdr:nvSpPr>
      <xdr:spPr>
        <a:xfrm>
          <a:off x="863111" y="169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151500</xdr:rowOff>
    </xdr:from>
    <xdr:to>
      <xdr:col>55</xdr:col>
      <xdr:colOff>0</xdr:colOff>
      <xdr:row>36</xdr:row>
      <xdr:rowOff>3041</xdr:rowOff>
    </xdr:to>
    <xdr:cxnSp macro="">
      <xdr:nvCxnSpPr>
        <xdr:cNvPr id="297" name="直線コネクタ 296"/>
        <xdr:cNvCxnSpPr/>
      </xdr:nvCxnSpPr>
      <xdr:spPr>
        <a:xfrm>
          <a:off x="9639300" y="6152250"/>
          <a:ext cx="8382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151500</xdr:rowOff>
    </xdr:from>
    <xdr:to>
      <xdr:col>50</xdr:col>
      <xdr:colOff>114300</xdr:colOff>
      <xdr:row>36</xdr:row>
      <xdr:rowOff>28002</xdr:rowOff>
    </xdr:to>
    <xdr:cxnSp macro="">
      <xdr:nvCxnSpPr>
        <xdr:cNvPr id="300" name="直線コネクタ 299"/>
        <xdr:cNvCxnSpPr/>
      </xdr:nvCxnSpPr>
      <xdr:spPr>
        <a:xfrm flipV="1">
          <a:off x="8750300" y="6152250"/>
          <a:ext cx="8890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167175</xdr:rowOff>
    </xdr:from>
    <xdr:to>
      <xdr:col>45</xdr:col>
      <xdr:colOff>177800</xdr:colOff>
      <xdr:row>36</xdr:row>
      <xdr:rowOff>28002</xdr:rowOff>
    </xdr:to>
    <xdr:cxnSp macro="">
      <xdr:nvCxnSpPr>
        <xdr:cNvPr id="303" name="直線コネクタ 302"/>
        <xdr:cNvCxnSpPr/>
      </xdr:nvCxnSpPr>
      <xdr:spPr>
        <a:xfrm>
          <a:off x="7861300" y="6167925"/>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167175</xdr:rowOff>
    </xdr:from>
    <xdr:to>
      <xdr:col>41</xdr:col>
      <xdr:colOff>50800</xdr:colOff>
      <xdr:row>36</xdr:row>
      <xdr:rowOff>107435</xdr:rowOff>
    </xdr:to>
    <xdr:cxnSp macro="">
      <xdr:nvCxnSpPr>
        <xdr:cNvPr id="306" name="直線コネクタ 305"/>
        <xdr:cNvCxnSpPr/>
      </xdr:nvCxnSpPr>
      <xdr:spPr>
        <a:xfrm flipV="1">
          <a:off x="6972300" y="6167925"/>
          <a:ext cx="889000" cy="1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123691</xdr:rowOff>
    </xdr:from>
    <xdr:to>
      <xdr:col>55</xdr:col>
      <xdr:colOff>50800</xdr:colOff>
      <xdr:row>36</xdr:row>
      <xdr:rowOff>53841</xdr:rowOff>
    </xdr:to>
    <xdr:sp macro="" textlink="">
      <xdr:nvSpPr>
        <xdr:cNvPr id="316" name="楕円 315"/>
        <xdr:cNvSpPr/>
      </xdr:nvSpPr>
      <xdr:spPr>
        <a:xfrm>
          <a:off x="10426700" y="61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146568</xdr:rowOff>
    </xdr:from>
    <xdr:ext cx="534377" cy="259045"/>
    <xdr:sp macro="" textlink="">
      <xdr:nvSpPr>
        <xdr:cNvPr id="317" name="補助費等該当値テキスト"/>
        <xdr:cNvSpPr txBox="1"/>
      </xdr:nvSpPr>
      <xdr:spPr>
        <a:xfrm>
          <a:off x="10528300" y="59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100700</xdr:rowOff>
    </xdr:from>
    <xdr:to>
      <xdr:col>50</xdr:col>
      <xdr:colOff>165100</xdr:colOff>
      <xdr:row>36</xdr:row>
      <xdr:rowOff>30850</xdr:rowOff>
    </xdr:to>
    <xdr:sp macro="" textlink="">
      <xdr:nvSpPr>
        <xdr:cNvPr id="318" name="楕円 317"/>
        <xdr:cNvSpPr/>
      </xdr:nvSpPr>
      <xdr:spPr>
        <a:xfrm>
          <a:off x="9588500" y="61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47377</xdr:rowOff>
    </xdr:from>
    <xdr:ext cx="534377" cy="259045"/>
    <xdr:sp macro="" textlink="">
      <xdr:nvSpPr>
        <xdr:cNvPr id="319" name="テキスト ボックス 318"/>
        <xdr:cNvSpPr txBox="1"/>
      </xdr:nvSpPr>
      <xdr:spPr>
        <a:xfrm>
          <a:off x="9372111" y="58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148652</xdr:rowOff>
    </xdr:from>
    <xdr:to>
      <xdr:col>46</xdr:col>
      <xdr:colOff>38100</xdr:colOff>
      <xdr:row>36</xdr:row>
      <xdr:rowOff>78802</xdr:rowOff>
    </xdr:to>
    <xdr:sp macro="" textlink="">
      <xdr:nvSpPr>
        <xdr:cNvPr id="320" name="楕円 319"/>
        <xdr:cNvSpPr/>
      </xdr:nvSpPr>
      <xdr:spPr>
        <a:xfrm>
          <a:off x="8699500" y="61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95329</xdr:rowOff>
    </xdr:from>
    <xdr:ext cx="534377" cy="259045"/>
    <xdr:sp macro="" textlink="">
      <xdr:nvSpPr>
        <xdr:cNvPr id="321" name="テキスト ボックス 320"/>
        <xdr:cNvSpPr txBox="1"/>
      </xdr:nvSpPr>
      <xdr:spPr>
        <a:xfrm>
          <a:off x="8483111" y="5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116375</xdr:rowOff>
    </xdr:from>
    <xdr:to>
      <xdr:col>41</xdr:col>
      <xdr:colOff>101600</xdr:colOff>
      <xdr:row>36</xdr:row>
      <xdr:rowOff>46525</xdr:rowOff>
    </xdr:to>
    <xdr:sp macro="" textlink="">
      <xdr:nvSpPr>
        <xdr:cNvPr id="322" name="楕円 321"/>
        <xdr:cNvSpPr/>
      </xdr:nvSpPr>
      <xdr:spPr>
        <a:xfrm>
          <a:off x="7810500" y="61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63052</xdr:rowOff>
    </xdr:from>
    <xdr:ext cx="534377" cy="259045"/>
    <xdr:sp macro="" textlink="">
      <xdr:nvSpPr>
        <xdr:cNvPr id="323" name="テキスト ボックス 322"/>
        <xdr:cNvSpPr txBox="1"/>
      </xdr:nvSpPr>
      <xdr:spPr>
        <a:xfrm>
          <a:off x="7594111" y="58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56635</xdr:rowOff>
    </xdr:from>
    <xdr:to>
      <xdr:col>36</xdr:col>
      <xdr:colOff>165100</xdr:colOff>
      <xdr:row>36</xdr:row>
      <xdr:rowOff>158235</xdr:rowOff>
    </xdr:to>
    <xdr:sp macro="" textlink="">
      <xdr:nvSpPr>
        <xdr:cNvPr id="324" name="楕円 323"/>
        <xdr:cNvSpPr/>
      </xdr:nvSpPr>
      <xdr:spPr>
        <a:xfrm>
          <a:off x="6921500" y="62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3312</xdr:rowOff>
    </xdr:from>
    <xdr:ext cx="534377" cy="259045"/>
    <xdr:sp macro="" textlink="">
      <xdr:nvSpPr>
        <xdr:cNvPr id="325" name="テキスト ボックス 324"/>
        <xdr:cNvSpPr txBox="1"/>
      </xdr:nvSpPr>
      <xdr:spPr>
        <a:xfrm>
          <a:off x="6705111" y="60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156132</xdr:rowOff>
    </xdr:from>
    <xdr:to>
      <xdr:col>55</xdr:col>
      <xdr:colOff>0</xdr:colOff>
      <xdr:row>54</xdr:row>
      <xdr:rowOff>94913</xdr:rowOff>
    </xdr:to>
    <xdr:cxnSp macro="">
      <xdr:nvCxnSpPr>
        <xdr:cNvPr id="352" name="直線コネクタ 351"/>
        <xdr:cNvCxnSpPr/>
      </xdr:nvCxnSpPr>
      <xdr:spPr>
        <a:xfrm>
          <a:off x="9639300" y="9071532"/>
          <a:ext cx="838200" cy="28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109644</xdr:rowOff>
    </xdr:from>
    <xdr:to>
      <xdr:col>50</xdr:col>
      <xdr:colOff>114300</xdr:colOff>
      <xdr:row>52</xdr:row>
      <xdr:rowOff>156132</xdr:rowOff>
    </xdr:to>
    <xdr:cxnSp macro="">
      <xdr:nvCxnSpPr>
        <xdr:cNvPr id="355" name="直線コネクタ 354"/>
        <xdr:cNvCxnSpPr/>
      </xdr:nvCxnSpPr>
      <xdr:spPr>
        <a:xfrm>
          <a:off x="8750300" y="9025044"/>
          <a:ext cx="889000" cy="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61985</xdr:rowOff>
    </xdr:from>
    <xdr:to>
      <xdr:col>45</xdr:col>
      <xdr:colOff>177800</xdr:colOff>
      <xdr:row>52</xdr:row>
      <xdr:rowOff>109644</xdr:rowOff>
    </xdr:to>
    <xdr:cxnSp macro="">
      <xdr:nvCxnSpPr>
        <xdr:cNvPr id="358" name="直線コネクタ 357"/>
        <xdr:cNvCxnSpPr/>
      </xdr:nvCxnSpPr>
      <xdr:spPr>
        <a:xfrm>
          <a:off x="7861300" y="8805935"/>
          <a:ext cx="889000" cy="21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61985</xdr:rowOff>
    </xdr:from>
    <xdr:to>
      <xdr:col>41</xdr:col>
      <xdr:colOff>50800</xdr:colOff>
      <xdr:row>52</xdr:row>
      <xdr:rowOff>115779</xdr:rowOff>
    </xdr:to>
    <xdr:cxnSp macro="">
      <xdr:nvCxnSpPr>
        <xdr:cNvPr id="361" name="直線コネクタ 360"/>
        <xdr:cNvCxnSpPr/>
      </xdr:nvCxnSpPr>
      <xdr:spPr>
        <a:xfrm flipV="1">
          <a:off x="6972300" y="8805935"/>
          <a:ext cx="889000" cy="2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44113</xdr:rowOff>
    </xdr:from>
    <xdr:to>
      <xdr:col>55</xdr:col>
      <xdr:colOff>50800</xdr:colOff>
      <xdr:row>54</xdr:row>
      <xdr:rowOff>145713</xdr:rowOff>
    </xdr:to>
    <xdr:sp macro="" textlink="">
      <xdr:nvSpPr>
        <xdr:cNvPr id="371" name="楕円 370"/>
        <xdr:cNvSpPr/>
      </xdr:nvSpPr>
      <xdr:spPr>
        <a:xfrm>
          <a:off x="10426700" y="93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66990</xdr:rowOff>
    </xdr:from>
    <xdr:ext cx="534377" cy="259045"/>
    <xdr:sp macro="" textlink="">
      <xdr:nvSpPr>
        <xdr:cNvPr id="372" name="普通建設事業費該当値テキスト"/>
        <xdr:cNvSpPr txBox="1"/>
      </xdr:nvSpPr>
      <xdr:spPr>
        <a:xfrm>
          <a:off x="10528300" y="91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105332</xdr:rowOff>
    </xdr:from>
    <xdr:to>
      <xdr:col>50</xdr:col>
      <xdr:colOff>165100</xdr:colOff>
      <xdr:row>53</xdr:row>
      <xdr:rowOff>35482</xdr:rowOff>
    </xdr:to>
    <xdr:sp macro="" textlink="">
      <xdr:nvSpPr>
        <xdr:cNvPr id="373" name="楕円 372"/>
        <xdr:cNvSpPr/>
      </xdr:nvSpPr>
      <xdr:spPr>
        <a:xfrm>
          <a:off x="9588500" y="9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52009</xdr:rowOff>
    </xdr:from>
    <xdr:ext cx="599010" cy="259045"/>
    <xdr:sp macro="" textlink="">
      <xdr:nvSpPr>
        <xdr:cNvPr id="374" name="テキスト ボックス 373"/>
        <xdr:cNvSpPr txBox="1"/>
      </xdr:nvSpPr>
      <xdr:spPr>
        <a:xfrm>
          <a:off x="9339795" y="879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58844</xdr:rowOff>
    </xdr:from>
    <xdr:to>
      <xdr:col>46</xdr:col>
      <xdr:colOff>38100</xdr:colOff>
      <xdr:row>52</xdr:row>
      <xdr:rowOff>160444</xdr:rowOff>
    </xdr:to>
    <xdr:sp macro="" textlink="">
      <xdr:nvSpPr>
        <xdr:cNvPr id="375" name="楕円 374"/>
        <xdr:cNvSpPr/>
      </xdr:nvSpPr>
      <xdr:spPr>
        <a:xfrm>
          <a:off x="8699500" y="89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5521</xdr:rowOff>
    </xdr:from>
    <xdr:ext cx="599010" cy="259045"/>
    <xdr:sp macro="" textlink="">
      <xdr:nvSpPr>
        <xdr:cNvPr id="376" name="テキスト ボックス 375"/>
        <xdr:cNvSpPr txBox="1"/>
      </xdr:nvSpPr>
      <xdr:spPr>
        <a:xfrm>
          <a:off x="8450795" y="874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11185</xdr:rowOff>
    </xdr:from>
    <xdr:to>
      <xdr:col>41</xdr:col>
      <xdr:colOff>101600</xdr:colOff>
      <xdr:row>51</xdr:row>
      <xdr:rowOff>112785</xdr:rowOff>
    </xdr:to>
    <xdr:sp macro="" textlink="">
      <xdr:nvSpPr>
        <xdr:cNvPr id="377" name="楕円 376"/>
        <xdr:cNvSpPr/>
      </xdr:nvSpPr>
      <xdr:spPr>
        <a:xfrm>
          <a:off x="7810500" y="87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129312</xdr:rowOff>
    </xdr:from>
    <xdr:ext cx="599010" cy="259045"/>
    <xdr:sp macro="" textlink="">
      <xdr:nvSpPr>
        <xdr:cNvPr id="378" name="テキスト ボックス 377"/>
        <xdr:cNvSpPr txBox="1"/>
      </xdr:nvSpPr>
      <xdr:spPr>
        <a:xfrm>
          <a:off x="7561795" y="853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64979</xdr:rowOff>
    </xdr:from>
    <xdr:to>
      <xdr:col>36</xdr:col>
      <xdr:colOff>165100</xdr:colOff>
      <xdr:row>52</xdr:row>
      <xdr:rowOff>166579</xdr:rowOff>
    </xdr:to>
    <xdr:sp macro="" textlink="">
      <xdr:nvSpPr>
        <xdr:cNvPr id="379" name="楕円 378"/>
        <xdr:cNvSpPr/>
      </xdr:nvSpPr>
      <xdr:spPr>
        <a:xfrm>
          <a:off x="6921500" y="8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11656</xdr:rowOff>
    </xdr:from>
    <xdr:ext cx="599010" cy="259045"/>
    <xdr:sp macro="" textlink="">
      <xdr:nvSpPr>
        <xdr:cNvPr id="380" name="テキスト ボックス 379"/>
        <xdr:cNvSpPr txBox="1"/>
      </xdr:nvSpPr>
      <xdr:spPr>
        <a:xfrm>
          <a:off x="6672795" y="875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141757</xdr:rowOff>
    </xdr:from>
    <xdr:to>
      <xdr:col>55</xdr:col>
      <xdr:colOff>0</xdr:colOff>
      <xdr:row>78</xdr:row>
      <xdr:rowOff>55869</xdr:rowOff>
    </xdr:to>
    <xdr:cxnSp macro="">
      <xdr:nvCxnSpPr>
        <xdr:cNvPr id="411" name="直線コネクタ 410"/>
        <xdr:cNvCxnSpPr/>
      </xdr:nvCxnSpPr>
      <xdr:spPr>
        <a:xfrm>
          <a:off x="9639300" y="13343407"/>
          <a:ext cx="8382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109460</xdr:rowOff>
    </xdr:from>
    <xdr:to>
      <xdr:col>50</xdr:col>
      <xdr:colOff>114300</xdr:colOff>
      <xdr:row>77</xdr:row>
      <xdr:rowOff>141757</xdr:rowOff>
    </xdr:to>
    <xdr:cxnSp macro="">
      <xdr:nvCxnSpPr>
        <xdr:cNvPr id="414" name="直線コネクタ 413"/>
        <xdr:cNvCxnSpPr/>
      </xdr:nvCxnSpPr>
      <xdr:spPr>
        <a:xfrm>
          <a:off x="8750300" y="13311110"/>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58286</xdr:rowOff>
    </xdr:from>
    <xdr:to>
      <xdr:col>45</xdr:col>
      <xdr:colOff>177800</xdr:colOff>
      <xdr:row>77</xdr:row>
      <xdr:rowOff>109460</xdr:rowOff>
    </xdr:to>
    <xdr:cxnSp macro="">
      <xdr:nvCxnSpPr>
        <xdr:cNvPr id="417" name="直線コネクタ 416"/>
        <xdr:cNvCxnSpPr/>
      </xdr:nvCxnSpPr>
      <xdr:spPr>
        <a:xfrm>
          <a:off x="7861300" y="12059786"/>
          <a:ext cx="889000" cy="125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58286</xdr:rowOff>
    </xdr:from>
    <xdr:to>
      <xdr:col>41</xdr:col>
      <xdr:colOff>50800</xdr:colOff>
      <xdr:row>72</xdr:row>
      <xdr:rowOff>102715</xdr:rowOff>
    </xdr:to>
    <xdr:cxnSp macro="">
      <xdr:nvCxnSpPr>
        <xdr:cNvPr id="420" name="直線コネクタ 419"/>
        <xdr:cNvCxnSpPr/>
      </xdr:nvCxnSpPr>
      <xdr:spPr>
        <a:xfrm flipV="1">
          <a:off x="6972300" y="12059786"/>
          <a:ext cx="889000" cy="38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5069</xdr:rowOff>
    </xdr:from>
    <xdr:to>
      <xdr:col>55</xdr:col>
      <xdr:colOff>50800</xdr:colOff>
      <xdr:row>78</xdr:row>
      <xdr:rowOff>106669</xdr:rowOff>
    </xdr:to>
    <xdr:sp macro="" textlink="">
      <xdr:nvSpPr>
        <xdr:cNvPr id="430" name="楕円 429"/>
        <xdr:cNvSpPr/>
      </xdr:nvSpPr>
      <xdr:spPr>
        <a:xfrm>
          <a:off x="10426700" y="133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154946</xdr:rowOff>
    </xdr:from>
    <xdr:ext cx="534377" cy="259045"/>
    <xdr:sp macro="" textlink="">
      <xdr:nvSpPr>
        <xdr:cNvPr id="431" name="普通建設事業費 （ うち新規整備　）該当値テキスト"/>
        <xdr:cNvSpPr txBox="1"/>
      </xdr:nvSpPr>
      <xdr:spPr>
        <a:xfrm>
          <a:off x="10528300" y="133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90957</xdr:rowOff>
    </xdr:from>
    <xdr:to>
      <xdr:col>50</xdr:col>
      <xdr:colOff>165100</xdr:colOff>
      <xdr:row>78</xdr:row>
      <xdr:rowOff>21107</xdr:rowOff>
    </xdr:to>
    <xdr:sp macro="" textlink="">
      <xdr:nvSpPr>
        <xdr:cNvPr id="432" name="楕円 431"/>
        <xdr:cNvSpPr/>
      </xdr:nvSpPr>
      <xdr:spPr>
        <a:xfrm>
          <a:off x="9588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37634</xdr:rowOff>
    </xdr:from>
    <xdr:ext cx="534377" cy="259045"/>
    <xdr:sp macro="" textlink="">
      <xdr:nvSpPr>
        <xdr:cNvPr id="433" name="テキスト ボックス 432"/>
        <xdr:cNvSpPr txBox="1"/>
      </xdr:nvSpPr>
      <xdr:spPr>
        <a:xfrm>
          <a:off x="9372111" y="130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58660</xdr:rowOff>
    </xdr:from>
    <xdr:to>
      <xdr:col>46</xdr:col>
      <xdr:colOff>38100</xdr:colOff>
      <xdr:row>77</xdr:row>
      <xdr:rowOff>160260</xdr:rowOff>
    </xdr:to>
    <xdr:sp macro="" textlink="">
      <xdr:nvSpPr>
        <xdr:cNvPr id="434" name="楕円 433"/>
        <xdr:cNvSpPr/>
      </xdr:nvSpPr>
      <xdr:spPr>
        <a:xfrm>
          <a:off x="8699500" y="132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151387</xdr:rowOff>
    </xdr:from>
    <xdr:ext cx="534377" cy="259045"/>
    <xdr:sp macro="" textlink="">
      <xdr:nvSpPr>
        <xdr:cNvPr id="435" name="テキスト ボックス 434"/>
        <xdr:cNvSpPr txBox="1"/>
      </xdr:nvSpPr>
      <xdr:spPr>
        <a:xfrm>
          <a:off x="8483111" y="1335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7486</xdr:rowOff>
    </xdr:from>
    <xdr:to>
      <xdr:col>41</xdr:col>
      <xdr:colOff>101600</xdr:colOff>
      <xdr:row>70</xdr:row>
      <xdr:rowOff>109086</xdr:rowOff>
    </xdr:to>
    <xdr:sp macro="" textlink="">
      <xdr:nvSpPr>
        <xdr:cNvPr id="436" name="楕円 435"/>
        <xdr:cNvSpPr/>
      </xdr:nvSpPr>
      <xdr:spPr>
        <a:xfrm>
          <a:off x="7810500" y="120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125613</xdr:rowOff>
    </xdr:from>
    <xdr:ext cx="534377" cy="259045"/>
    <xdr:sp macro="" textlink="">
      <xdr:nvSpPr>
        <xdr:cNvPr id="437" name="テキスト ボックス 436"/>
        <xdr:cNvSpPr txBox="1"/>
      </xdr:nvSpPr>
      <xdr:spPr>
        <a:xfrm>
          <a:off x="7594111" y="1178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51915</xdr:rowOff>
    </xdr:from>
    <xdr:to>
      <xdr:col>36</xdr:col>
      <xdr:colOff>165100</xdr:colOff>
      <xdr:row>72</xdr:row>
      <xdr:rowOff>153515</xdr:rowOff>
    </xdr:to>
    <xdr:sp macro="" textlink="">
      <xdr:nvSpPr>
        <xdr:cNvPr id="438" name="楕円 437"/>
        <xdr:cNvSpPr/>
      </xdr:nvSpPr>
      <xdr:spPr>
        <a:xfrm>
          <a:off x="6921500" y="123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170042</xdr:rowOff>
    </xdr:from>
    <xdr:ext cx="534377" cy="259045"/>
    <xdr:sp macro="" textlink="">
      <xdr:nvSpPr>
        <xdr:cNvPr id="439" name="テキスト ボックス 438"/>
        <xdr:cNvSpPr txBox="1"/>
      </xdr:nvSpPr>
      <xdr:spPr>
        <a:xfrm>
          <a:off x="6705111" y="1217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71055</xdr:rowOff>
    </xdr:from>
    <xdr:to>
      <xdr:col>55</xdr:col>
      <xdr:colOff>0</xdr:colOff>
      <xdr:row>94</xdr:row>
      <xdr:rowOff>140207</xdr:rowOff>
    </xdr:to>
    <xdr:cxnSp macro="">
      <xdr:nvCxnSpPr>
        <xdr:cNvPr id="470" name="直線コネクタ 469"/>
        <xdr:cNvCxnSpPr/>
      </xdr:nvCxnSpPr>
      <xdr:spPr>
        <a:xfrm>
          <a:off x="9639300" y="15844455"/>
          <a:ext cx="838200" cy="4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71055</xdr:rowOff>
    </xdr:from>
    <xdr:to>
      <xdr:col>50</xdr:col>
      <xdr:colOff>114300</xdr:colOff>
      <xdr:row>92</xdr:row>
      <xdr:rowOff>116627</xdr:rowOff>
    </xdr:to>
    <xdr:cxnSp macro="">
      <xdr:nvCxnSpPr>
        <xdr:cNvPr id="473" name="直線コネクタ 472"/>
        <xdr:cNvCxnSpPr/>
      </xdr:nvCxnSpPr>
      <xdr:spPr>
        <a:xfrm flipV="1">
          <a:off x="8750300" y="15844455"/>
          <a:ext cx="889000" cy="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116627</xdr:rowOff>
    </xdr:from>
    <xdr:to>
      <xdr:col>45</xdr:col>
      <xdr:colOff>177800</xdr:colOff>
      <xdr:row>96</xdr:row>
      <xdr:rowOff>127877</xdr:rowOff>
    </xdr:to>
    <xdr:cxnSp macro="">
      <xdr:nvCxnSpPr>
        <xdr:cNvPr id="476" name="直線コネクタ 475"/>
        <xdr:cNvCxnSpPr/>
      </xdr:nvCxnSpPr>
      <xdr:spPr>
        <a:xfrm flipV="1">
          <a:off x="7861300" y="15890027"/>
          <a:ext cx="889000" cy="6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123927</xdr:rowOff>
    </xdr:from>
    <xdr:to>
      <xdr:col>41</xdr:col>
      <xdr:colOff>50800</xdr:colOff>
      <xdr:row>96</xdr:row>
      <xdr:rowOff>127877</xdr:rowOff>
    </xdr:to>
    <xdr:cxnSp macro="">
      <xdr:nvCxnSpPr>
        <xdr:cNvPr id="479" name="直線コネクタ 478"/>
        <xdr:cNvCxnSpPr/>
      </xdr:nvCxnSpPr>
      <xdr:spPr>
        <a:xfrm>
          <a:off x="6972300" y="16583127"/>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89407</xdr:rowOff>
    </xdr:from>
    <xdr:to>
      <xdr:col>55</xdr:col>
      <xdr:colOff>50800</xdr:colOff>
      <xdr:row>95</xdr:row>
      <xdr:rowOff>19557</xdr:rowOff>
    </xdr:to>
    <xdr:sp macro="" textlink="">
      <xdr:nvSpPr>
        <xdr:cNvPr id="489" name="楕円 488"/>
        <xdr:cNvSpPr/>
      </xdr:nvSpPr>
      <xdr:spPr>
        <a:xfrm>
          <a:off x="10426700" y="162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112284</xdr:rowOff>
    </xdr:from>
    <xdr:ext cx="534377" cy="259045"/>
    <xdr:sp macro="" textlink="">
      <xdr:nvSpPr>
        <xdr:cNvPr id="490" name="普通建設事業費 （ うち更新整備　）該当値テキスト"/>
        <xdr:cNvSpPr txBox="1"/>
      </xdr:nvSpPr>
      <xdr:spPr>
        <a:xfrm>
          <a:off x="10528300" y="16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20255</xdr:rowOff>
    </xdr:from>
    <xdr:to>
      <xdr:col>50</xdr:col>
      <xdr:colOff>165100</xdr:colOff>
      <xdr:row>92</xdr:row>
      <xdr:rowOff>121855</xdr:rowOff>
    </xdr:to>
    <xdr:sp macro="" textlink="">
      <xdr:nvSpPr>
        <xdr:cNvPr id="491" name="楕円 490"/>
        <xdr:cNvSpPr/>
      </xdr:nvSpPr>
      <xdr:spPr>
        <a:xfrm>
          <a:off x="9588500" y="157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138382</xdr:rowOff>
    </xdr:from>
    <xdr:ext cx="534377" cy="259045"/>
    <xdr:sp macro="" textlink="">
      <xdr:nvSpPr>
        <xdr:cNvPr id="492" name="テキスト ボックス 491"/>
        <xdr:cNvSpPr txBox="1"/>
      </xdr:nvSpPr>
      <xdr:spPr>
        <a:xfrm>
          <a:off x="9372111" y="155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65827</xdr:rowOff>
    </xdr:from>
    <xdr:to>
      <xdr:col>46</xdr:col>
      <xdr:colOff>38100</xdr:colOff>
      <xdr:row>92</xdr:row>
      <xdr:rowOff>167427</xdr:rowOff>
    </xdr:to>
    <xdr:sp macro="" textlink="">
      <xdr:nvSpPr>
        <xdr:cNvPr id="493" name="楕円 492"/>
        <xdr:cNvSpPr/>
      </xdr:nvSpPr>
      <xdr:spPr>
        <a:xfrm>
          <a:off x="8699500" y="158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12504</xdr:rowOff>
    </xdr:from>
    <xdr:ext cx="534377" cy="259045"/>
    <xdr:sp macro="" textlink="">
      <xdr:nvSpPr>
        <xdr:cNvPr id="494" name="テキスト ボックス 493"/>
        <xdr:cNvSpPr txBox="1"/>
      </xdr:nvSpPr>
      <xdr:spPr>
        <a:xfrm>
          <a:off x="8483111" y="156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77077</xdr:rowOff>
    </xdr:from>
    <xdr:to>
      <xdr:col>41</xdr:col>
      <xdr:colOff>101600</xdr:colOff>
      <xdr:row>97</xdr:row>
      <xdr:rowOff>7227</xdr:rowOff>
    </xdr:to>
    <xdr:sp macro="" textlink="">
      <xdr:nvSpPr>
        <xdr:cNvPr id="495" name="楕円 494"/>
        <xdr:cNvSpPr/>
      </xdr:nvSpPr>
      <xdr:spPr>
        <a:xfrm>
          <a:off x="7810500" y="165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23754</xdr:rowOff>
    </xdr:from>
    <xdr:ext cx="534377" cy="259045"/>
    <xdr:sp macro="" textlink="">
      <xdr:nvSpPr>
        <xdr:cNvPr id="496" name="テキスト ボックス 495"/>
        <xdr:cNvSpPr txBox="1"/>
      </xdr:nvSpPr>
      <xdr:spPr>
        <a:xfrm>
          <a:off x="7594111" y="163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73127</xdr:rowOff>
    </xdr:from>
    <xdr:to>
      <xdr:col>36</xdr:col>
      <xdr:colOff>165100</xdr:colOff>
      <xdr:row>97</xdr:row>
      <xdr:rowOff>3277</xdr:rowOff>
    </xdr:to>
    <xdr:sp macro="" textlink="">
      <xdr:nvSpPr>
        <xdr:cNvPr id="497" name="楕円 496"/>
        <xdr:cNvSpPr/>
      </xdr:nvSpPr>
      <xdr:spPr>
        <a:xfrm>
          <a:off x="6921500" y="165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19804</xdr:rowOff>
    </xdr:from>
    <xdr:ext cx="534377" cy="259045"/>
    <xdr:sp macro="" textlink="">
      <xdr:nvSpPr>
        <xdr:cNvPr id="498" name="テキスト ボックス 497"/>
        <xdr:cNvSpPr txBox="1"/>
      </xdr:nvSpPr>
      <xdr:spPr>
        <a:xfrm>
          <a:off x="6705111" y="163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125591</xdr:rowOff>
    </xdr:from>
    <xdr:to>
      <xdr:col>85</xdr:col>
      <xdr:colOff>127000</xdr:colOff>
      <xdr:row>38</xdr:row>
      <xdr:rowOff>132000</xdr:rowOff>
    </xdr:to>
    <xdr:cxnSp macro="">
      <xdr:nvCxnSpPr>
        <xdr:cNvPr id="525" name="直線コネクタ 524"/>
        <xdr:cNvCxnSpPr/>
      </xdr:nvCxnSpPr>
      <xdr:spPr>
        <a:xfrm flipV="1">
          <a:off x="15481300" y="6640691"/>
          <a:ext cx="8382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141026</xdr:rowOff>
    </xdr:from>
    <xdr:to>
      <xdr:col>81</xdr:col>
      <xdr:colOff>50800</xdr:colOff>
      <xdr:row>38</xdr:row>
      <xdr:rowOff>132000</xdr:rowOff>
    </xdr:to>
    <xdr:cxnSp macro="">
      <xdr:nvCxnSpPr>
        <xdr:cNvPr id="528" name="直線コネクタ 527"/>
        <xdr:cNvCxnSpPr/>
      </xdr:nvCxnSpPr>
      <xdr:spPr>
        <a:xfrm>
          <a:off x="14592300" y="6484676"/>
          <a:ext cx="889000" cy="16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141026</xdr:rowOff>
    </xdr:from>
    <xdr:to>
      <xdr:col>76</xdr:col>
      <xdr:colOff>114300</xdr:colOff>
      <xdr:row>38</xdr:row>
      <xdr:rowOff>56371</xdr:rowOff>
    </xdr:to>
    <xdr:cxnSp macro="">
      <xdr:nvCxnSpPr>
        <xdr:cNvPr id="531" name="直線コネクタ 530"/>
        <xdr:cNvCxnSpPr/>
      </xdr:nvCxnSpPr>
      <xdr:spPr>
        <a:xfrm flipV="1">
          <a:off x="13703300" y="6484676"/>
          <a:ext cx="889000" cy="8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56371</xdr:rowOff>
    </xdr:from>
    <xdr:to>
      <xdr:col>71</xdr:col>
      <xdr:colOff>177800</xdr:colOff>
      <xdr:row>38</xdr:row>
      <xdr:rowOff>102072</xdr:rowOff>
    </xdr:to>
    <xdr:cxnSp macro="">
      <xdr:nvCxnSpPr>
        <xdr:cNvPr id="534" name="直線コネクタ 533"/>
        <xdr:cNvCxnSpPr/>
      </xdr:nvCxnSpPr>
      <xdr:spPr>
        <a:xfrm flipV="1">
          <a:off x="12814300" y="6571471"/>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125337</xdr:rowOff>
    </xdr:from>
    <xdr:ext cx="469744" cy="259045"/>
    <xdr:sp macro="" textlink="">
      <xdr:nvSpPr>
        <xdr:cNvPr id="536" name="テキスト ボックス 535"/>
        <xdr:cNvSpPr txBox="1"/>
      </xdr:nvSpPr>
      <xdr:spPr>
        <a:xfrm>
          <a:off x="13468428" y="66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74791</xdr:rowOff>
    </xdr:from>
    <xdr:to>
      <xdr:col>85</xdr:col>
      <xdr:colOff>177800</xdr:colOff>
      <xdr:row>39</xdr:row>
      <xdr:rowOff>4941</xdr:rowOff>
    </xdr:to>
    <xdr:sp macro="" textlink="">
      <xdr:nvSpPr>
        <xdr:cNvPr id="544" name="楕円 543"/>
        <xdr:cNvSpPr/>
      </xdr:nvSpPr>
      <xdr:spPr>
        <a:xfrm>
          <a:off x="16268700" y="65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81200</xdr:rowOff>
    </xdr:from>
    <xdr:to>
      <xdr:col>81</xdr:col>
      <xdr:colOff>101600</xdr:colOff>
      <xdr:row>39</xdr:row>
      <xdr:rowOff>11350</xdr:rowOff>
    </xdr:to>
    <xdr:sp macro="" textlink="">
      <xdr:nvSpPr>
        <xdr:cNvPr id="546" name="楕円 545"/>
        <xdr:cNvSpPr/>
      </xdr:nvSpPr>
      <xdr:spPr>
        <a:xfrm>
          <a:off x="15430500" y="65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2477</xdr:rowOff>
    </xdr:from>
    <xdr:ext cx="378565" cy="259045"/>
    <xdr:sp macro="" textlink="">
      <xdr:nvSpPr>
        <xdr:cNvPr id="547" name="テキスト ボックス 546"/>
        <xdr:cNvSpPr txBox="1"/>
      </xdr:nvSpPr>
      <xdr:spPr>
        <a:xfrm>
          <a:off x="15292017" y="668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90226</xdr:rowOff>
    </xdr:from>
    <xdr:to>
      <xdr:col>76</xdr:col>
      <xdr:colOff>165100</xdr:colOff>
      <xdr:row>38</xdr:row>
      <xdr:rowOff>20376</xdr:rowOff>
    </xdr:to>
    <xdr:sp macro="" textlink="">
      <xdr:nvSpPr>
        <xdr:cNvPr id="548" name="楕円 547"/>
        <xdr:cNvSpPr/>
      </xdr:nvSpPr>
      <xdr:spPr>
        <a:xfrm>
          <a:off x="14541500" y="64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36903</xdr:rowOff>
    </xdr:from>
    <xdr:ext cx="534377" cy="259045"/>
    <xdr:sp macro="" textlink="">
      <xdr:nvSpPr>
        <xdr:cNvPr id="549" name="テキスト ボックス 548"/>
        <xdr:cNvSpPr txBox="1"/>
      </xdr:nvSpPr>
      <xdr:spPr>
        <a:xfrm>
          <a:off x="14325111" y="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5571</xdr:rowOff>
    </xdr:from>
    <xdr:to>
      <xdr:col>72</xdr:col>
      <xdr:colOff>38100</xdr:colOff>
      <xdr:row>38</xdr:row>
      <xdr:rowOff>107171</xdr:rowOff>
    </xdr:to>
    <xdr:sp macro="" textlink="">
      <xdr:nvSpPr>
        <xdr:cNvPr id="550" name="楕円 549"/>
        <xdr:cNvSpPr/>
      </xdr:nvSpPr>
      <xdr:spPr>
        <a:xfrm>
          <a:off x="13652500" y="65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123698</xdr:rowOff>
    </xdr:from>
    <xdr:ext cx="469744" cy="259045"/>
    <xdr:sp macro="" textlink="">
      <xdr:nvSpPr>
        <xdr:cNvPr id="551" name="テキスト ボックス 550"/>
        <xdr:cNvSpPr txBox="1"/>
      </xdr:nvSpPr>
      <xdr:spPr>
        <a:xfrm>
          <a:off x="13468428" y="629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51272</xdr:rowOff>
    </xdr:from>
    <xdr:to>
      <xdr:col>67</xdr:col>
      <xdr:colOff>101600</xdr:colOff>
      <xdr:row>38</xdr:row>
      <xdr:rowOff>152872</xdr:rowOff>
    </xdr:to>
    <xdr:sp macro="" textlink="">
      <xdr:nvSpPr>
        <xdr:cNvPr id="552" name="楕円 551"/>
        <xdr:cNvSpPr/>
      </xdr:nvSpPr>
      <xdr:spPr>
        <a:xfrm>
          <a:off x="12763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169399</xdr:rowOff>
    </xdr:from>
    <xdr:ext cx="469744" cy="259045"/>
    <xdr:sp macro="" textlink="">
      <xdr:nvSpPr>
        <xdr:cNvPr id="553" name="テキスト ボックス 552"/>
        <xdr:cNvSpPr txBox="1"/>
      </xdr:nvSpPr>
      <xdr:spPr>
        <a:xfrm>
          <a:off x="12579428" y="63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30658</xdr:rowOff>
    </xdr:from>
    <xdr:to>
      <xdr:col>85</xdr:col>
      <xdr:colOff>127000</xdr:colOff>
      <xdr:row>73</xdr:row>
      <xdr:rowOff>160224</xdr:rowOff>
    </xdr:to>
    <xdr:cxnSp macro="">
      <xdr:nvCxnSpPr>
        <xdr:cNvPr id="631" name="直線コネクタ 630"/>
        <xdr:cNvCxnSpPr/>
      </xdr:nvCxnSpPr>
      <xdr:spPr>
        <a:xfrm flipV="1">
          <a:off x="15481300" y="12546508"/>
          <a:ext cx="838200" cy="1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151194</xdr:rowOff>
    </xdr:from>
    <xdr:to>
      <xdr:col>81</xdr:col>
      <xdr:colOff>50800</xdr:colOff>
      <xdr:row>73</xdr:row>
      <xdr:rowOff>160224</xdr:rowOff>
    </xdr:to>
    <xdr:cxnSp macro="">
      <xdr:nvCxnSpPr>
        <xdr:cNvPr id="634" name="直線コネクタ 633"/>
        <xdr:cNvCxnSpPr/>
      </xdr:nvCxnSpPr>
      <xdr:spPr>
        <a:xfrm>
          <a:off x="14592300" y="1266704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151194</xdr:rowOff>
    </xdr:from>
    <xdr:to>
      <xdr:col>76</xdr:col>
      <xdr:colOff>114300</xdr:colOff>
      <xdr:row>74</xdr:row>
      <xdr:rowOff>40030</xdr:rowOff>
    </xdr:to>
    <xdr:cxnSp macro="">
      <xdr:nvCxnSpPr>
        <xdr:cNvPr id="637" name="直線コネクタ 636"/>
        <xdr:cNvCxnSpPr/>
      </xdr:nvCxnSpPr>
      <xdr:spPr>
        <a:xfrm flipV="1">
          <a:off x="13703300" y="12667044"/>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166840</xdr:rowOff>
    </xdr:from>
    <xdr:to>
      <xdr:col>71</xdr:col>
      <xdr:colOff>177800</xdr:colOff>
      <xdr:row>74</xdr:row>
      <xdr:rowOff>40030</xdr:rowOff>
    </xdr:to>
    <xdr:cxnSp macro="">
      <xdr:nvCxnSpPr>
        <xdr:cNvPr id="640" name="直線コネクタ 639"/>
        <xdr:cNvCxnSpPr/>
      </xdr:nvCxnSpPr>
      <xdr:spPr>
        <a:xfrm>
          <a:off x="12814300" y="12682690"/>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151308</xdr:rowOff>
    </xdr:from>
    <xdr:to>
      <xdr:col>85</xdr:col>
      <xdr:colOff>177800</xdr:colOff>
      <xdr:row>73</xdr:row>
      <xdr:rowOff>81458</xdr:rowOff>
    </xdr:to>
    <xdr:sp macro="" textlink="">
      <xdr:nvSpPr>
        <xdr:cNvPr id="650" name="楕円 649"/>
        <xdr:cNvSpPr/>
      </xdr:nvSpPr>
      <xdr:spPr>
        <a:xfrm>
          <a:off x="16268700" y="124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2735</xdr:rowOff>
    </xdr:from>
    <xdr:ext cx="534377" cy="259045"/>
    <xdr:sp macro="" textlink="">
      <xdr:nvSpPr>
        <xdr:cNvPr id="651" name="公債費該当値テキスト"/>
        <xdr:cNvSpPr txBox="1"/>
      </xdr:nvSpPr>
      <xdr:spPr>
        <a:xfrm>
          <a:off x="16370300" y="123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109424</xdr:rowOff>
    </xdr:from>
    <xdr:to>
      <xdr:col>81</xdr:col>
      <xdr:colOff>101600</xdr:colOff>
      <xdr:row>74</xdr:row>
      <xdr:rowOff>39574</xdr:rowOff>
    </xdr:to>
    <xdr:sp macro="" textlink="">
      <xdr:nvSpPr>
        <xdr:cNvPr id="652" name="楕円 651"/>
        <xdr:cNvSpPr/>
      </xdr:nvSpPr>
      <xdr:spPr>
        <a:xfrm>
          <a:off x="15430500" y="126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56101</xdr:rowOff>
    </xdr:from>
    <xdr:ext cx="534377" cy="259045"/>
    <xdr:sp macro="" textlink="">
      <xdr:nvSpPr>
        <xdr:cNvPr id="653" name="テキスト ボックス 652"/>
        <xdr:cNvSpPr txBox="1"/>
      </xdr:nvSpPr>
      <xdr:spPr>
        <a:xfrm>
          <a:off x="15214111" y="124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100394</xdr:rowOff>
    </xdr:from>
    <xdr:to>
      <xdr:col>76</xdr:col>
      <xdr:colOff>165100</xdr:colOff>
      <xdr:row>74</xdr:row>
      <xdr:rowOff>30544</xdr:rowOff>
    </xdr:to>
    <xdr:sp macro="" textlink="">
      <xdr:nvSpPr>
        <xdr:cNvPr id="654" name="楕円 653"/>
        <xdr:cNvSpPr/>
      </xdr:nvSpPr>
      <xdr:spPr>
        <a:xfrm>
          <a:off x="14541500" y="126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47071</xdr:rowOff>
    </xdr:from>
    <xdr:ext cx="534377" cy="259045"/>
    <xdr:sp macro="" textlink="">
      <xdr:nvSpPr>
        <xdr:cNvPr id="655" name="テキスト ボックス 654"/>
        <xdr:cNvSpPr txBox="1"/>
      </xdr:nvSpPr>
      <xdr:spPr>
        <a:xfrm>
          <a:off x="14325111" y="123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160680</xdr:rowOff>
    </xdr:from>
    <xdr:to>
      <xdr:col>72</xdr:col>
      <xdr:colOff>38100</xdr:colOff>
      <xdr:row>74</xdr:row>
      <xdr:rowOff>90830</xdr:rowOff>
    </xdr:to>
    <xdr:sp macro="" textlink="">
      <xdr:nvSpPr>
        <xdr:cNvPr id="656" name="楕円 655"/>
        <xdr:cNvSpPr/>
      </xdr:nvSpPr>
      <xdr:spPr>
        <a:xfrm>
          <a:off x="13652500" y="126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107357</xdr:rowOff>
    </xdr:from>
    <xdr:ext cx="534377" cy="259045"/>
    <xdr:sp macro="" textlink="">
      <xdr:nvSpPr>
        <xdr:cNvPr id="657" name="テキスト ボックス 656"/>
        <xdr:cNvSpPr txBox="1"/>
      </xdr:nvSpPr>
      <xdr:spPr>
        <a:xfrm>
          <a:off x="13436111" y="124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116040</xdr:rowOff>
    </xdr:from>
    <xdr:to>
      <xdr:col>67</xdr:col>
      <xdr:colOff>101600</xdr:colOff>
      <xdr:row>74</xdr:row>
      <xdr:rowOff>46190</xdr:rowOff>
    </xdr:to>
    <xdr:sp macro="" textlink="">
      <xdr:nvSpPr>
        <xdr:cNvPr id="658" name="楕円 657"/>
        <xdr:cNvSpPr/>
      </xdr:nvSpPr>
      <xdr:spPr>
        <a:xfrm>
          <a:off x="12763500" y="126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62717</xdr:rowOff>
    </xdr:from>
    <xdr:ext cx="534377" cy="259045"/>
    <xdr:sp macro="" textlink="">
      <xdr:nvSpPr>
        <xdr:cNvPr id="659" name="テキスト ボックス 658"/>
        <xdr:cNvSpPr txBox="1"/>
      </xdr:nvSpPr>
      <xdr:spPr>
        <a:xfrm>
          <a:off x="12547111" y="124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141117</xdr:rowOff>
    </xdr:from>
    <xdr:to>
      <xdr:col>85</xdr:col>
      <xdr:colOff>127000</xdr:colOff>
      <xdr:row>95</xdr:row>
      <xdr:rowOff>97455</xdr:rowOff>
    </xdr:to>
    <xdr:cxnSp macro="">
      <xdr:nvCxnSpPr>
        <xdr:cNvPr id="686" name="直線コネクタ 685"/>
        <xdr:cNvCxnSpPr/>
      </xdr:nvCxnSpPr>
      <xdr:spPr>
        <a:xfrm>
          <a:off x="15481300" y="15743067"/>
          <a:ext cx="838200" cy="6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141117</xdr:rowOff>
    </xdr:from>
    <xdr:to>
      <xdr:col>81</xdr:col>
      <xdr:colOff>50800</xdr:colOff>
      <xdr:row>95</xdr:row>
      <xdr:rowOff>135471</xdr:rowOff>
    </xdr:to>
    <xdr:cxnSp macro="">
      <xdr:nvCxnSpPr>
        <xdr:cNvPr id="689" name="直線コネクタ 688"/>
        <xdr:cNvCxnSpPr/>
      </xdr:nvCxnSpPr>
      <xdr:spPr>
        <a:xfrm flipV="1">
          <a:off x="14592300" y="15743067"/>
          <a:ext cx="889000" cy="68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135471</xdr:rowOff>
    </xdr:from>
    <xdr:to>
      <xdr:col>76</xdr:col>
      <xdr:colOff>114300</xdr:colOff>
      <xdr:row>96</xdr:row>
      <xdr:rowOff>103901</xdr:rowOff>
    </xdr:to>
    <xdr:cxnSp macro="">
      <xdr:nvCxnSpPr>
        <xdr:cNvPr id="692" name="直線コネクタ 691"/>
        <xdr:cNvCxnSpPr/>
      </xdr:nvCxnSpPr>
      <xdr:spPr>
        <a:xfrm flipV="1">
          <a:off x="13703300" y="16423221"/>
          <a:ext cx="889000" cy="13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69771</xdr:rowOff>
    </xdr:from>
    <xdr:to>
      <xdr:col>71</xdr:col>
      <xdr:colOff>177800</xdr:colOff>
      <xdr:row>96</xdr:row>
      <xdr:rowOff>103901</xdr:rowOff>
    </xdr:to>
    <xdr:cxnSp macro="">
      <xdr:nvCxnSpPr>
        <xdr:cNvPr id="695" name="直線コネクタ 694"/>
        <xdr:cNvCxnSpPr/>
      </xdr:nvCxnSpPr>
      <xdr:spPr>
        <a:xfrm>
          <a:off x="12814300" y="16186071"/>
          <a:ext cx="889000" cy="37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46655</xdr:rowOff>
    </xdr:from>
    <xdr:to>
      <xdr:col>85</xdr:col>
      <xdr:colOff>177800</xdr:colOff>
      <xdr:row>95</xdr:row>
      <xdr:rowOff>148255</xdr:rowOff>
    </xdr:to>
    <xdr:sp macro="" textlink="">
      <xdr:nvSpPr>
        <xdr:cNvPr id="705" name="楕円 704"/>
        <xdr:cNvSpPr/>
      </xdr:nvSpPr>
      <xdr:spPr>
        <a:xfrm>
          <a:off x="16268700" y="163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69532</xdr:rowOff>
    </xdr:from>
    <xdr:ext cx="534377" cy="259045"/>
    <xdr:sp macro="" textlink="">
      <xdr:nvSpPr>
        <xdr:cNvPr id="706" name="積立金該当値テキスト"/>
        <xdr:cNvSpPr txBox="1"/>
      </xdr:nvSpPr>
      <xdr:spPr>
        <a:xfrm>
          <a:off x="16370300" y="161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90317</xdr:rowOff>
    </xdr:from>
    <xdr:to>
      <xdr:col>81</xdr:col>
      <xdr:colOff>101600</xdr:colOff>
      <xdr:row>92</xdr:row>
      <xdr:rowOff>20467</xdr:rowOff>
    </xdr:to>
    <xdr:sp macro="" textlink="">
      <xdr:nvSpPr>
        <xdr:cNvPr id="707" name="楕円 706"/>
        <xdr:cNvSpPr/>
      </xdr:nvSpPr>
      <xdr:spPr>
        <a:xfrm>
          <a:off x="15430500" y="156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36994</xdr:rowOff>
    </xdr:from>
    <xdr:ext cx="534377" cy="259045"/>
    <xdr:sp macro="" textlink="">
      <xdr:nvSpPr>
        <xdr:cNvPr id="708" name="テキスト ボックス 707"/>
        <xdr:cNvSpPr txBox="1"/>
      </xdr:nvSpPr>
      <xdr:spPr>
        <a:xfrm>
          <a:off x="15214111" y="154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84671</xdr:rowOff>
    </xdr:from>
    <xdr:to>
      <xdr:col>76</xdr:col>
      <xdr:colOff>165100</xdr:colOff>
      <xdr:row>96</xdr:row>
      <xdr:rowOff>14821</xdr:rowOff>
    </xdr:to>
    <xdr:sp macro="" textlink="">
      <xdr:nvSpPr>
        <xdr:cNvPr id="709" name="楕円 708"/>
        <xdr:cNvSpPr/>
      </xdr:nvSpPr>
      <xdr:spPr>
        <a:xfrm>
          <a:off x="145415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31348</xdr:rowOff>
    </xdr:from>
    <xdr:ext cx="534377" cy="259045"/>
    <xdr:sp macro="" textlink="">
      <xdr:nvSpPr>
        <xdr:cNvPr id="710" name="テキスト ボックス 709"/>
        <xdr:cNvSpPr txBox="1"/>
      </xdr:nvSpPr>
      <xdr:spPr>
        <a:xfrm>
          <a:off x="14325111" y="161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53101</xdr:rowOff>
    </xdr:from>
    <xdr:to>
      <xdr:col>72</xdr:col>
      <xdr:colOff>38100</xdr:colOff>
      <xdr:row>96</xdr:row>
      <xdr:rowOff>154701</xdr:rowOff>
    </xdr:to>
    <xdr:sp macro="" textlink="">
      <xdr:nvSpPr>
        <xdr:cNvPr id="711" name="楕円 710"/>
        <xdr:cNvSpPr/>
      </xdr:nvSpPr>
      <xdr:spPr>
        <a:xfrm>
          <a:off x="13652500" y="165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145828</xdr:rowOff>
    </xdr:from>
    <xdr:ext cx="534377" cy="259045"/>
    <xdr:sp macro="" textlink="">
      <xdr:nvSpPr>
        <xdr:cNvPr id="712" name="テキスト ボックス 711"/>
        <xdr:cNvSpPr txBox="1"/>
      </xdr:nvSpPr>
      <xdr:spPr>
        <a:xfrm>
          <a:off x="13436111" y="166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18971</xdr:rowOff>
    </xdr:from>
    <xdr:to>
      <xdr:col>67</xdr:col>
      <xdr:colOff>101600</xdr:colOff>
      <xdr:row>94</xdr:row>
      <xdr:rowOff>120571</xdr:rowOff>
    </xdr:to>
    <xdr:sp macro="" textlink="">
      <xdr:nvSpPr>
        <xdr:cNvPr id="713" name="楕円 712"/>
        <xdr:cNvSpPr/>
      </xdr:nvSpPr>
      <xdr:spPr>
        <a:xfrm>
          <a:off x="12763500" y="161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137098</xdr:rowOff>
    </xdr:from>
    <xdr:ext cx="534377" cy="259045"/>
    <xdr:sp macro="" textlink="">
      <xdr:nvSpPr>
        <xdr:cNvPr id="714" name="テキスト ボックス 713"/>
        <xdr:cNvSpPr txBox="1"/>
      </xdr:nvSpPr>
      <xdr:spPr>
        <a:xfrm>
          <a:off x="12547111" y="159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116332</xdr:rowOff>
    </xdr:from>
    <xdr:to>
      <xdr:col>116</xdr:col>
      <xdr:colOff>63500</xdr:colOff>
      <xdr:row>31</xdr:row>
      <xdr:rowOff>63627</xdr:rowOff>
    </xdr:to>
    <xdr:cxnSp macro="">
      <xdr:nvCxnSpPr>
        <xdr:cNvPr id="743" name="直線コネクタ 742"/>
        <xdr:cNvCxnSpPr/>
      </xdr:nvCxnSpPr>
      <xdr:spPr>
        <a:xfrm flipV="1">
          <a:off x="21323300" y="5259832"/>
          <a:ext cx="838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63627</xdr:rowOff>
    </xdr:from>
    <xdr:to>
      <xdr:col>111</xdr:col>
      <xdr:colOff>177800</xdr:colOff>
      <xdr:row>33</xdr:row>
      <xdr:rowOff>35052</xdr:rowOff>
    </xdr:to>
    <xdr:cxnSp macro="">
      <xdr:nvCxnSpPr>
        <xdr:cNvPr id="746" name="直線コネクタ 745"/>
        <xdr:cNvCxnSpPr/>
      </xdr:nvCxnSpPr>
      <xdr:spPr>
        <a:xfrm flipV="1">
          <a:off x="20434300" y="5378577"/>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35052</xdr:rowOff>
    </xdr:from>
    <xdr:to>
      <xdr:col>107</xdr:col>
      <xdr:colOff>50800</xdr:colOff>
      <xdr:row>33</xdr:row>
      <xdr:rowOff>164465</xdr:rowOff>
    </xdr:to>
    <xdr:cxnSp macro="">
      <xdr:nvCxnSpPr>
        <xdr:cNvPr id="749" name="直線コネクタ 748"/>
        <xdr:cNvCxnSpPr/>
      </xdr:nvCxnSpPr>
      <xdr:spPr>
        <a:xfrm flipV="1">
          <a:off x="19545300" y="5692902"/>
          <a:ext cx="889000" cy="1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5207</xdr:rowOff>
    </xdr:from>
    <xdr:to>
      <xdr:col>102</xdr:col>
      <xdr:colOff>114300</xdr:colOff>
      <xdr:row>33</xdr:row>
      <xdr:rowOff>164465</xdr:rowOff>
    </xdr:to>
    <xdr:cxnSp macro="">
      <xdr:nvCxnSpPr>
        <xdr:cNvPr id="752" name="直線コネクタ 751"/>
        <xdr:cNvCxnSpPr/>
      </xdr:nvCxnSpPr>
      <xdr:spPr>
        <a:xfrm>
          <a:off x="18656300" y="5491607"/>
          <a:ext cx="8890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65532</xdr:rowOff>
    </xdr:from>
    <xdr:to>
      <xdr:col>116</xdr:col>
      <xdr:colOff>114300</xdr:colOff>
      <xdr:row>30</xdr:row>
      <xdr:rowOff>167132</xdr:rowOff>
    </xdr:to>
    <xdr:sp macro="" textlink="">
      <xdr:nvSpPr>
        <xdr:cNvPr id="762" name="楕円 761"/>
        <xdr:cNvSpPr/>
      </xdr:nvSpPr>
      <xdr:spPr>
        <a:xfrm>
          <a:off x="22110700" y="520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151909</xdr:rowOff>
    </xdr:from>
    <xdr:ext cx="534377" cy="259045"/>
    <xdr:sp macro="" textlink="">
      <xdr:nvSpPr>
        <xdr:cNvPr id="763" name="投資及び出資金該当値テキスト"/>
        <xdr:cNvSpPr txBox="1"/>
      </xdr:nvSpPr>
      <xdr:spPr>
        <a:xfrm>
          <a:off x="22212300" y="512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12827</xdr:rowOff>
    </xdr:from>
    <xdr:to>
      <xdr:col>112</xdr:col>
      <xdr:colOff>38100</xdr:colOff>
      <xdr:row>31</xdr:row>
      <xdr:rowOff>114427</xdr:rowOff>
    </xdr:to>
    <xdr:sp macro="" textlink="">
      <xdr:nvSpPr>
        <xdr:cNvPr id="764" name="楕円 763"/>
        <xdr:cNvSpPr/>
      </xdr:nvSpPr>
      <xdr:spPr>
        <a:xfrm>
          <a:off x="21272500" y="53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130954</xdr:rowOff>
    </xdr:from>
    <xdr:ext cx="534377" cy="259045"/>
    <xdr:sp macro="" textlink="">
      <xdr:nvSpPr>
        <xdr:cNvPr id="765" name="テキスト ボックス 764"/>
        <xdr:cNvSpPr txBox="1"/>
      </xdr:nvSpPr>
      <xdr:spPr>
        <a:xfrm>
          <a:off x="21056111" y="51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155702</xdr:rowOff>
    </xdr:from>
    <xdr:to>
      <xdr:col>107</xdr:col>
      <xdr:colOff>101600</xdr:colOff>
      <xdr:row>33</xdr:row>
      <xdr:rowOff>85852</xdr:rowOff>
    </xdr:to>
    <xdr:sp macro="" textlink="">
      <xdr:nvSpPr>
        <xdr:cNvPr id="766" name="楕円 765"/>
        <xdr:cNvSpPr/>
      </xdr:nvSpPr>
      <xdr:spPr>
        <a:xfrm>
          <a:off x="20383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102379</xdr:rowOff>
    </xdr:from>
    <xdr:ext cx="469744" cy="259045"/>
    <xdr:sp macro="" textlink="">
      <xdr:nvSpPr>
        <xdr:cNvPr id="767" name="テキスト ボックス 766"/>
        <xdr:cNvSpPr txBox="1"/>
      </xdr:nvSpPr>
      <xdr:spPr>
        <a:xfrm>
          <a:off x="20199428" y="541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113665</xdr:rowOff>
    </xdr:from>
    <xdr:to>
      <xdr:col>102</xdr:col>
      <xdr:colOff>165100</xdr:colOff>
      <xdr:row>34</xdr:row>
      <xdr:rowOff>43815</xdr:rowOff>
    </xdr:to>
    <xdr:sp macro="" textlink="">
      <xdr:nvSpPr>
        <xdr:cNvPr id="768" name="楕円 767"/>
        <xdr:cNvSpPr/>
      </xdr:nvSpPr>
      <xdr:spPr>
        <a:xfrm>
          <a:off x="19494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60342</xdr:rowOff>
    </xdr:from>
    <xdr:ext cx="469744" cy="259045"/>
    <xdr:sp macro="" textlink="">
      <xdr:nvSpPr>
        <xdr:cNvPr id="769" name="テキスト ボックス 768"/>
        <xdr:cNvSpPr txBox="1"/>
      </xdr:nvSpPr>
      <xdr:spPr>
        <a:xfrm>
          <a:off x="19310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125857</xdr:rowOff>
    </xdr:from>
    <xdr:to>
      <xdr:col>98</xdr:col>
      <xdr:colOff>38100</xdr:colOff>
      <xdr:row>32</xdr:row>
      <xdr:rowOff>56007</xdr:rowOff>
    </xdr:to>
    <xdr:sp macro="" textlink="">
      <xdr:nvSpPr>
        <xdr:cNvPr id="770" name="楕円 769"/>
        <xdr:cNvSpPr/>
      </xdr:nvSpPr>
      <xdr:spPr>
        <a:xfrm>
          <a:off x="18605500" y="54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72534</xdr:rowOff>
    </xdr:from>
    <xdr:ext cx="469744" cy="259045"/>
    <xdr:sp macro="" textlink="">
      <xdr:nvSpPr>
        <xdr:cNvPr id="771" name="テキスト ボックス 770"/>
        <xdr:cNvSpPr txBox="1"/>
      </xdr:nvSpPr>
      <xdr:spPr>
        <a:xfrm>
          <a:off x="18421428" y="52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98743</xdr:rowOff>
    </xdr:from>
    <xdr:to>
      <xdr:col>116</xdr:col>
      <xdr:colOff>63500</xdr:colOff>
      <xdr:row>57</xdr:row>
      <xdr:rowOff>145720</xdr:rowOff>
    </xdr:to>
    <xdr:cxnSp macro="">
      <xdr:nvCxnSpPr>
        <xdr:cNvPr id="800" name="直線コネクタ 799"/>
        <xdr:cNvCxnSpPr/>
      </xdr:nvCxnSpPr>
      <xdr:spPr>
        <a:xfrm flipV="1">
          <a:off x="21323300" y="9357043"/>
          <a:ext cx="838200" cy="5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145720</xdr:rowOff>
    </xdr:from>
    <xdr:to>
      <xdr:col>111</xdr:col>
      <xdr:colOff>177800</xdr:colOff>
      <xdr:row>57</xdr:row>
      <xdr:rowOff>149682</xdr:rowOff>
    </xdr:to>
    <xdr:cxnSp macro="">
      <xdr:nvCxnSpPr>
        <xdr:cNvPr id="803" name="直線コネクタ 802"/>
        <xdr:cNvCxnSpPr/>
      </xdr:nvCxnSpPr>
      <xdr:spPr>
        <a:xfrm flipV="1">
          <a:off x="20434300" y="991837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149682</xdr:rowOff>
    </xdr:from>
    <xdr:to>
      <xdr:col>107</xdr:col>
      <xdr:colOff>50800</xdr:colOff>
      <xdr:row>57</xdr:row>
      <xdr:rowOff>152806</xdr:rowOff>
    </xdr:to>
    <xdr:cxnSp macro="">
      <xdr:nvCxnSpPr>
        <xdr:cNvPr id="806" name="直線コネクタ 805"/>
        <xdr:cNvCxnSpPr/>
      </xdr:nvCxnSpPr>
      <xdr:spPr>
        <a:xfrm flipV="1">
          <a:off x="19545300" y="992233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152806</xdr:rowOff>
    </xdr:from>
    <xdr:to>
      <xdr:col>102</xdr:col>
      <xdr:colOff>114300</xdr:colOff>
      <xdr:row>57</xdr:row>
      <xdr:rowOff>156807</xdr:rowOff>
    </xdr:to>
    <xdr:cxnSp macro="">
      <xdr:nvCxnSpPr>
        <xdr:cNvPr id="809" name="直線コネクタ 808"/>
        <xdr:cNvCxnSpPr/>
      </xdr:nvCxnSpPr>
      <xdr:spPr>
        <a:xfrm flipV="1">
          <a:off x="18656300" y="992545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47943</xdr:rowOff>
    </xdr:from>
    <xdr:to>
      <xdr:col>116</xdr:col>
      <xdr:colOff>114300</xdr:colOff>
      <xdr:row>54</xdr:row>
      <xdr:rowOff>149543</xdr:rowOff>
    </xdr:to>
    <xdr:sp macro="" textlink="">
      <xdr:nvSpPr>
        <xdr:cNvPr id="819" name="楕円 818"/>
        <xdr:cNvSpPr/>
      </xdr:nvSpPr>
      <xdr:spPr>
        <a:xfrm>
          <a:off x="22110700" y="93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70820</xdr:rowOff>
    </xdr:from>
    <xdr:ext cx="534377" cy="259045"/>
    <xdr:sp macro="" textlink="">
      <xdr:nvSpPr>
        <xdr:cNvPr id="820" name="貸付金該当値テキスト"/>
        <xdr:cNvSpPr txBox="1"/>
      </xdr:nvSpPr>
      <xdr:spPr>
        <a:xfrm>
          <a:off x="22212300" y="91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94920</xdr:rowOff>
    </xdr:from>
    <xdr:to>
      <xdr:col>112</xdr:col>
      <xdr:colOff>38100</xdr:colOff>
      <xdr:row>58</xdr:row>
      <xdr:rowOff>25070</xdr:rowOff>
    </xdr:to>
    <xdr:sp macro="" textlink="">
      <xdr:nvSpPr>
        <xdr:cNvPr id="821" name="楕円 820"/>
        <xdr:cNvSpPr/>
      </xdr:nvSpPr>
      <xdr:spPr>
        <a:xfrm>
          <a:off x="21272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41597</xdr:rowOff>
    </xdr:from>
    <xdr:ext cx="469744" cy="259045"/>
    <xdr:sp macro="" textlink="">
      <xdr:nvSpPr>
        <xdr:cNvPr id="822" name="テキスト ボックス 821"/>
        <xdr:cNvSpPr txBox="1"/>
      </xdr:nvSpPr>
      <xdr:spPr>
        <a:xfrm>
          <a:off x="21088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98882</xdr:rowOff>
    </xdr:from>
    <xdr:to>
      <xdr:col>107</xdr:col>
      <xdr:colOff>101600</xdr:colOff>
      <xdr:row>58</xdr:row>
      <xdr:rowOff>29032</xdr:rowOff>
    </xdr:to>
    <xdr:sp macro="" textlink="">
      <xdr:nvSpPr>
        <xdr:cNvPr id="823" name="楕円 822"/>
        <xdr:cNvSpPr/>
      </xdr:nvSpPr>
      <xdr:spPr>
        <a:xfrm>
          <a:off x="20383500" y="98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45559</xdr:rowOff>
    </xdr:from>
    <xdr:ext cx="469744" cy="259045"/>
    <xdr:sp macro="" textlink="">
      <xdr:nvSpPr>
        <xdr:cNvPr id="824" name="テキスト ボックス 823"/>
        <xdr:cNvSpPr txBox="1"/>
      </xdr:nvSpPr>
      <xdr:spPr>
        <a:xfrm>
          <a:off x="20199428" y="964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102006</xdr:rowOff>
    </xdr:from>
    <xdr:to>
      <xdr:col>102</xdr:col>
      <xdr:colOff>165100</xdr:colOff>
      <xdr:row>58</xdr:row>
      <xdr:rowOff>32156</xdr:rowOff>
    </xdr:to>
    <xdr:sp macro="" textlink="">
      <xdr:nvSpPr>
        <xdr:cNvPr id="825" name="楕円 824"/>
        <xdr:cNvSpPr/>
      </xdr:nvSpPr>
      <xdr:spPr>
        <a:xfrm>
          <a:off x="19494500" y="98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23283</xdr:rowOff>
    </xdr:from>
    <xdr:ext cx="469744" cy="259045"/>
    <xdr:sp macro="" textlink="">
      <xdr:nvSpPr>
        <xdr:cNvPr id="826" name="テキスト ボックス 825"/>
        <xdr:cNvSpPr txBox="1"/>
      </xdr:nvSpPr>
      <xdr:spPr>
        <a:xfrm>
          <a:off x="19310428" y="99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106007</xdr:rowOff>
    </xdr:from>
    <xdr:to>
      <xdr:col>98</xdr:col>
      <xdr:colOff>38100</xdr:colOff>
      <xdr:row>58</xdr:row>
      <xdr:rowOff>36157</xdr:rowOff>
    </xdr:to>
    <xdr:sp macro="" textlink="">
      <xdr:nvSpPr>
        <xdr:cNvPr id="827" name="楕円 826"/>
        <xdr:cNvSpPr/>
      </xdr:nvSpPr>
      <xdr:spPr>
        <a:xfrm>
          <a:off x="18605500" y="9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52684</xdr:rowOff>
    </xdr:from>
    <xdr:ext cx="469744" cy="259045"/>
    <xdr:sp macro="" textlink="">
      <xdr:nvSpPr>
        <xdr:cNvPr id="828" name="テキスト ボックス 827"/>
        <xdr:cNvSpPr txBox="1"/>
      </xdr:nvSpPr>
      <xdr:spPr>
        <a:xfrm>
          <a:off x="18421428" y="965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117164</xdr:rowOff>
    </xdr:from>
    <xdr:to>
      <xdr:col>116</xdr:col>
      <xdr:colOff>63500</xdr:colOff>
      <xdr:row>73</xdr:row>
      <xdr:rowOff>157073</xdr:rowOff>
    </xdr:to>
    <xdr:cxnSp macro="">
      <xdr:nvCxnSpPr>
        <xdr:cNvPr id="858" name="直線コネクタ 857"/>
        <xdr:cNvCxnSpPr/>
      </xdr:nvCxnSpPr>
      <xdr:spPr>
        <a:xfrm flipV="1">
          <a:off x="21323300" y="12633014"/>
          <a:ext cx="8382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159741</xdr:rowOff>
    </xdr:from>
    <xdr:to>
      <xdr:col>111</xdr:col>
      <xdr:colOff>177800</xdr:colOff>
      <xdr:row>73</xdr:row>
      <xdr:rowOff>157073</xdr:rowOff>
    </xdr:to>
    <xdr:cxnSp macro="">
      <xdr:nvCxnSpPr>
        <xdr:cNvPr id="861" name="直線コネクタ 860"/>
        <xdr:cNvCxnSpPr/>
      </xdr:nvCxnSpPr>
      <xdr:spPr>
        <a:xfrm>
          <a:off x="20434300" y="12504141"/>
          <a:ext cx="889000" cy="16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159741</xdr:rowOff>
    </xdr:from>
    <xdr:to>
      <xdr:col>107</xdr:col>
      <xdr:colOff>50800</xdr:colOff>
      <xdr:row>73</xdr:row>
      <xdr:rowOff>33782</xdr:rowOff>
    </xdr:to>
    <xdr:cxnSp macro="">
      <xdr:nvCxnSpPr>
        <xdr:cNvPr id="864" name="直線コネクタ 863"/>
        <xdr:cNvCxnSpPr/>
      </xdr:nvCxnSpPr>
      <xdr:spPr>
        <a:xfrm flipV="1">
          <a:off x="19545300" y="12504141"/>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33782</xdr:rowOff>
    </xdr:from>
    <xdr:to>
      <xdr:col>102</xdr:col>
      <xdr:colOff>114300</xdr:colOff>
      <xdr:row>73</xdr:row>
      <xdr:rowOff>168237</xdr:rowOff>
    </xdr:to>
    <xdr:cxnSp macro="">
      <xdr:nvCxnSpPr>
        <xdr:cNvPr id="867" name="直線コネクタ 866"/>
        <xdr:cNvCxnSpPr/>
      </xdr:nvCxnSpPr>
      <xdr:spPr>
        <a:xfrm flipV="1">
          <a:off x="18656300" y="12549632"/>
          <a:ext cx="889000" cy="1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66364</xdr:rowOff>
    </xdr:from>
    <xdr:to>
      <xdr:col>116</xdr:col>
      <xdr:colOff>114300</xdr:colOff>
      <xdr:row>73</xdr:row>
      <xdr:rowOff>167964</xdr:rowOff>
    </xdr:to>
    <xdr:sp macro="" textlink="">
      <xdr:nvSpPr>
        <xdr:cNvPr id="877" name="楕円 876"/>
        <xdr:cNvSpPr/>
      </xdr:nvSpPr>
      <xdr:spPr>
        <a:xfrm>
          <a:off x="22110700" y="12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89241</xdr:rowOff>
    </xdr:from>
    <xdr:ext cx="534377" cy="259045"/>
    <xdr:sp macro="" textlink="">
      <xdr:nvSpPr>
        <xdr:cNvPr id="878" name="繰出金該当値テキスト"/>
        <xdr:cNvSpPr txBox="1"/>
      </xdr:nvSpPr>
      <xdr:spPr>
        <a:xfrm>
          <a:off x="22212300" y="124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106273</xdr:rowOff>
    </xdr:from>
    <xdr:to>
      <xdr:col>112</xdr:col>
      <xdr:colOff>38100</xdr:colOff>
      <xdr:row>74</xdr:row>
      <xdr:rowOff>36423</xdr:rowOff>
    </xdr:to>
    <xdr:sp macro="" textlink="">
      <xdr:nvSpPr>
        <xdr:cNvPr id="879" name="楕円 878"/>
        <xdr:cNvSpPr/>
      </xdr:nvSpPr>
      <xdr:spPr>
        <a:xfrm>
          <a:off x="21272500" y="126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52950</xdr:rowOff>
    </xdr:from>
    <xdr:ext cx="534377" cy="259045"/>
    <xdr:sp macro="" textlink="">
      <xdr:nvSpPr>
        <xdr:cNvPr id="880" name="テキスト ボックス 879"/>
        <xdr:cNvSpPr txBox="1"/>
      </xdr:nvSpPr>
      <xdr:spPr>
        <a:xfrm>
          <a:off x="21056111" y="123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108941</xdr:rowOff>
    </xdr:from>
    <xdr:to>
      <xdr:col>107</xdr:col>
      <xdr:colOff>101600</xdr:colOff>
      <xdr:row>73</xdr:row>
      <xdr:rowOff>39091</xdr:rowOff>
    </xdr:to>
    <xdr:sp macro="" textlink="">
      <xdr:nvSpPr>
        <xdr:cNvPr id="881" name="楕円 880"/>
        <xdr:cNvSpPr/>
      </xdr:nvSpPr>
      <xdr:spPr>
        <a:xfrm>
          <a:off x="20383500" y="124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55618</xdr:rowOff>
    </xdr:from>
    <xdr:ext cx="534377" cy="259045"/>
    <xdr:sp macro="" textlink="">
      <xdr:nvSpPr>
        <xdr:cNvPr id="882" name="テキスト ボックス 881"/>
        <xdr:cNvSpPr txBox="1"/>
      </xdr:nvSpPr>
      <xdr:spPr>
        <a:xfrm>
          <a:off x="20167111" y="122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154432</xdr:rowOff>
    </xdr:from>
    <xdr:to>
      <xdr:col>102</xdr:col>
      <xdr:colOff>165100</xdr:colOff>
      <xdr:row>73</xdr:row>
      <xdr:rowOff>84582</xdr:rowOff>
    </xdr:to>
    <xdr:sp macro="" textlink="">
      <xdr:nvSpPr>
        <xdr:cNvPr id="883" name="楕円 882"/>
        <xdr:cNvSpPr/>
      </xdr:nvSpPr>
      <xdr:spPr>
        <a:xfrm>
          <a:off x="19494500" y="124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101109</xdr:rowOff>
    </xdr:from>
    <xdr:ext cx="534377" cy="259045"/>
    <xdr:sp macro="" textlink="">
      <xdr:nvSpPr>
        <xdr:cNvPr id="884" name="テキスト ボックス 883"/>
        <xdr:cNvSpPr txBox="1"/>
      </xdr:nvSpPr>
      <xdr:spPr>
        <a:xfrm>
          <a:off x="19278111" y="12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117437</xdr:rowOff>
    </xdr:from>
    <xdr:to>
      <xdr:col>98</xdr:col>
      <xdr:colOff>38100</xdr:colOff>
      <xdr:row>74</xdr:row>
      <xdr:rowOff>47587</xdr:rowOff>
    </xdr:to>
    <xdr:sp macro="" textlink="">
      <xdr:nvSpPr>
        <xdr:cNvPr id="885" name="楕円 884"/>
        <xdr:cNvSpPr/>
      </xdr:nvSpPr>
      <xdr:spPr>
        <a:xfrm>
          <a:off x="18605500" y="126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64114</xdr:rowOff>
    </xdr:from>
    <xdr:ext cx="534377" cy="259045"/>
    <xdr:sp macro="" textlink="">
      <xdr:nvSpPr>
        <xdr:cNvPr id="886" name="テキスト ボックス 885"/>
        <xdr:cNvSpPr txBox="1"/>
      </xdr:nvSpPr>
      <xdr:spPr>
        <a:xfrm>
          <a:off x="18389111" y="124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あたりのコストは、全体的に類似団体平均値を上回っている。人件費については、住民一人あたり１１０，３９３円となっており類似団体と比較してコストが高い状況となっている。総務省所管の地方公共団体定員管理研究会が参考指標として示している「定員モデ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と比較すると既に定員を下回っている。しかし、定員モデルのうち人口・面積の状況が当市に近い市と比較した場合、職員数が多い状況であり平均を上回っている状況にある。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また、普通建設事業費ではくりはら交流プラザ改修工事やジオパークビジターセンター整備工事を行っていることから類似団体と比較して住民一人あたりのコストが高い状況となっている。投資及び出資金、繰出金についても平均を上回っているが、これは病院事業会計及び下水道事業会計への繰出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今後は定員適正化計画に基づき、必要最小限の職員補充及び組織体制の見直しを行うとともに、公営企業の経営健全化を図り、歳出の抑制に努める。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68,328
67,905
804.97
45,085,102
43,419,628
1,528,309
27,483,146
47,796,553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69291</xdr:rowOff>
    </xdr:from>
    <xdr:to>
      <xdr:col>24</xdr:col>
      <xdr:colOff>63500</xdr:colOff>
      <xdr:row>33</xdr:row>
      <xdr:rowOff>20828</xdr:rowOff>
    </xdr:to>
    <xdr:cxnSp macro="">
      <xdr:nvCxnSpPr>
        <xdr:cNvPr id="59" name="直線コネクタ 58"/>
        <xdr:cNvCxnSpPr/>
      </xdr:nvCxnSpPr>
      <xdr:spPr>
        <a:xfrm flipV="1">
          <a:off x="3797300" y="5384241"/>
          <a:ext cx="838200" cy="29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20828</xdr:rowOff>
    </xdr:from>
    <xdr:to>
      <xdr:col>19</xdr:col>
      <xdr:colOff>177800</xdr:colOff>
      <xdr:row>33</xdr:row>
      <xdr:rowOff>23114</xdr:rowOff>
    </xdr:to>
    <xdr:cxnSp macro="">
      <xdr:nvCxnSpPr>
        <xdr:cNvPr id="62" name="直線コネクタ 61"/>
        <xdr:cNvCxnSpPr/>
      </xdr:nvCxnSpPr>
      <xdr:spPr>
        <a:xfrm flipV="1">
          <a:off x="2908300" y="56786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51918</xdr:rowOff>
    </xdr:from>
    <xdr:to>
      <xdr:col>15</xdr:col>
      <xdr:colOff>50800</xdr:colOff>
      <xdr:row>33</xdr:row>
      <xdr:rowOff>23114</xdr:rowOff>
    </xdr:to>
    <xdr:cxnSp macro="">
      <xdr:nvCxnSpPr>
        <xdr:cNvPr id="65" name="直線コネクタ 64"/>
        <xdr:cNvCxnSpPr/>
      </xdr:nvCxnSpPr>
      <xdr:spPr>
        <a:xfrm>
          <a:off x="2019300" y="5538318"/>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51918</xdr:rowOff>
    </xdr:from>
    <xdr:to>
      <xdr:col>10</xdr:col>
      <xdr:colOff>114300</xdr:colOff>
      <xdr:row>32</xdr:row>
      <xdr:rowOff>166218</xdr:rowOff>
    </xdr:to>
    <xdr:cxnSp macro="">
      <xdr:nvCxnSpPr>
        <xdr:cNvPr id="68" name="直線コネクタ 67"/>
        <xdr:cNvCxnSpPr/>
      </xdr:nvCxnSpPr>
      <xdr:spPr>
        <a:xfrm flipV="1">
          <a:off x="1130300" y="553831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18491</xdr:rowOff>
    </xdr:from>
    <xdr:to>
      <xdr:col>24</xdr:col>
      <xdr:colOff>114300</xdr:colOff>
      <xdr:row>31</xdr:row>
      <xdr:rowOff>120091</xdr:rowOff>
    </xdr:to>
    <xdr:sp macro="" textlink="">
      <xdr:nvSpPr>
        <xdr:cNvPr id="78" name="楕円 77"/>
        <xdr:cNvSpPr/>
      </xdr:nvSpPr>
      <xdr:spPr>
        <a:xfrm>
          <a:off x="4584700" y="53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41368</xdr:rowOff>
    </xdr:from>
    <xdr:ext cx="469744" cy="259045"/>
    <xdr:sp macro="" textlink="">
      <xdr:nvSpPr>
        <xdr:cNvPr id="79" name="議会費該当値テキスト"/>
        <xdr:cNvSpPr txBox="1"/>
      </xdr:nvSpPr>
      <xdr:spPr>
        <a:xfrm>
          <a:off x="4686300" y="518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141478</xdr:rowOff>
    </xdr:from>
    <xdr:to>
      <xdr:col>20</xdr:col>
      <xdr:colOff>38100</xdr:colOff>
      <xdr:row>33</xdr:row>
      <xdr:rowOff>71628</xdr:rowOff>
    </xdr:to>
    <xdr:sp macro="" textlink="">
      <xdr:nvSpPr>
        <xdr:cNvPr id="80" name="楕円 79"/>
        <xdr:cNvSpPr/>
      </xdr:nvSpPr>
      <xdr:spPr>
        <a:xfrm>
          <a:off x="3746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88155</xdr:rowOff>
    </xdr:from>
    <xdr:ext cx="469744" cy="259045"/>
    <xdr:sp macro="" textlink="">
      <xdr:nvSpPr>
        <xdr:cNvPr id="81" name="テキスト ボックス 80"/>
        <xdr:cNvSpPr txBox="1"/>
      </xdr:nvSpPr>
      <xdr:spPr>
        <a:xfrm>
          <a:off x="3562428"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143764</xdr:rowOff>
    </xdr:from>
    <xdr:to>
      <xdr:col>15</xdr:col>
      <xdr:colOff>101600</xdr:colOff>
      <xdr:row>33</xdr:row>
      <xdr:rowOff>73914</xdr:rowOff>
    </xdr:to>
    <xdr:sp macro="" textlink="">
      <xdr:nvSpPr>
        <xdr:cNvPr id="82" name="楕円 81"/>
        <xdr:cNvSpPr/>
      </xdr:nvSpPr>
      <xdr:spPr>
        <a:xfrm>
          <a:off x="2857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90441</xdr:rowOff>
    </xdr:from>
    <xdr:ext cx="469744" cy="259045"/>
    <xdr:sp macro="" textlink="">
      <xdr:nvSpPr>
        <xdr:cNvPr id="83" name="テキスト ボックス 82"/>
        <xdr:cNvSpPr txBox="1"/>
      </xdr:nvSpPr>
      <xdr:spPr>
        <a:xfrm>
          <a:off x="2673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1118</xdr:rowOff>
    </xdr:from>
    <xdr:to>
      <xdr:col>10</xdr:col>
      <xdr:colOff>165100</xdr:colOff>
      <xdr:row>32</xdr:row>
      <xdr:rowOff>102718</xdr:rowOff>
    </xdr:to>
    <xdr:sp macro="" textlink="">
      <xdr:nvSpPr>
        <xdr:cNvPr id="84" name="楕円 83"/>
        <xdr:cNvSpPr/>
      </xdr:nvSpPr>
      <xdr:spPr>
        <a:xfrm>
          <a:off x="1968500" y="54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119245</xdr:rowOff>
    </xdr:from>
    <xdr:ext cx="469744" cy="259045"/>
    <xdr:sp macro="" textlink="">
      <xdr:nvSpPr>
        <xdr:cNvPr id="85" name="テキスト ボックス 84"/>
        <xdr:cNvSpPr txBox="1"/>
      </xdr:nvSpPr>
      <xdr:spPr>
        <a:xfrm>
          <a:off x="1784428" y="526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115418</xdr:rowOff>
    </xdr:from>
    <xdr:to>
      <xdr:col>6</xdr:col>
      <xdr:colOff>38100</xdr:colOff>
      <xdr:row>33</xdr:row>
      <xdr:rowOff>45568</xdr:rowOff>
    </xdr:to>
    <xdr:sp macro="" textlink="">
      <xdr:nvSpPr>
        <xdr:cNvPr id="86" name="楕円 85"/>
        <xdr:cNvSpPr/>
      </xdr:nvSpPr>
      <xdr:spPr>
        <a:xfrm>
          <a:off x="1079500" y="56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62095</xdr:rowOff>
    </xdr:from>
    <xdr:ext cx="469744" cy="259045"/>
    <xdr:sp macro="" textlink="">
      <xdr:nvSpPr>
        <xdr:cNvPr id="87" name="テキスト ボックス 86"/>
        <xdr:cNvSpPr txBox="1"/>
      </xdr:nvSpPr>
      <xdr:spPr>
        <a:xfrm>
          <a:off x="895428" y="537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9561</xdr:rowOff>
    </xdr:from>
    <xdr:to>
      <xdr:col>24</xdr:col>
      <xdr:colOff>63500</xdr:colOff>
      <xdr:row>55</xdr:row>
      <xdr:rowOff>137839</xdr:rowOff>
    </xdr:to>
    <xdr:cxnSp macro="">
      <xdr:nvCxnSpPr>
        <xdr:cNvPr id="119" name="直線コネクタ 118"/>
        <xdr:cNvCxnSpPr/>
      </xdr:nvCxnSpPr>
      <xdr:spPr>
        <a:xfrm>
          <a:off x="3797300" y="9267861"/>
          <a:ext cx="838200" cy="29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9561</xdr:rowOff>
    </xdr:from>
    <xdr:to>
      <xdr:col>19</xdr:col>
      <xdr:colOff>177800</xdr:colOff>
      <xdr:row>55</xdr:row>
      <xdr:rowOff>118310</xdr:rowOff>
    </xdr:to>
    <xdr:cxnSp macro="">
      <xdr:nvCxnSpPr>
        <xdr:cNvPr id="122" name="直線コネクタ 121"/>
        <xdr:cNvCxnSpPr/>
      </xdr:nvCxnSpPr>
      <xdr:spPr>
        <a:xfrm flipV="1">
          <a:off x="2908300" y="9267861"/>
          <a:ext cx="889000" cy="2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118310</xdr:rowOff>
    </xdr:from>
    <xdr:to>
      <xdr:col>15</xdr:col>
      <xdr:colOff>50800</xdr:colOff>
      <xdr:row>56</xdr:row>
      <xdr:rowOff>14003</xdr:rowOff>
    </xdr:to>
    <xdr:cxnSp macro="">
      <xdr:nvCxnSpPr>
        <xdr:cNvPr id="125" name="直線コネクタ 124"/>
        <xdr:cNvCxnSpPr/>
      </xdr:nvCxnSpPr>
      <xdr:spPr>
        <a:xfrm flipV="1">
          <a:off x="2019300" y="9548060"/>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14003</xdr:rowOff>
    </xdr:from>
    <xdr:to>
      <xdr:col>10</xdr:col>
      <xdr:colOff>114300</xdr:colOff>
      <xdr:row>56</xdr:row>
      <xdr:rowOff>53148</xdr:rowOff>
    </xdr:to>
    <xdr:cxnSp macro="">
      <xdr:nvCxnSpPr>
        <xdr:cNvPr id="128" name="直線コネクタ 127"/>
        <xdr:cNvCxnSpPr/>
      </xdr:nvCxnSpPr>
      <xdr:spPr>
        <a:xfrm flipV="1">
          <a:off x="1130300" y="9615203"/>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87039</xdr:rowOff>
    </xdr:from>
    <xdr:to>
      <xdr:col>24</xdr:col>
      <xdr:colOff>114300</xdr:colOff>
      <xdr:row>56</xdr:row>
      <xdr:rowOff>17189</xdr:rowOff>
    </xdr:to>
    <xdr:sp macro="" textlink="">
      <xdr:nvSpPr>
        <xdr:cNvPr id="138" name="楕円 137"/>
        <xdr:cNvSpPr/>
      </xdr:nvSpPr>
      <xdr:spPr>
        <a:xfrm>
          <a:off x="4584700" y="95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109916</xdr:rowOff>
    </xdr:from>
    <xdr:ext cx="534377" cy="259045"/>
    <xdr:sp macro="" textlink="">
      <xdr:nvSpPr>
        <xdr:cNvPr id="139" name="総務費該当値テキスト"/>
        <xdr:cNvSpPr txBox="1"/>
      </xdr:nvSpPr>
      <xdr:spPr>
        <a:xfrm>
          <a:off x="4686300" y="93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130211</xdr:rowOff>
    </xdr:from>
    <xdr:to>
      <xdr:col>20</xdr:col>
      <xdr:colOff>38100</xdr:colOff>
      <xdr:row>54</xdr:row>
      <xdr:rowOff>60361</xdr:rowOff>
    </xdr:to>
    <xdr:sp macro="" textlink="">
      <xdr:nvSpPr>
        <xdr:cNvPr id="140" name="楕円 139"/>
        <xdr:cNvSpPr/>
      </xdr:nvSpPr>
      <xdr:spPr>
        <a:xfrm>
          <a:off x="3746500" y="92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76888</xdr:rowOff>
    </xdr:from>
    <xdr:ext cx="599010" cy="259045"/>
    <xdr:sp macro="" textlink="">
      <xdr:nvSpPr>
        <xdr:cNvPr id="141" name="テキスト ボックス 140"/>
        <xdr:cNvSpPr txBox="1"/>
      </xdr:nvSpPr>
      <xdr:spPr>
        <a:xfrm>
          <a:off x="3497795" y="899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67510</xdr:rowOff>
    </xdr:from>
    <xdr:to>
      <xdr:col>15</xdr:col>
      <xdr:colOff>101600</xdr:colOff>
      <xdr:row>55</xdr:row>
      <xdr:rowOff>169110</xdr:rowOff>
    </xdr:to>
    <xdr:sp macro="" textlink="">
      <xdr:nvSpPr>
        <xdr:cNvPr id="142" name="楕円 141"/>
        <xdr:cNvSpPr/>
      </xdr:nvSpPr>
      <xdr:spPr>
        <a:xfrm>
          <a:off x="2857500" y="94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14187</xdr:rowOff>
    </xdr:from>
    <xdr:ext cx="534377" cy="259045"/>
    <xdr:sp macro="" textlink="">
      <xdr:nvSpPr>
        <xdr:cNvPr id="143" name="テキスト ボックス 142"/>
        <xdr:cNvSpPr txBox="1"/>
      </xdr:nvSpPr>
      <xdr:spPr>
        <a:xfrm>
          <a:off x="2641111" y="92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134653</xdr:rowOff>
    </xdr:from>
    <xdr:to>
      <xdr:col>10</xdr:col>
      <xdr:colOff>165100</xdr:colOff>
      <xdr:row>56</xdr:row>
      <xdr:rowOff>64803</xdr:rowOff>
    </xdr:to>
    <xdr:sp macro="" textlink="">
      <xdr:nvSpPr>
        <xdr:cNvPr id="144" name="楕円 143"/>
        <xdr:cNvSpPr/>
      </xdr:nvSpPr>
      <xdr:spPr>
        <a:xfrm>
          <a:off x="1968500" y="95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81330</xdr:rowOff>
    </xdr:from>
    <xdr:ext cx="534377" cy="259045"/>
    <xdr:sp macro="" textlink="">
      <xdr:nvSpPr>
        <xdr:cNvPr id="145" name="テキスト ボックス 144"/>
        <xdr:cNvSpPr txBox="1"/>
      </xdr:nvSpPr>
      <xdr:spPr>
        <a:xfrm>
          <a:off x="1752111" y="93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2348</xdr:rowOff>
    </xdr:from>
    <xdr:to>
      <xdr:col>6</xdr:col>
      <xdr:colOff>38100</xdr:colOff>
      <xdr:row>56</xdr:row>
      <xdr:rowOff>103948</xdr:rowOff>
    </xdr:to>
    <xdr:sp macro="" textlink="">
      <xdr:nvSpPr>
        <xdr:cNvPr id="146" name="楕円 145"/>
        <xdr:cNvSpPr/>
      </xdr:nvSpPr>
      <xdr:spPr>
        <a:xfrm>
          <a:off x="1079500" y="96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120475</xdr:rowOff>
    </xdr:from>
    <xdr:ext cx="534377" cy="259045"/>
    <xdr:sp macro="" textlink="">
      <xdr:nvSpPr>
        <xdr:cNvPr id="147" name="テキスト ボックス 146"/>
        <xdr:cNvSpPr txBox="1"/>
      </xdr:nvSpPr>
      <xdr:spPr>
        <a:xfrm>
          <a:off x="863111" y="93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11836</xdr:rowOff>
    </xdr:from>
    <xdr:to>
      <xdr:col>24</xdr:col>
      <xdr:colOff>63500</xdr:colOff>
      <xdr:row>76</xdr:row>
      <xdr:rowOff>148031</xdr:rowOff>
    </xdr:to>
    <xdr:cxnSp macro="">
      <xdr:nvCxnSpPr>
        <xdr:cNvPr id="177" name="直線コネクタ 176"/>
        <xdr:cNvCxnSpPr/>
      </xdr:nvCxnSpPr>
      <xdr:spPr>
        <a:xfrm flipV="1">
          <a:off x="3797300" y="13042036"/>
          <a:ext cx="838200" cy="1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116712</xdr:rowOff>
    </xdr:from>
    <xdr:to>
      <xdr:col>19</xdr:col>
      <xdr:colOff>177800</xdr:colOff>
      <xdr:row>76</xdr:row>
      <xdr:rowOff>148031</xdr:rowOff>
    </xdr:to>
    <xdr:cxnSp macro="">
      <xdr:nvCxnSpPr>
        <xdr:cNvPr id="180" name="直線コネクタ 179"/>
        <xdr:cNvCxnSpPr/>
      </xdr:nvCxnSpPr>
      <xdr:spPr>
        <a:xfrm>
          <a:off x="2908300" y="13146912"/>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107074</xdr:rowOff>
    </xdr:from>
    <xdr:to>
      <xdr:col>15</xdr:col>
      <xdr:colOff>50800</xdr:colOff>
      <xdr:row>76</xdr:row>
      <xdr:rowOff>116712</xdr:rowOff>
    </xdr:to>
    <xdr:cxnSp macro="">
      <xdr:nvCxnSpPr>
        <xdr:cNvPr id="183" name="直線コネクタ 182"/>
        <xdr:cNvCxnSpPr/>
      </xdr:nvCxnSpPr>
      <xdr:spPr>
        <a:xfrm>
          <a:off x="2019300" y="1313727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107074</xdr:rowOff>
    </xdr:from>
    <xdr:to>
      <xdr:col>10</xdr:col>
      <xdr:colOff>114300</xdr:colOff>
      <xdr:row>77</xdr:row>
      <xdr:rowOff>132855</xdr:rowOff>
    </xdr:to>
    <xdr:cxnSp macro="">
      <xdr:nvCxnSpPr>
        <xdr:cNvPr id="186" name="直線コネクタ 185"/>
        <xdr:cNvCxnSpPr/>
      </xdr:nvCxnSpPr>
      <xdr:spPr>
        <a:xfrm flipV="1">
          <a:off x="1130300" y="13137274"/>
          <a:ext cx="889000" cy="1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132486</xdr:rowOff>
    </xdr:from>
    <xdr:to>
      <xdr:col>24</xdr:col>
      <xdr:colOff>114300</xdr:colOff>
      <xdr:row>76</xdr:row>
      <xdr:rowOff>62636</xdr:rowOff>
    </xdr:to>
    <xdr:sp macro="" textlink="">
      <xdr:nvSpPr>
        <xdr:cNvPr id="196" name="楕円 195"/>
        <xdr:cNvSpPr/>
      </xdr:nvSpPr>
      <xdr:spPr>
        <a:xfrm>
          <a:off x="4584700" y="129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110913</xdr:rowOff>
    </xdr:from>
    <xdr:ext cx="599010" cy="259045"/>
    <xdr:sp macro="" textlink="">
      <xdr:nvSpPr>
        <xdr:cNvPr id="197" name="民生費該当値テキスト"/>
        <xdr:cNvSpPr txBox="1"/>
      </xdr:nvSpPr>
      <xdr:spPr>
        <a:xfrm>
          <a:off x="4686300" y="1296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97231</xdr:rowOff>
    </xdr:from>
    <xdr:to>
      <xdr:col>20</xdr:col>
      <xdr:colOff>38100</xdr:colOff>
      <xdr:row>77</xdr:row>
      <xdr:rowOff>27381</xdr:rowOff>
    </xdr:to>
    <xdr:sp macro="" textlink="">
      <xdr:nvSpPr>
        <xdr:cNvPr id="198" name="楕円 197"/>
        <xdr:cNvSpPr/>
      </xdr:nvSpPr>
      <xdr:spPr>
        <a:xfrm>
          <a:off x="3746500" y="131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18508</xdr:rowOff>
    </xdr:from>
    <xdr:ext cx="599010" cy="259045"/>
    <xdr:sp macro="" textlink="">
      <xdr:nvSpPr>
        <xdr:cNvPr id="199" name="テキスト ボックス 198"/>
        <xdr:cNvSpPr txBox="1"/>
      </xdr:nvSpPr>
      <xdr:spPr>
        <a:xfrm>
          <a:off x="3497795" y="1322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65912</xdr:rowOff>
    </xdr:from>
    <xdr:to>
      <xdr:col>15</xdr:col>
      <xdr:colOff>101600</xdr:colOff>
      <xdr:row>76</xdr:row>
      <xdr:rowOff>167512</xdr:rowOff>
    </xdr:to>
    <xdr:sp macro="" textlink="">
      <xdr:nvSpPr>
        <xdr:cNvPr id="200" name="楕円 199"/>
        <xdr:cNvSpPr/>
      </xdr:nvSpPr>
      <xdr:spPr>
        <a:xfrm>
          <a:off x="28575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158639</xdr:rowOff>
    </xdr:from>
    <xdr:ext cx="599010" cy="259045"/>
    <xdr:sp macro="" textlink="">
      <xdr:nvSpPr>
        <xdr:cNvPr id="201" name="テキスト ボックス 200"/>
        <xdr:cNvSpPr txBox="1"/>
      </xdr:nvSpPr>
      <xdr:spPr>
        <a:xfrm>
          <a:off x="2608795" y="1318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56274</xdr:rowOff>
    </xdr:from>
    <xdr:to>
      <xdr:col>10</xdr:col>
      <xdr:colOff>165100</xdr:colOff>
      <xdr:row>76</xdr:row>
      <xdr:rowOff>157874</xdr:rowOff>
    </xdr:to>
    <xdr:sp macro="" textlink="">
      <xdr:nvSpPr>
        <xdr:cNvPr id="202" name="楕円 201"/>
        <xdr:cNvSpPr/>
      </xdr:nvSpPr>
      <xdr:spPr>
        <a:xfrm>
          <a:off x="1968500" y="130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149001</xdr:rowOff>
    </xdr:from>
    <xdr:ext cx="599010" cy="259045"/>
    <xdr:sp macro="" textlink="">
      <xdr:nvSpPr>
        <xdr:cNvPr id="203" name="テキスト ボックス 202"/>
        <xdr:cNvSpPr txBox="1"/>
      </xdr:nvSpPr>
      <xdr:spPr>
        <a:xfrm>
          <a:off x="1719795" y="1317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82055</xdr:rowOff>
    </xdr:from>
    <xdr:to>
      <xdr:col>6</xdr:col>
      <xdr:colOff>38100</xdr:colOff>
      <xdr:row>78</xdr:row>
      <xdr:rowOff>12205</xdr:rowOff>
    </xdr:to>
    <xdr:sp macro="" textlink="">
      <xdr:nvSpPr>
        <xdr:cNvPr id="204" name="楕円 203"/>
        <xdr:cNvSpPr/>
      </xdr:nvSpPr>
      <xdr:spPr>
        <a:xfrm>
          <a:off x="1079500" y="132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3332</xdr:rowOff>
    </xdr:from>
    <xdr:ext cx="599010" cy="259045"/>
    <xdr:sp macro="" textlink="">
      <xdr:nvSpPr>
        <xdr:cNvPr id="205" name="テキスト ボックス 204"/>
        <xdr:cNvSpPr txBox="1"/>
      </xdr:nvSpPr>
      <xdr:spPr>
        <a:xfrm>
          <a:off x="830795" y="1337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138748</xdr:rowOff>
    </xdr:from>
    <xdr:to>
      <xdr:col>24</xdr:col>
      <xdr:colOff>63500</xdr:colOff>
      <xdr:row>92</xdr:row>
      <xdr:rowOff>121089</xdr:rowOff>
    </xdr:to>
    <xdr:cxnSp macro="">
      <xdr:nvCxnSpPr>
        <xdr:cNvPr id="235" name="直線コネクタ 234"/>
        <xdr:cNvCxnSpPr/>
      </xdr:nvCxnSpPr>
      <xdr:spPr>
        <a:xfrm>
          <a:off x="3797300" y="15740698"/>
          <a:ext cx="838200" cy="15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138748</xdr:rowOff>
    </xdr:from>
    <xdr:to>
      <xdr:col>19</xdr:col>
      <xdr:colOff>177800</xdr:colOff>
      <xdr:row>92</xdr:row>
      <xdr:rowOff>86055</xdr:rowOff>
    </xdr:to>
    <xdr:cxnSp macro="">
      <xdr:nvCxnSpPr>
        <xdr:cNvPr id="238" name="直線コネクタ 237"/>
        <xdr:cNvCxnSpPr/>
      </xdr:nvCxnSpPr>
      <xdr:spPr>
        <a:xfrm flipV="1">
          <a:off x="2908300" y="15740698"/>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86055</xdr:rowOff>
    </xdr:from>
    <xdr:to>
      <xdr:col>15</xdr:col>
      <xdr:colOff>50800</xdr:colOff>
      <xdr:row>93</xdr:row>
      <xdr:rowOff>43593</xdr:rowOff>
    </xdr:to>
    <xdr:cxnSp macro="">
      <xdr:nvCxnSpPr>
        <xdr:cNvPr id="241" name="直線コネクタ 240"/>
        <xdr:cNvCxnSpPr/>
      </xdr:nvCxnSpPr>
      <xdr:spPr>
        <a:xfrm flipV="1">
          <a:off x="2019300" y="15859455"/>
          <a:ext cx="889000" cy="1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43593</xdr:rowOff>
    </xdr:from>
    <xdr:to>
      <xdr:col>10</xdr:col>
      <xdr:colOff>114300</xdr:colOff>
      <xdr:row>93</xdr:row>
      <xdr:rowOff>160941</xdr:rowOff>
    </xdr:to>
    <xdr:cxnSp macro="">
      <xdr:nvCxnSpPr>
        <xdr:cNvPr id="244" name="直線コネクタ 243"/>
        <xdr:cNvCxnSpPr/>
      </xdr:nvCxnSpPr>
      <xdr:spPr>
        <a:xfrm flipV="1">
          <a:off x="1130300" y="15988443"/>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70289</xdr:rowOff>
    </xdr:from>
    <xdr:to>
      <xdr:col>24</xdr:col>
      <xdr:colOff>114300</xdr:colOff>
      <xdr:row>93</xdr:row>
      <xdr:rowOff>439</xdr:rowOff>
    </xdr:to>
    <xdr:sp macro="" textlink="">
      <xdr:nvSpPr>
        <xdr:cNvPr id="254" name="楕円 253"/>
        <xdr:cNvSpPr/>
      </xdr:nvSpPr>
      <xdr:spPr>
        <a:xfrm>
          <a:off x="4584700" y="158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93166</xdr:rowOff>
    </xdr:from>
    <xdr:ext cx="534377" cy="259045"/>
    <xdr:sp macro="" textlink="">
      <xdr:nvSpPr>
        <xdr:cNvPr id="255" name="衛生費該当値テキスト"/>
        <xdr:cNvSpPr txBox="1"/>
      </xdr:nvSpPr>
      <xdr:spPr>
        <a:xfrm>
          <a:off x="4686300" y="156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87948</xdr:rowOff>
    </xdr:from>
    <xdr:to>
      <xdr:col>20</xdr:col>
      <xdr:colOff>38100</xdr:colOff>
      <xdr:row>92</xdr:row>
      <xdr:rowOff>18098</xdr:rowOff>
    </xdr:to>
    <xdr:sp macro="" textlink="">
      <xdr:nvSpPr>
        <xdr:cNvPr id="256" name="楕円 255"/>
        <xdr:cNvSpPr/>
      </xdr:nvSpPr>
      <xdr:spPr>
        <a:xfrm>
          <a:off x="3746500" y="15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34625</xdr:rowOff>
    </xdr:from>
    <xdr:ext cx="534377" cy="259045"/>
    <xdr:sp macro="" textlink="">
      <xdr:nvSpPr>
        <xdr:cNvPr id="257" name="テキスト ボックス 256"/>
        <xdr:cNvSpPr txBox="1"/>
      </xdr:nvSpPr>
      <xdr:spPr>
        <a:xfrm>
          <a:off x="3530111" y="1546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35255</xdr:rowOff>
    </xdr:from>
    <xdr:to>
      <xdr:col>15</xdr:col>
      <xdr:colOff>101600</xdr:colOff>
      <xdr:row>92</xdr:row>
      <xdr:rowOff>136855</xdr:rowOff>
    </xdr:to>
    <xdr:sp macro="" textlink="">
      <xdr:nvSpPr>
        <xdr:cNvPr id="258" name="楕円 257"/>
        <xdr:cNvSpPr/>
      </xdr:nvSpPr>
      <xdr:spPr>
        <a:xfrm>
          <a:off x="2857500" y="158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153382</xdr:rowOff>
    </xdr:from>
    <xdr:ext cx="534377" cy="259045"/>
    <xdr:sp macro="" textlink="">
      <xdr:nvSpPr>
        <xdr:cNvPr id="259" name="テキスト ボックス 258"/>
        <xdr:cNvSpPr txBox="1"/>
      </xdr:nvSpPr>
      <xdr:spPr>
        <a:xfrm>
          <a:off x="2641111" y="155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164243</xdr:rowOff>
    </xdr:from>
    <xdr:to>
      <xdr:col>10</xdr:col>
      <xdr:colOff>165100</xdr:colOff>
      <xdr:row>93</xdr:row>
      <xdr:rowOff>94393</xdr:rowOff>
    </xdr:to>
    <xdr:sp macro="" textlink="">
      <xdr:nvSpPr>
        <xdr:cNvPr id="260" name="楕円 259"/>
        <xdr:cNvSpPr/>
      </xdr:nvSpPr>
      <xdr:spPr>
        <a:xfrm>
          <a:off x="1968500" y="159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110920</xdr:rowOff>
    </xdr:from>
    <xdr:ext cx="534377" cy="259045"/>
    <xdr:sp macro="" textlink="">
      <xdr:nvSpPr>
        <xdr:cNvPr id="261" name="テキスト ボックス 260"/>
        <xdr:cNvSpPr txBox="1"/>
      </xdr:nvSpPr>
      <xdr:spPr>
        <a:xfrm>
          <a:off x="1752111" y="1571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110141</xdr:rowOff>
    </xdr:from>
    <xdr:to>
      <xdr:col>6</xdr:col>
      <xdr:colOff>38100</xdr:colOff>
      <xdr:row>94</xdr:row>
      <xdr:rowOff>40291</xdr:rowOff>
    </xdr:to>
    <xdr:sp macro="" textlink="">
      <xdr:nvSpPr>
        <xdr:cNvPr id="262" name="楕円 261"/>
        <xdr:cNvSpPr/>
      </xdr:nvSpPr>
      <xdr:spPr>
        <a:xfrm>
          <a:off x="1079500" y="160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56818</xdr:rowOff>
    </xdr:from>
    <xdr:ext cx="534377" cy="259045"/>
    <xdr:sp macro="" textlink="">
      <xdr:nvSpPr>
        <xdr:cNvPr id="263" name="テキスト ボックス 262"/>
        <xdr:cNvSpPr txBox="1"/>
      </xdr:nvSpPr>
      <xdr:spPr>
        <a:xfrm>
          <a:off x="863111" y="158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1968</xdr:rowOff>
    </xdr:from>
    <xdr:to>
      <xdr:col>54</xdr:col>
      <xdr:colOff>189865</xdr:colOff>
      <xdr:row>39</xdr:row>
      <xdr:rowOff>44450</xdr:rowOff>
    </xdr:to>
    <xdr:cxnSp macro="">
      <xdr:nvCxnSpPr>
        <xdr:cNvPr id="287" name="直線コネクタ 286"/>
        <xdr:cNvCxnSpPr/>
      </xdr:nvCxnSpPr>
      <xdr:spPr>
        <a:xfrm flipV="1">
          <a:off x="10475595" y="6002718"/>
          <a:ext cx="1270" cy="72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120095</xdr:rowOff>
    </xdr:from>
    <xdr:ext cx="469744" cy="259045"/>
    <xdr:sp macro="" textlink="">
      <xdr:nvSpPr>
        <xdr:cNvPr id="290" name="労働費最大値テキスト"/>
        <xdr:cNvSpPr txBox="1"/>
      </xdr:nvSpPr>
      <xdr:spPr>
        <a:xfrm>
          <a:off x="10528300" y="577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1968</xdr:rowOff>
    </xdr:from>
    <xdr:to>
      <xdr:col>55</xdr:col>
      <xdr:colOff>88900</xdr:colOff>
      <xdr:row>35</xdr:row>
      <xdr:rowOff>1968</xdr:rowOff>
    </xdr:to>
    <xdr:cxnSp macro="">
      <xdr:nvCxnSpPr>
        <xdr:cNvPr id="291" name="直線コネクタ 290"/>
        <xdr:cNvCxnSpPr/>
      </xdr:nvCxnSpPr>
      <xdr:spPr>
        <a:xfrm>
          <a:off x="10388600" y="600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143510</xdr:rowOff>
    </xdr:from>
    <xdr:to>
      <xdr:col>55</xdr:col>
      <xdr:colOff>0</xdr:colOff>
      <xdr:row>37</xdr:row>
      <xdr:rowOff>165227</xdr:rowOff>
    </xdr:to>
    <xdr:cxnSp macro="">
      <xdr:nvCxnSpPr>
        <xdr:cNvPr id="292" name="直線コネクタ 291"/>
        <xdr:cNvCxnSpPr/>
      </xdr:nvCxnSpPr>
      <xdr:spPr>
        <a:xfrm>
          <a:off x="9639300" y="648716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13796</xdr:rowOff>
    </xdr:from>
    <xdr:ext cx="378565" cy="259045"/>
    <xdr:sp macro="" textlink="">
      <xdr:nvSpPr>
        <xdr:cNvPr id="293" name="労働費平均値テキスト"/>
        <xdr:cNvSpPr txBox="1"/>
      </xdr:nvSpPr>
      <xdr:spPr>
        <a:xfrm>
          <a:off x="10528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35369</xdr:rowOff>
    </xdr:from>
    <xdr:to>
      <xdr:col>55</xdr:col>
      <xdr:colOff>50800</xdr:colOff>
      <xdr:row>38</xdr:row>
      <xdr:rowOff>136969</xdr:rowOff>
    </xdr:to>
    <xdr:sp macro="" textlink="">
      <xdr:nvSpPr>
        <xdr:cNvPr id="294" name="フローチャート: 判断 293"/>
        <xdr:cNvSpPr/>
      </xdr:nvSpPr>
      <xdr:spPr>
        <a:xfrm>
          <a:off x="10426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110744</xdr:rowOff>
    </xdr:from>
    <xdr:to>
      <xdr:col>50</xdr:col>
      <xdr:colOff>114300</xdr:colOff>
      <xdr:row>37</xdr:row>
      <xdr:rowOff>143510</xdr:rowOff>
    </xdr:to>
    <xdr:cxnSp macro="">
      <xdr:nvCxnSpPr>
        <xdr:cNvPr id="295" name="直線コネクタ 294"/>
        <xdr:cNvCxnSpPr/>
      </xdr:nvCxnSpPr>
      <xdr:spPr>
        <a:xfrm>
          <a:off x="8750300" y="645439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30417</xdr:rowOff>
    </xdr:from>
    <xdr:to>
      <xdr:col>50</xdr:col>
      <xdr:colOff>165100</xdr:colOff>
      <xdr:row>38</xdr:row>
      <xdr:rowOff>132017</xdr:rowOff>
    </xdr:to>
    <xdr:sp macro="" textlink="">
      <xdr:nvSpPr>
        <xdr:cNvPr id="296" name="フローチャート: 判断 295"/>
        <xdr:cNvSpPr/>
      </xdr:nvSpPr>
      <xdr:spPr>
        <a:xfrm>
          <a:off x="9588500" y="654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123144</xdr:rowOff>
    </xdr:from>
    <xdr:ext cx="378565" cy="259045"/>
    <xdr:sp macro="" textlink="">
      <xdr:nvSpPr>
        <xdr:cNvPr id="297" name="テキスト ボックス 296"/>
        <xdr:cNvSpPr txBox="1"/>
      </xdr:nvSpPr>
      <xdr:spPr>
        <a:xfrm>
          <a:off x="9450017" y="663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123317</xdr:rowOff>
    </xdr:from>
    <xdr:to>
      <xdr:col>45</xdr:col>
      <xdr:colOff>177800</xdr:colOff>
      <xdr:row>37</xdr:row>
      <xdr:rowOff>110744</xdr:rowOff>
    </xdr:to>
    <xdr:cxnSp macro="">
      <xdr:nvCxnSpPr>
        <xdr:cNvPr id="298" name="直線コネクタ 297"/>
        <xdr:cNvCxnSpPr/>
      </xdr:nvCxnSpPr>
      <xdr:spPr>
        <a:xfrm>
          <a:off x="7861300" y="5781167"/>
          <a:ext cx="8890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24702</xdr:rowOff>
    </xdr:from>
    <xdr:to>
      <xdr:col>46</xdr:col>
      <xdr:colOff>38100</xdr:colOff>
      <xdr:row>38</xdr:row>
      <xdr:rowOff>126302</xdr:rowOff>
    </xdr:to>
    <xdr:sp macro="" textlink="">
      <xdr:nvSpPr>
        <xdr:cNvPr id="299" name="フローチャート: 判断 298"/>
        <xdr:cNvSpPr/>
      </xdr:nvSpPr>
      <xdr:spPr>
        <a:xfrm>
          <a:off x="8699500" y="653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117429</xdr:rowOff>
    </xdr:from>
    <xdr:ext cx="378565" cy="259045"/>
    <xdr:sp macro="" textlink="">
      <xdr:nvSpPr>
        <xdr:cNvPr id="300" name="テキスト ボックス 299"/>
        <xdr:cNvSpPr txBox="1"/>
      </xdr:nvSpPr>
      <xdr:spPr>
        <a:xfrm>
          <a:off x="8561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47117</xdr:rowOff>
    </xdr:from>
    <xdr:to>
      <xdr:col>41</xdr:col>
      <xdr:colOff>50800</xdr:colOff>
      <xdr:row>33</xdr:row>
      <xdr:rowOff>123317</xdr:rowOff>
    </xdr:to>
    <xdr:cxnSp macro="">
      <xdr:nvCxnSpPr>
        <xdr:cNvPr id="301" name="直線コネクタ 300"/>
        <xdr:cNvCxnSpPr/>
      </xdr:nvCxnSpPr>
      <xdr:spPr>
        <a:xfrm>
          <a:off x="6972300" y="5362067"/>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102616</xdr:rowOff>
    </xdr:from>
    <xdr:to>
      <xdr:col>41</xdr:col>
      <xdr:colOff>101600</xdr:colOff>
      <xdr:row>38</xdr:row>
      <xdr:rowOff>32765</xdr:rowOff>
    </xdr:to>
    <xdr:sp macro="" textlink="">
      <xdr:nvSpPr>
        <xdr:cNvPr id="302" name="フローチャート: 判断 301"/>
        <xdr:cNvSpPr/>
      </xdr:nvSpPr>
      <xdr:spPr>
        <a:xfrm>
          <a:off x="7810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23893</xdr:rowOff>
    </xdr:from>
    <xdr:ext cx="469744" cy="259045"/>
    <xdr:sp macro="" textlink="">
      <xdr:nvSpPr>
        <xdr:cNvPr id="303" name="テキスト ボックス 302"/>
        <xdr:cNvSpPr txBox="1"/>
      </xdr:nvSpPr>
      <xdr:spPr>
        <a:xfrm>
          <a:off x="7626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100711</xdr:rowOff>
    </xdr:from>
    <xdr:to>
      <xdr:col>36</xdr:col>
      <xdr:colOff>165100</xdr:colOff>
      <xdr:row>38</xdr:row>
      <xdr:rowOff>30861</xdr:rowOff>
    </xdr:to>
    <xdr:sp macro="" textlink="">
      <xdr:nvSpPr>
        <xdr:cNvPr id="304" name="フローチャート: 判断 303"/>
        <xdr:cNvSpPr/>
      </xdr:nvSpPr>
      <xdr:spPr>
        <a:xfrm>
          <a:off x="6921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21988</xdr:rowOff>
    </xdr:from>
    <xdr:ext cx="469744" cy="259045"/>
    <xdr:sp macro="" textlink="">
      <xdr:nvSpPr>
        <xdr:cNvPr id="305" name="テキスト ボックス 304"/>
        <xdr:cNvSpPr txBox="1"/>
      </xdr:nvSpPr>
      <xdr:spPr>
        <a:xfrm>
          <a:off x="6737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114427</xdr:rowOff>
    </xdr:from>
    <xdr:to>
      <xdr:col>55</xdr:col>
      <xdr:colOff>50800</xdr:colOff>
      <xdr:row>38</xdr:row>
      <xdr:rowOff>44577</xdr:rowOff>
    </xdr:to>
    <xdr:sp macro="" textlink="">
      <xdr:nvSpPr>
        <xdr:cNvPr id="311" name="楕円 310"/>
        <xdr:cNvSpPr/>
      </xdr:nvSpPr>
      <xdr:spPr>
        <a:xfrm>
          <a:off x="104267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137304</xdr:rowOff>
    </xdr:from>
    <xdr:ext cx="469744" cy="259045"/>
    <xdr:sp macro="" textlink="">
      <xdr:nvSpPr>
        <xdr:cNvPr id="312" name="労働費該当値テキスト"/>
        <xdr:cNvSpPr txBox="1"/>
      </xdr:nvSpPr>
      <xdr:spPr>
        <a:xfrm>
          <a:off x="10528300" y="630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92710</xdr:rowOff>
    </xdr:from>
    <xdr:to>
      <xdr:col>50</xdr:col>
      <xdr:colOff>165100</xdr:colOff>
      <xdr:row>38</xdr:row>
      <xdr:rowOff>22860</xdr:rowOff>
    </xdr:to>
    <xdr:sp macro="" textlink="">
      <xdr:nvSpPr>
        <xdr:cNvPr id="313" name="楕円 312"/>
        <xdr:cNvSpPr/>
      </xdr:nvSpPr>
      <xdr:spPr>
        <a:xfrm>
          <a:off x="958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39387</xdr:rowOff>
    </xdr:from>
    <xdr:ext cx="469744" cy="259045"/>
    <xdr:sp macro="" textlink="">
      <xdr:nvSpPr>
        <xdr:cNvPr id="314" name="テキスト ボックス 313"/>
        <xdr:cNvSpPr txBox="1"/>
      </xdr:nvSpPr>
      <xdr:spPr>
        <a:xfrm>
          <a:off x="9404428" y="62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59944</xdr:rowOff>
    </xdr:from>
    <xdr:to>
      <xdr:col>46</xdr:col>
      <xdr:colOff>38100</xdr:colOff>
      <xdr:row>37</xdr:row>
      <xdr:rowOff>161544</xdr:rowOff>
    </xdr:to>
    <xdr:sp macro="" textlink="">
      <xdr:nvSpPr>
        <xdr:cNvPr id="315" name="楕円 314"/>
        <xdr:cNvSpPr/>
      </xdr:nvSpPr>
      <xdr:spPr>
        <a:xfrm>
          <a:off x="8699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6621</xdr:rowOff>
    </xdr:from>
    <xdr:ext cx="469744" cy="259045"/>
    <xdr:sp macro="" textlink="">
      <xdr:nvSpPr>
        <xdr:cNvPr id="316" name="テキスト ボックス 315"/>
        <xdr:cNvSpPr txBox="1"/>
      </xdr:nvSpPr>
      <xdr:spPr>
        <a:xfrm>
          <a:off x="8515428" y="617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72517</xdr:rowOff>
    </xdr:from>
    <xdr:to>
      <xdr:col>41</xdr:col>
      <xdr:colOff>101600</xdr:colOff>
      <xdr:row>34</xdr:row>
      <xdr:rowOff>2667</xdr:rowOff>
    </xdr:to>
    <xdr:sp macro="" textlink="">
      <xdr:nvSpPr>
        <xdr:cNvPr id="317" name="楕円 316"/>
        <xdr:cNvSpPr/>
      </xdr:nvSpPr>
      <xdr:spPr>
        <a:xfrm>
          <a:off x="7810500" y="5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19194</xdr:rowOff>
    </xdr:from>
    <xdr:ext cx="469744" cy="259045"/>
    <xdr:sp macro="" textlink="">
      <xdr:nvSpPr>
        <xdr:cNvPr id="318" name="テキスト ボックス 317"/>
        <xdr:cNvSpPr txBox="1"/>
      </xdr:nvSpPr>
      <xdr:spPr>
        <a:xfrm>
          <a:off x="7626428" y="550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167767</xdr:rowOff>
    </xdr:from>
    <xdr:to>
      <xdr:col>36</xdr:col>
      <xdr:colOff>165100</xdr:colOff>
      <xdr:row>31</xdr:row>
      <xdr:rowOff>97917</xdr:rowOff>
    </xdr:to>
    <xdr:sp macro="" textlink="">
      <xdr:nvSpPr>
        <xdr:cNvPr id="319" name="楕円 318"/>
        <xdr:cNvSpPr/>
      </xdr:nvSpPr>
      <xdr:spPr>
        <a:xfrm>
          <a:off x="6921500" y="53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114444</xdr:rowOff>
    </xdr:from>
    <xdr:ext cx="469744" cy="259045"/>
    <xdr:sp macro="" textlink="">
      <xdr:nvSpPr>
        <xdr:cNvPr id="320" name="テキスト ボックス 319"/>
        <xdr:cNvSpPr txBox="1"/>
      </xdr:nvSpPr>
      <xdr:spPr>
        <a:xfrm>
          <a:off x="6737428" y="508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128003</xdr:rowOff>
    </xdr:from>
    <xdr:to>
      <xdr:col>55</xdr:col>
      <xdr:colOff>0</xdr:colOff>
      <xdr:row>55</xdr:row>
      <xdr:rowOff>1854</xdr:rowOff>
    </xdr:to>
    <xdr:cxnSp macro="">
      <xdr:nvCxnSpPr>
        <xdr:cNvPr id="349" name="直線コネクタ 348"/>
        <xdr:cNvCxnSpPr/>
      </xdr:nvCxnSpPr>
      <xdr:spPr>
        <a:xfrm>
          <a:off x="9639300" y="9386303"/>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74835</xdr:rowOff>
    </xdr:from>
    <xdr:to>
      <xdr:col>50</xdr:col>
      <xdr:colOff>114300</xdr:colOff>
      <xdr:row>54</xdr:row>
      <xdr:rowOff>128003</xdr:rowOff>
    </xdr:to>
    <xdr:cxnSp macro="">
      <xdr:nvCxnSpPr>
        <xdr:cNvPr id="352" name="直線コネクタ 351"/>
        <xdr:cNvCxnSpPr/>
      </xdr:nvCxnSpPr>
      <xdr:spPr>
        <a:xfrm>
          <a:off x="8750300" y="9333135"/>
          <a:ext cx="889000" cy="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74835</xdr:rowOff>
    </xdr:from>
    <xdr:to>
      <xdr:col>45</xdr:col>
      <xdr:colOff>177800</xdr:colOff>
      <xdr:row>54</xdr:row>
      <xdr:rowOff>122422</xdr:rowOff>
    </xdr:to>
    <xdr:cxnSp macro="">
      <xdr:nvCxnSpPr>
        <xdr:cNvPr id="355" name="直線コネクタ 354"/>
        <xdr:cNvCxnSpPr/>
      </xdr:nvCxnSpPr>
      <xdr:spPr>
        <a:xfrm flipV="1">
          <a:off x="7861300" y="9333135"/>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122422</xdr:rowOff>
    </xdr:from>
    <xdr:to>
      <xdr:col>41</xdr:col>
      <xdr:colOff>50800</xdr:colOff>
      <xdr:row>54</xdr:row>
      <xdr:rowOff>161989</xdr:rowOff>
    </xdr:to>
    <xdr:cxnSp macro="">
      <xdr:nvCxnSpPr>
        <xdr:cNvPr id="358" name="直線コネクタ 357"/>
        <xdr:cNvCxnSpPr/>
      </xdr:nvCxnSpPr>
      <xdr:spPr>
        <a:xfrm flipV="1">
          <a:off x="6972300" y="938072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122504</xdr:rowOff>
    </xdr:from>
    <xdr:to>
      <xdr:col>55</xdr:col>
      <xdr:colOff>50800</xdr:colOff>
      <xdr:row>55</xdr:row>
      <xdr:rowOff>52654</xdr:rowOff>
    </xdr:to>
    <xdr:sp macro="" textlink="">
      <xdr:nvSpPr>
        <xdr:cNvPr id="368" name="楕円 367"/>
        <xdr:cNvSpPr/>
      </xdr:nvSpPr>
      <xdr:spPr>
        <a:xfrm>
          <a:off x="10426700" y="93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145381</xdr:rowOff>
    </xdr:from>
    <xdr:ext cx="534377" cy="259045"/>
    <xdr:sp macro="" textlink="">
      <xdr:nvSpPr>
        <xdr:cNvPr id="369" name="農林水産業費該当値テキスト"/>
        <xdr:cNvSpPr txBox="1"/>
      </xdr:nvSpPr>
      <xdr:spPr>
        <a:xfrm>
          <a:off x="10528300" y="92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77203</xdr:rowOff>
    </xdr:from>
    <xdr:to>
      <xdr:col>50</xdr:col>
      <xdr:colOff>165100</xdr:colOff>
      <xdr:row>55</xdr:row>
      <xdr:rowOff>7353</xdr:rowOff>
    </xdr:to>
    <xdr:sp macro="" textlink="">
      <xdr:nvSpPr>
        <xdr:cNvPr id="370" name="楕円 369"/>
        <xdr:cNvSpPr/>
      </xdr:nvSpPr>
      <xdr:spPr>
        <a:xfrm>
          <a:off x="9588500" y="93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23880</xdr:rowOff>
    </xdr:from>
    <xdr:ext cx="534377" cy="259045"/>
    <xdr:sp macro="" textlink="">
      <xdr:nvSpPr>
        <xdr:cNvPr id="371" name="テキスト ボックス 370"/>
        <xdr:cNvSpPr txBox="1"/>
      </xdr:nvSpPr>
      <xdr:spPr>
        <a:xfrm>
          <a:off x="9372111" y="91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24035</xdr:rowOff>
    </xdr:from>
    <xdr:to>
      <xdr:col>46</xdr:col>
      <xdr:colOff>38100</xdr:colOff>
      <xdr:row>54</xdr:row>
      <xdr:rowOff>125635</xdr:rowOff>
    </xdr:to>
    <xdr:sp macro="" textlink="">
      <xdr:nvSpPr>
        <xdr:cNvPr id="372" name="楕円 371"/>
        <xdr:cNvSpPr/>
      </xdr:nvSpPr>
      <xdr:spPr>
        <a:xfrm>
          <a:off x="8699500" y="92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142162</xdr:rowOff>
    </xdr:from>
    <xdr:ext cx="534377" cy="259045"/>
    <xdr:sp macro="" textlink="">
      <xdr:nvSpPr>
        <xdr:cNvPr id="373" name="テキスト ボックス 372"/>
        <xdr:cNvSpPr txBox="1"/>
      </xdr:nvSpPr>
      <xdr:spPr>
        <a:xfrm>
          <a:off x="8483111" y="90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71622</xdr:rowOff>
    </xdr:from>
    <xdr:to>
      <xdr:col>41</xdr:col>
      <xdr:colOff>101600</xdr:colOff>
      <xdr:row>55</xdr:row>
      <xdr:rowOff>1772</xdr:rowOff>
    </xdr:to>
    <xdr:sp macro="" textlink="">
      <xdr:nvSpPr>
        <xdr:cNvPr id="374" name="楕円 373"/>
        <xdr:cNvSpPr/>
      </xdr:nvSpPr>
      <xdr:spPr>
        <a:xfrm>
          <a:off x="7810500" y="93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18299</xdr:rowOff>
    </xdr:from>
    <xdr:ext cx="534377" cy="259045"/>
    <xdr:sp macro="" textlink="">
      <xdr:nvSpPr>
        <xdr:cNvPr id="375" name="テキスト ボックス 374"/>
        <xdr:cNvSpPr txBox="1"/>
      </xdr:nvSpPr>
      <xdr:spPr>
        <a:xfrm>
          <a:off x="7594111" y="91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111189</xdr:rowOff>
    </xdr:from>
    <xdr:to>
      <xdr:col>36</xdr:col>
      <xdr:colOff>165100</xdr:colOff>
      <xdr:row>55</xdr:row>
      <xdr:rowOff>41339</xdr:rowOff>
    </xdr:to>
    <xdr:sp macro="" textlink="">
      <xdr:nvSpPr>
        <xdr:cNvPr id="376" name="楕円 375"/>
        <xdr:cNvSpPr/>
      </xdr:nvSpPr>
      <xdr:spPr>
        <a:xfrm>
          <a:off x="6921500" y="93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57866</xdr:rowOff>
    </xdr:from>
    <xdr:ext cx="534377" cy="259045"/>
    <xdr:sp macro="" textlink="">
      <xdr:nvSpPr>
        <xdr:cNvPr id="377" name="テキスト ボックス 376"/>
        <xdr:cNvSpPr txBox="1"/>
      </xdr:nvSpPr>
      <xdr:spPr>
        <a:xfrm>
          <a:off x="6705111" y="91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45859</xdr:rowOff>
    </xdr:from>
    <xdr:to>
      <xdr:col>55</xdr:col>
      <xdr:colOff>0</xdr:colOff>
      <xdr:row>76</xdr:row>
      <xdr:rowOff>85503</xdr:rowOff>
    </xdr:to>
    <xdr:cxnSp macro="">
      <xdr:nvCxnSpPr>
        <xdr:cNvPr id="406" name="直線コネクタ 405"/>
        <xdr:cNvCxnSpPr/>
      </xdr:nvCxnSpPr>
      <xdr:spPr>
        <a:xfrm flipV="1">
          <a:off x="9639300" y="13076059"/>
          <a:ext cx="838200" cy="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115145</xdr:rowOff>
    </xdr:from>
    <xdr:to>
      <xdr:col>50</xdr:col>
      <xdr:colOff>114300</xdr:colOff>
      <xdr:row>76</xdr:row>
      <xdr:rowOff>85503</xdr:rowOff>
    </xdr:to>
    <xdr:cxnSp macro="">
      <xdr:nvCxnSpPr>
        <xdr:cNvPr id="409" name="直線コネクタ 408"/>
        <xdr:cNvCxnSpPr/>
      </xdr:nvCxnSpPr>
      <xdr:spPr>
        <a:xfrm>
          <a:off x="8750300" y="12973895"/>
          <a:ext cx="889000" cy="1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115145</xdr:rowOff>
    </xdr:from>
    <xdr:to>
      <xdr:col>45</xdr:col>
      <xdr:colOff>177800</xdr:colOff>
      <xdr:row>76</xdr:row>
      <xdr:rowOff>154521</xdr:rowOff>
    </xdr:to>
    <xdr:cxnSp macro="">
      <xdr:nvCxnSpPr>
        <xdr:cNvPr id="412" name="直線コネクタ 411"/>
        <xdr:cNvCxnSpPr/>
      </xdr:nvCxnSpPr>
      <xdr:spPr>
        <a:xfrm flipV="1">
          <a:off x="7861300" y="12973895"/>
          <a:ext cx="889000" cy="2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119221</xdr:rowOff>
    </xdr:from>
    <xdr:to>
      <xdr:col>41</xdr:col>
      <xdr:colOff>50800</xdr:colOff>
      <xdr:row>76</xdr:row>
      <xdr:rowOff>154521</xdr:rowOff>
    </xdr:to>
    <xdr:cxnSp macro="">
      <xdr:nvCxnSpPr>
        <xdr:cNvPr id="415" name="直線コネクタ 414"/>
        <xdr:cNvCxnSpPr/>
      </xdr:nvCxnSpPr>
      <xdr:spPr>
        <a:xfrm>
          <a:off x="6972300" y="13149421"/>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166509</xdr:rowOff>
    </xdr:from>
    <xdr:to>
      <xdr:col>55</xdr:col>
      <xdr:colOff>50800</xdr:colOff>
      <xdr:row>76</xdr:row>
      <xdr:rowOff>96659</xdr:rowOff>
    </xdr:to>
    <xdr:sp macro="" textlink="">
      <xdr:nvSpPr>
        <xdr:cNvPr id="425" name="楕円 424"/>
        <xdr:cNvSpPr/>
      </xdr:nvSpPr>
      <xdr:spPr>
        <a:xfrm>
          <a:off x="10426700" y="130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17937</xdr:rowOff>
    </xdr:from>
    <xdr:ext cx="534377" cy="259045"/>
    <xdr:sp macro="" textlink="">
      <xdr:nvSpPr>
        <xdr:cNvPr id="426" name="商工費該当値テキスト"/>
        <xdr:cNvSpPr txBox="1"/>
      </xdr:nvSpPr>
      <xdr:spPr>
        <a:xfrm>
          <a:off x="10528300" y="128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34703</xdr:rowOff>
    </xdr:from>
    <xdr:to>
      <xdr:col>50</xdr:col>
      <xdr:colOff>165100</xdr:colOff>
      <xdr:row>76</xdr:row>
      <xdr:rowOff>136303</xdr:rowOff>
    </xdr:to>
    <xdr:sp macro="" textlink="">
      <xdr:nvSpPr>
        <xdr:cNvPr id="427" name="楕円 426"/>
        <xdr:cNvSpPr/>
      </xdr:nvSpPr>
      <xdr:spPr>
        <a:xfrm>
          <a:off x="9588500" y="130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152830</xdr:rowOff>
    </xdr:from>
    <xdr:ext cx="534377" cy="259045"/>
    <xdr:sp macro="" textlink="">
      <xdr:nvSpPr>
        <xdr:cNvPr id="428" name="テキスト ボックス 427"/>
        <xdr:cNvSpPr txBox="1"/>
      </xdr:nvSpPr>
      <xdr:spPr>
        <a:xfrm>
          <a:off x="9372111" y="128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64345</xdr:rowOff>
    </xdr:from>
    <xdr:to>
      <xdr:col>46</xdr:col>
      <xdr:colOff>38100</xdr:colOff>
      <xdr:row>75</xdr:row>
      <xdr:rowOff>165945</xdr:rowOff>
    </xdr:to>
    <xdr:sp macro="" textlink="">
      <xdr:nvSpPr>
        <xdr:cNvPr id="429" name="楕円 428"/>
        <xdr:cNvSpPr/>
      </xdr:nvSpPr>
      <xdr:spPr>
        <a:xfrm>
          <a:off x="8699500" y="129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11022</xdr:rowOff>
    </xdr:from>
    <xdr:ext cx="534377" cy="259045"/>
    <xdr:sp macro="" textlink="">
      <xdr:nvSpPr>
        <xdr:cNvPr id="430" name="テキスト ボックス 429"/>
        <xdr:cNvSpPr txBox="1"/>
      </xdr:nvSpPr>
      <xdr:spPr>
        <a:xfrm>
          <a:off x="8483111" y="126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103721</xdr:rowOff>
    </xdr:from>
    <xdr:to>
      <xdr:col>41</xdr:col>
      <xdr:colOff>101600</xdr:colOff>
      <xdr:row>77</xdr:row>
      <xdr:rowOff>33871</xdr:rowOff>
    </xdr:to>
    <xdr:sp macro="" textlink="">
      <xdr:nvSpPr>
        <xdr:cNvPr id="431" name="楕円 430"/>
        <xdr:cNvSpPr/>
      </xdr:nvSpPr>
      <xdr:spPr>
        <a:xfrm>
          <a:off x="7810500" y="131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50398</xdr:rowOff>
    </xdr:from>
    <xdr:ext cx="534377" cy="259045"/>
    <xdr:sp macro="" textlink="">
      <xdr:nvSpPr>
        <xdr:cNvPr id="432" name="テキスト ボックス 431"/>
        <xdr:cNvSpPr txBox="1"/>
      </xdr:nvSpPr>
      <xdr:spPr>
        <a:xfrm>
          <a:off x="7594111" y="1290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68421</xdr:rowOff>
    </xdr:from>
    <xdr:to>
      <xdr:col>36</xdr:col>
      <xdr:colOff>165100</xdr:colOff>
      <xdr:row>76</xdr:row>
      <xdr:rowOff>170021</xdr:rowOff>
    </xdr:to>
    <xdr:sp macro="" textlink="">
      <xdr:nvSpPr>
        <xdr:cNvPr id="433" name="楕円 432"/>
        <xdr:cNvSpPr/>
      </xdr:nvSpPr>
      <xdr:spPr>
        <a:xfrm>
          <a:off x="6921500" y="130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15098</xdr:rowOff>
    </xdr:from>
    <xdr:ext cx="534377" cy="259045"/>
    <xdr:sp macro="" textlink="">
      <xdr:nvSpPr>
        <xdr:cNvPr id="434" name="テキスト ボックス 433"/>
        <xdr:cNvSpPr txBox="1"/>
      </xdr:nvSpPr>
      <xdr:spPr>
        <a:xfrm>
          <a:off x="6705111" y="128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82880</xdr:rowOff>
    </xdr:from>
    <xdr:to>
      <xdr:col>55</xdr:col>
      <xdr:colOff>0</xdr:colOff>
      <xdr:row>95</xdr:row>
      <xdr:rowOff>37643</xdr:rowOff>
    </xdr:to>
    <xdr:cxnSp macro="">
      <xdr:nvCxnSpPr>
        <xdr:cNvPr id="463" name="直線コネクタ 462"/>
        <xdr:cNvCxnSpPr/>
      </xdr:nvCxnSpPr>
      <xdr:spPr>
        <a:xfrm>
          <a:off x="9639300" y="16199180"/>
          <a:ext cx="838200" cy="1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82880</xdr:rowOff>
    </xdr:from>
    <xdr:to>
      <xdr:col>50</xdr:col>
      <xdr:colOff>114300</xdr:colOff>
      <xdr:row>94</xdr:row>
      <xdr:rowOff>104699</xdr:rowOff>
    </xdr:to>
    <xdr:cxnSp macro="">
      <xdr:nvCxnSpPr>
        <xdr:cNvPr id="466" name="直線コネクタ 465"/>
        <xdr:cNvCxnSpPr/>
      </xdr:nvCxnSpPr>
      <xdr:spPr>
        <a:xfrm flipV="1">
          <a:off x="8750300" y="16199180"/>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104699</xdr:rowOff>
    </xdr:from>
    <xdr:to>
      <xdr:col>45</xdr:col>
      <xdr:colOff>177800</xdr:colOff>
      <xdr:row>94</xdr:row>
      <xdr:rowOff>140069</xdr:rowOff>
    </xdr:to>
    <xdr:cxnSp macro="">
      <xdr:nvCxnSpPr>
        <xdr:cNvPr id="469" name="直線コネクタ 468"/>
        <xdr:cNvCxnSpPr/>
      </xdr:nvCxnSpPr>
      <xdr:spPr>
        <a:xfrm flipV="1">
          <a:off x="7861300" y="1622099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131699</xdr:rowOff>
    </xdr:from>
    <xdr:to>
      <xdr:col>41</xdr:col>
      <xdr:colOff>50800</xdr:colOff>
      <xdr:row>94</xdr:row>
      <xdr:rowOff>140069</xdr:rowOff>
    </xdr:to>
    <xdr:cxnSp macro="">
      <xdr:nvCxnSpPr>
        <xdr:cNvPr id="472" name="直線コネクタ 471"/>
        <xdr:cNvCxnSpPr/>
      </xdr:nvCxnSpPr>
      <xdr:spPr>
        <a:xfrm>
          <a:off x="6972300" y="16247999"/>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158293</xdr:rowOff>
    </xdr:from>
    <xdr:to>
      <xdr:col>55</xdr:col>
      <xdr:colOff>50800</xdr:colOff>
      <xdr:row>95</xdr:row>
      <xdr:rowOff>88443</xdr:rowOff>
    </xdr:to>
    <xdr:sp macro="" textlink="">
      <xdr:nvSpPr>
        <xdr:cNvPr id="482" name="楕円 481"/>
        <xdr:cNvSpPr/>
      </xdr:nvSpPr>
      <xdr:spPr>
        <a:xfrm>
          <a:off x="10426700" y="162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9720</xdr:rowOff>
    </xdr:from>
    <xdr:ext cx="534377" cy="259045"/>
    <xdr:sp macro="" textlink="">
      <xdr:nvSpPr>
        <xdr:cNvPr id="483" name="土木費該当値テキスト"/>
        <xdr:cNvSpPr txBox="1"/>
      </xdr:nvSpPr>
      <xdr:spPr>
        <a:xfrm>
          <a:off x="10528300" y="1612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32080</xdr:rowOff>
    </xdr:from>
    <xdr:to>
      <xdr:col>50</xdr:col>
      <xdr:colOff>165100</xdr:colOff>
      <xdr:row>94</xdr:row>
      <xdr:rowOff>133680</xdr:rowOff>
    </xdr:to>
    <xdr:sp macro="" textlink="">
      <xdr:nvSpPr>
        <xdr:cNvPr id="484" name="楕円 483"/>
        <xdr:cNvSpPr/>
      </xdr:nvSpPr>
      <xdr:spPr>
        <a:xfrm>
          <a:off x="9588500" y="161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150207</xdr:rowOff>
    </xdr:from>
    <xdr:ext cx="534377" cy="259045"/>
    <xdr:sp macro="" textlink="">
      <xdr:nvSpPr>
        <xdr:cNvPr id="485" name="テキスト ボックス 484"/>
        <xdr:cNvSpPr txBox="1"/>
      </xdr:nvSpPr>
      <xdr:spPr>
        <a:xfrm>
          <a:off x="9372111" y="159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53899</xdr:rowOff>
    </xdr:from>
    <xdr:to>
      <xdr:col>46</xdr:col>
      <xdr:colOff>38100</xdr:colOff>
      <xdr:row>94</xdr:row>
      <xdr:rowOff>155499</xdr:rowOff>
    </xdr:to>
    <xdr:sp macro="" textlink="">
      <xdr:nvSpPr>
        <xdr:cNvPr id="486" name="楕円 485"/>
        <xdr:cNvSpPr/>
      </xdr:nvSpPr>
      <xdr:spPr>
        <a:xfrm>
          <a:off x="8699500" y="161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576</xdr:rowOff>
    </xdr:from>
    <xdr:ext cx="534377" cy="259045"/>
    <xdr:sp macro="" textlink="">
      <xdr:nvSpPr>
        <xdr:cNvPr id="487" name="テキスト ボックス 486"/>
        <xdr:cNvSpPr txBox="1"/>
      </xdr:nvSpPr>
      <xdr:spPr>
        <a:xfrm>
          <a:off x="8483111" y="159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89269</xdr:rowOff>
    </xdr:from>
    <xdr:to>
      <xdr:col>41</xdr:col>
      <xdr:colOff>101600</xdr:colOff>
      <xdr:row>95</xdr:row>
      <xdr:rowOff>19419</xdr:rowOff>
    </xdr:to>
    <xdr:sp macro="" textlink="">
      <xdr:nvSpPr>
        <xdr:cNvPr id="488" name="楕円 487"/>
        <xdr:cNvSpPr/>
      </xdr:nvSpPr>
      <xdr:spPr>
        <a:xfrm>
          <a:off x="7810500" y="162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10546</xdr:rowOff>
    </xdr:from>
    <xdr:ext cx="534377" cy="259045"/>
    <xdr:sp macro="" textlink="">
      <xdr:nvSpPr>
        <xdr:cNvPr id="489" name="テキスト ボックス 488"/>
        <xdr:cNvSpPr txBox="1"/>
      </xdr:nvSpPr>
      <xdr:spPr>
        <a:xfrm>
          <a:off x="7594111" y="162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80899</xdr:rowOff>
    </xdr:from>
    <xdr:to>
      <xdr:col>36</xdr:col>
      <xdr:colOff>165100</xdr:colOff>
      <xdr:row>95</xdr:row>
      <xdr:rowOff>11049</xdr:rowOff>
    </xdr:to>
    <xdr:sp macro="" textlink="">
      <xdr:nvSpPr>
        <xdr:cNvPr id="490" name="楕円 489"/>
        <xdr:cNvSpPr/>
      </xdr:nvSpPr>
      <xdr:spPr>
        <a:xfrm>
          <a:off x="6921500" y="161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27576</xdr:rowOff>
    </xdr:from>
    <xdr:ext cx="534377" cy="259045"/>
    <xdr:sp macro="" textlink="">
      <xdr:nvSpPr>
        <xdr:cNvPr id="491" name="テキスト ボックス 490"/>
        <xdr:cNvSpPr txBox="1"/>
      </xdr:nvSpPr>
      <xdr:spPr>
        <a:xfrm>
          <a:off x="6705111" y="159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87396</xdr:rowOff>
    </xdr:from>
    <xdr:to>
      <xdr:col>85</xdr:col>
      <xdr:colOff>127000</xdr:colOff>
      <xdr:row>35</xdr:row>
      <xdr:rowOff>114462</xdr:rowOff>
    </xdr:to>
    <xdr:cxnSp macro="">
      <xdr:nvCxnSpPr>
        <xdr:cNvPr id="519" name="直線コネクタ 518"/>
        <xdr:cNvCxnSpPr/>
      </xdr:nvCxnSpPr>
      <xdr:spPr>
        <a:xfrm flipV="1">
          <a:off x="15481300" y="5916696"/>
          <a:ext cx="8382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114462</xdr:rowOff>
    </xdr:from>
    <xdr:to>
      <xdr:col>81</xdr:col>
      <xdr:colOff>50800</xdr:colOff>
      <xdr:row>35</xdr:row>
      <xdr:rowOff>117160</xdr:rowOff>
    </xdr:to>
    <xdr:cxnSp macro="">
      <xdr:nvCxnSpPr>
        <xdr:cNvPr id="522" name="直線コネクタ 521"/>
        <xdr:cNvCxnSpPr/>
      </xdr:nvCxnSpPr>
      <xdr:spPr>
        <a:xfrm flipV="1">
          <a:off x="14592300" y="611521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117160</xdr:rowOff>
    </xdr:from>
    <xdr:to>
      <xdr:col>76</xdr:col>
      <xdr:colOff>114300</xdr:colOff>
      <xdr:row>36</xdr:row>
      <xdr:rowOff>10587</xdr:rowOff>
    </xdr:to>
    <xdr:cxnSp macro="">
      <xdr:nvCxnSpPr>
        <xdr:cNvPr id="525" name="直線コネクタ 524"/>
        <xdr:cNvCxnSpPr/>
      </xdr:nvCxnSpPr>
      <xdr:spPr>
        <a:xfrm flipV="1">
          <a:off x="13703300" y="6117910"/>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115240</xdr:rowOff>
    </xdr:from>
    <xdr:to>
      <xdr:col>71</xdr:col>
      <xdr:colOff>177800</xdr:colOff>
      <xdr:row>36</xdr:row>
      <xdr:rowOff>10587</xdr:rowOff>
    </xdr:to>
    <xdr:cxnSp macro="">
      <xdr:nvCxnSpPr>
        <xdr:cNvPr id="528" name="直線コネクタ 527"/>
        <xdr:cNvCxnSpPr/>
      </xdr:nvCxnSpPr>
      <xdr:spPr>
        <a:xfrm>
          <a:off x="12814300" y="5601640"/>
          <a:ext cx="889000" cy="58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36596</xdr:rowOff>
    </xdr:from>
    <xdr:to>
      <xdr:col>85</xdr:col>
      <xdr:colOff>177800</xdr:colOff>
      <xdr:row>34</xdr:row>
      <xdr:rowOff>138196</xdr:rowOff>
    </xdr:to>
    <xdr:sp macro="" textlink="">
      <xdr:nvSpPr>
        <xdr:cNvPr id="538" name="楕円 537"/>
        <xdr:cNvSpPr/>
      </xdr:nvSpPr>
      <xdr:spPr>
        <a:xfrm>
          <a:off x="16268700" y="58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59473</xdr:rowOff>
    </xdr:from>
    <xdr:ext cx="534377" cy="259045"/>
    <xdr:sp macro="" textlink="">
      <xdr:nvSpPr>
        <xdr:cNvPr id="539" name="消防費該当値テキスト"/>
        <xdr:cNvSpPr txBox="1"/>
      </xdr:nvSpPr>
      <xdr:spPr>
        <a:xfrm>
          <a:off x="16370300" y="57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63662</xdr:rowOff>
    </xdr:from>
    <xdr:to>
      <xdr:col>81</xdr:col>
      <xdr:colOff>101600</xdr:colOff>
      <xdr:row>35</xdr:row>
      <xdr:rowOff>165262</xdr:rowOff>
    </xdr:to>
    <xdr:sp macro="" textlink="">
      <xdr:nvSpPr>
        <xdr:cNvPr id="540" name="楕円 539"/>
        <xdr:cNvSpPr/>
      </xdr:nvSpPr>
      <xdr:spPr>
        <a:xfrm>
          <a:off x="15430500" y="60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10339</xdr:rowOff>
    </xdr:from>
    <xdr:ext cx="534377" cy="259045"/>
    <xdr:sp macro="" textlink="">
      <xdr:nvSpPr>
        <xdr:cNvPr id="541" name="テキスト ボックス 540"/>
        <xdr:cNvSpPr txBox="1"/>
      </xdr:nvSpPr>
      <xdr:spPr>
        <a:xfrm>
          <a:off x="15214111" y="58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66360</xdr:rowOff>
    </xdr:from>
    <xdr:to>
      <xdr:col>76</xdr:col>
      <xdr:colOff>165100</xdr:colOff>
      <xdr:row>35</xdr:row>
      <xdr:rowOff>167960</xdr:rowOff>
    </xdr:to>
    <xdr:sp macro="" textlink="">
      <xdr:nvSpPr>
        <xdr:cNvPr id="542" name="楕円 541"/>
        <xdr:cNvSpPr/>
      </xdr:nvSpPr>
      <xdr:spPr>
        <a:xfrm>
          <a:off x="14541500" y="60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13037</xdr:rowOff>
    </xdr:from>
    <xdr:ext cx="534377" cy="259045"/>
    <xdr:sp macro="" textlink="">
      <xdr:nvSpPr>
        <xdr:cNvPr id="543" name="テキスト ボックス 542"/>
        <xdr:cNvSpPr txBox="1"/>
      </xdr:nvSpPr>
      <xdr:spPr>
        <a:xfrm>
          <a:off x="14325111" y="58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131237</xdr:rowOff>
    </xdr:from>
    <xdr:to>
      <xdr:col>72</xdr:col>
      <xdr:colOff>38100</xdr:colOff>
      <xdr:row>36</xdr:row>
      <xdr:rowOff>61387</xdr:rowOff>
    </xdr:to>
    <xdr:sp macro="" textlink="">
      <xdr:nvSpPr>
        <xdr:cNvPr id="544" name="楕円 543"/>
        <xdr:cNvSpPr/>
      </xdr:nvSpPr>
      <xdr:spPr>
        <a:xfrm>
          <a:off x="13652500" y="613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77914</xdr:rowOff>
    </xdr:from>
    <xdr:ext cx="534377" cy="259045"/>
    <xdr:sp macro="" textlink="">
      <xdr:nvSpPr>
        <xdr:cNvPr id="545" name="テキスト ボックス 544"/>
        <xdr:cNvSpPr txBox="1"/>
      </xdr:nvSpPr>
      <xdr:spPr>
        <a:xfrm>
          <a:off x="13436111" y="59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64440</xdr:rowOff>
    </xdr:from>
    <xdr:to>
      <xdr:col>67</xdr:col>
      <xdr:colOff>101600</xdr:colOff>
      <xdr:row>32</xdr:row>
      <xdr:rowOff>166040</xdr:rowOff>
    </xdr:to>
    <xdr:sp macro="" textlink="">
      <xdr:nvSpPr>
        <xdr:cNvPr id="546" name="楕円 545"/>
        <xdr:cNvSpPr/>
      </xdr:nvSpPr>
      <xdr:spPr>
        <a:xfrm>
          <a:off x="12763500" y="55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11117</xdr:rowOff>
    </xdr:from>
    <xdr:ext cx="534377" cy="259045"/>
    <xdr:sp macro="" textlink="">
      <xdr:nvSpPr>
        <xdr:cNvPr id="547" name="テキスト ボックス 546"/>
        <xdr:cNvSpPr txBox="1"/>
      </xdr:nvSpPr>
      <xdr:spPr>
        <a:xfrm>
          <a:off x="12547111" y="53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69329</xdr:rowOff>
    </xdr:from>
    <xdr:to>
      <xdr:col>85</xdr:col>
      <xdr:colOff>127000</xdr:colOff>
      <xdr:row>53</xdr:row>
      <xdr:rowOff>147777</xdr:rowOff>
    </xdr:to>
    <xdr:cxnSp macro="">
      <xdr:nvCxnSpPr>
        <xdr:cNvPr id="577" name="直線コネクタ 576"/>
        <xdr:cNvCxnSpPr/>
      </xdr:nvCxnSpPr>
      <xdr:spPr>
        <a:xfrm>
          <a:off x="15481300" y="8984729"/>
          <a:ext cx="838200" cy="2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69329</xdr:rowOff>
    </xdr:from>
    <xdr:to>
      <xdr:col>81</xdr:col>
      <xdr:colOff>50800</xdr:colOff>
      <xdr:row>53</xdr:row>
      <xdr:rowOff>122079</xdr:rowOff>
    </xdr:to>
    <xdr:cxnSp macro="">
      <xdr:nvCxnSpPr>
        <xdr:cNvPr id="580" name="直線コネクタ 579"/>
        <xdr:cNvCxnSpPr/>
      </xdr:nvCxnSpPr>
      <xdr:spPr>
        <a:xfrm flipV="1">
          <a:off x="14592300" y="8984729"/>
          <a:ext cx="889000" cy="2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160293</xdr:rowOff>
    </xdr:from>
    <xdr:to>
      <xdr:col>76</xdr:col>
      <xdr:colOff>114300</xdr:colOff>
      <xdr:row>53</xdr:row>
      <xdr:rowOff>122079</xdr:rowOff>
    </xdr:to>
    <xdr:cxnSp macro="">
      <xdr:nvCxnSpPr>
        <xdr:cNvPr id="583" name="直線コネクタ 582"/>
        <xdr:cNvCxnSpPr/>
      </xdr:nvCxnSpPr>
      <xdr:spPr>
        <a:xfrm>
          <a:off x="13703300" y="8561343"/>
          <a:ext cx="889000" cy="6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160293</xdr:rowOff>
    </xdr:from>
    <xdr:to>
      <xdr:col>71</xdr:col>
      <xdr:colOff>177800</xdr:colOff>
      <xdr:row>51</xdr:row>
      <xdr:rowOff>162560</xdr:rowOff>
    </xdr:to>
    <xdr:cxnSp macro="">
      <xdr:nvCxnSpPr>
        <xdr:cNvPr id="586" name="直線コネクタ 585"/>
        <xdr:cNvCxnSpPr/>
      </xdr:nvCxnSpPr>
      <xdr:spPr>
        <a:xfrm flipV="1">
          <a:off x="12814300" y="8561343"/>
          <a:ext cx="889000" cy="3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96977</xdr:rowOff>
    </xdr:from>
    <xdr:to>
      <xdr:col>85</xdr:col>
      <xdr:colOff>177800</xdr:colOff>
      <xdr:row>54</xdr:row>
      <xdr:rowOff>27127</xdr:rowOff>
    </xdr:to>
    <xdr:sp macro="" textlink="">
      <xdr:nvSpPr>
        <xdr:cNvPr id="596" name="楕円 595"/>
        <xdr:cNvSpPr/>
      </xdr:nvSpPr>
      <xdr:spPr>
        <a:xfrm>
          <a:off x="16268700" y="91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119854</xdr:rowOff>
    </xdr:from>
    <xdr:ext cx="534377" cy="259045"/>
    <xdr:sp macro="" textlink="">
      <xdr:nvSpPr>
        <xdr:cNvPr id="597" name="教育費該当値テキスト"/>
        <xdr:cNvSpPr txBox="1"/>
      </xdr:nvSpPr>
      <xdr:spPr>
        <a:xfrm>
          <a:off x="16370300" y="90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18529</xdr:rowOff>
    </xdr:from>
    <xdr:to>
      <xdr:col>81</xdr:col>
      <xdr:colOff>101600</xdr:colOff>
      <xdr:row>52</xdr:row>
      <xdr:rowOff>120129</xdr:rowOff>
    </xdr:to>
    <xdr:sp macro="" textlink="">
      <xdr:nvSpPr>
        <xdr:cNvPr id="598" name="楕円 597"/>
        <xdr:cNvSpPr/>
      </xdr:nvSpPr>
      <xdr:spPr>
        <a:xfrm>
          <a:off x="15430500" y="8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136656</xdr:rowOff>
    </xdr:from>
    <xdr:ext cx="534377" cy="259045"/>
    <xdr:sp macro="" textlink="">
      <xdr:nvSpPr>
        <xdr:cNvPr id="599" name="テキスト ボックス 598"/>
        <xdr:cNvSpPr txBox="1"/>
      </xdr:nvSpPr>
      <xdr:spPr>
        <a:xfrm>
          <a:off x="15214111" y="87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71279</xdr:rowOff>
    </xdr:from>
    <xdr:to>
      <xdr:col>76</xdr:col>
      <xdr:colOff>165100</xdr:colOff>
      <xdr:row>54</xdr:row>
      <xdr:rowOff>1429</xdr:rowOff>
    </xdr:to>
    <xdr:sp macro="" textlink="">
      <xdr:nvSpPr>
        <xdr:cNvPr id="600" name="楕円 599"/>
        <xdr:cNvSpPr/>
      </xdr:nvSpPr>
      <xdr:spPr>
        <a:xfrm>
          <a:off x="14541500" y="91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17956</xdr:rowOff>
    </xdr:from>
    <xdr:ext cx="534377" cy="259045"/>
    <xdr:sp macro="" textlink="">
      <xdr:nvSpPr>
        <xdr:cNvPr id="601" name="テキスト ボックス 600"/>
        <xdr:cNvSpPr txBox="1"/>
      </xdr:nvSpPr>
      <xdr:spPr>
        <a:xfrm>
          <a:off x="14325111" y="89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109493</xdr:rowOff>
    </xdr:from>
    <xdr:to>
      <xdr:col>72</xdr:col>
      <xdr:colOff>38100</xdr:colOff>
      <xdr:row>50</xdr:row>
      <xdr:rowOff>39643</xdr:rowOff>
    </xdr:to>
    <xdr:sp macro="" textlink="">
      <xdr:nvSpPr>
        <xdr:cNvPr id="602" name="楕円 601"/>
        <xdr:cNvSpPr/>
      </xdr:nvSpPr>
      <xdr:spPr>
        <a:xfrm>
          <a:off x="13652500" y="85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56170</xdr:rowOff>
    </xdr:from>
    <xdr:ext cx="599010" cy="259045"/>
    <xdr:sp macro="" textlink="">
      <xdr:nvSpPr>
        <xdr:cNvPr id="603" name="テキスト ボックス 602"/>
        <xdr:cNvSpPr txBox="1"/>
      </xdr:nvSpPr>
      <xdr:spPr>
        <a:xfrm>
          <a:off x="13403795" y="828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111760</xdr:rowOff>
    </xdr:from>
    <xdr:to>
      <xdr:col>67</xdr:col>
      <xdr:colOff>101600</xdr:colOff>
      <xdr:row>52</xdr:row>
      <xdr:rowOff>41910</xdr:rowOff>
    </xdr:to>
    <xdr:sp macro="" textlink="">
      <xdr:nvSpPr>
        <xdr:cNvPr id="604" name="楕円 603"/>
        <xdr:cNvSpPr/>
      </xdr:nvSpPr>
      <xdr:spPr>
        <a:xfrm>
          <a:off x="12763500" y="88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58437</xdr:rowOff>
    </xdr:from>
    <xdr:ext cx="534377" cy="259045"/>
    <xdr:sp macro="" textlink="">
      <xdr:nvSpPr>
        <xdr:cNvPr id="605" name="テキスト ボックス 604"/>
        <xdr:cNvSpPr txBox="1"/>
      </xdr:nvSpPr>
      <xdr:spPr>
        <a:xfrm>
          <a:off x="12547111" y="86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125591</xdr:rowOff>
    </xdr:from>
    <xdr:to>
      <xdr:col>85</xdr:col>
      <xdr:colOff>127000</xdr:colOff>
      <xdr:row>78</xdr:row>
      <xdr:rowOff>132001</xdr:rowOff>
    </xdr:to>
    <xdr:cxnSp macro="">
      <xdr:nvCxnSpPr>
        <xdr:cNvPr id="632" name="直線コネクタ 631"/>
        <xdr:cNvCxnSpPr/>
      </xdr:nvCxnSpPr>
      <xdr:spPr>
        <a:xfrm flipV="1">
          <a:off x="15481300" y="13498691"/>
          <a:ext cx="8382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141026</xdr:rowOff>
    </xdr:from>
    <xdr:to>
      <xdr:col>81</xdr:col>
      <xdr:colOff>50800</xdr:colOff>
      <xdr:row>78</xdr:row>
      <xdr:rowOff>132001</xdr:rowOff>
    </xdr:to>
    <xdr:cxnSp macro="">
      <xdr:nvCxnSpPr>
        <xdr:cNvPr id="635" name="直線コネクタ 634"/>
        <xdr:cNvCxnSpPr/>
      </xdr:nvCxnSpPr>
      <xdr:spPr>
        <a:xfrm>
          <a:off x="14592300" y="13342676"/>
          <a:ext cx="889000" cy="16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141026</xdr:rowOff>
    </xdr:from>
    <xdr:to>
      <xdr:col>76</xdr:col>
      <xdr:colOff>114300</xdr:colOff>
      <xdr:row>78</xdr:row>
      <xdr:rowOff>56370</xdr:rowOff>
    </xdr:to>
    <xdr:cxnSp macro="">
      <xdr:nvCxnSpPr>
        <xdr:cNvPr id="638" name="直線コネクタ 637"/>
        <xdr:cNvCxnSpPr/>
      </xdr:nvCxnSpPr>
      <xdr:spPr>
        <a:xfrm flipV="1">
          <a:off x="13703300" y="13342676"/>
          <a:ext cx="889000" cy="8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56370</xdr:rowOff>
    </xdr:from>
    <xdr:to>
      <xdr:col>71</xdr:col>
      <xdr:colOff>177800</xdr:colOff>
      <xdr:row>78</xdr:row>
      <xdr:rowOff>102073</xdr:rowOff>
    </xdr:to>
    <xdr:cxnSp macro="">
      <xdr:nvCxnSpPr>
        <xdr:cNvPr id="641" name="直線コネクタ 640"/>
        <xdr:cNvCxnSpPr/>
      </xdr:nvCxnSpPr>
      <xdr:spPr>
        <a:xfrm flipV="1">
          <a:off x="12814300" y="13429470"/>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125336</xdr:rowOff>
    </xdr:from>
    <xdr:ext cx="469744" cy="259045"/>
    <xdr:sp macro="" textlink="">
      <xdr:nvSpPr>
        <xdr:cNvPr id="643" name="テキスト ボックス 642"/>
        <xdr:cNvSpPr txBox="1"/>
      </xdr:nvSpPr>
      <xdr:spPr>
        <a:xfrm>
          <a:off x="13468428" y="1349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74791</xdr:rowOff>
    </xdr:from>
    <xdr:to>
      <xdr:col>85</xdr:col>
      <xdr:colOff>177800</xdr:colOff>
      <xdr:row>79</xdr:row>
      <xdr:rowOff>4941</xdr:rowOff>
    </xdr:to>
    <xdr:sp macro="" textlink="">
      <xdr:nvSpPr>
        <xdr:cNvPr id="651" name="楕円 650"/>
        <xdr:cNvSpPr/>
      </xdr:nvSpPr>
      <xdr:spPr>
        <a:xfrm>
          <a:off x="16268700" y="134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81201</xdr:rowOff>
    </xdr:from>
    <xdr:to>
      <xdr:col>81</xdr:col>
      <xdr:colOff>101600</xdr:colOff>
      <xdr:row>79</xdr:row>
      <xdr:rowOff>11351</xdr:rowOff>
    </xdr:to>
    <xdr:sp macro="" textlink="">
      <xdr:nvSpPr>
        <xdr:cNvPr id="653" name="楕円 652"/>
        <xdr:cNvSpPr/>
      </xdr:nvSpPr>
      <xdr:spPr>
        <a:xfrm>
          <a:off x="154305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2478</xdr:rowOff>
    </xdr:from>
    <xdr:ext cx="378565" cy="259045"/>
    <xdr:sp macro="" textlink="">
      <xdr:nvSpPr>
        <xdr:cNvPr id="654" name="テキスト ボックス 653"/>
        <xdr:cNvSpPr txBox="1"/>
      </xdr:nvSpPr>
      <xdr:spPr>
        <a:xfrm>
          <a:off x="15292017" y="135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90226</xdr:rowOff>
    </xdr:from>
    <xdr:to>
      <xdr:col>76</xdr:col>
      <xdr:colOff>165100</xdr:colOff>
      <xdr:row>78</xdr:row>
      <xdr:rowOff>20376</xdr:rowOff>
    </xdr:to>
    <xdr:sp macro="" textlink="">
      <xdr:nvSpPr>
        <xdr:cNvPr id="655" name="楕円 654"/>
        <xdr:cNvSpPr/>
      </xdr:nvSpPr>
      <xdr:spPr>
        <a:xfrm>
          <a:off x="14541500" y="132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36903</xdr:rowOff>
    </xdr:from>
    <xdr:ext cx="534377" cy="259045"/>
    <xdr:sp macro="" textlink="">
      <xdr:nvSpPr>
        <xdr:cNvPr id="656" name="テキスト ボックス 655"/>
        <xdr:cNvSpPr txBox="1"/>
      </xdr:nvSpPr>
      <xdr:spPr>
        <a:xfrm>
          <a:off x="14325111" y="130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5570</xdr:rowOff>
    </xdr:from>
    <xdr:to>
      <xdr:col>72</xdr:col>
      <xdr:colOff>38100</xdr:colOff>
      <xdr:row>78</xdr:row>
      <xdr:rowOff>107170</xdr:rowOff>
    </xdr:to>
    <xdr:sp macro="" textlink="">
      <xdr:nvSpPr>
        <xdr:cNvPr id="657" name="楕円 656"/>
        <xdr:cNvSpPr/>
      </xdr:nvSpPr>
      <xdr:spPr>
        <a:xfrm>
          <a:off x="13652500" y="133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123697</xdr:rowOff>
    </xdr:from>
    <xdr:ext cx="469744" cy="259045"/>
    <xdr:sp macro="" textlink="">
      <xdr:nvSpPr>
        <xdr:cNvPr id="658" name="テキスト ボックス 657"/>
        <xdr:cNvSpPr txBox="1"/>
      </xdr:nvSpPr>
      <xdr:spPr>
        <a:xfrm>
          <a:off x="13468428" y="131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51273</xdr:rowOff>
    </xdr:from>
    <xdr:to>
      <xdr:col>67</xdr:col>
      <xdr:colOff>101600</xdr:colOff>
      <xdr:row>78</xdr:row>
      <xdr:rowOff>152873</xdr:rowOff>
    </xdr:to>
    <xdr:sp macro="" textlink="">
      <xdr:nvSpPr>
        <xdr:cNvPr id="659" name="楕円 658"/>
        <xdr:cNvSpPr/>
      </xdr:nvSpPr>
      <xdr:spPr>
        <a:xfrm>
          <a:off x="12763500" y="134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169400</xdr:rowOff>
    </xdr:from>
    <xdr:ext cx="469744" cy="259045"/>
    <xdr:sp macro="" textlink="">
      <xdr:nvSpPr>
        <xdr:cNvPr id="660" name="テキスト ボックス 659"/>
        <xdr:cNvSpPr txBox="1"/>
      </xdr:nvSpPr>
      <xdr:spPr>
        <a:xfrm>
          <a:off x="12579428" y="131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30657</xdr:rowOff>
    </xdr:from>
    <xdr:to>
      <xdr:col>85</xdr:col>
      <xdr:colOff>127000</xdr:colOff>
      <xdr:row>93</xdr:row>
      <xdr:rowOff>160223</xdr:rowOff>
    </xdr:to>
    <xdr:cxnSp macro="">
      <xdr:nvCxnSpPr>
        <xdr:cNvPr id="689" name="直線コネクタ 688"/>
        <xdr:cNvCxnSpPr/>
      </xdr:nvCxnSpPr>
      <xdr:spPr>
        <a:xfrm flipV="1">
          <a:off x="15481300" y="15975507"/>
          <a:ext cx="838200" cy="1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151194</xdr:rowOff>
    </xdr:from>
    <xdr:to>
      <xdr:col>81</xdr:col>
      <xdr:colOff>50800</xdr:colOff>
      <xdr:row>93</xdr:row>
      <xdr:rowOff>160223</xdr:rowOff>
    </xdr:to>
    <xdr:cxnSp macro="">
      <xdr:nvCxnSpPr>
        <xdr:cNvPr id="692" name="直線コネクタ 691"/>
        <xdr:cNvCxnSpPr/>
      </xdr:nvCxnSpPr>
      <xdr:spPr>
        <a:xfrm>
          <a:off x="14592300" y="1609604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151194</xdr:rowOff>
    </xdr:from>
    <xdr:to>
      <xdr:col>76</xdr:col>
      <xdr:colOff>114300</xdr:colOff>
      <xdr:row>94</xdr:row>
      <xdr:rowOff>40030</xdr:rowOff>
    </xdr:to>
    <xdr:cxnSp macro="">
      <xdr:nvCxnSpPr>
        <xdr:cNvPr id="695" name="直線コネクタ 694"/>
        <xdr:cNvCxnSpPr/>
      </xdr:nvCxnSpPr>
      <xdr:spPr>
        <a:xfrm flipV="1">
          <a:off x="13703300" y="16096044"/>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166839</xdr:rowOff>
    </xdr:from>
    <xdr:to>
      <xdr:col>71</xdr:col>
      <xdr:colOff>177800</xdr:colOff>
      <xdr:row>94</xdr:row>
      <xdr:rowOff>40030</xdr:rowOff>
    </xdr:to>
    <xdr:cxnSp macro="">
      <xdr:nvCxnSpPr>
        <xdr:cNvPr id="698" name="直線コネクタ 697"/>
        <xdr:cNvCxnSpPr/>
      </xdr:nvCxnSpPr>
      <xdr:spPr>
        <a:xfrm>
          <a:off x="12814300" y="16111689"/>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151307</xdr:rowOff>
    </xdr:from>
    <xdr:to>
      <xdr:col>85</xdr:col>
      <xdr:colOff>177800</xdr:colOff>
      <xdr:row>93</xdr:row>
      <xdr:rowOff>81457</xdr:rowOff>
    </xdr:to>
    <xdr:sp macro="" textlink="">
      <xdr:nvSpPr>
        <xdr:cNvPr id="708" name="楕円 707"/>
        <xdr:cNvSpPr/>
      </xdr:nvSpPr>
      <xdr:spPr>
        <a:xfrm>
          <a:off x="16268700" y="159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2734</xdr:rowOff>
    </xdr:from>
    <xdr:ext cx="534377" cy="259045"/>
    <xdr:sp macro="" textlink="">
      <xdr:nvSpPr>
        <xdr:cNvPr id="709" name="公債費該当値テキスト"/>
        <xdr:cNvSpPr txBox="1"/>
      </xdr:nvSpPr>
      <xdr:spPr>
        <a:xfrm>
          <a:off x="16370300" y="1577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109423</xdr:rowOff>
    </xdr:from>
    <xdr:to>
      <xdr:col>81</xdr:col>
      <xdr:colOff>101600</xdr:colOff>
      <xdr:row>94</xdr:row>
      <xdr:rowOff>39573</xdr:rowOff>
    </xdr:to>
    <xdr:sp macro="" textlink="">
      <xdr:nvSpPr>
        <xdr:cNvPr id="710" name="楕円 709"/>
        <xdr:cNvSpPr/>
      </xdr:nvSpPr>
      <xdr:spPr>
        <a:xfrm>
          <a:off x="15430500" y="160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56100</xdr:rowOff>
    </xdr:from>
    <xdr:ext cx="534377" cy="259045"/>
    <xdr:sp macro="" textlink="">
      <xdr:nvSpPr>
        <xdr:cNvPr id="711" name="テキスト ボックス 710"/>
        <xdr:cNvSpPr txBox="1"/>
      </xdr:nvSpPr>
      <xdr:spPr>
        <a:xfrm>
          <a:off x="15214111" y="158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100394</xdr:rowOff>
    </xdr:from>
    <xdr:to>
      <xdr:col>76</xdr:col>
      <xdr:colOff>165100</xdr:colOff>
      <xdr:row>94</xdr:row>
      <xdr:rowOff>30544</xdr:rowOff>
    </xdr:to>
    <xdr:sp macro="" textlink="">
      <xdr:nvSpPr>
        <xdr:cNvPr id="712" name="楕円 711"/>
        <xdr:cNvSpPr/>
      </xdr:nvSpPr>
      <xdr:spPr>
        <a:xfrm>
          <a:off x="14541500" y="160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47071</xdr:rowOff>
    </xdr:from>
    <xdr:ext cx="534377" cy="259045"/>
    <xdr:sp macro="" textlink="">
      <xdr:nvSpPr>
        <xdr:cNvPr id="713" name="テキスト ボックス 712"/>
        <xdr:cNvSpPr txBox="1"/>
      </xdr:nvSpPr>
      <xdr:spPr>
        <a:xfrm>
          <a:off x="14325111" y="158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160680</xdr:rowOff>
    </xdr:from>
    <xdr:to>
      <xdr:col>72</xdr:col>
      <xdr:colOff>38100</xdr:colOff>
      <xdr:row>94</xdr:row>
      <xdr:rowOff>90830</xdr:rowOff>
    </xdr:to>
    <xdr:sp macro="" textlink="">
      <xdr:nvSpPr>
        <xdr:cNvPr id="714" name="楕円 713"/>
        <xdr:cNvSpPr/>
      </xdr:nvSpPr>
      <xdr:spPr>
        <a:xfrm>
          <a:off x="13652500" y="161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107357</xdr:rowOff>
    </xdr:from>
    <xdr:ext cx="534377" cy="259045"/>
    <xdr:sp macro="" textlink="">
      <xdr:nvSpPr>
        <xdr:cNvPr id="715" name="テキスト ボックス 714"/>
        <xdr:cNvSpPr txBox="1"/>
      </xdr:nvSpPr>
      <xdr:spPr>
        <a:xfrm>
          <a:off x="13436111" y="158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116039</xdr:rowOff>
    </xdr:from>
    <xdr:to>
      <xdr:col>67</xdr:col>
      <xdr:colOff>101600</xdr:colOff>
      <xdr:row>94</xdr:row>
      <xdr:rowOff>46189</xdr:rowOff>
    </xdr:to>
    <xdr:sp macro="" textlink="">
      <xdr:nvSpPr>
        <xdr:cNvPr id="716" name="楕円 715"/>
        <xdr:cNvSpPr/>
      </xdr:nvSpPr>
      <xdr:spPr>
        <a:xfrm>
          <a:off x="12763500" y="160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62716</xdr:rowOff>
    </xdr:from>
    <xdr:ext cx="534377" cy="259045"/>
    <xdr:sp macro="" textlink="">
      <xdr:nvSpPr>
        <xdr:cNvPr id="717" name="テキスト ボックス 716"/>
        <xdr:cNvSpPr txBox="1"/>
      </xdr:nvSpPr>
      <xdr:spPr>
        <a:xfrm>
          <a:off x="12547111" y="158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目的別の住民一人あたりのコストは、全体的に類似団体の平均値を上回っている。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　特に、議会費は住民一人あたり４，７７９円となっており、類似団体中２位となっている。これは、議会システム更新事業を行ったためである。</a:t>
          </a:r>
        </a:p>
        <a:p>
          <a:r>
            <a:rPr kumimoji="1" lang="ja-JP" altLang="en-US" sz="1300">
              <a:latin typeface="ＭＳ Ｐゴシック" panose="020B0600070205080204" pitchFamily="50" charset="-128"/>
              <a:ea typeface="ＭＳ Ｐゴシック" panose="020B0600070205080204" pitchFamily="50" charset="-128"/>
            </a:rPr>
            <a:t>　また、商工費についても住民一人あたり２６，９２６円で、類似団体中６位となっているが、これは、ジオパークビジターセンター整備事業を行ったためである。</a:t>
          </a:r>
        </a:p>
        <a:p>
          <a:r>
            <a:rPr kumimoji="1" lang="ja-JP" altLang="en-US" sz="1300">
              <a:latin typeface="ＭＳ Ｐゴシック" panose="020B0600070205080204" pitchFamily="50" charset="-128"/>
              <a:ea typeface="ＭＳ Ｐゴシック" panose="020B0600070205080204" pitchFamily="50" charset="-128"/>
            </a:rPr>
            <a:t>　また、衛生費についても住民一人あたり７８，９７７円で、類似団体中７位となっているが、これは、クリーンセンター基幹的設備改修を行ったためである。</a:t>
          </a:r>
        </a:p>
        <a:p>
          <a:r>
            <a:rPr kumimoji="1" lang="ja-JP" altLang="en-US" sz="1300">
              <a:latin typeface="ＭＳ Ｐゴシック" panose="020B0600070205080204" pitchFamily="50" charset="-128"/>
              <a:ea typeface="ＭＳ Ｐゴシック" panose="020B0600070205080204" pitchFamily="50" charset="-128"/>
            </a:rPr>
            <a:t>　今後は、全ての目的別歳出において、集中改革プランに基づき事務事業の評価を踏まえた取捨選択、定員適正化計画に基づき計画的な職員数の削減により歳出の抑制に努める。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実質収支比率については、通常望ましいとされる３～５％の範囲を超過しており、５．５６％であった。</a:t>
          </a:r>
        </a:p>
        <a:p>
          <a:r>
            <a:rPr kumimoji="1" lang="ja-JP" altLang="en-US" sz="1400">
              <a:latin typeface="ＭＳ ゴシック" pitchFamily="49" charset="-128"/>
              <a:ea typeface="ＭＳ ゴシック" pitchFamily="49" charset="-128"/>
            </a:rPr>
            <a:t>　財政調整基金については、普通交付税の合併算定替期間（令和２年度まで）の終了に備えて、将来の財源を確保する必要がある。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連結実質赤字比率において赤字が算定された会計はない。</a:t>
          </a:r>
        </a:p>
        <a:p>
          <a:r>
            <a:rPr kumimoji="1" lang="ja-JP" altLang="en-US" sz="1400">
              <a:latin typeface="ＭＳ ゴシック" pitchFamily="49" charset="-128"/>
              <a:ea typeface="ＭＳ ゴシック" pitchFamily="49" charset="-128"/>
            </a:rPr>
            <a:t>　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45085102</v>
      </c>
      <c r="BO4" s="430"/>
      <c r="BP4" s="430"/>
      <c r="BQ4" s="430"/>
      <c r="BR4" s="430"/>
      <c r="BS4" s="430"/>
      <c r="BT4" s="430"/>
      <c r="BU4" s="431"/>
      <c r="BV4" s="429">
        <v>47562890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5.6</v>
      </c>
      <c r="CU4" s="436"/>
      <c r="CV4" s="436"/>
      <c r="CW4" s="436"/>
      <c r="CX4" s="436"/>
      <c r="CY4" s="436"/>
      <c r="CZ4" s="436"/>
      <c r="DA4" s="437"/>
      <c r="DB4" s="435">
        <v>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43419628</v>
      </c>
      <c r="BO5" s="467"/>
      <c r="BP5" s="467"/>
      <c r="BQ5" s="467"/>
      <c r="BR5" s="467"/>
      <c r="BS5" s="467"/>
      <c r="BT5" s="467"/>
      <c r="BU5" s="468"/>
      <c r="BV5" s="466">
        <v>46341570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94.7</v>
      </c>
      <c r="CU5" s="464"/>
      <c r="CV5" s="464"/>
      <c r="CW5" s="464"/>
      <c r="CX5" s="464"/>
      <c r="CY5" s="464"/>
      <c r="CZ5" s="464"/>
      <c r="DA5" s="465"/>
      <c r="DB5" s="463">
        <v>92.6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1665474</v>
      </c>
      <c r="BO6" s="467"/>
      <c r="BP6" s="467"/>
      <c r="BQ6" s="467"/>
      <c r="BR6" s="467"/>
      <c r="BS6" s="467"/>
      <c r="BT6" s="467"/>
      <c r="BU6" s="468"/>
      <c r="BV6" s="466">
        <v>1221320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98.8</v>
      </c>
      <c r="CU6" s="504"/>
      <c r="CV6" s="504"/>
      <c r="CW6" s="504"/>
      <c r="CX6" s="504"/>
      <c r="CY6" s="504"/>
      <c r="CZ6" s="504"/>
      <c r="DA6" s="505"/>
      <c r="DB6" s="503">
        <v>96.7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137165</v>
      </c>
      <c r="BO7" s="467"/>
      <c r="BP7" s="467"/>
      <c r="BQ7" s="467"/>
      <c r="BR7" s="467"/>
      <c r="BS7" s="467"/>
      <c r="BT7" s="467"/>
      <c r="BU7" s="468"/>
      <c r="BV7" s="466">
        <v>240616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27483146</v>
      </c>
      <c r="CU7" s="467"/>
      <c r="CV7" s="467"/>
      <c r="CW7" s="467"/>
      <c r="CX7" s="467"/>
      <c r="CY7" s="467"/>
      <c r="CZ7" s="467"/>
      <c r="DA7" s="468"/>
      <c r="DB7" s="466">
        <v>28077547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1528309</v>
      </c>
      <c r="BO8" s="467"/>
      <c r="BP8" s="467"/>
      <c r="BQ8" s="467"/>
      <c r="BR8" s="467"/>
      <c r="BS8" s="467"/>
      <c r="BT8" s="467"/>
      <c r="BU8" s="468"/>
      <c r="BV8" s="466">
        <v>980704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0.31</v>
      </c>
      <c r="CU8" s="507"/>
      <c r="CV8" s="507"/>
      <c r="CW8" s="507"/>
      <c r="CX8" s="507"/>
      <c r="CY8" s="507"/>
      <c r="CZ8" s="507"/>
      <c r="DA8" s="508"/>
      <c r="DB8" s="506">
        <v>0.31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69906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547605</v>
      </c>
      <c r="BO9" s="467"/>
      <c r="BP9" s="467"/>
      <c r="BQ9" s="467"/>
      <c r="BR9" s="467"/>
      <c r="BS9" s="467"/>
      <c r="BT9" s="467"/>
      <c r="BU9" s="468"/>
      <c r="BV9" s="466">
        <v>-72191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16.600000000000001</v>
      </c>
      <c r="CU9" s="464"/>
      <c r="CV9" s="464"/>
      <c r="CW9" s="464"/>
      <c r="CX9" s="464"/>
      <c r="CY9" s="464"/>
      <c r="CZ9" s="464"/>
      <c r="DA9" s="465"/>
      <c r="DB9" s="463">
        <v>14.5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74932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528306</v>
      </c>
      <c r="BO10" s="467"/>
      <c r="BP10" s="467"/>
      <c r="BQ10" s="467"/>
      <c r="BR10" s="467"/>
      <c r="BS10" s="467"/>
      <c r="BT10" s="467"/>
      <c r="BU10" s="468"/>
      <c r="BV10" s="466">
        <v>532884</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363470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68328</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2087122</v>
      </c>
      <c r="BO12" s="467"/>
      <c r="BP12" s="467"/>
      <c r="BQ12" s="467"/>
      <c r="BR12" s="467"/>
      <c r="BS12" s="467"/>
      <c r="BT12" s="467"/>
      <c r="BU12" s="468"/>
      <c r="BV12" s="466">
        <v>1759676</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67905</v>
      </c>
      <c r="S13" s="548"/>
      <c r="T13" s="548"/>
      <c r="U13" s="548"/>
      <c r="V13" s="549"/>
      <c r="W13" s="482" t="s">
        <v>141</v>
      </c>
      <c r="X13" s="483"/>
      <c r="Y13" s="483"/>
      <c r="Z13" s="483"/>
      <c r="AA13" s="483"/>
      <c r="AB13" s="473"/>
      <c r="AC13" s="517">
        <v>4834</v>
      </c>
      <c r="AD13" s="518"/>
      <c r="AE13" s="518"/>
      <c r="AF13" s="518"/>
      <c r="AG13" s="557"/>
      <c r="AH13" s="517">
        <v>5170</v>
      </c>
      <c r="AI13" s="518"/>
      <c r="AJ13" s="518"/>
      <c r="AK13" s="518"/>
      <c r="AL13" s="519"/>
      <c r="AM13" s="495" t="s">
        <v>142</v>
      </c>
      <c r="AN13" s="496"/>
      <c r="AO13" s="496"/>
      <c r="AP13" s="496"/>
      <c r="AQ13" s="496"/>
      <c r="AR13" s="496"/>
      <c r="AS13" s="496"/>
      <c r="AT13" s="497"/>
      <c r="AU13" s="498" t="s">
        <v>127</v>
      </c>
      <c r="AV13" s="499"/>
      <c r="AW13" s="499"/>
      <c r="AX13" s="499"/>
      <c r="AY13" s="500" t="s">
        <v>143</v>
      </c>
      <c r="AZ13" s="501"/>
      <c r="BA13" s="501"/>
      <c r="BB13" s="501"/>
      <c r="BC13" s="501"/>
      <c r="BD13" s="501"/>
      <c r="BE13" s="501"/>
      <c r="BF13" s="501"/>
      <c r="BG13" s="501"/>
      <c r="BH13" s="501"/>
      <c r="BI13" s="501"/>
      <c r="BJ13" s="501"/>
      <c r="BK13" s="501"/>
      <c r="BL13" s="501"/>
      <c r="BM13" s="502"/>
      <c r="BN13" s="466">
        <v>-647741</v>
      </c>
      <c r="BO13" s="467"/>
      <c r="BP13" s="467"/>
      <c r="BQ13" s="467"/>
      <c r="BR13" s="467"/>
      <c r="BS13" s="467"/>
      <c r="BT13" s="467"/>
      <c r="BU13" s="468"/>
      <c r="BV13" s="466">
        <v>-1298983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9.4</v>
      </c>
      <c r="CU13" s="464"/>
      <c r="CV13" s="464"/>
      <c r="CW13" s="464"/>
      <c r="CX13" s="464"/>
      <c r="CY13" s="464"/>
      <c r="CZ13" s="464"/>
      <c r="DA13" s="465"/>
      <c r="DB13" s="463">
        <v>9.1999999999999993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69382</v>
      </c>
      <c r="S14" s="548"/>
      <c r="T14" s="548"/>
      <c r="U14" s="548"/>
      <c r="V14" s="549"/>
      <c r="W14" s="456"/>
      <c r="X14" s="457"/>
      <c r="Y14" s="457"/>
      <c r="Z14" s="457"/>
      <c r="AA14" s="457"/>
      <c r="AB14" s="446"/>
      <c r="AC14" s="550">
        <v>14.7</v>
      </c>
      <c r="AD14" s="551"/>
      <c r="AE14" s="551"/>
      <c r="AF14" s="551"/>
      <c r="AG14" s="552"/>
      <c r="AH14" s="550">
        <v>15.2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47.2</v>
      </c>
      <c r="CU14" s="562"/>
      <c r="CV14" s="562"/>
      <c r="CW14" s="562"/>
      <c r="CX14" s="562"/>
      <c r="CY14" s="562"/>
      <c r="CZ14" s="562"/>
      <c r="DA14" s="563"/>
      <c r="DB14" s="561">
        <v>34.9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69030</v>
      </c>
      <c r="S15" s="548"/>
      <c r="T15" s="548"/>
      <c r="U15" s="548"/>
      <c r="V15" s="549"/>
      <c r="W15" s="482" t="s">
        <v>148</v>
      </c>
      <c r="X15" s="483"/>
      <c r="Y15" s="483"/>
      <c r="Z15" s="483"/>
      <c r="AA15" s="483"/>
      <c r="AB15" s="473"/>
      <c r="AC15" s="517">
        <v>9195</v>
      </c>
      <c r="AD15" s="518"/>
      <c r="AE15" s="518"/>
      <c r="AF15" s="518"/>
      <c r="AG15" s="557"/>
      <c r="AH15" s="517">
        <v>9740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7304693</v>
      </c>
      <c r="BO15" s="430"/>
      <c r="BP15" s="430"/>
      <c r="BQ15" s="430"/>
      <c r="BR15" s="430"/>
      <c r="BS15" s="430"/>
      <c r="BT15" s="430"/>
      <c r="BU15" s="431"/>
      <c r="BV15" s="429">
        <v>7233704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28</v>
      </c>
      <c r="AD16" s="551"/>
      <c r="AE16" s="551"/>
      <c r="AF16" s="551"/>
      <c r="AG16" s="552"/>
      <c r="AH16" s="550">
        <v>28.6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23046453</v>
      </c>
      <c r="BO16" s="467"/>
      <c r="BP16" s="467"/>
      <c r="BQ16" s="467"/>
      <c r="BR16" s="467"/>
      <c r="BS16" s="467"/>
      <c r="BT16" s="467"/>
      <c r="BU16" s="468"/>
      <c r="BV16" s="466">
        <v>22966539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18774</v>
      </c>
      <c r="AD17" s="518"/>
      <c r="AE17" s="518"/>
      <c r="AF17" s="518"/>
      <c r="AG17" s="557"/>
      <c r="AH17" s="517">
        <v>19180</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9242927</v>
      </c>
      <c r="BO17" s="467"/>
      <c r="BP17" s="467"/>
      <c r="BQ17" s="467"/>
      <c r="BR17" s="467"/>
      <c r="BS17" s="467"/>
      <c r="BT17" s="467"/>
      <c r="BU17" s="468"/>
      <c r="BV17" s="466">
        <v>9156764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804.97</v>
      </c>
      <c r="M18" s="579"/>
      <c r="N18" s="579"/>
      <c r="O18" s="579"/>
      <c r="P18" s="579"/>
      <c r="Q18" s="579"/>
      <c r="R18" s="580"/>
      <c r="S18" s="580"/>
      <c r="T18" s="580"/>
      <c r="U18" s="580"/>
      <c r="V18" s="581"/>
      <c r="W18" s="484"/>
      <c r="X18" s="485"/>
      <c r="Y18" s="485"/>
      <c r="Z18" s="485"/>
      <c r="AA18" s="485"/>
      <c r="AB18" s="476"/>
      <c r="AC18" s="582">
        <v>57.2</v>
      </c>
      <c r="AD18" s="583"/>
      <c r="AE18" s="583"/>
      <c r="AF18" s="583"/>
      <c r="AG18" s="584"/>
      <c r="AH18" s="582">
        <v>56.3</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26098121</v>
      </c>
      <c r="BO18" s="467"/>
      <c r="BP18" s="467"/>
      <c r="BQ18" s="467"/>
      <c r="BR18" s="467"/>
      <c r="BS18" s="467"/>
      <c r="BT18" s="467"/>
      <c r="BU18" s="468"/>
      <c r="BV18" s="466">
        <v>26094980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33190449</v>
      </c>
      <c r="BO19" s="467"/>
      <c r="BP19" s="467"/>
      <c r="BQ19" s="467"/>
      <c r="BR19" s="467"/>
      <c r="BS19" s="467"/>
      <c r="BT19" s="467"/>
      <c r="BU19" s="468"/>
      <c r="BV19" s="466">
        <v>33652407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23133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6" t="s">
        <v>168</v>
      </c>
      <c r="AI22" s="483"/>
      <c r="AJ22" s="483"/>
      <c r="AK22" s="483"/>
      <c r="AL22" s="473"/>
      <c r="AM22" s="626" t="s">
        <v>169</v>
      </c>
      <c r="AN22" s="627"/>
      <c r="AO22" s="627"/>
      <c r="AP22" s="627"/>
      <c r="AQ22" s="627"/>
      <c r="AR22" s="628"/>
      <c r="AS22" s="609" t="s">
        <v>166</v>
      </c>
      <c r="AT22" s="610"/>
      <c r="AU22" s="610"/>
      <c r="AV22" s="610"/>
      <c r="AW22" s="610"/>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9"/>
      <c r="AN23" s="630"/>
      <c r="AO23" s="630"/>
      <c r="AP23" s="630"/>
      <c r="AQ23" s="630"/>
      <c r="AR23" s="631"/>
      <c r="AS23" s="612"/>
      <c r="AT23" s="613"/>
      <c r="AU23" s="613"/>
      <c r="AV23" s="613"/>
      <c r="AW23" s="613"/>
      <c r="AX23" s="633"/>
      <c r="AY23" s="426" t="s">
        <v>170</v>
      </c>
      <c r="AZ23" s="427"/>
      <c r="BA23" s="427"/>
      <c r="BB23" s="427"/>
      <c r="BC23" s="427"/>
      <c r="BD23" s="427"/>
      <c r="BE23" s="427"/>
      <c r="BF23" s="427"/>
      <c r="BG23" s="427"/>
      <c r="BH23" s="427"/>
      <c r="BI23" s="427"/>
      <c r="BJ23" s="427"/>
      <c r="BK23" s="427"/>
      <c r="BL23" s="427"/>
      <c r="BM23" s="428"/>
      <c r="BN23" s="466">
        <v>47796553</v>
      </c>
      <c r="BO23" s="467"/>
      <c r="BP23" s="467"/>
      <c r="BQ23" s="467"/>
      <c r="BR23" s="467"/>
      <c r="BS23" s="467"/>
      <c r="BT23" s="467"/>
      <c r="BU23" s="468"/>
      <c r="BV23" s="466">
        <v>48557621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9690</v>
      </c>
      <c r="R24" s="518"/>
      <c r="S24" s="518"/>
      <c r="T24" s="518"/>
      <c r="U24" s="518"/>
      <c r="V24" s="557"/>
      <c r="W24" s="616"/>
      <c r="X24" s="604"/>
      <c r="Y24" s="605"/>
      <c r="Z24" s="516" t="s">
        <v>172</v>
      </c>
      <c r="AA24" s="496"/>
      <c r="AB24" s="496"/>
      <c r="AC24" s="496"/>
      <c r="AD24" s="496"/>
      <c r="AE24" s="496"/>
      <c r="AF24" s="496"/>
      <c r="AG24" s="497"/>
      <c r="AH24" s="517">
        <v>845</v>
      </c>
      <c r="AI24" s="518"/>
      <c r="AJ24" s="518"/>
      <c r="AK24" s="518"/>
      <c r="AL24" s="557"/>
      <c r="AM24" s="517">
        <v>2491060</v>
      </c>
      <c r="AN24" s="518"/>
      <c r="AO24" s="518"/>
      <c r="AP24" s="518"/>
      <c r="AQ24" s="518"/>
      <c r="AR24" s="557"/>
      <c r="AS24" s="517">
        <v>2948</v>
      </c>
      <c r="AT24" s="518"/>
      <c r="AU24" s="518"/>
      <c r="AV24" s="518"/>
      <c r="AW24" s="518"/>
      <c r="AX24" s="519"/>
      <c r="AY24" s="634" t="s">
        <v>173</v>
      </c>
      <c r="AZ24" s="635"/>
      <c r="BA24" s="635"/>
      <c r="BB24" s="635"/>
      <c r="BC24" s="635"/>
      <c r="BD24" s="635"/>
      <c r="BE24" s="635"/>
      <c r="BF24" s="635"/>
      <c r="BG24" s="635"/>
      <c r="BH24" s="635"/>
      <c r="BI24" s="635"/>
      <c r="BJ24" s="635"/>
      <c r="BK24" s="635"/>
      <c r="BL24" s="635"/>
      <c r="BM24" s="636"/>
      <c r="BN24" s="466">
        <v>30980080</v>
      </c>
      <c r="BO24" s="467"/>
      <c r="BP24" s="467"/>
      <c r="BQ24" s="467"/>
      <c r="BR24" s="467"/>
      <c r="BS24" s="467"/>
      <c r="BT24" s="467"/>
      <c r="BU24" s="468"/>
      <c r="BV24" s="466">
        <v>31747088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7770</v>
      </c>
      <c r="R25" s="518"/>
      <c r="S25" s="518"/>
      <c r="T25" s="518"/>
      <c r="U25" s="518"/>
      <c r="V25" s="557"/>
      <c r="W25" s="616"/>
      <c r="X25" s="604"/>
      <c r="Y25" s="605"/>
      <c r="Z25" s="516" t="s">
        <v>175</v>
      </c>
      <c r="AA25" s="496"/>
      <c r="AB25" s="496"/>
      <c r="AC25" s="496"/>
      <c r="AD25" s="496"/>
      <c r="AE25" s="496"/>
      <c r="AF25" s="496"/>
      <c r="AG25" s="497"/>
      <c r="AH25" s="517">
        <v>158</v>
      </c>
      <c r="AI25" s="518"/>
      <c r="AJ25" s="518"/>
      <c r="AK25" s="518"/>
      <c r="AL25" s="557"/>
      <c r="AM25" s="517">
        <v>392630</v>
      </c>
      <c r="AN25" s="518"/>
      <c r="AO25" s="518"/>
      <c r="AP25" s="518"/>
      <c r="AQ25" s="518"/>
      <c r="AR25" s="557"/>
      <c r="AS25" s="517">
        <v>2485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3932101</v>
      </c>
      <c r="BO25" s="430"/>
      <c r="BP25" s="430"/>
      <c r="BQ25" s="430"/>
      <c r="BR25" s="430"/>
      <c r="BS25" s="430"/>
      <c r="BT25" s="430"/>
      <c r="BU25" s="431"/>
      <c r="BV25" s="429">
        <v>5549988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6370</v>
      </c>
      <c r="R26" s="518"/>
      <c r="S26" s="518"/>
      <c r="T26" s="518"/>
      <c r="U26" s="518"/>
      <c r="V26" s="557"/>
      <c r="W26" s="616"/>
      <c r="X26" s="604"/>
      <c r="Y26" s="605"/>
      <c r="Z26" s="516" t="s">
        <v>178</v>
      </c>
      <c r="AA26" s="640"/>
      <c r="AB26" s="640"/>
      <c r="AC26" s="640"/>
      <c r="AD26" s="640"/>
      <c r="AE26" s="640"/>
      <c r="AF26" s="640"/>
      <c r="AG26" s="641"/>
      <c r="AH26" s="517">
        <v>19</v>
      </c>
      <c r="AI26" s="518"/>
      <c r="AJ26" s="518"/>
      <c r="AK26" s="518"/>
      <c r="AL26" s="557"/>
      <c r="AM26" s="517">
        <v>56335</v>
      </c>
      <c r="AN26" s="518"/>
      <c r="AO26" s="518"/>
      <c r="AP26" s="518"/>
      <c r="AQ26" s="518"/>
      <c r="AR26" s="557"/>
      <c r="AS26" s="517">
        <v>2965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4970</v>
      </c>
      <c r="R27" s="518"/>
      <c r="S27" s="518"/>
      <c r="T27" s="518"/>
      <c r="U27" s="518"/>
      <c r="V27" s="557"/>
      <c r="W27" s="616"/>
      <c r="X27" s="604"/>
      <c r="Y27" s="605"/>
      <c r="Z27" s="516" t="s">
        <v>181</v>
      </c>
      <c r="AA27" s="496"/>
      <c r="AB27" s="496"/>
      <c r="AC27" s="496"/>
      <c r="AD27" s="496"/>
      <c r="AE27" s="496"/>
      <c r="AF27" s="496"/>
      <c r="AG27" s="497"/>
      <c r="AH27" s="517">
        <v>84</v>
      </c>
      <c r="AI27" s="518"/>
      <c r="AJ27" s="518"/>
      <c r="AK27" s="518"/>
      <c r="AL27" s="557"/>
      <c r="AM27" s="517">
        <v>219129</v>
      </c>
      <c r="AN27" s="518"/>
      <c r="AO27" s="518"/>
      <c r="AP27" s="518"/>
      <c r="AQ27" s="518"/>
      <c r="AR27" s="557"/>
      <c r="AS27" s="517">
        <v>2609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7">
        <v>1093168</v>
      </c>
      <c r="BO27" s="638"/>
      <c r="BP27" s="638"/>
      <c r="BQ27" s="638"/>
      <c r="BR27" s="638"/>
      <c r="BS27" s="638"/>
      <c r="BT27" s="638"/>
      <c r="BU27" s="639"/>
      <c r="BV27" s="637">
        <v>1093011</v>
      </c>
      <c r="BW27" s="638"/>
      <c r="BX27" s="638"/>
      <c r="BY27" s="638"/>
      <c r="BZ27" s="638"/>
      <c r="CA27" s="638"/>
      <c r="CB27" s="638"/>
      <c r="CC27" s="639"/>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4300</v>
      </c>
      <c r="R28" s="518"/>
      <c r="S28" s="518"/>
      <c r="T28" s="518"/>
      <c r="U28" s="518"/>
      <c r="V28" s="557"/>
      <c r="W28" s="616"/>
      <c r="X28" s="604"/>
      <c r="Y28" s="605"/>
      <c r="Z28" s="516" t="s">
        <v>184</v>
      </c>
      <c r="AA28" s="496"/>
      <c r="AB28" s="496"/>
      <c r="AC28" s="496"/>
      <c r="AD28" s="496"/>
      <c r="AE28" s="496"/>
      <c r="AF28" s="496"/>
      <c r="AG28" s="497"/>
      <c r="AH28" s="517" t="s">
        <v>185</v>
      </c>
      <c r="AI28" s="518"/>
      <c r="AJ28" s="518"/>
      <c r="AK28" s="518"/>
      <c r="AL28" s="557"/>
      <c r="AM28" s="517" t="s">
        <v>186</v>
      </c>
      <c r="AN28" s="518"/>
      <c r="AO28" s="518"/>
      <c r="AP28" s="518"/>
      <c r="AQ28" s="518"/>
      <c r="AR28" s="557"/>
      <c r="AS28" s="517" t="s">
        <v>185</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9430261</v>
      </c>
      <c r="BO28" s="430"/>
      <c r="BP28" s="430"/>
      <c r="BQ28" s="430"/>
      <c r="BR28" s="430"/>
      <c r="BS28" s="430"/>
      <c r="BT28" s="430"/>
      <c r="BU28" s="431"/>
      <c r="BV28" s="429">
        <v>10989077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24</v>
      </c>
      <c r="M29" s="518"/>
      <c r="N29" s="518"/>
      <c r="O29" s="518"/>
      <c r="P29" s="557"/>
      <c r="Q29" s="517">
        <v>4010</v>
      </c>
      <c r="R29" s="518"/>
      <c r="S29" s="518"/>
      <c r="T29" s="518"/>
      <c r="U29" s="518"/>
      <c r="V29" s="557"/>
      <c r="W29" s="617"/>
      <c r="X29" s="618"/>
      <c r="Y29" s="619"/>
      <c r="Z29" s="516" t="s">
        <v>189</v>
      </c>
      <c r="AA29" s="496"/>
      <c r="AB29" s="496"/>
      <c r="AC29" s="496"/>
      <c r="AD29" s="496"/>
      <c r="AE29" s="496"/>
      <c r="AF29" s="496"/>
      <c r="AG29" s="497"/>
      <c r="AH29" s="517">
        <v>929</v>
      </c>
      <c r="AI29" s="518"/>
      <c r="AJ29" s="518"/>
      <c r="AK29" s="518"/>
      <c r="AL29" s="557"/>
      <c r="AM29" s="517">
        <v>2710189</v>
      </c>
      <c r="AN29" s="518"/>
      <c r="AO29" s="518"/>
      <c r="AP29" s="518"/>
      <c r="AQ29" s="518"/>
      <c r="AR29" s="557"/>
      <c r="AS29" s="517">
        <v>2917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4513236</v>
      </c>
      <c r="BO29" s="467"/>
      <c r="BP29" s="467"/>
      <c r="BQ29" s="467"/>
      <c r="BR29" s="467"/>
      <c r="BS29" s="467"/>
      <c r="BT29" s="467"/>
      <c r="BU29" s="468"/>
      <c r="BV29" s="466">
        <v>4802015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94</v>
      </c>
      <c r="AI30" s="583"/>
      <c r="AJ30" s="583"/>
      <c r="AK30" s="583"/>
      <c r="AL30" s="583"/>
      <c r="AM30" s="583"/>
      <c r="AN30" s="583"/>
      <c r="AO30" s="583"/>
      <c r="AP30" s="583"/>
      <c r="AQ30" s="583"/>
      <c r="AR30" s="583"/>
      <c r="AS30" s="583"/>
      <c r="AT30" s="583"/>
      <c r="AU30" s="583"/>
      <c r="AV30" s="583"/>
      <c r="AW30" s="583"/>
      <c r="AX30" s="585"/>
      <c r="AY30" s="648"/>
      <c r="AZ30" s="649"/>
      <c r="BA30" s="649"/>
      <c r="BB30" s="650"/>
      <c r="BC30" s="634" t="s">
        <v>50</v>
      </c>
      <c r="BD30" s="635"/>
      <c r="BE30" s="635"/>
      <c r="BF30" s="635"/>
      <c r="BG30" s="635"/>
      <c r="BH30" s="635"/>
      <c r="BI30" s="635"/>
      <c r="BJ30" s="635"/>
      <c r="BK30" s="635"/>
      <c r="BL30" s="635"/>
      <c r="BM30" s="636"/>
      <c r="BN30" s="637">
        <v>8300196</v>
      </c>
      <c r="BO30" s="638"/>
      <c r="BP30" s="638"/>
      <c r="BQ30" s="638"/>
      <c r="BR30" s="638"/>
      <c r="BS30" s="638"/>
      <c r="BT30" s="638"/>
      <c r="BU30" s="639"/>
      <c r="BV30" s="637">
        <v>8296606</v>
      </c>
      <c r="BW30" s="638"/>
      <c r="BX30" s="638"/>
      <c r="BY30" s="638"/>
      <c r="BZ30" s="638"/>
      <c r="CA30" s="638"/>
      <c r="CB30" s="638"/>
      <c r="CC30" s="639"/>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202</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宮城県市町村職員退職手当組合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くりはら振興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宮城県市町村非常勤消防団員補償報償組合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花山地域開発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IF('各会計、関係団体の財政状況及び健全化判断比率'!B36="","",'各会計、関係団体の財政状況及び健全化判断比率'!B36)</f>
        <v>合併処理浄化槽事業特別会計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宮城県市町村自治振興センター</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ゆめぐり</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診療所特別会計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IF('各会計、関係団体の財政状況及び健全化判断比率'!B37="","",'各会計、関係団体の財政状況及び健全化判断比率'!B37)</f>
        <v>工業団地整備事業特別会計</v>
      </c>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宮城県後期高齢者医療広域連合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宮城県後期高齢者医療事業会計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SJtrdT+gzeEbTKaKLDOEM3251+D8DjdVpi+aabwGLHKLKn13iWRcNYOp/UR+5CtG9BynlhZQuLWs+oV0dOhsg==" saltValue="BB62YLs3DzGSTlV9YAlF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4" t="s">
        <v>572</v>
      </c>
      <c r="D34" s="1244"/>
      <c r="E34" s="1245"/>
      <c r="F34" s="32">
        <v>4.74</v>
      </c>
      <c r="G34" s="33">
        <v>5.28</v>
      </c>
      <c r="H34" s="33">
        <v>5.95</v>
      </c>
      <c r="I34" s="33">
        <v>7.61</v>
      </c>
      <c r="J34" s="34">
        <v>8.02</v>
      </c>
      <c r="K34" s="22"/>
      <c r="L34" s="22"/>
      <c r="M34" s="22"/>
      <c r="N34" s="22"/>
      <c r="O34" s="22"/>
      <c r="P34" s="22"/>
    </row>
    <row r="35" spans="1:16" ht="39" customHeight="1" x14ac:dyDescent="0.15">
      <c r="A35" s="22"/>
      <c r="B35" s="35"/>
      <c r="C35" s="1238" t="s">
        <v>573</v>
      </c>
      <c r="D35" s="1239"/>
      <c r="E35" s="1240"/>
      <c r="F35" s="36">
        <v>7.06</v>
      </c>
      <c r="G35" s="37">
        <v>6.37</v>
      </c>
      <c r="H35" s="37">
        <v>3.39</v>
      </c>
      <c r="I35" s="37">
        <v>2.89</v>
      </c>
      <c r="J35" s="38">
        <v>6.1</v>
      </c>
      <c r="K35" s="22"/>
      <c r="L35" s="22"/>
      <c r="M35" s="22"/>
      <c r="N35" s="22"/>
      <c r="O35" s="22"/>
      <c r="P35" s="22"/>
    </row>
    <row r="36" spans="1:16" ht="39" customHeight="1" x14ac:dyDescent="0.15">
      <c r="A36" s="22"/>
      <c r="B36" s="35"/>
      <c r="C36" s="1238" t="s">
        <v>574</v>
      </c>
      <c r="D36" s="1239"/>
      <c r="E36" s="1240"/>
      <c r="F36" s="36">
        <v>3.28</v>
      </c>
      <c r="G36" s="37">
        <v>3.29</v>
      </c>
      <c r="H36" s="37">
        <v>3.64</v>
      </c>
      <c r="I36" s="37">
        <v>3.49</v>
      </c>
      <c r="J36" s="38">
        <v>5.56</v>
      </c>
      <c r="K36" s="22"/>
      <c r="L36" s="22"/>
      <c r="M36" s="22"/>
      <c r="N36" s="22"/>
      <c r="O36" s="22"/>
      <c r="P36" s="22"/>
    </row>
    <row r="37" spans="1:16" ht="39" customHeight="1" x14ac:dyDescent="0.15">
      <c r="A37" s="22"/>
      <c r="B37" s="35"/>
      <c r="C37" s="1238" t="s">
        <v>575</v>
      </c>
      <c r="D37" s="1239"/>
      <c r="E37" s="1240"/>
      <c r="F37" s="36">
        <v>0.57999999999999996</v>
      </c>
      <c r="G37" s="37">
        <v>0.39</v>
      </c>
      <c r="H37" s="37">
        <v>0.46</v>
      </c>
      <c r="I37" s="37">
        <v>0.68</v>
      </c>
      <c r="J37" s="38">
        <v>1.06</v>
      </c>
      <c r="K37" s="22"/>
      <c r="L37" s="22"/>
      <c r="M37" s="22"/>
      <c r="N37" s="22"/>
      <c r="O37" s="22"/>
      <c r="P37" s="22"/>
    </row>
    <row r="38" spans="1:16" ht="39" customHeight="1" x14ac:dyDescent="0.15">
      <c r="A38" s="22"/>
      <c r="B38" s="35"/>
      <c r="C38" s="1238" t="s">
        <v>576</v>
      </c>
      <c r="D38" s="1239"/>
      <c r="E38" s="1240"/>
      <c r="F38" s="36">
        <v>0.78</v>
      </c>
      <c r="G38" s="37">
        <v>0.98</v>
      </c>
      <c r="H38" s="37">
        <v>0.88</v>
      </c>
      <c r="I38" s="37">
        <v>0.53</v>
      </c>
      <c r="J38" s="38">
        <v>0.56000000000000005</v>
      </c>
      <c r="K38" s="22"/>
      <c r="L38" s="22"/>
      <c r="M38" s="22"/>
      <c r="N38" s="22"/>
      <c r="O38" s="22"/>
      <c r="P38" s="22"/>
    </row>
    <row r="39" spans="1:16" ht="39" customHeight="1" x14ac:dyDescent="0.15">
      <c r="A39" s="22"/>
      <c r="B39" s="35"/>
      <c r="C39" s="1238" t="s">
        <v>577</v>
      </c>
      <c r="D39" s="1239"/>
      <c r="E39" s="1240"/>
      <c r="F39" s="36">
        <v>0.13</v>
      </c>
      <c r="G39" s="37">
        <v>0.09</v>
      </c>
      <c r="H39" s="37">
        <v>0.13</v>
      </c>
      <c r="I39" s="37">
        <v>0.09</v>
      </c>
      <c r="J39" s="38">
        <v>0.14000000000000001</v>
      </c>
      <c r="K39" s="22"/>
      <c r="L39" s="22"/>
      <c r="M39" s="22"/>
      <c r="N39" s="22"/>
      <c r="O39" s="22"/>
      <c r="P39" s="22"/>
    </row>
    <row r="40" spans="1:16" ht="39" customHeight="1" x14ac:dyDescent="0.15">
      <c r="A40" s="22"/>
      <c r="B40" s="35"/>
      <c r="C40" s="1238" t="s">
        <v>578</v>
      </c>
      <c r="D40" s="1239"/>
      <c r="E40" s="1240"/>
      <c r="F40" s="36">
        <v>0.04</v>
      </c>
      <c r="G40" s="37">
        <v>0.04</v>
      </c>
      <c r="H40" s="37">
        <v>0.05</v>
      </c>
      <c r="I40" s="37">
        <v>0.05</v>
      </c>
      <c r="J40" s="38">
        <v>0.11</v>
      </c>
      <c r="K40" s="22"/>
      <c r="L40" s="22"/>
      <c r="M40" s="22"/>
      <c r="N40" s="22"/>
      <c r="O40" s="22"/>
      <c r="P40" s="22"/>
    </row>
    <row r="41" spans="1:16" ht="39" customHeight="1" x14ac:dyDescent="0.15">
      <c r="A41" s="22"/>
      <c r="B41" s="35"/>
      <c r="C41" s="1238" t="s">
        <v>579</v>
      </c>
      <c r="D41" s="1239"/>
      <c r="E41" s="1240"/>
      <c r="F41" s="36">
        <v>0</v>
      </c>
      <c r="G41" s="37">
        <v>0.02</v>
      </c>
      <c r="H41" s="37">
        <v>0.01</v>
      </c>
      <c r="I41" s="37">
        <v>0.02</v>
      </c>
      <c r="J41" s="38">
        <v>0.04</v>
      </c>
      <c r="K41" s="22"/>
      <c r="L41" s="22"/>
      <c r="M41" s="22"/>
      <c r="N41" s="22"/>
      <c r="O41" s="22"/>
      <c r="P41" s="22"/>
    </row>
    <row r="42" spans="1:16" ht="39" customHeight="1" x14ac:dyDescent="0.15">
      <c r="A42" s="22"/>
      <c r="B42" s="39"/>
      <c r="C42" s="1238" t="s">
        <v>580</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581</v>
      </c>
      <c r="D43" s="1242"/>
      <c r="E43" s="1243"/>
      <c r="F43" s="41">
        <v>0.22</v>
      </c>
      <c r="G43" s="42">
        <v>0.13</v>
      </c>
      <c r="H43" s="42">
        <v>0.24</v>
      </c>
      <c r="I43" s="42">
        <v>0.08</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GUZN099Zbg9UQV2gEkYgRwLY6t82eY9J150FfTC/DT0kYXFVrEw5iIF/3xA8LCAaP7KkHGijwycLIx8+qeF3A==" saltValue="5l0iy3eNfKBgg7J+R786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4987</v>
      </c>
      <c r="L45" s="60">
        <v>4732</v>
      </c>
      <c r="M45" s="60">
        <v>4911</v>
      </c>
      <c r="N45" s="60">
        <v>4830</v>
      </c>
      <c r="O45" s="61">
        <v>5034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48"/>
      <c r="C47" s="1249"/>
      <c r="D47" s="62"/>
      <c r="E47" s="1254" t="s">
        <v>14</v>
      </c>
      <c r="F47" s="1254"/>
      <c r="G47" s="1254"/>
      <c r="H47" s="1254"/>
      <c r="I47" s="1254"/>
      <c r="J47" s="1255"/>
      <c r="K47" s="63">
        <v>87</v>
      </c>
      <c r="L47" s="64">
        <v>87</v>
      </c>
      <c r="M47" s="64">
        <v>87</v>
      </c>
      <c r="N47" s="64">
        <v>87</v>
      </c>
      <c r="O47" s="65">
        <v>87</v>
      </c>
      <c r="P47" s="48"/>
      <c r="Q47" s="48"/>
      <c r="R47" s="48"/>
      <c r="S47" s="48"/>
      <c r="T47" s="48"/>
      <c r="U47" s="48"/>
    </row>
    <row r="48" spans="1:21" ht="30.75" customHeight="1" x14ac:dyDescent="0.15">
      <c r="A48" s="48"/>
      <c r="B48" s="1248"/>
      <c r="C48" s="1249"/>
      <c r="D48" s="62"/>
      <c r="E48" s="1254" t="s">
        <v>15</v>
      </c>
      <c r="F48" s="1254"/>
      <c r="G48" s="1254"/>
      <c r="H48" s="1254"/>
      <c r="I48" s="1254"/>
      <c r="J48" s="1255"/>
      <c r="K48" s="63">
        <v>2270</v>
      </c>
      <c r="L48" s="64">
        <v>2269</v>
      </c>
      <c r="M48" s="64">
        <v>2716</v>
      </c>
      <c r="N48" s="64">
        <v>2273</v>
      </c>
      <c r="O48" s="65">
        <v>2315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524</v>
      </c>
      <c r="L49" s="64" t="s">
        <v>524</v>
      </c>
      <c r="M49" s="64" t="s">
        <v>524</v>
      </c>
      <c r="N49" s="64" t="s">
        <v>524</v>
      </c>
      <c r="O49" s="65" t="s">
        <v>524</v>
      </c>
      <c r="P49" s="48"/>
      <c r="Q49" s="48"/>
      <c r="R49" s="48"/>
      <c r="S49" s="48"/>
      <c r="T49" s="48"/>
      <c r="U49" s="48"/>
    </row>
    <row r="50" spans="1:21" ht="30.75" customHeight="1" x14ac:dyDescent="0.15">
      <c r="A50" s="48"/>
      <c r="B50" s="1248"/>
      <c r="C50" s="1249"/>
      <c r="D50" s="62"/>
      <c r="E50" s="1254" t="s">
        <v>17</v>
      </c>
      <c r="F50" s="1254"/>
      <c r="G50" s="1254"/>
      <c r="H50" s="1254"/>
      <c r="I50" s="1254"/>
      <c r="J50" s="1255"/>
      <c r="K50" s="63">
        <v>324</v>
      </c>
      <c r="L50" s="64">
        <v>268</v>
      </c>
      <c r="M50" s="64">
        <v>198</v>
      </c>
      <c r="N50" s="64">
        <v>157</v>
      </c>
      <c r="O50" s="65">
        <v>132</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5321</v>
      </c>
      <c r="L52" s="64">
        <v>5272</v>
      </c>
      <c r="M52" s="64">
        <v>5449</v>
      </c>
      <c r="N52" s="64">
        <v>5373</v>
      </c>
      <c r="O52" s="65">
        <v>5544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2347</v>
      </c>
      <c r="L53" s="69">
        <v>2084</v>
      </c>
      <c r="M53" s="69">
        <v>2463</v>
      </c>
      <c r="N53" s="69">
        <v>1974</v>
      </c>
      <c r="O53" s="70">
        <v>2024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2" t="s">
        <v>25</v>
      </c>
      <c r="C57" s="1263"/>
      <c r="D57" s="1266" t="s">
        <v>26</v>
      </c>
      <c r="E57" s="1267"/>
      <c r="F57" s="1267"/>
      <c r="G57" s="1267"/>
      <c r="H57" s="1267"/>
      <c r="I57" s="1267"/>
      <c r="J57" s="1268"/>
      <c r="K57" s="82">
        <v>283</v>
      </c>
      <c r="L57" s="83">
        <v>360</v>
      </c>
      <c r="M57" s="83">
        <v>447</v>
      </c>
      <c r="N57" s="83">
        <v>533</v>
      </c>
      <c r="O57" s="84">
        <v>620</v>
      </c>
    </row>
    <row r="58" spans="1:21" ht="31.5" customHeight="1" thickBot="1" x14ac:dyDescent="0.2">
      <c r="B58" s="1264"/>
      <c r="C58" s="1265"/>
      <c r="D58" s="1269" t="s">
        <v>27</v>
      </c>
      <c r="E58" s="1270"/>
      <c r="F58" s="1270"/>
      <c r="G58" s="1270"/>
      <c r="H58" s="1270"/>
      <c r="I58" s="1270"/>
      <c r="J58" s="1271"/>
      <c r="K58" s="85">
        <v>283</v>
      </c>
      <c r="L58" s="86">
        <v>360</v>
      </c>
      <c r="M58" s="86">
        <v>447</v>
      </c>
      <c r="N58" s="86">
        <v>533</v>
      </c>
      <c r="O58" s="87">
        <v>620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6rQ7TJi2hjQO1uLbgGh+iy7qhnx/crzat15QkR771uUH5Qx4Rvcv3CeVF/IQXomx0CKZD3Uv5Tba9pU3TOwhQ==" saltValue="n+cimjMeEBRo1Z83hFfP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72" t="s">
        <v>30</v>
      </c>
      <c r="C41" s="1273"/>
      <c r="D41" s="101"/>
      <c r="E41" s="1278" t="s">
        <v>31</v>
      </c>
      <c r="F41" s="1278"/>
      <c r="G41" s="1278"/>
      <c r="H41" s="1279"/>
      <c r="I41" s="102">
        <v>44325</v>
      </c>
      <c r="J41" s="103">
        <v>47040</v>
      </c>
      <c r="K41" s="103">
        <v>47930</v>
      </c>
      <c r="L41" s="103">
        <v>48638</v>
      </c>
      <c r="M41" s="104">
        <v>47797</v>
      </c>
    </row>
    <row r="42" spans="2:13" ht="27.75" customHeight="1" x14ac:dyDescent="0.15">
      <c r="B42" s="1274"/>
      <c r="C42" s="1275"/>
      <c r="D42" s="105"/>
      <c r="E42" s="1280" t="s">
        <v>32</v>
      </c>
      <c r="F42" s="1280"/>
      <c r="G42" s="1280"/>
      <c r="H42" s="1281"/>
      <c r="I42" s="106">
        <v>890</v>
      </c>
      <c r="J42" s="107">
        <v>668</v>
      </c>
      <c r="K42" s="107">
        <v>496</v>
      </c>
      <c r="L42" s="107">
        <v>355</v>
      </c>
      <c r="M42" s="108">
        <v>241</v>
      </c>
    </row>
    <row r="43" spans="2:13" ht="27.75" customHeight="1" x14ac:dyDescent="0.15">
      <c r="B43" s="1274"/>
      <c r="C43" s="1275"/>
      <c r="D43" s="105"/>
      <c r="E43" s="1280" t="s">
        <v>33</v>
      </c>
      <c r="F43" s="1280"/>
      <c r="G43" s="1280"/>
      <c r="H43" s="1281"/>
      <c r="I43" s="106">
        <v>37411</v>
      </c>
      <c r="J43" s="107">
        <v>36891</v>
      </c>
      <c r="K43" s="107">
        <v>34391</v>
      </c>
      <c r="L43" s="107">
        <v>30483</v>
      </c>
      <c r="M43" s="108">
        <v>30380</v>
      </c>
    </row>
    <row r="44" spans="2:13" ht="27.75" customHeight="1" x14ac:dyDescent="0.15">
      <c r="B44" s="1274"/>
      <c r="C44" s="1275"/>
      <c r="D44" s="105"/>
      <c r="E44" s="1280" t="s">
        <v>34</v>
      </c>
      <c r="F44" s="1280"/>
      <c r="G44" s="1280"/>
      <c r="H44" s="1281"/>
      <c r="I44" s="106" t="s">
        <v>524</v>
      </c>
      <c r="J44" s="107" t="s">
        <v>524</v>
      </c>
      <c r="K44" s="107" t="s">
        <v>524</v>
      </c>
      <c r="L44" s="107" t="s">
        <v>524</v>
      </c>
      <c r="M44" s="108" t="s">
        <v>524</v>
      </c>
    </row>
    <row r="45" spans="2:13" ht="27.75" customHeight="1" x14ac:dyDescent="0.15">
      <c r="B45" s="1274"/>
      <c r="C45" s="1275"/>
      <c r="D45" s="105"/>
      <c r="E45" s="1280" t="s">
        <v>35</v>
      </c>
      <c r="F45" s="1280"/>
      <c r="G45" s="1280"/>
      <c r="H45" s="1281"/>
      <c r="I45" s="106">
        <v>12620</v>
      </c>
      <c r="J45" s="107">
        <v>11414</v>
      </c>
      <c r="K45" s="107">
        <v>10977</v>
      </c>
      <c r="L45" s="107">
        <v>9978</v>
      </c>
      <c r="M45" s="108">
        <v>9401</v>
      </c>
    </row>
    <row r="46" spans="2:13" ht="27.75" customHeight="1" x14ac:dyDescent="0.15">
      <c r="B46" s="1274"/>
      <c r="C46" s="1275"/>
      <c r="D46" s="109"/>
      <c r="E46" s="1280" t="s">
        <v>36</v>
      </c>
      <c r="F46" s="1280"/>
      <c r="G46" s="1280"/>
      <c r="H46" s="1281"/>
      <c r="I46" s="106">
        <v>5</v>
      </c>
      <c r="J46" s="107">
        <v>9</v>
      </c>
      <c r="K46" s="107">
        <v>11</v>
      </c>
      <c r="L46" s="107" t="s">
        <v>524</v>
      </c>
      <c r="M46" s="108">
        <v>7</v>
      </c>
    </row>
    <row r="47" spans="2:13" ht="27.75" customHeight="1" x14ac:dyDescent="0.15">
      <c r="B47" s="1274"/>
      <c r="C47" s="1275"/>
      <c r="D47" s="110"/>
      <c r="E47" s="1282" t="s">
        <v>37</v>
      </c>
      <c r="F47" s="1283"/>
      <c r="G47" s="1283"/>
      <c r="H47" s="1284"/>
      <c r="I47" s="106" t="s">
        <v>524</v>
      </c>
      <c r="J47" s="107" t="s">
        <v>524</v>
      </c>
      <c r="K47" s="107" t="s">
        <v>524</v>
      </c>
      <c r="L47" s="107" t="s">
        <v>524</v>
      </c>
      <c r="M47" s="108" t="s">
        <v>524</v>
      </c>
    </row>
    <row r="48" spans="2:13" ht="27.75" customHeight="1" x14ac:dyDescent="0.15">
      <c r="B48" s="1274"/>
      <c r="C48" s="1275"/>
      <c r="D48" s="105"/>
      <c r="E48" s="1280" t="s">
        <v>38</v>
      </c>
      <c r="F48" s="1280"/>
      <c r="G48" s="1280"/>
      <c r="H48" s="1281"/>
      <c r="I48" s="106" t="s">
        <v>524</v>
      </c>
      <c r="J48" s="107" t="s">
        <v>524</v>
      </c>
      <c r="K48" s="107" t="s">
        <v>524</v>
      </c>
      <c r="L48" s="107" t="s">
        <v>524</v>
      </c>
      <c r="M48" s="108" t="s">
        <v>524</v>
      </c>
    </row>
    <row r="49" spans="2:13" ht="27.75" customHeight="1" x14ac:dyDescent="0.15">
      <c r="B49" s="1276"/>
      <c r="C49" s="1277"/>
      <c r="D49" s="105"/>
      <c r="E49" s="1280" t="s">
        <v>39</v>
      </c>
      <c r="F49" s="1280"/>
      <c r="G49" s="1280"/>
      <c r="H49" s="1281"/>
      <c r="I49" s="106" t="s">
        <v>524</v>
      </c>
      <c r="J49" s="107" t="s">
        <v>524</v>
      </c>
      <c r="K49" s="107" t="s">
        <v>524</v>
      </c>
      <c r="L49" s="107" t="s">
        <v>524</v>
      </c>
      <c r="M49" s="108" t="s">
        <v>524</v>
      </c>
    </row>
    <row r="50" spans="2:13" ht="27.75" customHeight="1" x14ac:dyDescent="0.15">
      <c r="B50" s="1285" t="s">
        <v>40</v>
      </c>
      <c r="C50" s="1286"/>
      <c r="D50" s="111"/>
      <c r="E50" s="1280" t="s">
        <v>41</v>
      </c>
      <c r="F50" s="1280"/>
      <c r="G50" s="1280"/>
      <c r="H50" s="1281"/>
      <c r="I50" s="106">
        <v>23428</v>
      </c>
      <c r="J50" s="107">
        <v>24409</v>
      </c>
      <c r="K50" s="107">
        <v>24032</v>
      </c>
      <c r="L50" s="107">
        <v>24849</v>
      </c>
      <c r="M50" s="108">
        <v>21770</v>
      </c>
    </row>
    <row r="51" spans="2:13" ht="27.75" customHeight="1" x14ac:dyDescent="0.15">
      <c r="B51" s="1274"/>
      <c r="C51" s="1275"/>
      <c r="D51" s="105"/>
      <c r="E51" s="1280" t="s">
        <v>42</v>
      </c>
      <c r="F51" s="1280"/>
      <c r="G51" s="1280"/>
      <c r="H51" s="1281"/>
      <c r="I51" s="106">
        <v>785</v>
      </c>
      <c r="J51" s="107">
        <v>656</v>
      </c>
      <c r="K51" s="107">
        <v>538</v>
      </c>
      <c r="L51" s="107">
        <v>445</v>
      </c>
      <c r="M51" s="108">
        <v>362</v>
      </c>
    </row>
    <row r="52" spans="2:13" ht="27.75" customHeight="1" x14ac:dyDescent="0.15">
      <c r="B52" s="1276"/>
      <c r="C52" s="1277"/>
      <c r="D52" s="105"/>
      <c r="E52" s="1280" t="s">
        <v>43</v>
      </c>
      <c r="F52" s="1280"/>
      <c r="G52" s="1280"/>
      <c r="H52" s="1281"/>
      <c r="I52" s="106">
        <v>54765</v>
      </c>
      <c r="J52" s="107">
        <v>56015</v>
      </c>
      <c r="K52" s="107">
        <v>56215</v>
      </c>
      <c r="L52" s="107">
        <v>56185</v>
      </c>
      <c r="M52" s="108">
        <v>55286</v>
      </c>
    </row>
    <row r="53" spans="2:13" ht="27.75" customHeight="1" thickBot="1" x14ac:dyDescent="0.2">
      <c r="B53" s="1287" t="s">
        <v>44</v>
      </c>
      <c r="C53" s="1288"/>
      <c r="D53" s="112"/>
      <c r="E53" s="1289" t="s">
        <v>45</v>
      </c>
      <c r="F53" s="1289"/>
      <c r="G53" s="1289"/>
      <c r="H53" s="1290"/>
      <c r="I53" s="113">
        <v>16274</v>
      </c>
      <c r="J53" s="114">
        <v>14943</v>
      </c>
      <c r="K53" s="114">
        <v>13019</v>
      </c>
      <c r="L53" s="114">
        <v>7973</v>
      </c>
      <c r="M53" s="115">
        <v>10408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dTXZm5vBtL1QF692JTJTkvu21EI9HxL1LpiMkLrNm/a2wthyYUFDV4QkGZFw8zGgjDWjVWPskGPcBx7y0808g==" saltValue="3sc7rCdAw/3FyWrbNl8a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9" t="s">
        <v>48</v>
      </c>
      <c r="D55" s="1299"/>
      <c r="E55" s="1300"/>
      <c r="F55" s="127">
        <v>12216</v>
      </c>
      <c r="G55" s="127">
        <v>10989</v>
      </c>
      <c r="H55" s="128">
        <v>9430</v>
      </c>
    </row>
    <row r="56" spans="2:8" ht="52.5" customHeight="1" x14ac:dyDescent="0.15">
      <c r="B56" s="129"/>
      <c r="C56" s="1301" t="s">
        <v>49</v>
      </c>
      <c r="D56" s="1301"/>
      <c r="E56" s="1302"/>
      <c r="F56" s="130">
        <v>4777</v>
      </c>
      <c r="G56" s="130">
        <v>4802</v>
      </c>
      <c r="H56" s="131">
        <v>4513</v>
      </c>
    </row>
    <row r="57" spans="2:8" ht="53.25" customHeight="1" x14ac:dyDescent="0.15">
      <c r="B57" s="129"/>
      <c r="C57" s="1303" t="s">
        <v>50</v>
      </c>
      <c r="D57" s="1303"/>
      <c r="E57" s="1304"/>
      <c r="F57" s="132">
        <v>5298</v>
      </c>
      <c r="G57" s="132">
        <v>8297</v>
      </c>
      <c r="H57" s="133">
        <v>8300</v>
      </c>
    </row>
    <row r="58" spans="2:8" ht="45.75" customHeight="1" x14ac:dyDescent="0.15">
      <c r="B58" s="134"/>
      <c r="C58" s="1291" t="s">
        <v>595</v>
      </c>
      <c r="D58" s="1292"/>
      <c r="E58" s="1293"/>
      <c r="F58" s="135">
        <v>2667</v>
      </c>
      <c r="G58" s="135">
        <v>3668</v>
      </c>
      <c r="H58" s="136">
        <v>3673</v>
      </c>
    </row>
    <row r="59" spans="2:8" ht="45.75" customHeight="1" x14ac:dyDescent="0.15">
      <c r="B59" s="134"/>
      <c r="C59" s="1291" t="s">
        <v>596</v>
      </c>
      <c r="D59" s="1292"/>
      <c r="E59" s="1293"/>
      <c r="F59" s="135">
        <v>1000</v>
      </c>
      <c r="G59" s="135">
        <v>2001</v>
      </c>
      <c r="H59" s="136">
        <v>2907</v>
      </c>
    </row>
    <row r="60" spans="2:8" ht="45.75" customHeight="1" x14ac:dyDescent="0.15">
      <c r="B60" s="134"/>
      <c r="C60" s="1291" t="s">
        <v>597</v>
      </c>
      <c r="D60" s="1292"/>
      <c r="E60" s="1293"/>
      <c r="F60" s="135">
        <v>600</v>
      </c>
      <c r="G60" s="135">
        <v>600</v>
      </c>
      <c r="H60" s="136">
        <v>600</v>
      </c>
    </row>
    <row r="61" spans="2:8" ht="45.75" customHeight="1" x14ac:dyDescent="0.15">
      <c r="B61" s="134"/>
      <c r="C61" s="1291" t="s">
        <v>598</v>
      </c>
      <c r="D61" s="1292"/>
      <c r="E61" s="1293"/>
      <c r="F61" s="135">
        <v>464</v>
      </c>
      <c r="G61" s="135">
        <v>464</v>
      </c>
      <c r="H61" s="136">
        <v>464</v>
      </c>
    </row>
    <row r="62" spans="2:8" ht="45.75" customHeight="1" thickBot="1" x14ac:dyDescent="0.2">
      <c r="B62" s="137"/>
      <c r="C62" s="1294" t="s">
        <v>599</v>
      </c>
      <c r="D62" s="1295" t="s">
        <v>599</v>
      </c>
      <c r="E62" s="1296" t="s">
        <v>599</v>
      </c>
      <c r="F62" s="138">
        <v>265</v>
      </c>
      <c r="G62" s="138">
        <v>315</v>
      </c>
      <c r="H62" s="139">
        <v>383</v>
      </c>
    </row>
    <row r="63" spans="2:8" ht="52.5" customHeight="1" thickBot="1" x14ac:dyDescent="0.2">
      <c r="B63" s="140"/>
      <c r="C63" s="1297" t="s">
        <v>51</v>
      </c>
      <c r="D63" s="1297"/>
      <c r="E63" s="1298"/>
      <c r="F63" s="141">
        <v>22291</v>
      </c>
      <c r="G63" s="141">
        <v>24088</v>
      </c>
      <c r="H63" s="142">
        <v>22244</v>
      </c>
    </row>
    <row r="64" spans="2:8" ht="15" customHeight="1" x14ac:dyDescent="0.15"/>
    <row r="65" ht="0" hidden="1" customHeight="1" x14ac:dyDescent="0.15"/>
    <row r="66" ht="0" hidden="1" customHeight="1" x14ac:dyDescent="0.15"/>
  </sheetData>
  <sheetProtection algorithmName="SHA-512" hashValue="T2g457chKHftJADYzOtUzZlOh8WV1c9gVtYmM1aG2BvMubuKE/04QEw2a5iOLf0VC6Yz5feHl/0+2IIQ0kVhZQ==" saltValue="z3dvuj5pI8L3VkOCU3e0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565</v>
      </c>
      <c r="BQ50" s="1311"/>
      <c r="BR50" s="1311"/>
      <c r="BS50" s="1311"/>
      <c r="BT50" s="1311"/>
      <c r="BU50" s="1311"/>
      <c r="BV50" s="1311"/>
      <c r="BW50" s="1311"/>
      <c r="BX50" s="1311" t="s">
        <v>566</v>
      </c>
      <c r="BY50" s="1311"/>
      <c r="BZ50" s="1311"/>
      <c r="CA50" s="1311"/>
      <c r="CB50" s="1311"/>
      <c r="CC50" s="1311"/>
      <c r="CD50" s="1311"/>
      <c r="CE50" s="1311"/>
      <c r="CF50" s="1311" t="s">
        <v>567</v>
      </c>
      <c r="CG50" s="1311"/>
      <c r="CH50" s="1311"/>
      <c r="CI50" s="1311"/>
      <c r="CJ50" s="1311"/>
      <c r="CK50" s="1311"/>
      <c r="CL50" s="1311"/>
      <c r="CM50" s="1311"/>
      <c r="CN50" s="1311" t="s">
        <v>568</v>
      </c>
      <c r="CO50" s="1311"/>
      <c r="CP50" s="1311"/>
      <c r="CQ50" s="1311"/>
      <c r="CR50" s="1311"/>
      <c r="CS50" s="1311"/>
      <c r="CT50" s="1311"/>
      <c r="CU50" s="1311"/>
      <c r="CV50" s="1311" t="s">
        <v>569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604</v>
      </c>
      <c r="AO51" s="1310"/>
      <c r="AP51" s="1310"/>
      <c r="AQ51" s="1310"/>
      <c r="AR51" s="1310"/>
      <c r="AS51" s="1310"/>
      <c r="AT51" s="1310"/>
      <c r="AU51" s="1310"/>
      <c r="AV51" s="1310"/>
      <c r="AW51" s="1310"/>
      <c r="AX51" s="1310"/>
      <c r="AY51" s="1310"/>
      <c r="AZ51" s="1310"/>
      <c r="BA51" s="1310"/>
      <c r="BB51" s="1310" t="s">
        <v>605</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55.1</v>
      </c>
      <c r="CG51" s="1307"/>
      <c r="CH51" s="1307"/>
      <c r="CI51" s="1307"/>
      <c r="CJ51" s="1307"/>
      <c r="CK51" s="1307"/>
      <c r="CL51" s="1307"/>
      <c r="CM51" s="1307"/>
      <c r="CN51" s="1307">
        <v>34.9</v>
      </c>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606</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54.9</v>
      </c>
      <c r="CG53" s="1307"/>
      <c r="CH53" s="1307"/>
      <c r="CI53" s="1307"/>
      <c r="CJ53" s="1307"/>
      <c r="CK53" s="1307"/>
      <c r="CL53" s="1307"/>
      <c r="CM53" s="1307"/>
      <c r="CN53" s="1307">
        <v>56</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607</v>
      </c>
      <c r="AO55" s="1311"/>
      <c r="AP55" s="1311"/>
      <c r="AQ55" s="1311"/>
      <c r="AR55" s="1311"/>
      <c r="AS55" s="1311"/>
      <c r="AT55" s="1311"/>
      <c r="AU55" s="1311"/>
      <c r="AV55" s="1311"/>
      <c r="AW55" s="1311"/>
      <c r="AX55" s="1311"/>
      <c r="AY55" s="1311"/>
      <c r="AZ55" s="1311"/>
      <c r="BA55" s="1311"/>
      <c r="BB55" s="1310" t="s">
        <v>605</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606</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565</v>
      </c>
      <c r="BQ72" s="1311"/>
      <c r="BR72" s="1311"/>
      <c r="BS72" s="1311"/>
      <c r="BT72" s="1311"/>
      <c r="BU72" s="1311"/>
      <c r="BV72" s="1311"/>
      <c r="BW72" s="1311"/>
      <c r="BX72" s="1311" t="s">
        <v>566</v>
      </c>
      <c r="BY72" s="1311"/>
      <c r="BZ72" s="1311"/>
      <c r="CA72" s="1311"/>
      <c r="CB72" s="1311"/>
      <c r="CC72" s="1311"/>
      <c r="CD72" s="1311"/>
      <c r="CE72" s="1311"/>
      <c r="CF72" s="1311" t="s">
        <v>567</v>
      </c>
      <c r="CG72" s="1311"/>
      <c r="CH72" s="1311"/>
      <c r="CI72" s="1311"/>
      <c r="CJ72" s="1311"/>
      <c r="CK72" s="1311"/>
      <c r="CL72" s="1311"/>
      <c r="CM72" s="1311"/>
      <c r="CN72" s="1311" t="s">
        <v>568</v>
      </c>
      <c r="CO72" s="1311"/>
      <c r="CP72" s="1311"/>
      <c r="CQ72" s="1311"/>
      <c r="CR72" s="1311"/>
      <c r="CS72" s="1311"/>
      <c r="CT72" s="1311"/>
      <c r="CU72" s="1311"/>
      <c r="CV72" s="1311" t="s">
        <v>569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604</v>
      </c>
      <c r="AO73" s="1310"/>
      <c r="AP73" s="1310"/>
      <c r="AQ73" s="1310"/>
      <c r="AR73" s="1310"/>
      <c r="AS73" s="1310"/>
      <c r="AT73" s="1310"/>
      <c r="AU73" s="1310"/>
      <c r="AV73" s="1310"/>
      <c r="AW73" s="1310"/>
      <c r="AX73" s="1310"/>
      <c r="AY73" s="1310"/>
      <c r="AZ73" s="1310"/>
      <c r="BA73" s="1310"/>
      <c r="BB73" s="1310" t="s">
        <v>605</v>
      </c>
      <c r="BC73" s="1310"/>
      <c r="BD73" s="1310"/>
      <c r="BE73" s="1310"/>
      <c r="BF73" s="1310"/>
      <c r="BG73" s="1310"/>
      <c r="BH73" s="1310"/>
      <c r="BI73" s="1310"/>
      <c r="BJ73" s="1310"/>
      <c r="BK73" s="1310"/>
      <c r="BL73" s="1310"/>
      <c r="BM73" s="1310"/>
      <c r="BN73" s="1310"/>
      <c r="BO73" s="1310"/>
      <c r="BP73" s="1307">
        <v>67</v>
      </c>
      <c r="BQ73" s="1307"/>
      <c r="BR73" s="1307"/>
      <c r="BS73" s="1307"/>
      <c r="BT73" s="1307"/>
      <c r="BU73" s="1307"/>
      <c r="BV73" s="1307"/>
      <c r="BW73" s="1307"/>
      <c r="BX73" s="1307">
        <v>61.5</v>
      </c>
      <c r="BY73" s="1307"/>
      <c r="BZ73" s="1307"/>
      <c r="CA73" s="1307"/>
      <c r="CB73" s="1307"/>
      <c r="CC73" s="1307"/>
      <c r="CD73" s="1307"/>
      <c r="CE73" s="1307"/>
      <c r="CF73" s="1307">
        <v>55.1</v>
      </c>
      <c r="CG73" s="1307"/>
      <c r="CH73" s="1307"/>
      <c r="CI73" s="1307"/>
      <c r="CJ73" s="1307"/>
      <c r="CK73" s="1307"/>
      <c r="CL73" s="1307"/>
      <c r="CM73" s="1307"/>
      <c r="CN73" s="1307">
        <v>34.9</v>
      </c>
      <c r="CO73" s="1307"/>
      <c r="CP73" s="1307"/>
      <c r="CQ73" s="1307"/>
      <c r="CR73" s="1307"/>
      <c r="CS73" s="1307"/>
      <c r="CT73" s="1307"/>
      <c r="CU73" s="1307"/>
      <c r="CV73" s="1307">
        <v>47.2</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10.5</v>
      </c>
      <c r="BQ75" s="1307"/>
      <c r="BR75" s="1307"/>
      <c r="BS75" s="1307"/>
      <c r="BT75" s="1307"/>
      <c r="BU75" s="1307"/>
      <c r="BV75" s="1307"/>
      <c r="BW75" s="1307"/>
      <c r="BX75" s="1307">
        <v>9.6</v>
      </c>
      <c r="BY75" s="1307"/>
      <c r="BZ75" s="1307"/>
      <c r="CA75" s="1307"/>
      <c r="CB75" s="1307"/>
      <c r="CC75" s="1307"/>
      <c r="CD75" s="1307"/>
      <c r="CE75" s="1307"/>
      <c r="CF75" s="1307">
        <v>9.5</v>
      </c>
      <c r="CG75" s="1307"/>
      <c r="CH75" s="1307"/>
      <c r="CI75" s="1307"/>
      <c r="CJ75" s="1307"/>
      <c r="CK75" s="1307"/>
      <c r="CL75" s="1307"/>
      <c r="CM75" s="1307"/>
      <c r="CN75" s="1307">
        <v>9.1999999999999993</v>
      </c>
      <c r="CO75" s="1307"/>
      <c r="CP75" s="1307"/>
      <c r="CQ75" s="1307"/>
      <c r="CR75" s="1307"/>
      <c r="CS75" s="1307"/>
      <c r="CT75" s="1307"/>
      <c r="CU75" s="1307"/>
      <c r="CV75" s="1307">
        <v>9.4</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607</v>
      </c>
      <c r="AO77" s="1311"/>
      <c r="AP77" s="1311"/>
      <c r="AQ77" s="1311"/>
      <c r="AR77" s="1311"/>
      <c r="AS77" s="1311"/>
      <c r="AT77" s="1311"/>
      <c r="AU77" s="1311"/>
      <c r="AV77" s="1311"/>
      <c r="AW77" s="1311"/>
      <c r="AX77" s="1311"/>
      <c r="AY77" s="1311"/>
      <c r="AZ77" s="1311"/>
      <c r="BA77" s="1311"/>
      <c r="BB77" s="1310" t="s">
        <v>605</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609</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TNwpG+B1P8kkcCBXcACl0VI/oIVmPfjoBG7Sja/rPuxw0s+hKzzfUmPRtbskKaM0iRbMBxXAMHyLx1rDkmKlA==" saltValue="RVzQauYFxj3z7Iwfuew9N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fdoNT65YhW7JllUde8as/zKEV00XvdEyXRNdwky57eUtezAtIjXu+gJSRjtrRi4hgdMaKVEtMmDL7dFlb+IOQ==" saltValue="pC1wv5UcDtAI2ErKAScB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45/0NTIaWfEPxDksQwxTj4tOS3wf8rtYwMQKLHjNYFhUrICghukmpVh35ygoQBBQFozh3Kfnk58X8EA8bC8g==" saltValue="iMVcVXGP31oPip3wJZAj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115116</v>
      </c>
      <c r="E3" s="161"/>
      <c r="F3" s="162">
        <v>66255</v>
      </c>
      <c r="G3" s="163"/>
      <c r="H3" s="164"/>
    </row>
    <row r="4" spans="1:8" x14ac:dyDescent="0.15">
      <c r="A4" s="165"/>
      <c r="B4" s="166"/>
      <c r="C4" s="167"/>
      <c r="D4" s="168">
        <v>84447</v>
      </c>
      <c r="E4" s="169"/>
      <c r="F4" s="170">
        <v>31822</v>
      </c>
      <c r="G4" s="171"/>
      <c r="H4" s="172"/>
    </row>
    <row r="5" spans="1:8" x14ac:dyDescent="0.15">
      <c r="A5" s="153" t="s">
        <v>557</v>
      </c>
      <c r="B5" s="158"/>
      <c r="C5" s="159"/>
      <c r="D5" s="160">
        <v>139749</v>
      </c>
      <c r="E5" s="161"/>
      <c r="F5" s="162">
        <v>92247</v>
      </c>
      <c r="G5" s="163"/>
      <c r="H5" s="164"/>
    </row>
    <row r="6" spans="1:8" x14ac:dyDescent="0.15">
      <c r="A6" s="165"/>
      <c r="B6" s="166"/>
      <c r="C6" s="167"/>
      <c r="D6" s="168">
        <v>81170</v>
      </c>
      <c r="E6" s="169"/>
      <c r="F6" s="170">
        <v>37204</v>
      </c>
      <c r="G6" s="171"/>
      <c r="H6" s="172"/>
    </row>
    <row r="7" spans="1:8" x14ac:dyDescent="0.15">
      <c r="A7" s="153" t="s">
        <v>558</v>
      </c>
      <c r="B7" s="158"/>
      <c r="C7" s="159"/>
      <c r="D7" s="160">
        <v>115787</v>
      </c>
      <c r="E7" s="161"/>
      <c r="F7" s="162">
        <v>67319</v>
      </c>
      <c r="G7" s="163"/>
      <c r="H7" s="164"/>
    </row>
    <row r="8" spans="1:8" x14ac:dyDescent="0.15">
      <c r="A8" s="165"/>
      <c r="B8" s="166"/>
      <c r="C8" s="167"/>
      <c r="D8" s="168">
        <v>90217</v>
      </c>
      <c r="E8" s="169"/>
      <c r="F8" s="170">
        <v>38101</v>
      </c>
      <c r="G8" s="171"/>
      <c r="H8" s="172"/>
    </row>
    <row r="9" spans="1:8" x14ac:dyDescent="0.15">
      <c r="A9" s="153" t="s">
        <v>559</v>
      </c>
      <c r="B9" s="158"/>
      <c r="C9" s="159"/>
      <c r="D9" s="160">
        <v>110703</v>
      </c>
      <c r="E9" s="161"/>
      <c r="F9" s="162">
        <v>70615</v>
      </c>
      <c r="G9" s="163"/>
      <c r="H9" s="164"/>
    </row>
    <row r="10" spans="1:8" x14ac:dyDescent="0.15">
      <c r="A10" s="165"/>
      <c r="B10" s="166"/>
      <c r="C10" s="167"/>
      <c r="D10" s="168">
        <v>74900</v>
      </c>
      <c r="E10" s="169"/>
      <c r="F10" s="170">
        <v>37382</v>
      </c>
      <c r="G10" s="171"/>
      <c r="H10" s="172"/>
    </row>
    <row r="11" spans="1:8" x14ac:dyDescent="0.15">
      <c r="A11" s="153" t="s">
        <v>560</v>
      </c>
      <c r="B11" s="158"/>
      <c r="C11" s="159"/>
      <c r="D11" s="160">
        <v>79898</v>
      </c>
      <c r="E11" s="161"/>
      <c r="F11" s="162">
        <v>69185</v>
      </c>
      <c r="G11" s="163"/>
      <c r="H11" s="164"/>
    </row>
    <row r="12" spans="1:8" x14ac:dyDescent="0.15">
      <c r="A12" s="165"/>
      <c r="B12" s="166"/>
      <c r="C12" s="173"/>
      <c r="D12" s="168">
        <v>62190</v>
      </c>
      <c r="E12" s="169"/>
      <c r="F12" s="170">
        <v>38519</v>
      </c>
      <c r="G12" s="171"/>
      <c r="H12" s="172"/>
    </row>
    <row r="13" spans="1:8" x14ac:dyDescent="0.15">
      <c r="A13" s="153"/>
      <c r="B13" s="158"/>
      <c r="C13" s="174"/>
      <c r="D13" s="175">
        <v>112251</v>
      </c>
      <c r="E13" s="176"/>
      <c r="F13" s="177">
        <v>73124</v>
      </c>
      <c r="G13" s="178"/>
      <c r="H13" s="164"/>
    </row>
    <row r="14" spans="1:8" x14ac:dyDescent="0.15">
      <c r="A14" s="165"/>
      <c r="B14" s="166"/>
      <c r="C14" s="167"/>
      <c r="D14" s="168">
        <v>78585</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3.28</v>
      </c>
      <c r="C19" s="179">
        <f>ROUND(VALUE(SUBSTITUTE(実質収支比率等に係る経年分析!G$48,"▲","-")),2)</f>
        <v>3.29</v>
      </c>
      <c r="D19" s="179">
        <f>ROUND(VALUE(SUBSTITUTE(実質収支比率等に係る経年分析!H$48,"▲","-")),2)</f>
        <v>3.64</v>
      </c>
      <c r="E19" s="179">
        <f>ROUND(VALUE(SUBSTITUTE(実質収支比率等に係る経年分析!I$48,"▲","-")),2)</f>
        <v>3.49</v>
      </c>
      <c r="F19" s="179">
        <f>ROUND(VALUE(SUBSTITUTE(実質収支比率等に係る経年分析!J$48,"▲","-")),2)</f>
        <v>5.56</v>
      </c>
    </row>
    <row r="20" spans="1:11" x14ac:dyDescent="0.15">
      <c r="A20" s="179" t="s">
        <v>55</v>
      </c>
      <c r="B20" s="179">
        <f>ROUND(VALUE(SUBSTITUTE(実質収支比率等に係る経年分析!F$47,"▲","-")),2)</f>
        <v>39.340000000000003</v>
      </c>
      <c r="C20" s="179">
        <f>ROUND(VALUE(SUBSTITUTE(実質収支比率等に係る経年分析!G$47,"▲","-")),2)</f>
        <v>41.54</v>
      </c>
      <c r="D20" s="179">
        <f>ROUND(VALUE(SUBSTITUTE(実質収支比率等に係る経年分析!H$47,"▲","-")),2)</f>
        <v>42.24</v>
      </c>
      <c r="E20" s="179">
        <f>ROUND(VALUE(SUBSTITUTE(実質収支比率等に係る経年分析!I$47,"▲","-")),2)</f>
        <v>39.14</v>
      </c>
      <c r="F20" s="179">
        <f>ROUND(VALUE(SUBSTITUTE(実質収支比率等に係る経年分析!J$47,"▲","-")),2)</f>
        <v>34.31</v>
      </c>
    </row>
    <row r="21" spans="1:11" x14ac:dyDescent="0.15">
      <c r="A21" s="179" t="s">
        <v>56</v>
      </c>
      <c r="B21" s="179">
        <f>IF(ISNUMBER(VALUE(SUBSTITUTE(実質収支比率等に係る経年分析!F$49,"▲","-"))),ROUND(VALUE(SUBSTITUTE(実質収支比率等に係る経年分析!F$49,"▲","-")),2),NA())</f>
        <v>5.81</v>
      </c>
      <c r="C21" s="179">
        <f>IF(ISNUMBER(VALUE(SUBSTITUTE(実質収支比率等に係る経年分析!G$49,"▲","-"))),ROUND(VALUE(SUBSTITUTE(実質収支比率等に係る経年分析!G$49,"▲","-")),2),NA())</f>
        <v>2.2000000000000002</v>
      </c>
      <c r="D21" s="179">
        <f>IF(ISNUMBER(VALUE(SUBSTITUTE(実質収支比率等に係る経年分析!H$49,"▲","-"))),ROUND(VALUE(SUBSTITUTE(実質収支比率等に係る経年分析!H$49,"▲","-")),2),NA())</f>
        <v>0.26</v>
      </c>
      <c r="E21" s="179">
        <f>IF(ISNUMBER(VALUE(SUBSTITUTE(実質収支比率等に係る経年分析!I$49,"▲","-"))),ROUND(VALUE(SUBSTITUTE(実質収支比率等に係る経年分析!I$49,"▲","-")),2),NA())</f>
        <v>-4.63</v>
      </c>
      <c r="F21" s="179">
        <f>IF(ISNUMBER(VALUE(SUBSTITUTE(実質収支比率等に係る経年分析!J$49,"▲","-"))),ROUND(VALUE(SUBSTITUTE(実質収支比率等に係る経年分析!J$49,"▲","-")),2),NA())</f>
        <v>-2.36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0.57999999999999996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5.56</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5321</v>
      </c>
      <c r="E42" s="181"/>
      <c r="F42" s="181"/>
      <c r="G42" s="181">
        <f>'実質公債費比率（分子）の構造'!L$52</f>
        <v>5272</v>
      </c>
      <c r="H42" s="181"/>
      <c r="I42" s="181"/>
      <c r="J42" s="181">
        <f>'実質公債費比率（分子）の構造'!M$52</f>
        <v>5449</v>
      </c>
      <c r="K42" s="181"/>
      <c r="L42" s="181"/>
      <c r="M42" s="181">
        <f>'実質公債費比率（分子）の構造'!N$52</f>
        <v>5373</v>
      </c>
      <c r="N42" s="181"/>
      <c r="O42" s="181"/>
      <c r="P42" s="181">
        <f>'実質公債費比率（分子）の構造'!O$52</f>
        <v>5544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324</v>
      </c>
      <c r="C44" s="181"/>
      <c r="D44" s="181"/>
      <c r="E44" s="181">
        <f>'実質公債費比率（分子）の構造'!L$50</f>
        <v>268</v>
      </c>
      <c r="F44" s="181"/>
      <c r="G44" s="181"/>
      <c r="H44" s="181">
        <f>'実質公債費比率（分子）の構造'!M$50</f>
        <v>198</v>
      </c>
      <c r="I44" s="181"/>
      <c r="J44" s="181"/>
      <c r="K44" s="181">
        <f>'実質公債費比率（分子）の構造'!N$50</f>
        <v>157</v>
      </c>
      <c r="L44" s="181"/>
      <c r="M44" s="181"/>
      <c r="N44" s="181">
        <f>'実質公債費比率（分子）の構造'!O$50</f>
        <v>132</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2270</v>
      </c>
      <c r="C46" s="181"/>
      <c r="D46" s="181"/>
      <c r="E46" s="181">
        <f>'実質公債費比率（分子）の構造'!L$48</f>
        <v>2269</v>
      </c>
      <c r="F46" s="181"/>
      <c r="G46" s="181"/>
      <c r="H46" s="181">
        <f>'実質公債費比率（分子）の構造'!M$48</f>
        <v>2716</v>
      </c>
      <c r="I46" s="181"/>
      <c r="J46" s="181"/>
      <c r="K46" s="181">
        <f>'実質公債費比率（分子）の構造'!N$48</f>
        <v>2273</v>
      </c>
      <c r="L46" s="181"/>
      <c r="M46" s="181"/>
      <c r="N46" s="181">
        <f>'実質公債費比率（分子）の構造'!O$48</f>
        <v>2315</v>
      </c>
      <c r="O46" s="181"/>
      <c r="P46" s="181"/>
    </row>
    <row r="47" spans="1:16" x14ac:dyDescent="0.15">
      <c r="A47" s="181" t="s">
        <v>68</v>
      </c>
      <c r="B47" s="181">
        <f>'実質公債費比率（分子）の構造'!K$47</f>
        <v>87</v>
      </c>
      <c r="C47" s="181"/>
      <c r="D47" s="181"/>
      <c r="E47" s="181">
        <f>'実質公債費比率（分子）の構造'!L$47</f>
        <v>87</v>
      </c>
      <c r="F47" s="181"/>
      <c r="G47" s="181"/>
      <c r="H47" s="181">
        <f>'実質公債費比率（分子）の構造'!M$47</f>
        <v>87</v>
      </c>
      <c r="I47" s="181"/>
      <c r="J47" s="181"/>
      <c r="K47" s="181">
        <f>'実質公債費比率（分子）の構造'!N$47</f>
        <v>87</v>
      </c>
      <c r="L47" s="181"/>
      <c r="M47" s="181"/>
      <c r="N47" s="181">
        <f>'実質公債費比率（分子）の構造'!O$47</f>
        <v>87</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4987</v>
      </c>
      <c r="C49" s="181"/>
      <c r="D49" s="181"/>
      <c r="E49" s="181">
        <f>'実質公債費比率（分子）の構造'!L$45</f>
        <v>4732</v>
      </c>
      <c r="F49" s="181"/>
      <c r="G49" s="181"/>
      <c r="H49" s="181">
        <f>'実質公債費比率（分子）の構造'!M$45</f>
        <v>4911</v>
      </c>
      <c r="I49" s="181"/>
      <c r="J49" s="181"/>
      <c r="K49" s="181">
        <f>'実質公債費比率（分子）の構造'!N$45</f>
        <v>4830</v>
      </c>
      <c r="L49" s="181"/>
      <c r="M49" s="181"/>
      <c r="N49" s="181">
        <f>'実質公債費比率（分子）の構造'!O$45</f>
        <v>5034</v>
      </c>
      <c r="O49" s="181"/>
      <c r="P49" s="181"/>
    </row>
    <row r="50" spans="1:16" x14ac:dyDescent="0.15">
      <c r="A50" s="181" t="s">
        <v>71</v>
      </c>
      <c r="B50" s="181" t="e">
        <f>NA()</f>
        <v>#N/A</v>
      </c>
      <c r="C50" s="181">
        <f>IF(ISNUMBER('実質公債費比率（分子）の構造'!K$53),'実質公債費比率（分子）の構造'!K$53,NA())</f>
        <v>2347</v>
      </c>
      <c r="D50" s="181" t="e">
        <f>NA()</f>
        <v>#N/A</v>
      </c>
      <c r="E50" s="181" t="e">
        <f>NA()</f>
        <v>#N/A</v>
      </c>
      <c r="F50" s="181">
        <f>IF(ISNUMBER('実質公債費比率（分子）の構造'!L$53),'実質公債費比率（分子）の構造'!L$53,NA())</f>
        <v>2084</v>
      </c>
      <c r="G50" s="181" t="e">
        <f>NA()</f>
        <v>#N/A</v>
      </c>
      <c r="H50" s="181" t="e">
        <f>NA()</f>
        <v>#N/A</v>
      </c>
      <c r="I50" s="181">
        <f>IF(ISNUMBER('実質公債費比率（分子）の構造'!M$53),'実質公債費比率（分子）の構造'!M$53,NA())</f>
        <v>2463</v>
      </c>
      <c r="J50" s="181" t="e">
        <f>NA()</f>
        <v>#N/A</v>
      </c>
      <c r="K50" s="181" t="e">
        <f>NA()</f>
        <v>#N/A</v>
      </c>
      <c r="L50" s="181">
        <f>IF(ISNUMBER('実質公債費比率（分子）の構造'!N$53),'実質公債費比率（分子）の構造'!N$53,NA())</f>
        <v>1974</v>
      </c>
      <c r="M50" s="181" t="e">
        <f>NA()</f>
        <v>#N/A</v>
      </c>
      <c r="N50" s="181" t="e">
        <f>NA()</f>
        <v>#N/A</v>
      </c>
      <c r="O50" s="181">
        <f>IF(ISNUMBER('実質公債費比率（分子）の構造'!O$53),'実質公債費比率（分子）の構造'!O$53,NA())</f>
        <v>2024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54765</v>
      </c>
      <c r="E56" s="180"/>
      <c r="F56" s="180"/>
      <c r="G56" s="180">
        <f>'将来負担比率（分子）の構造'!J$52</f>
        <v>56015</v>
      </c>
      <c r="H56" s="180"/>
      <c r="I56" s="180"/>
      <c r="J56" s="180">
        <f>'将来負担比率（分子）の構造'!K$52</f>
        <v>56215</v>
      </c>
      <c r="K56" s="180"/>
      <c r="L56" s="180"/>
      <c r="M56" s="180">
        <f>'将来負担比率（分子）の構造'!L$52</f>
        <v>56185</v>
      </c>
      <c r="N56" s="180"/>
      <c r="O56" s="180"/>
      <c r="P56" s="180">
        <f>'将来負担比率（分子）の構造'!M$52</f>
        <v>55286</v>
      </c>
    </row>
    <row r="57" spans="1:16" x14ac:dyDescent="0.15">
      <c r="A57" s="180" t="s">
        <v>42</v>
      </c>
      <c r="B57" s="180"/>
      <c r="C57" s="180"/>
      <c r="D57" s="180">
        <f>'将来負担比率（分子）の構造'!I$51</f>
        <v>785</v>
      </c>
      <c r="E57" s="180"/>
      <c r="F57" s="180"/>
      <c r="G57" s="180">
        <f>'将来負担比率（分子）の構造'!J$51</f>
        <v>656</v>
      </c>
      <c r="H57" s="180"/>
      <c r="I57" s="180"/>
      <c r="J57" s="180">
        <f>'将来負担比率（分子）の構造'!K$51</f>
        <v>538</v>
      </c>
      <c r="K57" s="180"/>
      <c r="L57" s="180"/>
      <c r="M57" s="180">
        <f>'将来負担比率（分子）の構造'!L$51</f>
        <v>445</v>
      </c>
      <c r="N57" s="180"/>
      <c r="O57" s="180"/>
      <c r="P57" s="180">
        <f>'将来負担比率（分子）の構造'!M$51</f>
        <v>362</v>
      </c>
    </row>
    <row r="58" spans="1:16" x14ac:dyDescent="0.15">
      <c r="A58" s="180" t="s">
        <v>41</v>
      </c>
      <c r="B58" s="180"/>
      <c r="C58" s="180"/>
      <c r="D58" s="180">
        <f>'将来負担比率（分子）の構造'!I$50</f>
        <v>23428</v>
      </c>
      <c r="E58" s="180"/>
      <c r="F58" s="180"/>
      <c r="G58" s="180">
        <f>'将来負担比率（分子）の構造'!J$50</f>
        <v>24409</v>
      </c>
      <c r="H58" s="180"/>
      <c r="I58" s="180"/>
      <c r="J58" s="180">
        <f>'将来負担比率（分子）の構造'!K$50</f>
        <v>24032</v>
      </c>
      <c r="K58" s="180"/>
      <c r="L58" s="180"/>
      <c r="M58" s="180">
        <f>'将来負担比率（分子）の構造'!L$50</f>
        <v>24849</v>
      </c>
      <c r="N58" s="180"/>
      <c r="O58" s="180"/>
      <c r="P58" s="180">
        <f>'将来負担比率（分子）の構造'!M$50</f>
        <v>21770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v>
      </c>
      <c r="C61" s="180"/>
      <c r="D61" s="180"/>
      <c r="E61" s="180">
        <f>'将来負担比率（分子）の構造'!J$46</f>
        <v>9</v>
      </c>
      <c r="F61" s="180"/>
      <c r="G61" s="180"/>
      <c r="H61" s="180">
        <f>'将来負担比率（分子）の構造'!K$46</f>
        <v>11</v>
      </c>
      <c r="I61" s="180"/>
      <c r="J61" s="180"/>
      <c r="K61" s="180" t="str">
        <f>'将来負担比率（分子）の構造'!L$46</f>
        <v>-</v>
      </c>
      <c r="L61" s="180"/>
      <c r="M61" s="180"/>
      <c r="N61" s="180">
        <f>'将来負担比率（分子）の構造'!M$46</f>
        <v>7</v>
      </c>
      <c r="O61" s="180"/>
      <c r="P61" s="180"/>
    </row>
    <row r="62" spans="1:16" x14ac:dyDescent="0.15">
      <c r="A62" s="180" t="s">
        <v>35</v>
      </c>
      <c r="B62" s="180">
        <f>'将来負担比率（分子）の構造'!I$45</f>
        <v>12620</v>
      </c>
      <c r="C62" s="180"/>
      <c r="D62" s="180"/>
      <c r="E62" s="180">
        <f>'将来負担比率（分子）の構造'!J$45</f>
        <v>11414</v>
      </c>
      <c r="F62" s="180"/>
      <c r="G62" s="180"/>
      <c r="H62" s="180">
        <f>'将来負担比率（分子）の構造'!K$45</f>
        <v>10977</v>
      </c>
      <c r="I62" s="180"/>
      <c r="J62" s="180"/>
      <c r="K62" s="180">
        <f>'将来負担比率（分子）の構造'!L$45</f>
        <v>9978</v>
      </c>
      <c r="L62" s="180"/>
      <c r="M62" s="180"/>
      <c r="N62" s="180">
        <f>'将来負担比率（分子）の構造'!M$45</f>
        <v>9401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37411</v>
      </c>
      <c r="C64" s="180"/>
      <c r="D64" s="180"/>
      <c r="E64" s="180">
        <f>'将来負担比率（分子）の構造'!J$43</f>
        <v>36891</v>
      </c>
      <c r="F64" s="180"/>
      <c r="G64" s="180"/>
      <c r="H64" s="180">
        <f>'将来負担比率（分子）の構造'!K$43</f>
        <v>34391</v>
      </c>
      <c r="I64" s="180"/>
      <c r="J64" s="180"/>
      <c r="K64" s="180">
        <f>'将来負担比率（分子）の構造'!L$43</f>
        <v>30483</v>
      </c>
      <c r="L64" s="180"/>
      <c r="M64" s="180"/>
      <c r="N64" s="180">
        <f>'将来負担比率（分子）の構造'!M$43</f>
        <v>30380</v>
      </c>
      <c r="O64" s="180"/>
      <c r="P64" s="180"/>
    </row>
    <row r="65" spans="1:16" x14ac:dyDescent="0.15">
      <c r="A65" s="180" t="s">
        <v>32</v>
      </c>
      <c r="B65" s="180">
        <f>'将来負担比率（分子）の構造'!I$42</f>
        <v>890</v>
      </c>
      <c r="C65" s="180"/>
      <c r="D65" s="180"/>
      <c r="E65" s="180">
        <f>'将来負担比率（分子）の構造'!J$42</f>
        <v>668</v>
      </c>
      <c r="F65" s="180"/>
      <c r="G65" s="180"/>
      <c r="H65" s="180">
        <f>'将来負担比率（分子）の構造'!K$42</f>
        <v>496</v>
      </c>
      <c r="I65" s="180"/>
      <c r="J65" s="180"/>
      <c r="K65" s="180">
        <f>'将来負担比率（分子）の構造'!L$42</f>
        <v>355</v>
      </c>
      <c r="L65" s="180"/>
      <c r="M65" s="180"/>
      <c r="N65" s="180">
        <f>'将来負担比率（分子）の構造'!M$42</f>
        <v>241</v>
      </c>
      <c r="O65" s="180"/>
      <c r="P65" s="180"/>
    </row>
    <row r="66" spans="1:16" x14ac:dyDescent="0.15">
      <c r="A66" s="180" t="s">
        <v>31</v>
      </c>
      <c r="B66" s="180">
        <f>'将来負担比率（分子）の構造'!I$41</f>
        <v>44325</v>
      </c>
      <c r="C66" s="180"/>
      <c r="D66" s="180"/>
      <c r="E66" s="180">
        <f>'将来負担比率（分子）の構造'!J$41</f>
        <v>47040</v>
      </c>
      <c r="F66" s="180"/>
      <c r="G66" s="180"/>
      <c r="H66" s="180">
        <f>'将来負担比率（分子）の構造'!K$41</f>
        <v>47930</v>
      </c>
      <c r="I66" s="180"/>
      <c r="J66" s="180"/>
      <c r="K66" s="180">
        <f>'将来負担比率（分子）の構造'!L$41</f>
        <v>48638</v>
      </c>
      <c r="L66" s="180"/>
      <c r="M66" s="180"/>
      <c r="N66" s="180">
        <f>'将来負担比率（分子）の構造'!M$41</f>
        <v>47797</v>
      </c>
      <c r="O66" s="180"/>
      <c r="P66" s="180"/>
    </row>
    <row r="67" spans="1:16" x14ac:dyDescent="0.15">
      <c r="A67" s="180" t="s">
        <v>75</v>
      </c>
      <c r="B67" s="180" t="e">
        <f>NA()</f>
        <v>#N/A</v>
      </c>
      <c r="C67" s="180">
        <f>IF(ISNUMBER('将来負担比率（分子）の構造'!I$53), IF('将来負担比率（分子）の構造'!I$53 &lt; 0, 0, '将来負担比率（分子）の構造'!I$53), NA())</f>
        <v>16274</v>
      </c>
      <c r="D67" s="180" t="e">
        <f>NA()</f>
        <v>#N/A</v>
      </c>
      <c r="E67" s="180" t="e">
        <f>NA()</f>
        <v>#N/A</v>
      </c>
      <c r="F67" s="180">
        <f>IF(ISNUMBER('将来負担比率（分子）の構造'!J$53), IF('将来負担比率（分子）の構造'!J$53 &lt; 0, 0, '将来負担比率（分子）の構造'!J$53), NA())</f>
        <v>14943</v>
      </c>
      <c r="G67" s="180" t="e">
        <f>NA()</f>
        <v>#N/A</v>
      </c>
      <c r="H67" s="180" t="e">
        <f>NA()</f>
        <v>#N/A</v>
      </c>
      <c r="I67" s="180">
        <f>IF(ISNUMBER('将来負担比率（分子）の構造'!K$53), IF('将来負担比率（分子）の構造'!K$53 &lt; 0, 0, '将来負担比率（分子）の構造'!K$53), NA())</f>
        <v>13019</v>
      </c>
      <c r="J67" s="180" t="e">
        <f>NA()</f>
        <v>#N/A</v>
      </c>
      <c r="K67" s="180" t="e">
        <f>NA()</f>
        <v>#N/A</v>
      </c>
      <c r="L67" s="180">
        <f>IF(ISNUMBER('将来負担比率（分子）の構造'!L$53), IF('将来負担比率（分子）の構造'!L$53 &lt; 0, 0, '将来負担比率（分子）の構造'!L$53), NA())</f>
        <v>7973</v>
      </c>
      <c r="M67" s="180" t="e">
        <f>NA()</f>
        <v>#N/A</v>
      </c>
      <c r="N67" s="180" t="e">
        <f>NA()</f>
        <v>#N/A</v>
      </c>
      <c r="O67" s="180">
        <f>IF(ISNUMBER('将来負担比率（分子）の構造'!M$53), IF('将来負担比率（分子）の構造'!M$53 &lt; 0, 0, '将来負担比率（分子）の構造'!M$53), NA())</f>
        <v>10408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12216</v>
      </c>
      <c r="C72" s="184">
        <f>基金残高に係る経年分析!G55</f>
        <v>10989</v>
      </c>
      <c r="D72" s="184">
        <f>基金残高に係る経年分析!H55</f>
        <v>9430</v>
      </c>
    </row>
    <row r="73" spans="1:16" x14ac:dyDescent="0.15">
      <c r="A73" s="183" t="s">
        <v>78</v>
      </c>
      <c r="B73" s="184">
        <f>基金残高に係る経年分析!F56</f>
        <v>4777</v>
      </c>
      <c r="C73" s="184">
        <f>基金残高に係る経年分析!G56</f>
        <v>4802</v>
      </c>
      <c r="D73" s="184">
        <f>基金残高に係る経年分析!H56</f>
        <v>4513</v>
      </c>
    </row>
    <row r="74" spans="1:16" x14ac:dyDescent="0.15">
      <c r="A74" s="183" t="s">
        <v>79</v>
      </c>
      <c r="B74" s="184">
        <f>基金残高に係る経年分析!F57</f>
        <v>5298</v>
      </c>
      <c r="C74" s="184">
        <f>基金残高に係る経年分析!G57</f>
        <v>8297</v>
      </c>
      <c r="D74" s="184">
        <f>基金残高に係る経年分析!H57</f>
        <v>8300</v>
      </c>
    </row>
  </sheetData>
  <sheetProtection algorithmName="SHA-512" hashValue="IWrS/gpYG5j+hlRB/eDETuBkJyirZNwUbCmPav8d0U2vLDwczBZXUZ/6wzuh8bMnuDMe18/PcMlN5tZpB9SoUQ==" saltValue="YxYJggi6/xc5fLpCYYzr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7293140</v>
      </c>
      <c r="S5" s="669"/>
      <c r="T5" s="669"/>
      <c r="U5" s="669"/>
      <c r="V5" s="669"/>
      <c r="W5" s="669"/>
      <c r="X5" s="669"/>
      <c r="Y5" s="670"/>
      <c r="Z5" s="671">
        <v>16.2</v>
      </c>
      <c r="AA5" s="671"/>
      <c r="AB5" s="671"/>
      <c r="AC5" s="671"/>
      <c r="AD5" s="672">
        <v>7293140</v>
      </c>
      <c r="AE5" s="672"/>
      <c r="AF5" s="672"/>
      <c r="AG5" s="672"/>
      <c r="AH5" s="672"/>
      <c r="AI5" s="672"/>
      <c r="AJ5" s="672"/>
      <c r="AK5" s="672"/>
      <c r="AL5" s="673">
        <v>27.6</v>
      </c>
      <c r="AM5" s="674"/>
      <c r="AN5" s="674"/>
      <c r="AO5" s="675"/>
      <c r="AP5" s="665" t="s">
        <v>231</v>
      </c>
      <c r="AQ5" s="666"/>
      <c r="AR5" s="666"/>
      <c r="AS5" s="666"/>
      <c r="AT5" s="666"/>
      <c r="AU5" s="666"/>
      <c r="AV5" s="666"/>
      <c r="AW5" s="666"/>
      <c r="AX5" s="666"/>
      <c r="AY5" s="666"/>
      <c r="AZ5" s="666"/>
      <c r="BA5" s="666"/>
      <c r="BB5" s="666"/>
      <c r="BC5" s="666"/>
      <c r="BD5" s="666"/>
      <c r="BE5" s="666"/>
      <c r="BF5" s="667"/>
      <c r="BG5" s="679">
        <v>7276225</v>
      </c>
      <c r="BH5" s="680"/>
      <c r="BI5" s="680"/>
      <c r="BJ5" s="680"/>
      <c r="BK5" s="680"/>
      <c r="BL5" s="680"/>
      <c r="BM5" s="680"/>
      <c r="BN5" s="681"/>
      <c r="BO5" s="682">
        <v>99.8</v>
      </c>
      <c r="BP5" s="682"/>
      <c r="BQ5" s="682"/>
      <c r="BR5" s="682"/>
      <c r="BS5" s="683" t="s">
        <v>232</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224</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463749</v>
      </c>
      <c r="S6" s="680"/>
      <c r="T6" s="680"/>
      <c r="U6" s="680"/>
      <c r="V6" s="680"/>
      <c r="W6" s="680"/>
      <c r="X6" s="680"/>
      <c r="Y6" s="681"/>
      <c r="Z6" s="682">
        <v>1</v>
      </c>
      <c r="AA6" s="682"/>
      <c r="AB6" s="682"/>
      <c r="AC6" s="682"/>
      <c r="AD6" s="683">
        <v>463749</v>
      </c>
      <c r="AE6" s="683"/>
      <c r="AF6" s="683"/>
      <c r="AG6" s="683"/>
      <c r="AH6" s="683"/>
      <c r="AI6" s="683"/>
      <c r="AJ6" s="683"/>
      <c r="AK6" s="683"/>
      <c r="AL6" s="684">
        <v>1.8</v>
      </c>
      <c r="AM6" s="685"/>
      <c r="AN6" s="685"/>
      <c r="AO6" s="686"/>
      <c r="AP6" s="676" t="s">
        <v>237</v>
      </c>
      <c r="AQ6" s="677"/>
      <c r="AR6" s="677"/>
      <c r="AS6" s="677"/>
      <c r="AT6" s="677"/>
      <c r="AU6" s="677"/>
      <c r="AV6" s="677"/>
      <c r="AW6" s="677"/>
      <c r="AX6" s="677"/>
      <c r="AY6" s="677"/>
      <c r="AZ6" s="677"/>
      <c r="BA6" s="677"/>
      <c r="BB6" s="677"/>
      <c r="BC6" s="677"/>
      <c r="BD6" s="677"/>
      <c r="BE6" s="677"/>
      <c r="BF6" s="678"/>
      <c r="BG6" s="679">
        <v>7276225</v>
      </c>
      <c r="BH6" s="680"/>
      <c r="BI6" s="680"/>
      <c r="BJ6" s="680"/>
      <c r="BK6" s="680"/>
      <c r="BL6" s="680"/>
      <c r="BM6" s="680"/>
      <c r="BN6" s="681"/>
      <c r="BO6" s="682">
        <v>99.8</v>
      </c>
      <c r="BP6" s="682"/>
      <c r="BQ6" s="682"/>
      <c r="BR6" s="682"/>
      <c r="BS6" s="683" t="s">
        <v>232</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326547</v>
      </c>
      <c r="CS6" s="680"/>
      <c r="CT6" s="680"/>
      <c r="CU6" s="680"/>
      <c r="CV6" s="680"/>
      <c r="CW6" s="680"/>
      <c r="CX6" s="680"/>
      <c r="CY6" s="681"/>
      <c r="CZ6" s="673">
        <v>0.8</v>
      </c>
      <c r="DA6" s="674"/>
      <c r="DB6" s="674"/>
      <c r="DC6" s="693"/>
      <c r="DD6" s="688">
        <v>37234</v>
      </c>
      <c r="DE6" s="680"/>
      <c r="DF6" s="680"/>
      <c r="DG6" s="680"/>
      <c r="DH6" s="680"/>
      <c r="DI6" s="680"/>
      <c r="DJ6" s="680"/>
      <c r="DK6" s="680"/>
      <c r="DL6" s="680"/>
      <c r="DM6" s="680"/>
      <c r="DN6" s="680"/>
      <c r="DO6" s="680"/>
      <c r="DP6" s="681"/>
      <c r="DQ6" s="688">
        <v>326547</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6503</v>
      </c>
      <c r="S7" s="680"/>
      <c r="T7" s="680"/>
      <c r="U7" s="680"/>
      <c r="V7" s="680"/>
      <c r="W7" s="680"/>
      <c r="X7" s="680"/>
      <c r="Y7" s="681"/>
      <c r="Z7" s="682">
        <v>0</v>
      </c>
      <c r="AA7" s="682"/>
      <c r="AB7" s="682"/>
      <c r="AC7" s="682"/>
      <c r="AD7" s="683">
        <v>6503</v>
      </c>
      <c r="AE7" s="683"/>
      <c r="AF7" s="683"/>
      <c r="AG7" s="683"/>
      <c r="AH7" s="683"/>
      <c r="AI7" s="683"/>
      <c r="AJ7" s="683"/>
      <c r="AK7" s="683"/>
      <c r="AL7" s="684">
        <v>0</v>
      </c>
      <c r="AM7" s="685"/>
      <c r="AN7" s="685"/>
      <c r="AO7" s="686"/>
      <c r="AP7" s="676" t="s">
        <v>240</v>
      </c>
      <c r="AQ7" s="677"/>
      <c r="AR7" s="677"/>
      <c r="AS7" s="677"/>
      <c r="AT7" s="677"/>
      <c r="AU7" s="677"/>
      <c r="AV7" s="677"/>
      <c r="AW7" s="677"/>
      <c r="AX7" s="677"/>
      <c r="AY7" s="677"/>
      <c r="AZ7" s="677"/>
      <c r="BA7" s="677"/>
      <c r="BB7" s="677"/>
      <c r="BC7" s="677"/>
      <c r="BD7" s="677"/>
      <c r="BE7" s="677"/>
      <c r="BF7" s="678"/>
      <c r="BG7" s="679">
        <v>2674488</v>
      </c>
      <c r="BH7" s="680"/>
      <c r="BI7" s="680"/>
      <c r="BJ7" s="680"/>
      <c r="BK7" s="680"/>
      <c r="BL7" s="680"/>
      <c r="BM7" s="680"/>
      <c r="BN7" s="681"/>
      <c r="BO7" s="682">
        <v>36.700000000000003</v>
      </c>
      <c r="BP7" s="682"/>
      <c r="BQ7" s="682"/>
      <c r="BR7" s="682"/>
      <c r="BS7" s="683" t="s">
        <v>232</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6109981</v>
      </c>
      <c r="CS7" s="680"/>
      <c r="CT7" s="680"/>
      <c r="CU7" s="680"/>
      <c r="CV7" s="680"/>
      <c r="CW7" s="680"/>
      <c r="CX7" s="680"/>
      <c r="CY7" s="681"/>
      <c r="CZ7" s="682">
        <v>14.1</v>
      </c>
      <c r="DA7" s="682"/>
      <c r="DB7" s="682"/>
      <c r="DC7" s="682"/>
      <c r="DD7" s="688">
        <v>708315</v>
      </c>
      <c r="DE7" s="680"/>
      <c r="DF7" s="680"/>
      <c r="DG7" s="680"/>
      <c r="DH7" s="680"/>
      <c r="DI7" s="680"/>
      <c r="DJ7" s="680"/>
      <c r="DK7" s="680"/>
      <c r="DL7" s="680"/>
      <c r="DM7" s="680"/>
      <c r="DN7" s="680"/>
      <c r="DO7" s="680"/>
      <c r="DP7" s="681"/>
      <c r="DQ7" s="688">
        <v>4552483</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13553</v>
      </c>
      <c r="S8" s="680"/>
      <c r="T8" s="680"/>
      <c r="U8" s="680"/>
      <c r="V8" s="680"/>
      <c r="W8" s="680"/>
      <c r="X8" s="680"/>
      <c r="Y8" s="681"/>
      <c r="Z8" s="682">
        <v>0</v>
      </c>
      <c r="AA8" s="682"/>
      <c r="AB8" s="682"/>
      <c r="AC8" s="682"/>
      <c r="AD8" s="683">
        <v>13553</v>
      </c>
      <c r="AE8" s="683"/>
      <c r="AF8" s="683"/>
      <c r="AG8" s="683"/>
      <c r="AH8" s="683"/>
      <c r="AI8" s="683"/>
      <c r="AJ8" s="683"/>
      <c r="AK8" s="683"/>
      <c r="AL8" s="684">
        <v>0.1</v>
      </c>
      <c r="AM8" s="685"/>
      <c r="AN8" s="685"/>
      <c r="AO8" s="686"/>
      <c r="AP8" s="676" t="s">
        <v>243</v>
      </c>
      <c r="AQ8" s="677"/>
      <c r="AR8" s="677"/>
      <c r="AS8" s="677"/>
      <c r="AT8" s="677"/>
      <c r="AU8" s="677"/>
      <c r="AV8" s="677"/>
      <c r="AW8" s="677"/>
      <c r="AX8" s="677"/>
      <c r="AY8" s="677"/>
      <c r="AZ8" s="677"/>
      <c r="BA8" s="677"/>
      <c r="BB8" s="677"/>
      <c r="BC8" s="677"/>
      <c r="BD8" s="677"/>
      <c r="BE8" s="677"/>
      <c r="BF8" s="678"/>
      <c r="BG8" s="679">
        <v>100129</v>
      </c>
      <c r="BH8" s="680"/>
      <c r="BI8" s="680"/>
      <c r="BJ8" s="680"/>
      <c r="BK8" s="680"/>
      <c r="BL8" s="680"/>
      <c r="BM8" s="680"/>
      <c r="BN8" s="681"/>
      <c r="BO8" s="682">
        <v>1.4</v>
      </c>
      <c r="BP8" s="682"/>
      <c r="BQ8" s="682"/>
      <c r="BR8" s="682"/>
      <c r="BS8" s="688" t="s">
        <v>244</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11142132</v>
      </c>
      <c r="CS8" s="680"/>
      <c r="CT8" s="680"/>
      <c r="CU8" s="680"/>
      <c r="CV8" s="680"/>
      <c r="CW8" s="680"/>
      <c r="CX8" s="680"/>
      <c r="CY8" s="681"/>
      <c r="CZ8" s="682">
        <v>25.7</v>
      </c>
      <c r="DA8" s="682"/>
      <c r="DB8" s="682"/>
      <c r="DC8" s="682"/>
      <c r="DD8" s="688">
        <v>46103</v>
      </c>
      <c r="DE8" s="680"/>
      <c r="DF8" s="680"/>
      <c r="DG8" s="680"/>
      <c r="DH8" s="680"/>
      <c r="DI8" s="680"/>
      <c r="DJ8" s="680"/>
      <c r="DK8" s="680"/>
      <c r="DL8" s="680"/>
      <c r="DM8" s="680"/>
      <c r="DN8" s="680"/>
      <c r="DO8" s="680"/>
      <c r="DP8" s="681"/>
      <c r="DQ8" s="688">
        <v>6008240</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11550</v>
      </c>
      <c r="S9" s="680"/>
      <c r="T9" s="680"/>
      <c r="U9" s="680"/>
      <c r="V9" s="680"/>
      <c r="W9" s="680"/>
      <c r="X9" s="680"/>
      <c r="Y9" s="681"/>
      <c r="Z9" s="682">
        <v>0</v>
      </c>
      <c r="AA9" s="682"/>
      <c r="AB9" s="682"/>
      <c r="AC9" s="682"/>
      <c r="AD9" s="683">
        <v>11550</v>
      </c>
      <c r="AE9" s="683"/>
      <c r="AF9" s="683"/>
      <c r="AG9" s="683"/>
      <c r="AH9" s="683"/>
      <c r="AI9" s="683"/>
      <c r="AJ9" s="683"/>
      <c r="AK9" s="683"/>
      <c r="AL9" s="684">
        <v>0</v>
      </c>
      <c r="AM9" s="685"/>
      <c r="AN9" s="685"/>
      <c r="AO9" s="686"/>
      <c r="AP9" s="676" t="s">
        <v>247</v>
      </c>
      <c r="AQ9" s="677"/>
      <c r="AR9" s="677"/>
      <c r="AS9" s="677"/>
      <c r="AT9" s="677"/>
      <c r="AU9" s="677"/>
      <c r="AV9" s="677"/>
      <c r="AW9" s="677"/>
      <c r="AX9" s="677"/>
      <c r="AY9" s="677"/>
      <c r="AZ9" s="677"/>
      <c r="BA9" s="677"/>
      <c r="BB9" s="677"/>
      <c r="BC9" s="677"/>
      <c r="BD9" s="677"/>
      <c r="BE9" s="677"/>
      <c r="BF9" s="678"/>
      <c r="BG9" s="679">
        <v>2170369</v>
      </c>
      <c r="BH9" s="680"/>
      <c r="BI9" s="680"/>
      <c r="BJ9" s="680"/>
      <c r="BK9" s="680"/>
      <c r="BL9" s="680"/>
      <c r="BM9" s="680"/>
      <c r="BN9" s="681"/>
      <c r="BO9" s="682">
        <v>29.8</v>
      </c>
      <c r="BP9" s="682"/>
      <c r="BQ9" s="682"/>
      <c r="BR9" s="682"/>
      <c r="BS9" s="688" t="s">
        <v>232</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5396347</v>
      </c>
      <c r="CS9" s="680"/>
      <c r="CT9" s="680"/>
      <c r="CU9" s="680"/>
      <c r="CV9" s="680"/>
      <c r="CW9" s="680"/>
      <c r="CX9" s="680"/>
      <c r="CY9" s="681"/>
      <c r="CZ9" s="682">
        <v>12.4</v>
      </c>
      <c r="DA9" s="682"/>
      <c r="DB9" s="682"/>
      <c r="DC9" s="682"/>
      <c r="DD9" s="688">
        <v>811947</v>
      </c>
      <c r="DE9" s="680"/>
      <c r="DF9" s="680"/>
      <c r="DG9" s="680"/>
      <c r="DH9" s="680"/>
      <c r="DI9" s="680"/>
      <c r="DJ9" s="680"/>
      <c r="DK9" s="680"/>
      <c r="DL9" s="680"/>
      <c r="DM9" s="680"/>
      <c r="DN9" s="680"/>
      <c r="DO9" s="680"/>
      <c r="DP9" s="681"/>
      <c r="DQ9" s="688">
        <v>4623903</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232</v>
      </c>
      <c r="AE10" s="683"/>
      <c r="AF10" s="683"/>
      <c r="AG10" s="683"/>
      <c r="AH10" s="683"/>
      <c r="AI10" s="683"/>
      <c r="AJ10" s="683"/>
      <c r="AK10" s="683"/>
      <c r="AL10" s="684" t="s">
        <v>232</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150288</v>
      </c>
      <c r="BH10" s="680"/>
      <c r="BI10" s="680"/>
      <c r="BJ10" s="680"/>
      <c r="BK10" s="680"/>
      <c r="BL10" s="680"/>
      <c r="BM10" s="680"/>
      <c r="BN10" s="681"/>
      <c r="BO10" s="682">
        <v>2.1</v>
      </c>
      <c r="BP10" s="682"/>
      <c r="BQ10" s="682"/>
      <c r="BR10" s="682"/>
      <c r="BS10" s="688" t="s">
        <v>232</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79691</v>
      </c>
      <c r="CS10" s="680"/>
      <c r="CT10" s="680"/>
      <c r="CU10" s="680"/>
      <c r="CV10" s="680"/>
      <c r="CW10" s="680"/>
      <c r="CX10" s="680"/>
      <c r="CY10" s="681"/>
      <c r="CZ10" s="682">
        <v>0.2</v>
      </c>
      <c r="DA10" s="682"/>
      <c r="DB10" s="682"/>
      <c r="DC10" s="682"/>
      <c r="DD10" s="688" t="s">
        <v>232</v>
      </c>
      <c r="DE10" s="680"/>
      <c r="DF10" s="680"/>
      <c r="DG10" s="680"/>
      <c r="DH10" s="680"/>
      <c r="DI10" s="680"/>
      <c r="DJ10" s="680"/>
      <c r="DK10" s="680"/>
      <c r="DL10" s="680"/>
      <c r="DM10" s="680"/>
      <c r="DN10" s="680"/>
      <c r="DO10" s="680"/>
      <c r="DP10" s="681"/>
      <c r="DQ10" s="688">
        <v>39691</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232</v>
      </c>
      <c r="AA11" s="682"/>
      <c r="AB11" s="682"/>
      <c r="AC11" s="682"/>
      <c r="AD11" s="683" t="s">
        <v>232</v>
      </c>
      <c r="AE11" s="683"/>
      <c r="AF11" s="683"/>
      <c r="AG11" s="683"/>
      <c r="AH11" s="683"/>
      <c r="AI11" s="683"/>
      <c r="AJ11" s="683"/>
      <c r="AK11" s="683"/>
      <c r="AL11" s="684" t="s">
        <v>232</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253702</v>
      </c>
      <c r="BH11" s="680"/>
      <c r="BI11" s="680"/>
      <c r="BJ11" s="680"/>
      <c r="BK11" s="680"/>
      <c r="BL11" s="680"/>
      <c r="BM11" s="680"/>
      <c r="BN11" s="681"/>
      <c r="BO11" s="682">
        <v>3.5</v>
      </c>
      <c r="BP11" s="682"/>
      <c r="BQ11" s="682"/>
      <c r="BR11" s="682"/>
      <c r="BS11" s="688" t="s">
        <v>232</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2612561</v>
      </c>
      <c r="CS11" s="680"/>
      <c r="CT11" s="680"/>
      <c r="CU11" s="680"/>
      <c r="CV11" s="680"/>
      <c r="CW11" s="680"/>
      <c r="CX11" s="680"/>
      <c r="CY11" s="681"/>
      <c r="CZ11" s="682">
        <v>6</v>
      </c>
      <c r="DA11" s="682"/>
      <c r="DB11" s="682"/>
      <c r="DC11" s="682"/>
      <c r="DD11" s="688">
        <v>640380</v>
      </c>
      <c r="DE11" s="680"/>
      <c r="DF11" s="680"/>
      <c r="DG11" s="680"/>
      <c r="DH11" s="680"/>
      <c r="DI11" s="680"/>
      <c r="DJ11" s="680"/>
      <c r="DK11" s="680"/>
      <c r="DL11" s="680"/>
      <c r="DM11" s="680"/>
      <c r="DN11" s="680"/>
      <c r="DO11" s="680"/>
      <c r="DP11" s="681"/>
      <c r="DQ11" s="688">
        <v>1671265</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1300557</v>
      </c>
      <c r="S12" s="680"/>
      <c r="T12" s="680"/>
      <c r="U12" s="680"/>
      <c r="V12" s="680"/>
      <c r="W12" s="680"/>
      <c r="X12" s="680"/>
      <c r="Y12" s="681"/>
      <c r="Z12" s="682">
        <v>2.9</v>
      </c>
      <c r="AA12" s="682"/>
      <c r="AB12" s="682"/>
      <c r="AC12" s="682"/>
      <c r="AD12" s="683">
        <v>1300557</v>
      </c>
      <c r="AE12" s="683"/>
      <c r="AF12" s="683"/>
      <c r="AG12" s="683"/>
      <c r="AH12" s="683"/>
      <c r="AI12" s="683"/>
      <c r="AJ12" s="683"/>
      <c r="AK12" s="683"/>
      <c r="AL12" s="684">
        <v>4.9000000000000004</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3889367</v>
      </c>
      <c r="BH12" s="680"/>
      <c r="BI12" s="680"/>
      <c r="BJ12" s="680"/>
      <c r="BK12" s="680"/>
      <c r="BL12" s="680"/>
      <c r="BM12" s="680"/>
      <c r="BN12" s="681"/>
      <c r="BO12" s="682">
        <v>53.3</v>
      </c>
      <c r="BP12" s="682"/>
      <c r="BQ12" s="682"/>
      <c r="BR12" s="682"/>
      <c r="BS12" s="688" t="s">
        <v>232</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1839790</v>
      </c>
      <c r="CS12" s="680"/>
      <c r="CT12" s="680"/>
      <c r="CU12" s="680"/>
      <c r="CV12" s="680"/>
      <c r="CW12" s="680"/>
      <c r="CX12" s="680"/>
      <c r="CY12" s="681"/>
      <c r="CZ12" s="682">
        <v>4.2</v>
      </c>
      <c r="DA12" s="682"/>
      <c r="DB12" s="682"/>
      <c r="DC12" s="682"/>
      <c r="DD12" s="688">
        <v>839617</v>
      </c>
      <c r="DE12" s="680"/>
      <c r="DF12" s="680"/>
      <c r="DG12" s="680"/>
      <c r="DH12" s="680"/>
      <c r="DI12" s="680"/>
      <c r="DJ12" s="680"/>
      <c r="DK12" s="680"/>
      <c r="DL12" s="680"/>
      <c r="DM12" s="680"/>
      <c r="DN12" s="680"/>
      <c r="DO12" s="680"/>
      <c r="DP12" s="681"/>
      <c r="DQ12" s="688">
        <v>1094700</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v>4924</v>
      </c>
      <c r="S13" s="680"/>
      <c r="T13" s="680"/>
      <c r="U13" s="680"/>
      <c r="V13" s="680"/>
      <c r="W13" s="680"/>
      <c r="X13" s="680"/>
      <c r="Y13" s="681"/>
      <c r="Z13" s="682">
        <v>0</v>
      </c>
      <c r="AA13" s="682"/>
      <c r="AB13" s="682"/>
      <c r="AC13" s="682"/>
      <c r="AD13" s="683">
        <v>4924</v>
      </c>
      <c r="AE13" s="683"/>
      <c r="AF13" s="683"/>
      <c r="AG13" s="683"/>
      <c r="AH13" s="683"/>
      <c r="AI13" s="683"/>
      <c r="AJ13" s="683"/>
      <c r="AK13" s="683"/>
      <c r="AL13" s="684">
        <v>0</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3867829</v>
      </c>
      <c r="BH13" s="680"/>
      <c r="BI13" s="680"/>
      <c r="BJ13" s="680"/>
      <c r="BK13" s="680"/>
      <c r="BL13" s="680"/>
      <c r="BM13" s="680"/>
      <c r="BN13" s="681"/>
      <c r="BO13" s="682">
        <v>53</v>
      </c>
      <c r="BP13" s="682"/>
      <c r="BQ13" s="682"/>
      <c r="BR13" s="682"/>
      <c r="BS13" s="688" t="s">
        <v>232</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3726320</v>
      </c>
      <c r="CS13" s="680"/>
      <c r="CT13" s="680"/>
      <c r="CU13" s="680"/>
      <c r="CV13" s="680"/>
      <c r="CW13" s="680"/>
      <c r="CX13" s="680"/>
      <c r="CY13" s="681"/>
      <c r="CZ13" s="682">
        <v>8.6</v>
      </c>
      <c r="DA13" s="682"/>
      <c r="DB13" s="682"/>
      <c r="DC13" s="682"/>
      <c r="DD13" s="688">
        <v>1502589</v>
      </c>
      <c r="DE13" s="680"/>
      <c r="DF13" s="680"/>
      <c r="DG13" s="680"/>
      <c r="DH13" s="680"/>
      <c r="DI13" s="680"/>
      <c r="DJ13" s="680"/>
      <c r="DK13" s="680"/>
      <c r="DL13" s="680"/>
      <c r="DM13" s="680"/>
      <c r="DN13" s="680"/>
      <c r="DO13" s="680"/>
      <c r="DP13" s="681"/>
      <c r="DQ13" s="688">
        <v>2521883</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244</v>
      </c>
      <c r="AA14" s="682"/>
      <c r="AB14" s="682"/>
      <c r="AC14" s="682"/>
      <c r="AD14" s="683" t="s">
        <v>232</v>
      </c>
      <c r="AE14" s="683"/>
      <c r="AF14" s="683"/>
      <c r="AG14" s="683"/>
      <c r="AH14" s="683"/>
      <c r="AI14" s="683"/>
      <c r="AJ14" s="683"/>
      <c r="AK14" s="683"/>
      <c r="AL14" s="684" t="s">
        <v>244</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255028</v>
      </c>
      <c r="BH14" s="680"/>
      <c r="BI14" s="680"/>
      <c r="BJ14" s="680"/>
      <c r="BK14" s="680"/>
      <c r="BL14" s="680"/>
      <c r="BM14" s="680"/>
      <c r="BN14" s="681"/>
      <c r="BO14" s="682">
        <v>3.5</v>
      </c>
      <c r="BP14" s="682"/>
      <c r="BQ14" s="682"/>
      <c r="BR14" s="682"/>
      <c r="BS14" s="688" t="s">
        <v>232</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1786352</v>
      </c>
      <c r="CS14" s="680"/>
      <c r="CT14" s="680"/>
      <c r="CU14" s="680"/>
      <c r="CV14" s="680"/>
      <c r="CW14" s="680"/>
      <c r="CX14" s="680"/>
      <c r="CY14" s="681"/>
      <c r="CZ14" s="682">
        <v>4.0999999999999996</v>
      </c>
      <c r="DA14" s="682"/>
      <c r="DB14" s="682"/>
      <c r="DC14" s="682"/>
      <c r="DD14" s="688">
        <v>373594</v>
      </c>
      <c r="DE14" s="680"/>
      <c r="DF14" s="680"/>
      <c r="DG14" s="680"/>
      <c r="DH14" s="680"/>
      <c r="DI14" s="680"/>
      <c r="DJ14" s="680"/>
      <c r="DK14" s="680"/>
      <c r="DL14" s="680"/>
      <c r="DM14" s="680"/>
      <c r="DN14" s="680"/>
      <c r="DO14" s="680"/>
      <c r="DP14" s="681"/>
      <c r="DQ14" s="688">
        <v>1422598</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137012</v>
      </c>
      <c r="S15" s="680"/>
      <c r="T15" s="680"/>
      <c r="U15" s="680"/>
      <c r="V15" s="680"/>
      <c r="W15" s="680"/>
      <c r="X15" s="680"/>
      <c r="Y15" s="681"/>
      <c r="Z15" s="682">
        <v>0.3</v>
      </c>
      <c r="AA15" s="682"/>
      <c r="AB15" s="682"/>
      <c r="AC15" s="682"/>
      <c r="AD15" s="683">
        <v>137012</v>
      </c>
      <c r="AE15" s="683"/>
      <c r="AF15" s="683"/>
      <c r="AG15" s="683"/>
      <c r="AH15" s="683"/>
      <c r="AI15" s="683"/>
      <c r="AJ15" s="683"/>
      <c r="AK15" s="683"/>
      <c r="AL15" s="684">
        <v>0.5</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457342</v>
      </c>
      <c r="BH15" s="680"/>
      <c r="BI15" s="680"/>
      <c r="BJ15" s="680"/>
      <c r="BK15" s="680"/>
      <c r="BL15" s="680"/>
      <c r="BM15" s="680"/>
      <c r="BN15" s="681"/>
      <c r="BO15" s="682">
        <v>6.3</v>
      </c>
      <c r="BP15" s="682"/>
      <c r="BQ15" s="682"/>
      <c r="BR15" s="682"/>
      <c r="BS15" s="688" t="s">
        <v>232</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4685665</v>
      </c>
      <c r="CS15" s="680"/>
      <c r="CT15" s="680"/>
      <c r="CU15" s="680"/>
      <c r="CV15" s="680"/>
      <c r="CW15" s="680"/>
      <c r="CX15" s="680"/>
      <c r="CY15" s="681"/>
      <c r="CZ15" s="682">
        <v>10.8</v>
      </c>
      <c r="DA15" s="682"/>
      <c r="DB15" s="682"/>
      <c r="DC15" s="682"/>
      <c r="DD15" s="688">
        <v>499517</v>
      </c>
      <c r="DE15" s="680"/>
      <c r="DF15" s="680"/>
      <c r="DG15" s="680"/>
      <c r="DH15" s="680"/>
      <c r="DI15" s="680"/>
      <c r="DJ15" s="680"/>
      <c r="DK15" s="680"/>
      <c r="DL15" s="680"/>
      <c r="DM15" s="680"/>
      <c r="DN15" s="680"/>
      <c r="DO15" s="680"/>
      <c r="DP15" s="681"/>
      <c r="DQ15" s="688">
        <v>3722974</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232</v>
      </c>
      <c r="AE16" s="683"/>
      <c r="AF16" s="683"/>
      <c r="AG16" s="683"/>
      <c r="AH16" s="683"/>
      <c r="AI16" s="683"/>
      <c r="AJ16" s="683"/>
      <c r="AK16" s="683"/>
      <c r="AL16" s="684" t="s">
        <v>232</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244</v>
      </c>
      <c r="BH16" s="680"/>
      <c r="BI16" s="680"/>
      <c r="BJ16" s="680"/>
      <c r="BK16" s="680"/>
      <c r="BL16" s="680"/>
      <c r="BM16" s="680"/>
      <c r="BN16" s="681"/>
      <c r="BO16" s="682" t="s">
        <v>232</v>
      </c>
      <c r="BP16" s="682"/>
      <c r="BQ16" s="682"/>
      <c r="BR16" s="682"/>
      <c r="BS16" s="688" t="s">
        <v>232</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105461</v>
      </c>
      <c r="CS16" s="680"/>
      <c r="CT16" s="680"/>
      <c r="CU16" s="680"/>
      <c r="CV16" s="680"/>
      <c r="CW16" s="680"/>
      <c r="CX16" s="680"/>
      <c r="CY16" s="681"/>
      <c r="CZ16" s="682">
        <v>0.2</v>
      </c>
      <c r="DA16" s="682"/>
      <c r="DB16" s="682"/>
      <c r="DC16" s="682"/>
      <c r="DD16" s="688" t="s">
        <v>232</v>
      </c>
      <c r="DE16" s="680"/>
      <c r="DF16" s="680"/>
      <c r="DG16" s="680"/>
      <c r="DH16" s="680"/>
      <c r="DI16" s="680"/>
      <c r="DJ16" s="680"/>
      <c r="DK16" s="680"/>
      <c r="DL16" s="680"/>
      <c r="DM16" s="680"/>
      <c r="DN16" s="680"/>
      <c r="DO16" s="680"/>
      <c r="DP16" s="681"/>
      <c r="DQ16" s="688">
        <v>15014</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25433</v>
      </c>
      <c r="S17" s="680"/>
      <c r="T17" s="680"/>
      <c r="U17" s="680"/>
      <c r="V17" s="680"/>
      <c r="W17" s="680"/>
      <c r="X17" s="680"/>
      <c r="Y17" s="681"/>
      <c r="Z17" s="682">
        <v>0.1</v>
      </c>
      <c r="AA17" s="682"/>
      <c r="AB17" s="682"/>
      <c r="AC17" s="682"/>
      <c r="AD17" s="683">
        <v>25433</v>
      </c>
      <c r="AE17" s="683"/>
      <c r="AF17" s="683"/>
      <c r="AG17" s="683"/>
      <c r="AH17" s="683"/>
      <c r="AI17" s="683"/>
      <c r="AJ17" s="683"/>
      <c r="AK17" s="683"/>
      <c r="AL17" s="684">
        <v>0.1</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232</v>
      </c>
      <c r="BP17" s="682"/>
      <c r="BQ17" s="682"/>
      <c r="BR17" s="682"/>
      <c r="BS17" s="688" t="s">
        <v>232</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5608781</v>
      </c>
      <c r="CS17" s="680"/>
      <c r="CT17" s="680"/>
      <c r="CU17" s="680"/>
      <c r="CV17" s="680"/>
      <c r="CW17" s="680"/>
      <c r="CX17" s="680"/>
      <c r="CY17" s="681"/>
      <c r="CZ17" s="682">
        <v>12.9</v>
      </c>
      <c r="DA17" s="682"/>
      <c r="DB17" s="682"/>
      <c r="DC17" s="682"/>
      <c r="DD17" s="688" t="s">
        <v>232</v>
      </c>
      <c r="DE17" s="680"/>
      <c r="DF17" s="680"/>
      <c r="DG17" s="680"/>
      <c r="DH17" s="680"/>
      <c r="DI17" s="680"/>
      <c r="DJ17" s="680"/>
      <c r="DK17" s="680"/>
      <c r="DL17" s="680"/>
      <c r="DM17" s="680"/>
      <c r="DN17" s="680"/>
      <c r="DO17" s="680"/>
      <c r="DP17" s="681"/>
      <c r="DQ17" s="688">
        <v>5525677</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18998180</v>
      </c>
      <c r="S18" s="680"/>
      <c r="T18" s="680"/>
      <c r="U18" s="680"/>
      <c r="V18" s="680"/>
      <c r="W18" s="680"/>
      <c r="X18" s="680"/>
      <c r="Y18" s="681"/>
      <c r="Z18" s="682">
        <v>42.1</v>
      </c>
      <c r="AA18" s="682"/>
      <c r="AB18" s="682"/>
      <c r="AC18" s="682"/>
      <c r="AD18" s="683">
        <v>17086199</v>
      </c>
      <c r="AE18" s="683"/>
      <c r="AF18" s="683"/>
      <c r="AG18" s="683"/>
      <c r="AH18" s="683"/>
      <c r="AI18" s="683"/>
      <c r="AJ18" s="683"/>
      <c r="AK18" s="683"/>
      <c r="AL18" s="684">
        <v>64.7</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232</v>
      </c>
      <c r="BP18" s="682"/>
      <c r="BQ18" s="682"/>
      <c r="BR18" s="682"/>
      <c r="BS18" s="688" t="s">
        <v>232</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232</v>
      </c>
      <c r="DA18" s="682"/>
      <c r="DB18" s="682"/>
      <c r="DC18" s="682"/>
      <c r="DD18" s="688" t="s">
        <v>244</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17086199</v>
      </c>
      <c r="S19" s="680"/>
      <c r="T19" s="680"/>
      <c r="U19" s="680"/>
      <c r="V19" s="680"/>
      <c r="W19" s="680"/>
      <c r="X19" s="680"/>
      <c r="Y19" s="681"/>
      <c r="Z19" s="682">
        <v>37.9</v>
      </c>
      <c r="AA19" s="682"/>
      <c r="AB19" s="682"/>
      <c r="AC19" s="682"/>
      <c r="AD19" s="683">
        <v>17086199</v>
      </c>
      <c r="AE19" s="683"/>
      <c r="AF19" s="683"/>
      <c r="AG19" s="683"/>
      <c r="AH19" s="683"/>
      <c r="AI19" s="683"/>
      <c r="AJ19" s="683"/>
      <c r="AK19" s="683"/>
      <c r="AL19" s="684">
        <v>64.7</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16915</v>
      </c>
      <c r="BH19" s="680"/>
      <c r="BI19" s="680"/>
      <c r="BJ19" s="680"/>
      <c r="BK19" s="680"/>
      <c r="BL19" s="680"/>
      <c r="BM19" s="680"/>
      <c r="BN19" s="681"/>
      <c r="BO19" s="682">
        <v>0.2</v>
      </c>
      <c r="BP19" s="682"/>
      <c r="BQ19" s="682"/>
      <c r="BR19" s="682"/>
      <c r="BS19" s="688" t="s">
        <v>244</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244</v>
      </c>
      <c r="DA19" s="682"/>
      <c r="DB19" s="682"/>
      <c r="DC19" s="682"/>
      <c r="DD19" s="688" t="s">
        <v>232</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1568439</v>
      </c>
      <c r="S20" s="680"/>
      <c r="T20" s="680"/>
      <c r="U20" s="680"/>
      <c r="V20" s="680"/>
      <c r="W20" s="680"/>
      <c r="X20" s="680"/>
      <c r="Y20" s="681"/>
      <c r="Z20" s="682">
        <v>3.5</v>
      </c>
      <c r="AA20" s="682"/>
      <c r="AB20" s="682"/>
      <c r="AC20" s="682"/>
      <c r="AD20" s="683" t="s">
        <v>232</v>
      </c>
      <c r="AE20" s="683"/>
      <c r="AF20" s="683"/>
      <c r="AG20" s="683"/>
      <c r="AH20" s="683"/>
      <c r="AI20" s="683"/>
      <c r="AJ20" s="683"/>
      <c r="AK20" s="683"/>
      <c r="AL20" s="684" t="s">
        <v>232</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16915</v>
      </c>
      <c r="BH20" s="680"/>
      <c r="BI20" s="680"/>
      <c r="BJ20" s="680"/>
      <c r="BK20" s="680"/>
      <c r="BL20" s="680"/>
      <c r="BM20" s="680"/>
      <c r="BN20" s="681"/>
      <c r="BO20" s="682">
        <v>0.2</v>
      </c>
      <c r="BP20" s="682"/>
      <c r="BQ20" s="682"/>
      <c r="BR20" s="682"/>
      <c r="BS20" s="688" t="s">
        <v>232</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43419628</v>
      </c>
      <c r="CS20" s="680"/>
      <c r="CT20" s="680"/>
      <c r="CU20" s="680"/>
      <c r="CV20" s="680"/>
      <c r="CW20" s="680"/>
      <c r="CX20" s="680"/>
      <c r="CY20" s="681"/>
      <c r="CZ20" s="682">
        <v>100</v>
      </c>
      <c r="DA20" s="682"/>
      <c r="DB20" s="682"/>
      <c r="DC20" s="682"/>
      <c r="DD20" s="688">
        <v>5459296</v>
      </c>
      <c r="DE20" s="680"/>
      <c r="DF20" s="680"/>
      <c r="DG20" s="680"/>
      <c r="DH20" s="680"/>
      <c r="DI20" s="680"/>
      <c r="DJ20" s="680"/>
      <c r="DK20" s="680"/>
      <c r="DL20" s="680"/>
      <c r="DM20" s="680"/>
      <c r="DN20" s="680"/>
      <c r="DO20" s="680"/>
      <c r="DP20" s="681"/>
      <c r="DQ20" s="688">
        <v>31524975</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v>343542</v>
      </c>
      <c r="S21" s="680"/>
      <c r="T21" s="680"/>
      <c r="U21" s="680"/>
      <c r="V21" s="680"/>
      <c r="W21" s="680"/>
      <c r="X21" s="680"/>
      <c r="Y21" s="681"/>
      <c r="Z21" s="682">
        <v>0.8</v>
      </c>
      <c r="AA21" s="682"/>
      <c r="AB21" s="682"/>
      <c r="AC21" s="682"/>
      <c r="AD21" s="683" t="s">
        <v>244</v>
      </c>
      <c r="AE21" s="683"/>
      <c r="AF21" s="683"/>
      <c r="AG21" s="683"/>
      <c r="AH21" s="683"/>
      <c r="AI21" s="683"/>
      <c r="AJ21" s="683"/>
      <c r="AK21" s="683"/>
      <c r="AL21" s="684" t="s">
        <v>244</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16915</v>
      </c>
      <c r="BH21" s="680"/>
      <c r="BI21" s="680"/>
      <c r="BJ21" s="680"/>
      <c r="BK21" s="680"/>
      <c r="BL21" s="680"/>
      <c r="BM21" s="680"/>
      <c r="BN21" s="681"/>
      <c r="BO21" s="682">
        <v>0.2</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28254601</v>
      </c>
      <c r="S22" s="680"/>
      <c r="T22" s="680"/>
      <c r="U22" s="680"/>
      <c r="V22" s="680"/>
      <c r="W22" s="680"/>
      <c r="X22" s="680"/>
      <c r="Y22" s="681"/>
      <c r="Z22" s="682">
        <v>62.7</v>
      </c>
      <c r="AA22" s="682"/>
      <c r="AB22" s="682"/>
      <c r="AC22" s="682"/>
      <c r="AD22" s="683">
        <v>26342620</v>
      </c>
      <c r="AE22" s="683"/>
      <c r="AF22" s="683"/>
      <c r="AG22" s="683"/>
      <c r="AH22" s="683"/>
      <c r="AI22" s="683"/>
      <c r="AJ22" s="683"/>
      <c r="AK22" s="683"/>
      <c r="AL22" s="684">
        <v>99.7</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232</v>
      </c>
      <c r="BP22" s="682"/>
      <c r="BQ22" s="682"/>
      <c r="BR22" s="682"/>
      <c r="BS22" s="688" t="s">
        <v>232</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7201</v>
      </c>
      <c r="S23" s="680"/>
      <c r="T23" s="680"/>
      <c r="U23" s="680"/>
      <c r="V23" s="680"/>
      <c r="W23" s="680"/>
      <c r="X23" s="680"/>
      <c r="Y23" s="681"/>
      <c r="Z23" s="682">
        <v>0</v>
      </c>
      <c r="AA23" s="682"/>
      <c r="AB23" s="682"/>
      <c r="AC23" s="682"/>
      <c r="AD23" s="683">
        <v>7201</v>
      </c>
      <c r="AE23" s="683"/>
      <c r="AF23" s="683"/>
      <c r="AG23" s="683"/>
      <c r="AH23" s="683"/>
      <c r="AI23" s="683"/>
      <c r="AJ23" s="683"/>
      <c r="AK23" s="683"/>
      <c r="AL23" s="684">
        <v>0</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232</v>
      </c>
      <c r="BP23" s="682"/>
      <c r="BQ23" s="682"/>
      <c r="BR23" s="682"/>
      <c r="BS23" s="688" t="s">
        <v>232</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v>122354</v>
      </c>
      <c r="S24" s="680"/>
      <c r="T24" s="680"/>
      <c r="U24" s="680"/>
      <c r="V24" s="680"/>
      <c r="W24" s="680"/>
      <c r="X24" s="680"/>
      <c r="Y24" s="681"/>
      <c r="Z24" s="682">
        <v>0.3</v>
      </c>
      <c r="AA24" s="682"/>
      <c r="AB24" s="682"/>
      <c r="AC24" s="682"/>
      <c r="AD24" s="683">
        <v>3917</v>
      </c>
      <c r="AE24" s="683"/>
      <c r="AF24" s="683"/>
      <c r="AG24" s="683"/>
      <c r="AH24" s="683"/>
      <c r="AI24" s="683"/>
      <c r="AJ24" s="683"/>
      <c r="AK24" s="683"/>
      <c r="AL24" s="684">
        <v>0</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18134472</v>
      </c>
      <c r="CS24" s="669"/>
      <c r="CT24" s="669"/>
      <c r="CU24" s="669"/>
      <c r="CV24" s="669"/>
      <c r="CW24" s="669"/>
      <c r="CX24" s="669"/>
      <c r="CY24" s="670"/>
      <c r="CZ24" s="673">
        <v>41.8</v>
      </c>
      <c r="DA24" s="674"/>
      <c r="DB24" s="674"/>
      <c r="DC24" s="693"/>
      <c r="DD24" s="716">
        <v>14374595</v>
      </c>
      <c r="DE24" s="669"/>
      <c r="DF24" s="669"/>
      <c r="DG24" s="669"/>
      <c r="DH24" s="669"/>
      <c r="DI24" s="669"/>
      <c r="DJ24" s="669"/>
      <c r="DK24" s="670"/>
      <c r="DL24" s="716">
        <v>13997910</v>
      </c>
      <c r="DM24" s="669"/>
      <c r="DN24" s="669"/>
      <c r="DO24" s="669"/>
      <c r="DP24" s="669"/>
      <c r="DQ24" s="669"/>
      <c r="DR24" s="669"/>
      <c r="DS24" s="669"/>
      <c r="DT24" s="669"/>
      <c r="DU24" s="669"/>
      <c r="DV24" s="670"/>
      <c r="DW24" s="673">
        <v>50.8</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511099</v>
      </c>
      <c r="S25" s="680"/>
      <c r="T25" s="680"/>
      <c r="U25" s="680"/>
      <c r="V25" s="680"/>
      <c r="W25" s="680"/>
      <c r="X25" s="680"/>
      <c r="Y25" s="681"/>
      <c r="Z25" s="682">
        <v>1.1000000000000001</v>
      </c>
      <c r="AA25" s="682"/>
      <c r="AB25" s="682"/>
      <c r="AC25" s="682"/>
      <c r="AD25" s="683">
        <v>20791</v>
      </c>
      <c r="AE25" s="683"/>
      <c r="AF25" s="683"/>
      <c r="AG25" s="683"/>
      <c r="AH25" s="683"/>
      <c r="AI25" s="683"/>
      <c r="AJ25" s="683"/>
      <c r="AK25" s="683"/>
      <c r="AL25" s="684">
        <v>0.1</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232</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7542942</v>
      </c>
      <c r="CS25" s="712"/>
      <c r="CT25" s="712"/>
      <c r="CU25" s="712"/>
      <c r="CV25" s="712"/>
      <c r="CW25" s="712"/>
      <c r="CX25" s="712"/>
      <c r="CY25" s="713"/>
      <c r="CZ25" s="684">
        <v>17.399999999999999</v>
      </c>
      <c r="DA25" s="714"/>
      <c r="DB25" s="714"/>
      <c r="DC25" s="717"/>
      <c r="DD25" s="688">
        <v>7090892</v>
      </c>
      <c r="DE25" s="712"/>
      <c r="DF25" s="712"/>
      <c r="DG25" s="712"/>
      <c r="DH25" s="712"/>
      <c r="DI25" s="712"/>
      <c r="DJ25" s="712"/>
      <c r="DK25" s="713"/>
      <c r="DL25" s="688">
        <v>7072652</v>
      </c>
      <c r="DM25" s="712"/>
      <c r="DN25" s="712"/>
      <c r="DO25" s="712"/>
      <c r="DP25" s="712"/>
      <c r="DQ25" s="712"/>
      <c r="DR25" s="712"/>
      <c r="DS25" s="712"/>
      <c r="DT25" s="712"/>
      <c r="DU25" s="712"/>
      <c r="DV25" s="713"/>
      <c r="DW25" s="684">
        <v>25.7</v>
      </c>
      <c r="DX25" s="714"/>
      <c r="DY25" s="714"/>
      <c r="DZ25" s="714"/>
      <c r="EA25" s="714"/>
      <c r="EB25" s="714"/>
      <c r="EC25" s="715"/>
    </row>
    <row r="26" spans="2:133" ht="11.25" customHeight="1" x14ac:dyDescent="0.15">
      <c r="B26" s="676" t="s">
        <v>300</v>
      </c>
      <c r="C26" s="677"/>
      <c r="D26" s="677"/>
      <c r="E26" s="677"/>
      <c r="F26" s="677"/>
      <c r="G26" s="677"/>
      <c r="H26" s="677"/>
      <c r="I26" s="677"/>
      <c r="J26" s="677"/>
      <c r="K26" s="677"/>
      <c r="L26" s="677"/>
      <c r="M26" s="677"/>
      <c r="N26" s="677"/>
      <c r="O26" s="677"/>
      <c r="P26" s="677"/>
      <c r="Q26" s="678"/>
      <c r="R26" s="679">
        <v>236027</v>
      </c>
      <c r="S26" s="680"/>
      <c r="T26" s="680"/>
      <c r="U26" s="680"/>
      <c r="V26" s="680"/>
      <c r="W26" s="680"/>
      <c r="X26" s="680"/>
      <c r="Y26" s="681"/>
      <c r="Z26" s="682">
        <v>0.5</v>
      </c>
      <c r="AA26" s="682"/>
      <c r="AB26" s="682"/>
      <c r="AC26" s="682"/>
      <c r="AD26" s="683" t="s">
        <v>232</v>
      </c>
      <c r="AE26" s="683"/>
      <c r="AF26" s="683"/>
      <c r="AG26" s="683"/>
      <c r="AH26" s="683"/>
      <c r="AI26" s="683"/>
      <c r="AJ26" s="683"/>
      <c r="AK26" s="683"/>
      <c r="AL26" s="684" t="s">
        <v>232</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244</v>
      </c>
      <c r="BP26" s="682"/>
      <c r="BQ26" s="682"/>
      <c r="BR26" s="682"/>
      <c r="BS26" s="688" t="s">
        <v>232</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4946400</v>
      </c>
      <c r="CS26" s="680"/>
      <c r="CT26" s="680"/>
      <c r="CU26" s="680"/>
      <c r="CV26" s="680"/>
      <c r="CW26" s="680"/>
      <c r="CX26" s="680"/>
      <c r="CY26" s="681"/>
      <c r="CZ26" s="684">
        <v>11.4</v>
      </c>
      <c r="DA26" s="714"/>
      <c r="DB26" s="714"/>
      <c r="DC26" s="717"/>
      <c r="DD26" s="688">
        <v>4548852</v>
      </c>
      <c r="DE26" s="680"/>
      <c r="DF26" s="680"/>
      <c r="DG26" s="680"/>
      <c r="DH26" s="680"/>
      <c r="DI26" s="680"/>
      <c r="DJ26" s="680"/>
      <c r="DK26" s="681"/>
      <c r="DL26" s="688" t="s">
        <v>232</v>
      </c>
      <c r="DM26" s="680"/>
      <c r="DN26" s="680"/>
      <c r="DO26" s="680"/>
      <c r="DP26" s="680"/>
      <c r="DQ26" s="680"/>
      <c r="DR26" s="680"/>
      <c r="DS26" s="680"/>
      <c r="DT26" s="680"/>
      <c r="DU26" s="680"/>
      <c r="DV26" s="681"/>
      <c r="DW26" s="684" t="s">
        <v>232</v>
      </c>
      <c r="DX26" s="714"/>
      <c r="DY26" s="714"/>
      <c r="DZ26" s="714"/>
      <c r="EA26" s="714"/>
      <c r="EB26" s="714"/>
      <c r="EC26" s="715"/>
    </row>
    <row r="27" spans="2:133" ht="11.25" customHeight="1" x14ac:dyDescent="0.15">
      <c r="B27" s="676" t="s">
        <v>303</v>
      </c>
      <c r="C27" s="677"/>
      <c r="D27" s="677"/>
      <c r="E27" s="677"/>
      <c r="F27" s="677"/>
      <c r="G27" s="677"/>
      <c r="H27" s="677"/>
      <c r="I27" s="677"/>
      <c r="J27" s="677"/>
      <c r="K27" s="677"/>
      <c r="L27" s="677"/>
      <c r="M27" s="677"/>
      <c r="N27" s="677"/>
      <c r="O27" s="677"/>
      <c r="P27" s="677"/>
      <c r="Q27" s="678"/>
      <c r="R27" s="679">
        <v>2958533</v>
      </c>
      <c r="S27" s="680"/>
      <c r="T27" s="680"/>
      <c r="U27" s="680"/>
      <c r="V27" s="680"/>
      <c r="W27" s="680"/>
      <c r="X27" s="680"/>
      <c r="Y27" s="681"/>
      <c r="Z27" s="682">
        <v>6.6</v>
      </c>
      <c r="AA27" s="682"/>
      <c r="AB27" s="682"/>
      <c r="AC27" s="682"/>
      <c r="AD27" s="683" t="s">
        <v>244</v>
      </c>
      <c r="AE27" s="683"/>
      <c r="AF27" s="683"/>
      <c r="AG27" s="683"/>
      <c r="AH27" s="683"/>
      <c r="AI27" s="683"/>
      <c r="AJ27" s="683"/>
      <c r="AK27" s="683"/>
      <c r="AL27" s="684" t="s">
        <v>244</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7293140</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4982756</v>
      </c>
      <c r="CS27" s="712"/>
      <c r="CT27" s="712"/>
      <c r="CU27" s="712"/>
      <c r="CV27" s="712"/>
      <c r="CW27" s="712"/>
      <c r="CX27" s="712"/>
      <c r="CY27" s="713"/>
      <c r="CZ27" s="684">
        <v>11.5</v>
      </c>
      <c r="DA27" s="714"/>
      <c r="DB27" s="714"/>
      <c r="DC27" s="717"/>
      <c r="DD27" s="688">
        <v>1758033</v>
      </c>
      <c r="DE27" s="712"/>
      <c r="DF27" s="712"/>
      <c r="DG27" s="712"/>
      <c r="DH27" s="712"/>
      <c r="DI27" s="712"/>
      <c r="DJ27" s="712"/>
      <c r="DK27" s="713"/>
      <c r="DL27" s="688">
        <v>1756619</v>
      </c>
      <c r="DM27" s="712"/>
      <c r="DN27" s="712"/>
      <c r="DO27" s="712"/>
      <c r="DP27" s="712"/>
      <c r="DQ27" s="712"/>
      <c r="DR27" s="712"/>
      <c r="DS27" s="712"/>
      <c r="DT27" s="712"/>
      <c r="DU27" s="712"/>
      <c r="DV27" s="713"/>
      <c r="DW27" s="684">
        <v>6.4</v>
      </c>
      <c r="DX27" s="714"/>
      <c r="DY27" s="714"/>
      <c r="DZ27" s="714"/>
      <c r="EA27" s="714"/>
      <c r="EB27" s="714"/>
      <c r="EC27" s="715"/>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244</v>
      </c>
      <c r="S28" s="680"/>
      <c r="T28" s="680"/>
      <c r="U28" s="680"/>
      <c r="V28" s="680"/>
      <c r="W28" s="680"/>
      <c r="X28" s="680"/>
      <c r="Y28" s="681"/>
      <c r="Z28" s="682" t="s">
        <v>232</v>
      </c>
      <c r="AA28" s="682"/>
      <c r="AB28" s="682"/>
      <c r="AC28" s="682"/>
      <c r="AD28" s="683" t="s">
        <v>244</v>
      </c>
      <c r="AE28" s="683"/>
      <c r="AF28" s="683"/>
      <c r="AG28" s="683"/>
      <c r="AH28" s="683"/>
      <c r="AI28" s="683"/>
      <c r="AJ28" s="683"/>
      <c r="AK28" s="683"/>
      <c r="AL28" s="684" t="s">
        <v>244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5608774</v>
      </c>
      <c r="CS28" s="680"/>
      <c r="CT28" s="680"/>
      <c r="CU28" s="680"/>
      <c r="CV28" s="680"/>
      <c r="CW28" s="680"/>
      <c r="CX28" s="680"/>
      <c r="CY28" s="681"/>
      <c r="CZ28" s="684">
        <v>12.9</v>
      </c>
      <c r="DA28" s="714"/>
      <c r="DB28" s="714"/>
      <c r="DC28" s="717"/>
      <c r="DD28" s="688">
        <v>5525670</v>
      </c>
      <c r="DE28" s="680"/>
      <c r="DF28" s="680"/>
      <c r="DG28" s="680"/>
      <c r="DH28" s="680"/>
      <c r="DI28" s="680"/>
      <c r="DJ28" s="680"/>
      <c r="DK28" s="681"/>
      <c r="DL28" s="688">
        <v>5168639</v>
      </c>
      <c r="DM28" s="680"/>
      <c r="DN28" s="680"/>
      <c r="DO28" s="680"/>
      <c r="DP28" s="680"/>
      <c r="DQ28" s="680"/>
      <c r="DR28" s="680"/>
      <c r="DS28" s="680"/>
      <c r="DT28" s="680"/>
      <c r="DU28" s="680"/>
      <c r="DV28" s="681"/>
      <c r="DW28" s="684">
        <v>18.7</v>
      </c>
      <c r="DX28" s="714"/>
      <c r="DY28" s="714"/>
      <c r="DZ28" s="714"/>
      <c r="EA28" s="714"/>
      <c r="EB28" s="714"/>
      <c r="EC28" s="715"/>
    </row>
    <row r="29" spans="2:133" ht="11.25" customHeight="1" x14ac:dyDescent="0.15">
      <c r="B29" s="676" t="s">
        <v>308</v>
      </c>
      <c r="C29" s="677"/>
      <c r="D29" s="677"/>
      <c r="E29" s="677"/>
      <c r="F29" s="677"/>
      <c r="G29" s="677"/>
      <c r="H29" s="677"/>
      <c r="I29" s="677"/>
      <c r="J29" s="677"/>
      <c r="K29" s="677"/>
      <c r="L29" s="677"/>
      <c r="M29" s="677"/>
      <c r="N29" s="677"/>
      <c r="O29" s="677"/>
      <c r="P29" s="677"/>
      <c r="Q29" s="678"/>
      <c r="R29" s="679">
        <v>2239396</v>
      </c>
      <c r="S29" s="680"/>
      <c r="T29" s="680"/>
      <c r="U29" s="680"/>
      <c r="V29" s="680"/>
      <c r="W29" s="680"/>
      <c r="X29" s="680"/>
      <c r="Y29" s="681"/>
      <c r="Z29" s="682">
        <v>5</v>
      </c>
      <c r="AA29" s="682"/>
      <c r="AB29" s="682"/>
      <c r="AC29" s="682"/>
      <c r="AD29" s="683" t="s">
        <v>232</v>
      </c>
      <c r="AE29" s="683"/>
      <c r="AF29" s="683"/>
      <c r="AG29" s="683"/>
      <c r="AH29" s="683"/>
      <c r="AI29" s="683"/>
      <c r="AJ29" s="683"/>
      <c r="AK29" s="683"/>
      <c r="AL29" s="684" t="s">
        <v>232</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5608774</v>
      </c>
      <c r="CS29" s="712"/>
      <c r="CT29" s="712"/>
      <c r="CU29" s="712"/>
      <c r="CV29" s="712"/>
      <c r="CW29" s="712"/>
      <c r="CX29" s="712"/>
      <c r="CY29" s="713"/>
      <c r="CZ29" s="684">
        <v>12.9</v>
      </c>
      <c r="DA29" s="714"/>
      <c r="DB29" s="714"/>
      <c r="DC29" s="717"/>
      <c r="DD29" s="688">
        <v>5525670</v>
      </c>
      <c r="DE29" s="712"/>
      <c r="DF29" s="712"/>
      <c r="DG29" s="712"/>
      <c r="DH29" s="712"/>
      <c r="DI29" s="712"/>
      <c r="DJ29" s="712"/>
      <c r="DK29" s="713"/>
      <c r="DL29" s="688">
        <v>5168639</v>
      </c>
      <c r="DM29" s="712"/>
      <c r="DN29" s="712"/>
      <c r="DO29" s="712"/>
      <c r="DP29" s="712"/>
      <c r="DQ29" s="712"/>
      <c r="DR29" s="712"/>
      <c r="DS29" s="712"/>
      <c r="DT29" s="712"/>
      <c r="DU29" s="712"/>
      <c r="DV29" s="713"/>
      <c r="DW29" s="684">
        <v>18.7</v>
      </c>
      <c r="DX29" s="714"/>
      <c r="DY29" s="714"/>
      <c r="DZ29" s="714"/>
      <c r="EA29" s="714"/>
      <c r="EB29" s="714"/>
      <c r="EC29" s="715"/>
    </row>
    <row r="30" spans="2:133" ht="11.25" customHeight="1" x14ac:dyDescent="0.15">
      <c r="B30" s="676" t="s">
        <v>313</v>
      </c>
      <c r="C30" s="677"/>
      <c r="D30" s="677"/>
      <c r="E30" s="677"/>
      <c r="F30" s="677"/>
      <c r="G30" s="677"/>
      <c r="H30" s="677"/>
      <c r="I30" s="677"/>
      <c r="J30" s="677"/>
      <c r="K30" s="677"/>
      <c r="L30" s="677"/>
      <c r="M30" s="677"/>
      <c r="N30" s="677"/>
      <c r="O30" s="677"/>
      <c r="P30" s="677"/>
      <c r="Q30" s="678"/>
      <c r="R30" s="679">
        <v>212856</v>
      </c>
      <c r="S30" s="680"/>
      <c r="T30" s="680"/>
      <c r="U30" s="680"/>
      <c r="V30" s="680"/>
      <c r="W30" s="680"/>
      <c r="X30" s="680"/>
      <c r="Y30" s="681"/>
      <c r="Z30" s="682">
        <v>0.5</v>
      </c>
      <c r="AA30" s="682"/>
      <c r="AB30" s="682"/>
      <c r="AC30" s="682"/>
      <c r="AD30" s="683">
        <v>28955</v>
      </c>
      <c r="AE30" s="683"/>
      <c r="AF30" s="683"/>
      <c r="AG30" s="683"/>
      <c r="AH30" s="683"/>
      <c r="AI30" s="683"/>
      <c r="AJ30" s="683"/>
      <c r="AK30" s="683"/>
      <c r="AL30" s="684">
        <v>0.1</v>
      </c>
      <c r="AM30" s="685"/>
      <c r="AN30" s="685"/>
      <c r="AO30" s="686"/>
      <c r="AP30" s="727" t="s">
        <v>314</v>
      </c>
      <c r="AQ30" s="728"/>
      <c r="AR30" s="728"/>
      <c r="AS30" s="728"/>
      <c r="AT30" s="733" t="s">
        <v>315</v>
      </c>
      <c r="AU30" s="230"/>
      <c r="AV30" s="230"/>
      <c r="AW30" s="230"/>
      <c r="AX30" s="665" t="s">
        <v>189</v>
      </c>
      <c r="AY30" s="666"/>
      <c r="AZ30" s="666"/>
      <c r="BA30" s="666"/>
      <c r="BB30" s="666"/>
      <c r="BC30" s="666"/>
      <c r="BD30" s="666"/>
      <c r="BE30" s="666"/>
      <c r="BF30" s="667"/>
      <c r="BG30" s="739">
        <v>98.8</v>
      </c>
      <c r="BH30" s="740"/>
      <c r="BI30" s="740"/>
      <c r="BJ30" s="740"/>
      <c r="BK30" s="740"/>
      <c r="BL30" s="740"/>
      <c r="BM30" s="674">
        <v>94.9</v>
      </c>
      <c r="BN30" s="740"/>
      <c r="BO30" s="740"/>
      <c r="BP30" s="740"/>
      <c r="BQ30" s="741"/>
      <c r="BR30" s="739">
        <v>98.6</v>
      </c>
      <c r="BS30" s="740"/>
      <c r="BT30" s="740"/>
      <c r="BU30" s="740"/>
      <c r="BV30" s="740"/>
      <c r="BW30" s="740"/>
      <c r="BX30" s="674">
        <v>94.1</v>
      </c>
      <c r="BY30" s="740"/>
      <c r="BZ30" s="740"/>
      <c r="CA30" s="740"/>
      <c r="CB30" s="741"/>
      <c r="CD30" s="744"/>
      <c r="CE30" s="745"/>
      <c r="CF30" s="694" t="s">
        <v>316</v>
      </c>
      <c r="CG30" s="695"/>
      <c r="CH30" s="695"/>
      <c r="CI30" s="695"/>
      <c r="CJ30" s="695"/>
      <c r="CK30" s="695"/>
      <c r="CL30" s="695"/>
      <c r="CM30" s="695"/>
      <c r="CN30" s="695"/>
      <c r="CO30" s="695"/>
      <c r="CP30" s="695"/>
      <c r="CQ30" s="696"/>
      <c r="CR30" s="679">
        <v>5377068</v>
      </c>
      <c r="CS30" s="680"/>
      <c r="CT30" s="680"/>
      <c r="CU30" s="680"/>
      <c r="CV30" s="680"/>
      <c r="CW30" s="680"/>
      <c r="CX30" s="680"/>
      <c r="CY30" s="681"/>
      <c r="CZ30" s="684">
        <v>12.4</v>
      </c>
      <c r="DA30" s="714"/>
      <c r="DB30" s="714"/>
      <c r="DC30" s="717"/>
      <c r="DD30" s="688">
        <v>5299624</v>
      </c>
      <c r="DE30" s="680"/>
      <c r="DF30" s="680"/>
      <c r="DG30" s="680"/>
      <c r="DH30" s="680"/>
      <c r="DI30" s="680"/>
      <c r="DJ30" s="680"/>
      <c r="DK30" s="681"/>
      <c r="DL30" s="688">
        <v>4943255</v>
      </c>
      <c r="DM30" s="680"/>
      <c r="DN30" s="680"/>
      <c r="DO30" s="680"/>
      <c r="DP30" s="680"/>
      <c r="DQ30" s="680"/>
      <c r="DR30" s="680"/>
      <c r="DS30" s="680"/>
      <c r="DT30" s="680"/>
      <c r="DU30" s="680"/>
      <c r="DV30" s="681"/>
      <c r="DW30" s="684">
        <v>17.899999999999999</v>
      </c>
      <c r="DX30" s="714"/>
      <c r="DY30" s="714"/>
      <c r="DZ30" s="714"/>
      <c r="EA30" s="714"/>
      <c r="EB30" s="714"/>
      <c r="EC30" s="715"/>
    </row>
    <row r="31" spans="2:133" ht="11.25" customHeight="1" x14ac:dyDescent="0.15">
      <c r="B31" s="676" t="s">
        <v>317</v>
      </c>
      <c r="C31" s="677"/>
      <c r="D31" s="677"/>
      <c r="E31" s="677"/>
      <c r="F31" s="677"/>
      <c r="G31" s="677"/>
      <c r="H31" s="677"/>
      <c r="I31" s="677"/>
      <c r="J31" s="677"/>
      <c r="K31" s="677"/>
      <c r="L31" s="677"/>
      <c r="M31" s="677"/>
      <c r="N31" s="677"/>
      <c r="O31" s="677"/>
      <c r="P31" s="677"/>
      <c r="Q31" s="678"/>
      <c r="R31" s="679">
        <v>22457</v>
      </c>
      <c r="S31" s="680"/>
      <c r="T31" s="680"/>
      <c r="U31" s="680"/>
      <c r="V31" s="680"/>
      <c r="W31" s="680"/>
      <c r="X31" s="680"/>
      <c r="Y31" s="681"/>
      <c r="Z31" s="682">
        <v>0</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98.9</v>
      </c>
      <c r="BH31" s="712"/>
      <c r="BI31" s="712"/>
      <c r="BJ31" s="712"/>
      <c r="BK31" s="712"/>
      <c r="BL31" s="712"/>
      <c r="BM31" s="685">
        <v>95.8</v>
      </c>
      <c r="BN31" s="737"/>
      <c r="BO31" s="737"/>
      <c r="BP31" s="737"/>
      <c r="BQ31" s="738"/>
      <c r="BR31" s="736">
        <v>98.7</v>
      </c>
      <c r="BS31" s="712"/>
      <c r="BT31" s="712"/>
      <c r="BU31" s="712"/>
      <c r="BV31" s="712"/>
      <c r="BW31" s="712"/>
      <c r="BX31" s="685">
        <v>95.7</v>
      </c>
      <c r="BY31" s="737"/>
      <c r="BZ31" s="737"/>
      <c r="CA31" s="737"/>
      <c r="CB31" s="738"/>
      <c r="CD31" s="744"/>
      <c r="CE31" s="745"/>
      <c r="CF31" s="694" t="s">
        <v>320</v>
      </c>
      <c r="CG31" s="695"/>
      <c r="CH31" s="695"/>
      <c r="CI31" s="695"/>
      <c r="CJ31" s="695"/>
      <c r="CK31" s="695"/>
      <c r="CL31" s="695"/>
      <c r="CM31" s="695"/>
      <c r="CN31" s="695"/>
      <c r="CO31" s="695"/>
      <c r="CP31" s="695"/>
      <c r="CQ31" s="696"/>
      <c r="CR31" s="679">
        <v>231706</v>
      </c>
      <c r="CS31" s="712"/>
      <c r="CT31" s="712"/>
      <c r="CU31" s="712"/>
      <c r="CV31" s="712"/>
      <c r="CW31" s="712"/>
      <c r="CX31" s="712"/>
      <c r="CY31" s="713"/>
      <c r="CZ31" s="684">
        <v>0.5</v>
      </c>
      <c r="DA31" s="714"/>
      <c r="DB31" s="714"/>
      <c r="DC31" s="717"/>
      <c r="DD31" s="688">
        <v>226046</v>
      </c>
      <c r="DE31" s="712"/>
      <c r="DF31" s="712"/>
      <c r="DG31" s="712"/>
      <c r="DH31" s="712"/>
      <c r="DI31" s="712"/>
      <c r="DJ31" s="712"/>
      <c r="DK31" s="713"/>
      <c r="DL31" s="688">
        <v>225384</v>
      </c>
      <c r="DM31" s="712"/>
      <c r="DN31" s="712"/>
      <c r="DO31" s="712"/>
      <c r="DP31" s="712"/>
      <c r="DQ31" s="712"/>
      <c r="DR31" s="712"/>
      <c r="DS31" s="712"/>
      <c r="DT31" s="712"/>
      <c r="DU31" s="712"/>
      <c r="DV31" s="713"/>
      <c r="DW31" s="684">
        <v>0.8</v>
      </c>
      <c r="DX31" s="714"/>
      <c r="DY31" s="714"/>
      <c r="DZ31" s="714"/>
      <c r="EA31" s="714"/>
      <c r="EB31" s="714"/>
      <c r="EC31" s="715"/>
    </row>
    <row r="32" spans="2:133" ht="11.25" customHeight="1" x14ac:dyDescent="0.15">
      <c r="B32" s="676" t="s">
        <v>321</v>
      </c>
      <c r="C32" s="677"/>
      <c r="D32" s="677"/>
      <c r="E32" s="677"/>
      <c r="F32" s="677"/>
      <c r="G32" s="677"/>
      <c r="H32" s="677"/>
      <c r="I32" s="677"/>
      <c r="J32" s="677"/>
      <c r="K32" s="677"/>
      <c r="L32" s="677"/>
      <c r="M32" s="677"/>
      <c r="N32" s="677"/>
      <c r="O32" s="677"/>
      <c r="P32" s="677"/>
      <c r="Q32" s="678"/>
      <c r="R32" s="679">
        <v>3529226</v>
      </c>
      <c r="S32" s="680"/>
      <c r="T32" s="680"/>
      <c r="U32" s="680"/>
      <c r="V32" s="680"/>
      <c r="W32" s="680"/>
      <c r="X32" s="680"/>
      <c r="Y32" s="681"/>
      <c r="Z32" s="682">
        <v>7.8</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98.6</v>
      </c>
      <c r="BH32" s="749"/>
      <c r="BI32" s="749"/>
      <c r="BJ32" s="749"/>
      <c r="BK32" s="749"/>
      <c r="BL32" s="749"/>
      <c r="BM32" s="750">
        <v>93.7</v>
      </c>
      <c r="BN32" s="749"/>
      <c r="BO32" s="749"/>
      <c r="BP32" s="749"/>
      <c r="BQ32" s="751"/>
      <c r="BR32" s="748">
        <v>98.4</v>
      </c>
      <c r="BS32" s="749"/>
      <c r="BT32" s="749"/>
      <c r="BU32" s="749"/>
      <c r="BV32" s="749"/>
      <c r="BW32" s="749"/>
      <c r="BX32" s="750">
        <v>92.3</v>
      </c>
      <c r="BY32" s="749"/>
      <c r="BZ32" s="749"/>
      <c r="CA32" s="749"/>
      <c r="CB32" s="751"/>
      <c r="CD32" s="746"/>
      <c r="CE32" s="747"/>
      <c r="CF32" s="694" t="s">
        <v>323</v>
      </c>
      <c r="CG32" s="695"/>
      <c r="CH32" s="695"/>
      <c r="CI32" s="695"/>
      <c r="CJ32" s="695"/>
      <c r="CK32" s="695"/>
      <c r="CL32" s="695"/>
      <c r="CM32" s="695"/>
      <c r="CN32" s="695"/>
      <c r="CO32" s="695"/>
      <c r="CP32" s="695"/>
      <c r="CQ32" s="696"/>
      <c r="CR32" s="679" t="s">
        <v>232</v>
      </c>
      <c r="CS32" s="680"/>
      <c r="CT32" s="680"/>
      <c r="CU32" s="680"/>
      <c r="CV32" s="680"/>
      <c r="CW32" s="680"/>
      <c r="CX32" s="680"/>
      <c r="CY32" s="681"/>
      <c r="CZ32" s="684" t="s">
        <v>232</v>
      </c>
      <c r="DA32" s="714"/>
      <c r="DB32" s="714"/>
      <c r="DC32" s="717"/>
      <c r="DD32" s="688" t="s">
        <v>232</v>
      </c>
      <c r="DE32" s="680"/>
      <c r="DF32" s="680"/>
      <c r="DG32" s="680"/>
      <c r="DH32" s="680"/>
      <c r="DI32" s="680"/>
      <c r="DJ32" s="680"/>
      <c r="DK32" s="681"/>
      <c r="DL32" s="688" t="s">
        <v>232</v>
      </c>
      <c r="DM32" s="680"/>
      <c r="DN32" s="680"/>
      <c r="DO32" s="680"/>
      <c r="DP32" s="680"/>
      <c r="DQ32" s="680"/>
      <c r="DR32" s="680"/>
      <c r="DS32" s="680"/>
      <c r="DT32" s="680"/>
      <c r="DU32" s="680"/>
      <c r="DV32" s="681"/>
      <c r="DW32" s="684" t="s">
        <v>232</v>
      </c>
      <c r="DX32" s="714"/>
      <c r="DY32" s="714"/>
      <c r="DZ32" s="714"/>
      <c r="EA32" s="714"/>
      <c r="EB32" s="714"/>
      <c r="EC32" s="715"/>
    </row>
    <row r="33" spans="2:133" ht="11.25" customHeight="1" x14ac:dyDescent="0.15">
      <c r="B33" s="676" t="s">
        <v>324</v>
      </c>
      <c r="C33" s="677"/>
      <c r="D33" s="677"/>
      <c r="E33" s="677"/>
      <c r="F33" s="677"/>
      <c r="G33" s="677"/>
      <c r="H33" s="677"/>
      <c r="I33" s="677"/>
      <c r="J33" s="677"/>
      <c r="K33" s="677"/>
      <c r="L33" s="677"/>
      <c r="M33" s="677"/>
      <c r="N33" s="677"/>
      <c r="O33" s="677"/>
      <c r="P33" s="677"/>
      <c r="Q33" s="678"/>
      <c r="R33" s="679">
        <v>1221320</v>
      </c>
      <c r="S33" s="680"/>
      <c r="T33" s="680"/>
      <c r="U33" s="680"/>
      <c r="V33" s="680"/>
      <c r="W33" s="680"/>
      <c r="X33" s="680"/>
      <c r="Y33" s="681"/>
      <c r="Z33" s="682">
        <v>2.7</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19720399</v>
      </c>
      <c r="CS33" s="712"/>
      <c r="CT33" s="712"/>
      <c r="CU33" s="712"/>
      <c r="CV33" s="712"/>
      <c r="CW33" s="712"/>
      <c r="CX33" s="712"/>
      <c r="CY33" s="713"/>
      <c r="CZ33" s="684">
        <v>45.4</v>
      </c>
      <c r="DA33" s="714"/>
      <c r="DB33" s="714"/>
      <c r="DC33" s="717"/>
      <c r="DD33" s="688">
        <v>14433745</v>
      </c>
      <c r="DE33" s="712"/>
      <c r="DF33" s="712"/>
      <c r="DG33" s="712"/>
      <c r="DH33" s="712"/>
      <c r="DI33" s="712"/>
      <c r="DJ33" s="712"/>
      <c r="DK33" s="713"/>
      <c r="DL33" s="688">
        <v>12100211</v>
      </c>
      <c r="DM33" s="712"/>
      <c r="DN33" s="712"/>
      <c r="DO33" s="712"/>
      <c r="DP33" s="712"/>
      <c r="DQ33" s="712"/>
      <c r="DR33" s="712"/>
      <c r="DS33" s="712"/>
      <c r="DT33" s="712"/>
      <c r="DU33" s="712"/>
      <c r="DV33" s="713"/>
      <c r="DW33" s="684">
        <v>43.9</v>
      </c>
      <c r="DX33" s="714"/>
      <c r="DY33" s="714"/>
      <c r="DZ33" s="714"/>
      <c r="EA33" s="714"/>
      <c r="EB33" s="714"/>
      <c r="EC33" s="715"/>
    </row>
    <row r="34" spans="2:133" ht="11.25" customHeight="1" x14ac:dyDescent="0.15">
      <c r="B34" s="676" t="s">
        <v>326</v>
      </c>
      <c r="C34" s="677"/>
      <c r="D34" s="677"/>
      <c r="E34" s="677"/>
      <c r="F34" s="677"/>
      <c r="G34" s="677"/>
      <c r="H34" s="677"/>
      <c r="I34" s="677"/>
      <c r="J34" s="677"/>
      <c r="K34" s="677"/>
      <c r="L34" s="677"/>
      <c r="M34" s="677"/>
      <c r="N34" s="677"/>
      <c r="O34" s="677"/>
      <c r="P34" s="677"/>
      <c r="Q34" s="678"/>
      <c r="R34" s="679">
        <v>1154032</v>
      </c>
      <c r="S34" s="680"/>
      <c r="T34" s="680"/>
      <c r="U34" s="680"/>
      <c r="V34" s="680"/>
      <c r="W34" s="680"/>
      <c r="X34" s="680"/>
      <c r="Y34" s="681"/>
      <c r="Z34" s="682">
        <v>2.6</v>
      </c>
      <c r="AA34" s="682"/>
      <c r="AB34" s="682"/>
      <c r="AC34" s="682"/>
      <c r="AD34" s="683">
        <v>12401</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6589183</v>
      </c>
      <c r="CS34" s="680"/>
      <c r="CT34" s="680"/>
      <c r="CU34" s="680"/>
      <c r="CV34" s="680"/>
      <c r="CW34" s="680"/>
      <c r="CX34" s="680"/>
      <c r="CY34" s="681"/>
      <c r="CZ34" s="684">
        <v>15.2</v>
      </c>
      <c r="DA34" s="714"/>
      <c r="DB34" s="714"/>
      <c r="DC34" s="717"/>
      <c r="DD34" s="688">
        <v>5125106</v>
      </c>
      <c r="DE34" s="680"/>
      <c r="DF34" s="680"/>
      <c r="DG34" s="680"/>
      <c r="DH34" s="680"/>
      <c r="DI34" s="680"/>
      <c r="DJ34" s="680"/>
      <c r="DK34" s="681"/>
      <c r="DL34" s="688">
        <v>4173136</v>
      </c>
      <c r="DM34" s="680"/>
      <c r="DN34" s="680"/>
      <c r="DO34" s="680"/>
      <c r="DP34" s="680"/>
      <c r="DQ34" s="680"/>
      <c r="DR34" s="680"/>
      <c r="DS34" s="680"/>
      <c r="DT34" s="680"/>
      <c r="DU34" s="680"/>
      <c r="DV34" s="681"/>
      <c r="DW34" s="684">
        <v>15.1</v>
      </c>
      <c r="DX34" s="714"/>
      <c r="DY34" s="714"/>
      <c r="DZ34" s="714"/>
      <c r="EA34" s="714"/>
      <c r="EB34" s="714"/>
      <c r="EC34" s="715"/>
    </row>
    <row r="35" spans="2:133" ht="11.25" customHeight="1" x14ac:dyDescent="0.15">
      <c r="B35" s="676" t="s">
        <v>330</v>
      </c>
      <c r="C35" s="677"/>
      <c r="D35" s="677"/>
      <c r="E35" s="677"/>
      <c r="F35" s="677"/>
      <c r="G35" s="677"/>
      <c r="H35" s="677"/>
      <c r="I35" s="677"/>
      <c r="J35" s="677"/>
      <c r="K35" s="677"/>
      <c r="L35" s="677"/>
      <c r="M35" s="677"/>
      <c r="N35" s="677"/>
      <c r="O35" s="677"/>
      <c r="P35" s="677"/>
      <c r="Q35" s="678"/>
      <c r="R35" s="679">
        <v>4616000</v>
      </c>
      <c r="S35" s="680"/>
      <c r="T35" s="680"/>
      <c r="U35" s="680"/>
      <c r="V35" s="680"/>
      <c r="W35" s="680"/>
      <c r="X35" s="680"/>
      <c r="Y35" s="681"/>
      <c r="Z35" s="682">
        <v>10.199999999999999</v>
      </c>
      <c r="AA35" s="682"/>
      <c r="AB35" s="682"/>
      <c r="AC35" s="682"/>
      <c r="AD35" s="683" t="s">
        <v>232</v>
      </c>
      <c r="AE35" s="683"/>
      <c r="AF35" s="683"/>
      <c r="AG35" s="683"/>
      <c r="AH35" s="683"/>
      <c r="AI35" s="683"/>
      <c r="AJ35" s="683"/>
      <c r="AK35" s="683"/>
      <c r="AL35" s="684" t="s">
        <v>232</v>
      </c>
      <c r="AM35" s="685"/>
      <c r="AN35" s="685"/>
      <c r="AO35" s="686"/>
      <c r="AP35" s="234"/>
      <c r="AQ35" s="752" t="s">
        <v>331</v>
      </c>
      <c r="AR35" s="753"/>
      <c r="AS35" s="753"/>
      <c r="AT35" s="753"/>
      <c r="AU35" s="753"/>
      <c r="AV35" s="753"/>
      <c r="AW35" s="753"/>
      <c r="AX35" s="753"/>
      <c r="AY35" s="754"/>
      <c r="AZ35" s="668">
        <v>7223827</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154727</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610576</v>
      </c>
      <c r="CS35" s="712"/>
      <c r="CT35" s="712"/>
      <c r="CU35" s="712"/>
      <c r="CV35" s="712"/>
      <c r="CW35" s="712"/>
      <c r="CX35" s="712"/>
      <c r="CY35" s="713"/>
      <c r="CZ35" s="684">
        <v>1.4</v>
      </c>
      <c r="DA35" s="714"/>
      <c r="DB35" s="714"/>
      <c r="DC35" s="717"/>
      <c r="DD35" s="688">
        <v>575413</v>
      </c>
      <c r="DE35" s="712"/>
      <c r="DF35" s="712"/>
      <c r="DG35" s="712"/>
      <c r="DH35" s="712"/>
      <c r="DI35" s="712"/>
      <c r="DJ35" s="712"/>
      <c r="DK35" s="713"/>
      <c r="DL35" s="688">
        <v>575413</v>
      </c>
      <c r="DM35" s="712"/>
      <c r="DN35" s="712"/>
      <c r="DO35" s="712"/>
      <c r="DP35" s="712"/>
      <c r="DQ35" s="712"/>
      <c r="DR35" s="712"/>
      <c r="DS35" s="712"/>
      <c r="DT35" s="712"/>
      <c r="DU35" s="712"/>
      <c r="DV35" s="713"/>
      <c r="DW35" s="684">
        <v>2.1</v>
      </c>
      <c r="DX35" s="714"/>
      <c r="DY35" s="714"/>
      <c r="DZ35" s="714"/>
      <c r="EA35" s="714"/>
      <c r="EB35" s="714"/>
      <c r="EC35" s="715"/>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232</v>
      </c>
      <c r="AM36" s="685"/>
      <c r="AN36" s="685"/>
      <c r="AO36" s="686"/>
      <c r="AQ36" s="756" t="s">
        <v>335</v>
      </c>
      <c r="AR36" s="757"/>
      <c r="AS36" s="757"/>
      <c r="AT36" s="757"/>
      <c r="AU36" s="757"/>
      <c r="AV36" s="757"/>
      <c r="AW36" s="757"/>
      <c r="AX36" s="757"/>
      <c r="AY36" s="758"/>
      <c r="AZ36" s="679">
        <v>1876773</v>
      </c>
      <c r="BA36" s="680"/>
      <c r="BB36" s="680"/>
      <c r="BC36" s="680"/>
      <c r="BD36" s="712"/>
      <c r="BE36" s="712"/>
      <c r="BF36" s="738"/>
      <c r="BG36" s="694" t="s">
        <v>336</v>
      </c>
      <c r="BH36" s="695"/>
      <c r="BI36" s="695"/>
      <c r="BJ36" s="695"/>
      <c r="BK36" s="695"/>
      <c r="BL36" s="695"/>
      <c r="BM36" s="695"/>
      <c r="BN36" s="695"/>
      <c r="BO36" s="695"/>
      <c r="BP36" s="695"/>
      <c r="BQ36" s="695"/>
      <c r="BR36" s="695"/>
      <c r="BS36" s="695"/>
      <c r="BT36" s="695"/>
      <c r="BU36" s="696"/>
      <c r="BV36" s="679">
        <v>63961</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3830034</v>
      </c>
      <c r="CS36" s="680"/>
      <c r="CT36" s="680"/>
      <c r="CU36" s="680"/>
      <c r="CV36" s="680"/>
      <c r="CW36" s="680"/>
      <c r="CX36" s="680"/>
      <c r="CY36" s="681"/>
      <c r="CZ36" s="684">
        <v>8.8000000000000007</v>
      </c>
      <c r="DA36" s="714"/>
      <c r="DB36" s="714"/>
      <c r="DC36" s="717"/>
      <c r="DD36" s="688">
        <v>3064870</v>
      </c>
      <c r="DE36" s="680"/>
      <c r="DF36" s="680"/>
      <c r="DG36" s="680"/>
      <c r="DH36" s="680"/>
      <c r="DI36" s="680"/>
      <c r="DJ36" s="680"/>
      <c r="DK36" s="681"/>
      <c r="DL36" s="688">
        <v>2373136</v>
      </c>
      <c r="DM36" s="680"/>
      <c r="DN36" s="680"/>
      <c r="DO36" s="680"/>
      <c r="DP36" s="680"/>
      <c r="DQ36" s="680"/>
      <c r="DR36" s="680"/>
      <c r="DS36" s="680"/>
      <c r="DT36" s="680"/>
      <c r="DU36" s="680"/>
      <c r="DV36" s="681"/>
      <c r="DW36" s="684">
        <v>8.6</v>
      </c>
      <c r="DX36" s="714"/>
      <c r="DY36" s="714"/>
      <c r="DZ36" s="714"/>
      <c r="EA36" s="714"/>
      <c r="EB36" s="714"/>
      <c r="EC36" s="715"/>
    </row>
    <row r="37" spans="2:133" ht="11.25" customHeight="1" x14ac:dyDescent="0.15">
      <c r="B37" s="676" t="s">
        <v>338</v>
      </c>
      <c r="C37" s="677"/>
      <c r="D37" s="677"/>
      <c r="E37" s="677"/>
      <c r="F37" s="677"/>
      <c r="G37" s="677"/>
      <c r="H37" s="677"/>
      <c r="I37" s="677"/>
      <c r="J37" s="677"/>
      <c r="K37" s="677"/>
      <c r="L37" s="677"/>
      <c r="M37" s="677"/>
      <c r="N37" s="677"/>
      <c r="O37" s="677"/>
      <c r="P37" s="677"/>
      <c r="Q37" s="678"/>
      <c r="R37" s="679">
        <v>1154000</v>
      </c>
      <c r="S37" s="680"/>
      <c r="T37" s="680"/>
      <c r="U37" s="680"/>
      <c r="V37" s="680"/>
      <c r="W37" s="680"/>
      <c r="X37" s="680"/>
      <c r="Y37" s="681"/>
      <c r="Z37" s="682">
        <v>2.6</v>
      </c>
      <c r="AA37" s="682"/>
      <c r="AB37" s="682"/>
      <c r="AC37" s="682"/>
      <c r="AD37" s="683" t="s">
        <v>232</v>
      </c>
      <c r="AE37" s="683"/>
      <c r="AF37" s="683"/>
      <c r="AG37" s="683"/>
      <c r="AH37" s="683"/>
      <c r="AI37" s="683"/>
      <c r="AJ37" s="683"/>
      <c r="AK37" s="683"/>
      <c r="AL37" s="684" t="s">
        <v>232</v>
      </c>
      <c r="AM37" s="685"/>
      <c r="AN37" s="685"/>
      <c r="AO37" s="686"/>
      <c r="AQ37" s="756" t="s">
        <v>339</v>
      </c>
      <c r="AR37" s="757"/>
      <c r="AS37" s="757"/>
      <c r="AT37" s="757"/>
      <c r="AU37" s="757"/>
      <c r="AV37" s="757"/>
      <c r="AW37" s="757"/>
      <c r="AX37" s="757"/>
      <c r="AY37" s="758"/>
      <c r="AZ37" s="679">
        <v>1390774</v>
      </c>
      <c r="BA37" s="680"/>
      <c r="BB37" s="680"/>
      <c r="BC37" s="680"/>
      <c r="BD37" s="712"/>
      <c r="BE37" s="712"/>
      <c r="BF37" s="738"/>
      <c r="BG37" s="694" t="s">
        <v>340</v>
      </c>
      <c r="BH37" s="695"/>
      <c r="BI37" s="695"/>
      <c r="BJ37" s="695"/>
      <c r="BK37" s="695"/>
      <c r="BL37" s="695"/>
      <c r="BM37" s="695"/>
      <c r="BN37" s="695"/>
      <c r="BO37" s="695"/>
      <c r="BP37" s="695"/>
      <c r="BQ37" s="695"/>
      <c r="BR37" s="695"/>
      <c r="BS37" s="695"/>
      <c r="BT37" s="695"/>
      <c r="BU37" s="696"/>
      <c r="BV37" s="679">
        <v>10001</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44826</v>
      </c>
      <c r="CS37" s="712"/>
      <c r="CT37" s="712"/>
      <c r="CU37" s="712"/>
      <c r="CV37" s="712"/>
      <c r="CW37" s="712"/>
      <c r="CX37" s="712"/>
      <c r="CY37" s="713"/>
      <c r="CZ37" s="684">
        <v>0.1</v>
      </c>
      <c r="DA37" s="714"/>
      <c r="DB37" s="714"/>
      <c r="DC37" s="717"/>
      <c r="DD37" s="688">
        <v>44826</v>
      </c>
      <c r="DE37" s="712"/>
      <c r="DF37" s="712"/>
      <c r="DG37" s="712"/>
      <c r="DH37" s="712"/>
      <c r="DI37" s="712"/>
      <c r="DJ37" s="712"/>
      <c r="DK37" s="713"/>
      <c r="DL37" s="688">
        <v>44826</v>
      </c>
      <c r="DM37" s="712"/>
      <c r="DN37" s="712"/>
      <c r="DO37" s="712"/>
      <c r="DP37" s="712"/>
      <c r="DQ37" s="712"/>
      <c r="DR37" s="712"/>
      <c r="DS37" s="712"/>
      <c r="DT37" s="712"/>
      <c r="DU37" s="712"/>
      <c r="DV37" s="713"/>
      <c r="DW37" s="684">
        <v>0.2</v>
      </c>
      <c r="DX37" s="714"/>
      <c r="DY37" s="714"/>
      <c r="DZ37" s="714"/>
      <c r="EA37" s="714"/>
      <c r="EB37" s="714"/>
      <c r="EC37" s="715"/>
    </row>
    <row r="38" spans="2:133" ht="11.25" customHeight="1" x14ac:dyDescent="0.15">
      <c r="B38" s="724" t="s">
        <v>342</v>
      </c>
      <c r="C38" s="725"/>
      <c r="D38" s="725"/>
      <c r="E38" s="725"/>
      <c r="F38" s="725"/>
      <c r="G38" s="725"/>
      <c r="H38" s="725"/>
      <c r="I38" s="725"/>
      <c r="J38" s="725"/>
      <c r="K38" s="725"/>
      <c r="L38" s="725"/>
      <c r="M38" s="725"/>
      <c r="N38" s="725"/>
      <c r="O38" s="725"/>
      <c r="P38" s="725"/>
      <c r="Q38" s="726"/>
      <c r="R38" s="759">
        <v>45085102</v>
      </c>
      <c r="S38" s="760"/>
      <c r="T38" s="760"/>
      <c r="U38" s="760"/>
      <c r="V38" s="760"/>
      <c r="W38" s="760"/>
      <c r="X38" s="760"/>
      <c r="Y38" s="761"/>
      <c r="Z38" s="762">
        <v>100</v>
      </c>
      <c r="AA38" s="762"/>
      <c r="AB38" s="762"/>
      <c r="AC38" s="762"/>
      <c r="AD38" s="763">
        <v>26415885</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551595</v>
      </c>
      <c r="BA38" s="680"/>
      <c r="BB38" s="680"/>
      <c r="BC38" s="680"/>
      <c r="BD38" s="712"/>
      <c r="BE38" s="712"/>
      <c r="BF38" s="738"/>
      <c r="BG38" s="694" t="s">
        <v>344</v>
      </c>
      <c r="BH38" s="695"/>
      <c r="BI38" s="695"/>
      <c r="BJ38" s="695"/>
      <c r="BK38" s="695"/>
      <c r="BL38" s="695"/>
      <c r="BM38" s="695"/>
      <c r="BN38" s="695"/>
      <c r="BO38" s="695"/>
      <c r="BP38" s="695"/>
      <c r="BQ38" s="695"/>
      <c r="BR38" s="695"/>
      <c r="BS38" s="695"/>
      <c r="BT38" s="695"/>
      <c r="BU38" s="696"/>
      <c r="BV38" s="679">
        <v>16789</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4795459</v>
      </c>
      <c r="CS38" s="680"/>
      <c r="CT38" s="680"/>
      <c r="CU38" s="680"/>
      <c r="CV38" s="680"/>
      <c r="CW38" s="680"/>
      <c r="CX38" s="680"/>
      <c r="CY38" s="681"/>
      <c r="CZ38" s="684">
        <v>11</v>
      </c>
      <c r="DA38" s="714"/>
      <c r="DB38" s="714"/>
      <c r="DC38" s="717"/>
      <c r="DD38" s="688">
        <v>4323619</v>
      </c>
      <c r="DE38" s="680"/>
      <c r="DF38" s="680"/>
      <c r="DG38" s="680"/>
      <c r="DH38" s="680"/>
      <c r="DI38" s="680"/>
      <c r="DJ38" s="680"/>
      <c r="DK38" s="681"/>
      <c r="DL38" s="688">
        <v>4258528</v>
      </c>
      <c r="DM38" s="680"/>
      <c r="DN38" s="680"/>
      <c r="DO38" s="680"/>
      <c r="DP38" s="680"/>
      <c r="DQ38" s="680"/>
      <c r="DR38" s="680"/>
      <c r="DS38" s="680"/>
      <c r="DT38" s="680"/>
      <c r="DU38" s="680"/>
      <c r="DV38" s="681"/>
      <c r="DW38" s="684">
        <v>15.4</v>
      </c>
      <c r="DX38" s="714"/>
      <c r="DY38" s="714"/>
      <c r="DZ38" s="714"/>
      <c r="EA38" s="714"/>
      <c r="EB38" s="714"/>
      <c r="EC38" s="715"/>
    </row>
    <row r="39" spans="2:133" ht="11.25" customHeight="1" x14ac:dyDescent="0.15">
      <c r="AQ39" s="756" t="s">
        <v>346</v>
      </c>
      <c r="AR39" s="757"/>
      <c r="AS39" s="757"/>
      <c r="AT39" s="757"/>
      <c r="AU39" s="757"/>
      <c r="AV39" s="757"/>
      <c r="AW39" s="757"/>
      <c r="AX39" s="757"/>
      <c r="AY39" s="758"/>
      <c r="AZ39" s="679">
        <v>40397</v>
      </c>
      <c r="BA39" s="680"/>
      <c r="BB39" s="680"/>
      <c r="BC39" s="680"/>
      <c r="BD39" s="712"/>
      <c r="BE39" s="712"/>
      <c r="BF39" s="738"/>
      <c r="BG39" s="770" t="s">
        <v>347</v>
      </c>
      <c r="BH39" s="771"/>
      <c r="BI39" s="771"/>
      <c r="BJ39" s="771"/>
      <c r="BK39" s="771"/>
      <c r="BL39" s="235"/>
      <c r="BM39" s="695" t="s">
        <v>348</v>
      </c>
      <c r="BN39" s="695"/>
      <c r="BO39" s="695"/>
      <c r="BP39" s="695"/>
      <c r="BQ39" s="695"/>
      <c r="BR39" s="695"/>
      <c r="BS39" s="695"/>
      <c r="BT39" s="695"/>
      <c r="BU39" s="696"/>
      <c r="BV39" s="679">
        <v>80</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1663633</v>
      </c>
      <c r="CS39" s="712"/>
      <c r="CT39" s="712"/>
      <c r="CU39" s="712"/>
      <c r="CV39" s="712"/>
      <c r="CW39" s="712"/>
      <c r="CX39" s="712"/>
      <c r="CY39" s="713"/>
      <c r="CZ39" s="684">
        <v>3.8</v>
      </c>
      <c r="DA39" s="714"/>
      <c r="DB39" s="714"/>
      <c r="DC39" s="717"/>
      <c r="DD39" s="688">
        <v>580623</v>
      </c>
      <c r="DE39" s="712"/>
      <c r="DF39" s="712"/>
      <c r="DG39" s="712"/>
      <c r="DH39" s="712"/>
      <c r="DI39" s="712"/>
      <c r="DJ39" s="712"/>
      <c r="DK39" s="713"/>
      <c r="DL39" s="688" t="s">
        <v>244</v>
      </c>
      <c r="DM39" s="712"/>
      <c r="DN39" s="712"/>
      <c r="DO39" s="712"/>
      <c r="DP39" s="712"/>
      <c r="DQ39" s="712"/>
      <c r="DR39" s="712"/>
      <c r="DS39" s="712"/>
      <c r="DT39" s="712"/>
      <c r="DU39" s="712"/>
      <c r="DV39" s="713"/>
      <c r="DW39" s="684" t="s">
        <v>244</v>
      </c>
      <c r="DX39" s="714"/>
      <c r="DY39" s="714"/>
      <c r="DZ39" s="714"/>
      <c r="EA39" s="714"/>
      <c r="EB39" s="714"/>
      <c r="EC39" s="715"/>
    </row>
    <row r="40" spans="2:133" ht="11.25" customHeight="1" x14ac:dyDescent="0.15">
      <c r="AQ40" s="756" t="s">
        <v>350</v>
      </c>
      <c r="AR40" s="757"/>
      <c r="AS40" s="757"/>
      <c r="AT40" s="757"/>
      <c r="AU40" s="757"/>
      <c r="AV40" s="757"/>
      <c r="AW40" s="757"/>
      <c r="AX40" s="757"/>
      <c r="AY40" s="758"/>
      <c r="AZ40" s="679">
        <v>703111</v>
      </c>
      <c r="BA40" s="680"/>
      <c r="BB40" s="680"/>
      <c r="BC40" s="680"/>
      <c r="BD40" s="712"/>
      <c r="BE40" s="712"/>
      <c r="BF40" s="738"/>
      <c r="BG40" s="770"/>
      <c r="BH40" s="771"/>
      <c r="BI40" s="771"/>
      <c r="BJ40" s="771"/>
      <c r="BK40" s="771"/>
      <c r="BL40" s="235"/>
      <c r="BM40" s="695" t="s">
        <v>351</v>
      </c>
      <c r="BN40" s="695"/>
      <c r="BO40" s="695"/>
      <c r="BP40" s="695"/>
      <c r="BQ40" s="695"/>
      <c r="BR40" s="695"/>
      <c r="BS40" s="695"/>
      <c r="BT40" s="695"/>
      <c r="BU40" s="696"/>
      <c r="BV40" s="679" t="s">
        <v>244</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2231514</v>
      </c>
      <c r="CS40" s="680"/>
      <c r="CT40" s="680"/>
      <c r="CU40" s="680"/>
      <c r="CV40" s="680"/>
      <c r="CW40" s="680"/>
      <c r="CX40" s="680"/>
      <c r="CY40" s="681"/>
      <c r="CZ40" s="684">
        <v>5.0999999999999996</v>
      </c>
      <c r="DA40" s="714"/>
      <c r="DB40" s="714"/>
      <c r="DC40" s="717"/>
      <c r="DD40" s="688">
        <v>764114</v>
      </c>
      <c r="DE40" s="680"/>
      <c r="DF40" s="680"/>
      <c r="DG40" s="680"/>
      <c r="DH40" s="680"/>
      <c r="DI40" s="680"/>
      <c r="DJ40" s="680"/>
      <c r="DK40" s="681"/>
      <c r="DL40" s="688">
        <v>719998</v>
      </c>
      <c r="DM40" s="680"/>
      <c r="DN40" s="680"/>
      <c r="DO40" s="680"/>
      <c r="DP40" s="680"/>
      <c r="DQ40" s="680"/>
      <c r="DR40" s="680"/>
      <c r="DS40" s="680"/>
      <c r="DT40" s="680"/>
      <c r="DU40" s="680"/>
      <c r="DV40" s="681"/>
      <c r="DW40" s="684">
        <v>2.6</v>
      </c>
      <c r="DX40" s="714"/>
      <c r="DY40" s="714"/>
      <c r="DZ40" s="714"/>
      <c r="EA40" s="714"/>
      <c r="EB40" s="714"/>
      <c r="EC40" s="715"/>
    </row>
    <row r="41" spans="2:133" ht="11.25" customHeight="1" x14ac:dyDescent="0.15">
      <c r="AQ41" s="766" t="s">
        <v>353</v>
      </c>
      <c r="AR41" s="767"/>
      <c r="AS41" s="767"/>
      <c r="AT41" s="767"/>
      <c r="AU41" s="767"/>
      <c r="AV41" s="767"/>
      <c r="AW41" s="767"/>
      <c r="AX41" s="767"/>
      <c r="AY41" s="768"/>
      <c r="AZ41" s="759">
        <v>2661177</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348</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244</v>
      </c>
      <c r="CS41" s="712"/>
      <c r="CT41" s="712"/>
      <c r="CU41" s="712"/>
      <c r="CV41" s="712"/>
      <c r="CW41" s="712"/>
      <c r="CX41" s="712"/>
      <c r="CY41" s="713"/>
      <c r="CZ41" s="684" t="s">
        <v>244</v>
      </c>
      <c r="DA41" s="714"/>
      <c r="DB41" s="714"/>
      <c r="DC41" s="717"/>
      <c r="DD41" s="688" t="s">
        <v>244</v>
      </c>
      <c r="DE41" s="712"/>
      <c r="DF41" s="712"/>
      <c r="DG41" s="712"/>
      <c r="DH41" s="712"/>
      <c r="DI41" s="712"/>
      <c r="DJ41" s="712"/>
      <c r="DK41" s="713"/>
      <c r="DL41" s="777"/>
      <c r="DM41" s="778"/>
      <c r="DN41" s="778"/>
      <c r="DO41" s="778"/>
      <c r="DP41" s="778"/>
      <c r="DQ41" s="778"/>
      <c r="DR41" s="778"/>
      <c r="DS41" s="778"/>
      <c r="DT41" s="778"/>
      <c r="DU41" s="778"/>
      <c r="DV41" s="779"/>
      <c r="DW41" s="774"/>
      <c r="DX41" s="775"/>
      <c r="DY41" s="775"/>
      <c r="DZ41" s="775"/>
      <c r="EA41" s="775"/>
      <c r="EB41" s="775"/>
      <c r="EC41" s="776"/>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5564757</v>
      </c>
      <c r="CS42" s="680"/>
      <c r="CT42" s="680"/>
      <c r="CU42" s="680"/>
      <c r="CV42" s="680"/>
      <c r="CW42" s="680"/>
      <c r="CX42" s="680"/>
      <c r="CY42" s="681"/>
      <c r="CZ42" s="684">
        <v>12.8</v>
      </c>
      <c r="DA42" s="685"/>
      <c r="DB42" s="685"/>
      <c r="DC42" s="780"/>
      <c r="DD42" s="688">
        <v>2716635</v>
      </c>
      <c r="DE42" s="680"/>
      <c r="DF42" s="680"/>
      <c r="DG42" s="680"/>
      <c r="DH42" s="680"/>
      <c r="DI42" s="680"/>
      <c r="DJ42" s="680"/>
      <c r="DK42" s="681"/>
      <c r="DL42" s="777"/>
      <c r="DM42" s="778"/>
      <c r="DN42" s="778"/>
      <c r="DO42" s="778"/>
      <c r="DP42" s="778"/>
      <c r="DQ42" s="778"/>
      <c r="DR42" s="778"/>
      <c r="DS42" s="778"/>
      <c r="DT42" s="778"/>
      <c r="DU42" s="778"/>
      <c r="DV42" s="779"/>
      <c r="DW42" s="774"/>
      <c r="DX42" s="775"/>
      <c r="DY42" s="775"/>
      <c r="DZ42" s="775"/>
      <c r="EA42" s="775"/>
      <c r="EB42" s="775"/>
      <c r="EC42" s="776"/>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17788</v>
      </c>
      <c r="CS43" s="712"/>
      <c r="CT43" s="712"/>
      <c r="CU43" s="712"/>
      <c r="CV43" s="712"/>
      <c r="CW43" s="712"/>
      <c r="CX43" s="712"/>
      <c r="CY43" s="713"/>
      <c r="CZ43" s="684">
        <v>0</v>
      </c>
      <c r="DA43" s="714"/>
      <c r="DB43" s="714"/>
      <c r="DC43" s="717"/>
      <c r="DD43" s="688">
        <v>17788</v>
      </c>
      <c r="DE43" s="712"/>
      <c r="DF43" s="712"/>
      <c r="DG43" s="712"/>
      <c r="DH43" s="712"/>
      <c r="DI43" s="712"/>
      <c r="DJ43" s="712"/>
      <c r="DK43" s="713"/>
      <c r="DL43" s="777"/>
      <c r="DM43" s="778"/>
      <c r="DN43" s="778"/>
      <c r="DO43" s="778"/>
      <c r="DP43" s="778"/>
      <c r="DQ43" s="778"/>
      <c r="DR43" s="778"/>
      <c r="DS43" s="778"/>
      <c r="DT43" s="778"/>
      <c r="DU43" s="778"/>
      <c r="DV43" s="779"/>
      <c r="DW43" s="774"/>
      <c r="DX43" s="775"/>
      <c r="DY43" s="775"/>
      <c r="DZ43" s="775"/>
      <c r="EA43" s="775"/>
      <c r="EB43" s="775"/>
      <c r="EC43" s="776"/>
    </row>
    <row r="44" spans="2:133" ht="11.25" customHeight="1" x14ac:dyDescent="0.15">
      <c r="B44" s="240" t="s">
        <v>360</v>
      </c>
      <c r="CD44" s="791" t="s">
        <v>311</v>
      </c>
      <c r="CE44" s="792"/>
      <c r="CF44" s="676" t="s">
        <v>361</v>
      </c>
      <c r="CG44" s="677"/>
      <c r="CH44" s="677"/>
      <c r="CI44" s="677"/>
      <c r="CJ44" s="677"/>
      <c r="CK44" s="677"/>
      <c r="CL44" s="677"/>
      <c r="CM44" s="677"/>
      <c r="CN44" s="677"/>
      <c r="CO44" s="677"/>
      <c r="CP44" s="677"/>
      <c r="CQ44" s="678"/>
      <c r="CR44" s="679">
        <v>5459296</v>
      </c>
      <c r="CS44" s="680"/>
      <c r="CT44" s="680"/>
      <c r="CU44" s="680"/>
      <c r="CV44" s="680"/>
      <c r="CW44" s="680"/>
      <c r="CX44" s="680"/>
      <c r="CY44" s="681"/>
      <c r="CZ44" s="684">
        <v>12.6</v>
      </c>
      <c r="DA44" s="685"/>
      <c r="DB44" s="685"/>
      <c r="DC44" s="780"/>
      <c r="DD44" s="688">
        <v>2701621</v>
      </c>
      <c r="DE44" s="680"/>
      <c r="DF44" s="680"/>
      <c r="DG44" s="680"/>
      <c r="DH44" s="680"/>
      <c r="DI44" s="680"/>
      <c r="DJ44" s="680"/>
      <c r="DK44" s="681"/>
      <c r="DL44" s="777"/>
      <c r="DM44" s="778"/>
      <c r="DN44" s="778"/>
      <c r="DO44" s="778"/>
      <c r="DP44" s="778"/>
      <c r="DQ44" s="778"/>
      <c r="DR44" s="778"/>
      <c r="DS44" s="778"/>
      <c r="DT44" s="778"/>
      <c r="DU44" s="778"/>
      <c r="DV44" s="779"/>
      <c r="DW44" s="774"/>
      <c r="DX44" s="775"/>
      <c r="DY44" s="775"/>
      <c r="DZ44" s="775"/>
      <c r="EA44" s="775"/>
      <c r="EB44" s="775"/>
      <c r="EC44" s="776"/>
    </row>
    <row r="45" spans="2:133" ht="11.25" customHeight="1" x14ac:dyDescent="0.15">
      <c r="CD45" s="793"/>
      <c r="CE45" s="794"/>
      <c r="CF45" s="676" t="s">
        <v>362</v>
      </c>
      <c r="CG45" s="677"/>
      <c r="CH45" s="677"/>
      <c r="CI45" s="677"/>
      <c r="CJ45" s="677"/>
      <c r="CK45" s="677"/>
      <c r="CL45" s="677"/>
      <c r="CM45" s="677"/>
      <c r="CN45" s="677"/>
      <c r="CO45" s="677"/>
      <c r="CP45" s="677"/>
      <c r="CQ45" s="678"/>
      <c r="CR45" s="679">
        <v>915058</v>
      </c>
      <c r="CS45" s="712"/>
      <c r="CT45" s="712"/>
      <c r="CU45" s="712"/>
      <c r="CV45" s="712"/>
      <c r="CW45" s="712"/>
      <c r="CX45" s="712"/>
      <c r="CY45" s="713"/>
      <c r="CZ45" s="684">
        <v>2.1</v>
      </c>
      <c r="DA45" s="714"/>
      <c r="DB45" s="714"/>
      <c r="DC45" s="717"/>
      <c r="DD45" s="688">
        <v>330535</v>
      </c>
      <c r="DE45" s="712"/>
      <c r="DF45" s="712"/>
      <c r="DG45" s="712"/>
      <c r="DH45" s="712"/>
      <c r="DI45" s="712"/>
      <c r="DJ45" s="712"/>
      <c r="DK45" s="713"/>
      <c r="DL45" s="777"/>
      <c r="DM45" s="778"/>
      <c r="DN45" s="778"/>
      <c r="DO45" s="778"/>
      <c r="DP45" s="778"/>
      <c r="DQ45" s="778"/>
      <c r="DR45" s="778"/>
      <c r="DS45" s="778"/>
      <c r="DT45" s="778"/>
      <c r="DU45" s="778"/>
      <c r="DV45" s="779"/>
      <c r="DW45" s="774"/>
      <c r="DX45" s="775"/>
      <c r="DY45" s="775"/>
      <c r="DZ45" s="775"/>
      <c r="EA45" s="775"/>
      <c r="EB45" s="775"/>
      <c r="EC45" s="776"/>
    </row>
    <row r="46" spans="2:133" ht="11.25" customHeight="1" x14ac:dyDescent="0.15">
      <c r="CD46" s="793"/>
      <c r="CE46" s="794"/>
      <c r="CF46" s="676" t="s">
        <v>363</v>
      </c>
      <c r="CG46" s="677"/>
      <c r="CH46" s="677"/>
      <c r="CI46" s="677"/>
      <c r="CJ46" s="677"/>
      <c r="CK46" s="677"/>
      <c r="CL46" s="677"/>
      <c r="CM46" s="677"/>
      <c r="CN46" s="677"/>
      <c r="CO46" s="677"/>
      <c r="CP46" s="677"/>
      <c r="CQ46" s="678"/>
      <c r="CR46" s="679">
        <v>4249291</v>
      </c>
      <c r="CS46" s="680"/>
      <c r="CT46" s="680"/>
      <c r="CU46" s="680"/>
      <c r="CV46" s="680"/>
      <c r="CW46" s="680"/>
      <c r="CX46" s="680"/>
      <c r="CY46" s="681"/>
      <c r="CZ46" s="684">
        <v>9.8000000000000007</v>
      </c>
      <c r="DA46" s="685"/>
      <c r="DB46" s="685"/>
      <c r="DC46" s="780"/>
      <c r="DD46" s="688">
        <v>2177664</v>
      </c>
      <c r="DE46" s="680"/>
      <c r="DF46" s="680"/>
      <c r="DG46" s="680"/>
      <c r="DH46" s="680"/>
      <c r="DI46" s="680"/>
      <c r="DJ46" s="680"/>
      <c r="DK46" s="681"/>
      <c r="DL46" s="777"/>
      <c r="DM46" s="778"/>
      <c r="DN46" s="778"/>
      <c r="DO46" s="778"/>
      <c r="DP46" s="778"/>
      <c r="DQ46" s="778"/>
      <c r="DR46" s="778"/>
      <c r="DS46" s="778"/>
      <c r="DT46" s="778"/>
      <c r="DU46" s="778"/>
      <c r="DV46" s="779"/>
      <c r="DW46" s="774"/>
      <c r="DX46" s="775"/>
      <c r="DY46" s="775"/>
      <c r="DZ46" s="775"/>
      <c r="EA46" s="775"/>
      <c r="EB46" s="775"/>
      <c r="EC46" s="776"/>
    </row>
    <row r="47" spans="2:133" ht="11.25" customHeight="1" x14ac:dyDescent="0.15">
      <c r="CD47" s="793"/>
      <c r="CE47" s="794"/>
      <c r="CF47" s="676" t="s">
        <v>364</v>
      </c>
      <c r="CG47" s="677"/>
      <c r="CH47" s="677"/>
      <c r="CI47" s="677"/>
      <c r="CJ47" s="677"/>
      <c r="CK47" s="677"/>
      <c r="CL47" s="677"/>
      <c r="CM47" s="677"/>
      <c r="CN47" s="677"/>
      <c r="CO47" s="677"/>
      <c r="CP47" s="677"/>
      <c r="CQ47" s="678"/>
      <c r="CR47" s="679">
        <v>105461</v>
      </c>
      <c r="CS47" s="712"/>
      <c r="CT47" s="712"/>
      <c r="CU47" s="712"/>
      <c r="CV47" s="712"/>
      <c r="CW47" s="712"/>
      <c r="CX47" s="712"/>
      <c r="CY47" s="713"/>
      <c r="CZ47" s="684">
        <v>0.2</v>
      </c>
      <c r="DA47" s="714"/>
      <c r="DB47" s="714"/>
      <c r="DC47" s="717"/>
      <c r="DD47" s="688">
        <v>15014</v>
      </c>
      <c r="DE47" s="712"/>
      <c r="DF47" s="712"/>
      <c r="DG47" s="712"/>
      <c r="DH47" s="712"/>
      <c r="DI47" s="712"/>
      <c r="DJ47" s="712"/>
      <c r="DK47" s="713"/>
      <c r="DL47" s="777"/>
      <c r="DM47" s="778"/>
      <c r="DN47" s="778"/>
      <c r="DO47" s="778"/>
      <c r="DP47" s="778"/>
      <c r="DQ47" s="778"/>
      <c r="DR47" s="778"/>
      <c r="DS47" s="778"/>
      <c r="DT47" s="778"/>
      <c r="DU47" s="778"/>
      <c r="DV47" s="779"/>
      <c r="DW47" s="774"/>
      <c r="DX47" s="775"/>
      <c r="DY47" s="775"/>
      <c r="DZ47" s="775"/>
      <c r="EA47" s="775"/>
      <c r="EB47" s="775"/>
      <c r="EC47" s="776"/>
    </row>
    <row r="48" spans="2:133" x14ac:dyDescent="0.15">
      <c r="CD48" s="795"/>
      <c r="CE48" s="796"/>
      <c r="CF48" s="676" t="s">
        <v>365</v>
      </c>
      <c r="CG48" s="677"/>
      <c r="CH48" s="677"/>
      <c r="CI48" s="677"/>
      <c r="CJ48" s="677"/>
      <c r="CK48" s="677"/>
      <c r="CL48" s="677"/>
      <c r="CM48" s="677"/>
      <c r="CN48" s="677"/>
      <c r="CO48" s="677"/>
      <c r="CP48" s="677"/>
      <c r="CQ48" s="678"/>
      <c r="CR48" s="679" t="s">
        <v>232</v>
      </c>
      <c r="CS48" s="680"/>
      <c r="CT48" s="680"/>
      <c r="CU48" s="680"/>
      <c r="CV48" s="680"/>
      <c r="CW48" s="680"/>
      <c r="CX48" s="680"/>
      <c r="CY48" s="681"/>
      <c r="CZ48" s="684" t="s">
        <v>244</v>
      </c>
      <c r="DA48" s="685"/>
      <c r="DB48" s="685"/>
      <c r="DC48" s="780"/>
      <c r="DD48" s="688" t="s">
        <v>232</v>
      </c>
      <c r="DE48" s="680"/>
      <c r="DF48" s="680"/>
      <c r="DG48" s="680"/>
      <c r="DH48" s="680"/>
      <c r="DI48" s="680"/>
      <c r="DJ48" s="680"/>
      <c r="DK48" s="681"/>
      <c r="DL48" s="777"/>
      <c r="DM48" s="778"/>
      <c r="DN48" s="778"/>
      <c r="DO48" s="778"/>
      <c r="DP48" s="778"/>
      <c r="DQ48" s="778"/>
      <c r="DR48" s="778"/>
      <c r="DS48" s="778"/>
      <c r="DT48" s="778"/>
      <c r="DU48" s="778"/>
      <c r="DV48" s="779"/>
      <c r="DW48" s="774"/>
      <c r="DX48" s="775"/>
      <c r="DY48" s="775"/>
      <c r="DZ48" s="775"/>
      <c r="EA48" s="775"/>
      <c r="EB48" s="775"/>
      <c r="EC48" s="776"/>
    </row>
    <row r="49" spans="82:133" ht="11.25" customHeight="1" x14ac:dyDescent="0.15">
      <c r="CD49" s="724" t="s">
        <v>366</v>
      </c>
      <c r="CE49" s="725"/>
      <c r="CF49" s="725"/>
      <c r="CG49" s="725"/>
      <c r="CH49" s="725"/>
      <c r="CI49" s="725"/>
      <c r="CJ49" s="725"/>
      <c r="CK49" s="725"/>
      <c r="CL49" s="725"/>
      <c r="CM49" s="725"/>
      <c r="CN49" s="725"/>
      <c r="CO49" s="725"/>
      <c r="CP49" s="725"/>
      <c r="CQ49" s="726"/>
      <c r="CR49" s="759">
        <v>43419628</v>
      </c>
      <c r="CS49" s="749"/>
      <c r="CT49" s="749"/>
      <c r="CU49" s="749"/>
      <c r="CV49" s="749"/>
      <c r="CW49" s="749"/>
      <c r="CX49" s="749"/>
      <c r="CY49" s="781"/>
      <c r="CZ49" s="764">
        <v>100</v>
      </c>
      <c r="DA49" s="782"/>
      <c r="DB49" s="782"/>
      <c r="DC49" s="783"/>
      <c r="DD49" s="784">
        <v>31524975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21NnbKNjrcRBCZQoW16FzG7RYTylzk2e6hHgkBBB+aaduZlX7JooiV44KKzDEmqiekE/oH07E6Civ6+k+uW9A==" saltValue="DOkVnu4nnuB+T7Jtn9HBj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45199</v>
      </c>
      <c r="R7" s="815"/>
      <c r="S7" s="815"/>
      <c r="T7" s="815"/>
      <c r="U7" s="815"/>
      <c r="V7" s="815">
        <v>43533</v>
      </c>
      <c r="W7" s="815"/>
      <c r="X7" s="815"/>
      <c r="Y7" s="815"/>
      <c r="Z7" s="815"/>
      <c r="AA7" s="815">
        <v>1666</v>
      </c>
      <c r="AB7" s="815"/>
      <c r="AC7" s="815"/>
      <c r="AD7" s="815"/>
      <c r="AE7" s="816"/>
      <c r="AF7" s="817">
        <v>1528</v>
      </c>
      <c r="AG7" s="818"/>
      <c r="AH7" s="818"/>
      <c r="AI7" s="818"/>
      <c r="AJ7" s="819"/>
      <c r="AK7" s="854">
        <v>22</v>
      </c>
      <c r="AL7" s="855"/>
      <c r="AM7" s="855"/>
      <c r="AN7" s="855"/>
      <c r="AO7" s="855"/>
      <c r="AP7" s="855">
        <v>47797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592</v>
      </c>
      <c r="BT7" s="859" t="s">
        <v>592</v>
      </c>
      <c r="BU7" s="859" t="s">
        <v>592</v>
      </c>
      <c r="BV7" s="859" t="s">
        <v>592</v>
      </c>
      <c r="BW7" s="859" t="s">
        <v>592</v>
      </c>
      <c r="BX7" s="859" t="s">
        <v>592</v>
      </c>
      <c r="BY7" s="859" t="s">
        <v>592</v>
      </c>
      <c r="BZ7" s="859" t="s">
        <v>592</v>
      </c>
      <c r="CA7" s="859" t="s">
        <v>592</v>
      </c>
      <c r="CB7" s="859" t="s">
        <v>592</v>
      </c>
      <c r="CC7" s="859" t="s">
        <v>592</v>
      </c>
      <c r="CD7" s="859" t="s">
        <v>592</v>
      </c>
      <c r="CE7" s="859" t="s">
        <v>592</v>
      </c>
      <c r="CF7" s="859" t="s">
        <v>592</v>
      </c>
      <c r="CG7" s="860" t="s">
        <v>592</v>
      </c>
      <c r="CH7" s="851">
        <v>20.248999999999999</v>
      </c>
      <c r="CI7" s="852">
        <v>20.248999999999999</v>
      </c>
      <c r="CJ7" s="852">
        <v>20.248999999999999</v>
      </c>
      <c r="CK7" s="852">
        <v>20.248999999999999</v>
      </c>
      <c r="CL7" s="853">
        <v>20.248999999999999</v>
      </c>
      <c r="CM7" s="851">
        <v>23.216999999999999</v>
      </c>
      <c r="CN7" s="852">
        <v>23.216999999999999</v>
      </c>
      <c r="CO7" s="852">
        <v>23.216999999999999</v>
      </c>
      <c r="CP7" s="852">
        <v>23.216999999999999</v>
      </c>
      <c r="CQ7" s="853">
        <v>23.216999999999999</v>
      </c>
      <c r="CR7" s="851">
        <v>119</v>
      </c>
      <c r="CS7" s="852">
        <v>119</v>
      </c>
      <c r="CT7" s="852">
        <v>119</v>
      </c>
      <c r="CU7" s="852">
        <v>119</v>
      </c>
      <c r="CV7" s="853">
        <v>119</v>
      </c>
      <c r="CW7" s="851" t="s">
        <v>524</v>
      </c>
      <c r="CX7" s="852"/>
      <c r="CY7" s="852"/>
      <c r="CZ7" s="852"/>
      <c r="DA7" s="853"/>
      <c r="DB7" s="851" t="s">
        <v>524</v>
      </c>
      <c r="DC7" s="852"/>
      <c r="DD7" s="852"/>
      <c r="DE7" s="852"/>
      <c r="DF7" s="853"/>
      <c r="DG7" s="851" t="s">
        <v>524</v>
      </c>
      <c r="DH7" s="852"/>
      <c r="DI7" s="852"/>
      <c r="DJ7" s="852"/>
      <c r="DK7" s="853"/>
      <c r="DL7" s="851" t="s">
        <v>524</v>
      </c>
      <c r="DM7" s="852"/>
      <c r="DN7" s="852"/>
      <c r="DO7" s="852"/>
      <c r="DP7" s="853"/>
      <c r="DQ7" s="851" t="s">
        <v>524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t="s">
        <v>593</v>
      </c>
      <c r="BU8" s="849" t="s">
        <v>593</v>
      </c>
      <c r="BV8" s="849" t="s">
        <v>593</v>
      </c>
      <c r="BW8" s="849" t="s">
        <v>593</v>
      </c>
      <c r="BX8" s="849" t="s">
        <v>593</v>
      </c>
      <c r="BY8" s="849" t="s">
        <v>593</v>
      </c>
      <c r="BZ8" s="849" t="s">
        <v>593</v>
      </c>
      <c r="CA8" s="849" t="s">
        <v>593</v>
      </c>
      <c r="CB8" s="849" t="s">
        <v>593</v>
      </c>
      <c r="CC8" s="849" t="s">
        <v>593</v>
      </c>
      <c r="CD8" s="849" t="s">
        <v>593</v>
      </c>
      <c r="CE8" s="849" t="s">
        <v>593</v>
      </c>
      <c r="CF8" s="849" t="s">
        <v>593</v>
      </c>
      <c r="CG8" s="850" t="s">
        <v>593</v>
      </c>
      <c r="CH8" s="861">
        <v>3.673</v>
      </c>
      <c r="CI8" s="862">
        <v>3.673</v>
      </c>
      <c r="CJ8" s="862">
        <v>3.673</v>
      </c>
      <c r="CK8" s="862">
        <v>3.673</v>
      </c>
      <c r="CL8" s="863">
        <v>3.673</v>
      </c>
      <c r="CM8" s="861">
        <v>97.23</v>
      </c>
      <c r="CN8" s="862">
        <v>97.23</v>
      </c>
      <c r="CO8" s="862">
        <v>97.23</v>
      </c>
      <c r="CP8" s="862">
        <v>97.23</v>
      </c>
      <c r="CQ8" s="863">
        <v>97.23</v>
      </c>
      <c r="CR8" s="861">
        <v>40</v>
      </c>
      <c r="CS8" s="862">
        <v>40</v>
      </c>
      <c r="CT8" s="862">
        <v>40</v>
      </c>
      <c r="CU8" s="862">
        <v>40</v>
      </c>
      <c r="CV8" s="863">
        <v>40</v>
      </c>
      <c r="CW8" s="861" t="s">
        <v>524</v>
      </c>
      <c r="CX8" s="862"/>
      <c r="CY8" s="862"/>
      <c r="CZ8" s="862"/>
      <c r="DA8" s="863"/>
      <c r="DB8" s="861" t="s">
        <v>524</v>
      </c>
      <c r="DC8" s="862"/>
      <c r="DD8" s="862"/>
      <c r="DE8" s="862"/>
      <c r="DF8" s="863"/>
      <c r="DG8" s="861" t="s">
        <v>524</v>
      </c>
      <c r="DH8" s="862"/>
      <c r="DI8" s="862"/>
      <c r="DJ8" s="862"/>
      <c r="DK8" s="863"/>
      <c r="DL8" s="861" t="s">
        <v>524</v>
      </c>
      <c r="DM8" s="862"/>
      <c r="DN8" s="862"/>
      <c r="DO8" s="862"/>
      <c r="DP8" s="863"/>
      <c r="DQ8" s="861" t="s">
        <v>524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594</v>
      </c>
      <c r="BT9" s="849" t="s">
        <v>594</v>
      </c>
      <c r="BU9" s="849" t="s">
        <v>594</v>
      </c>
      <c r="BV9" s="849" t="s">
        <v>594</v>
      </c>
      <c r="BW9" s="849" t="s">
        <v>594</v>
      </c>
      <c r="BX9" s="849" t="s">
        <v>594</v>
      </c>
      <c r="BY9" s="849" t="s">
        <v>594</v>
      </c>
      <c r="BZ9" s="849" t="s">
        <v>594</v>
      </c>
      <c r="CA9" s="849" t="s">
        <v>594</v>
      </c>
      <c r="CB9" s="849" t="s">
        <v>594</v>
      </c>
      <c r="CC9" s="849" t="s">
        <v>594</v>
      </c>
      <c r="CD9" s="849" t="s">
        <v>594</v>
      </c>
      <c r="CE9" s="849" t="s">
        <v>594</v>
      </c>
      <c r="CF9" s="849" t="s">
        <v>594</v>
      </c>
      <c r="CG9" s="850" t="s">
        <v>594</v>
      </c>
      <c r="CH9" s="861">
        <v>-11.728</v>
      </c>
      <c r="CI9" s="862">
        <v>-11.728</v>
      </c>
      <c r="CJ9" s="862">
        <v>-11.728</v>
      </c>
      <c r="CK9" s="862">
        <v>-11.728</v>
      </c>
      <c r="CL9" s="863">
        <v>-11.728</v>
      </c>
      <c r="CM9" s="861">
        <v>37.201999999999998</v>
      </c>
      <c r="CN9" s="862">
        <v>37.201999999999998</v>
      </c>
      <c r="CO9" s="862">
        <v>37.201999999999998</v>
      </c>
      <c r="CP9" s="862">
        <v>37.201999999999998</v>
      </c>
      <c r="CQ9" s="863">
        <v>37.201999999999998</v>
      </c>
      <c r="CR9" s="861">
        <v>225.5</v>
      </c>
      <c r="CS9" s="862">
        <v>225.5</v>
      </c>
      <c r="CT9" s="862">
        <v>225.5</v>
      </c>
      <c r="CU9" s="862">
        <v>225.5</v>
      </c>
      <c r="CV9" s="863">
        <v>225.5</v>
      </c>
      <c r="CW9" s="861" t="s">
        <v>524</v>
      </c>
      <c r="CX9" s="862"/>
      <c r="CY9" s="862"/>
      <c r="CZ9" s="862"/>
      <c r="DA9" s="863"/>
      <c r="DB9" s="861" t="s">
        <v>524</v>
      </c>
      <c r="DC9" s="862"/>
      <c r="DD9" s="862"/>
      <c r="DE9" s="862"/>
      <c r="DF9" s="863"/>
      <c r="DG9" s="861" t="s">
        <v>524</v>
      </c>
      <c r="DH9" s="862"/>
      <c r="DI9" s="862"/>
      <c r="DJ9" s="862"/>
      <c r="DK9" s="863"/>
      <c r="DL9" s="861" t="s">
        <v>524</v>
      </c>
      <c r="DM9" s="862"/>
      <c r="DN9" s="862"/>
      <c r="DO9" s="862"/>
      <c r="DP9" s="863"/>
      <c r="DQ9" s="861" t="s">
        <v>524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45085</v>
      </c>
      <c r="R23" s="874"/>
      <c r="S23" s="874"/>
      <c r="T23" s="874"/>
      <c r="U23" s="874"/>
      <c r="V23" s="874">
        <v>43420</v>
      </c>
      <c r="W23" s="874"/>
      <c r="X23" s="874"/>
      <c r="Y23" s="874"/>
      <c r="Z23" s="874"/>
      <c r="AA23" s="874">
        <v>1665</v>
      </c>
      <c r="AB23" s="874"/>
      <c r="AC23" s="874"/>
      <c r="AD23" s="874"/>
      <c r="AE23" s="875"/>
      <c r="AF23" s="876">
        <v>1528</v>
      </c>
      <c r="AG23" s="874"/>
      <c r="AH23" s="874"/>
      <c r="AI23" s="874"/>
      <c r="AJ23" s="877"/>
      <c r="AK23" s="878"/>
      <c r="AL23" s="879"/>
      <c r="AM23" s="879"/>
      <c r="AN23" s="879"/>
      <c r="AO23" s="879"/>
      <c r="AP23" s="874">
        <v>47797</v>
      </c>
      <c r="AQ23" s="874"/>
      <c r="AR23" s="874"/>
      <c r="AS23" s="874"/>
      <c r="AT23" s="874"/>
      <c r="AU23" s="880"/>
      <c r="AV23" s="880"/>
      <c r="AW23" s="880"/>
      <c r="AX23" s="880"/>
      <c r="AY23" s="881"/>
      <c r="AZ23" s="889" t="s">
        <v>232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8380</v>
      </c>
      <c r="R28" s="903"/>
      <c r="S28" s="903"/>
      <c r="T28" s="903"/>
      <c r="U28" s="903"/>
      <c r="V28" s="903">
        <v>8225</v>
      </c>
      <c r="W28" s="903"/>
      <c r="X28" s="903"/>
      <c r="Y28" s="903"/>
      <c r="Z28" s="903"/>
      <c r="AA28" s="903">
        <v>155</v>
      </c>
      <c r="AB28" s="903"/>
      <c r="AC28" s="903"/>
      <c r="AD28" s="903"/>
      <c r="AE28" s="904"/>
      <c r="AF28" s="905">
        <v>155</v>
      </c>
      <c r="AG28" s="903"/>
      <c r="AH28" s="903"/>
      <c r="AI28" s="903"/>
      <c r="AJ28" s="906"/>
      <c r="AK28" s="907">
        <v>530</v>
      </c>
      <c r="AL28" s="898"/>
      <c r="AM28" s="898"/>
      <c r="AN28" s="898"/>
      <c r="AO28" s="898"/>
      <c r="AP28" s="898" t="s">
        <v>524</v>
      </c>
      <c r="AQ28" s="898"/>
      <c r="AR28" s="898"/>
      <c r="AS28" s="898"/>
      <c r="AT28" s="898"/>
      <c r="AU28" s="898" t="s">
        <v>524</v>
      </c>
      <c r="AV28" s="898"/>
      <c r="AW28" s="898"/>
      <c r="AX28" s="898"/>
      <c r="AY28" s="898"/>
      <c r="AZ28" s="899" t="s">
        <v>524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10173</v>
      </c>
      <c r="R29" s="839"/>
      <c r="S29" s="839"/>
      <c r="T29" s="839"/>
      <c r="U29" s="839"/>
      <c r="V29" s="839">
        <v>9879</v>
      </c>
      <c r="W29" s="839"/>
      <c r="X29" s="839"/>
      <c r="Y29" s="839"/>
      <c r="Z29" s="839"/>
      <c r="AA29" s="839">
        <v>294</v>
      </c>
      <c r="AB29" s="839"/>
      <c r="AC29" s="839"/>
      <c r="AD29" s="839"/>
      <c r="AE29" s="840"/>
      <c r="AF29" s="841">
        <v>294</v>
      </c>
      <c r="AG29" s="842"/>
      <c r="AH29" s="842"/>
      <c r="AI29" s="842"/>
      <c r="AJ29" s="843"/>
      <c r="AK29" s="910">
        <v>1471</v>
      </c>
      <c r="AL29" s="911"/>
      <c r="AM29" s="911"/>
      <c r="AN29" s="911"/>
      <c r="AO29" s="911"/>
      <c r="AP29" s="911" t="s">
        <v>524</v>
      </c>
      <c r="AQ29" s="911"/>
      <c r="AR29" s="911"/>
      <c r="AS29" s="911"/>
      <c r="AT29" s="911"/>
      <c r="AU29" s="911" t="s">
        <v>524</v>
      </c>
      <c r="AV29" s="911"/>
      <c r="AW29" s="911"/>
      <c r="AX29" s="911"/>
      <c r="AY29" s="911"/>
      <c r="AZ29" s="912" t="s">
        <v>524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844</v>
      </c>
      <c r="R30" s="839"/>
      <c r="S30" s="839"/>
      <c r="T30" s="839"/>
      <c r="U30" s="839"/>
      <c r="V30" s="839">
        <v>832</v>
      </c>
      <c r="W30" s="839"/>
      <c r="X30" s="839"/>
      <c r="Y30" s="839"/>
      <c r="Z30" s="839"/>
      <c r="AA30" s="839">
        <v>12</v>
      </c>
      <c r="AB30" s="839"/>
      <c r="AC30" s="839"/>
      <c r="AD30" s="839"/>
      <c r="AE30" s="840"/>
      <c r="AF30" s="841">
        <v>12</v>
      </c>
      <c r="AG30" s="842"/>
      <c r="AH30" s="842"/>
      <c r="AI30" s="842"/>
      <c r="AJ30" s="843"/>
      <c r="AK30" s="910">
        <v>286</v>
      </c>
      <c r="AL30" s="911"/>
      <c r="AM30" s="911"/>
      <c r="AN30" s="911"/>
      <c r="AO30" s="911"/>
      <c r="AP30" s="911" t="s">
        <v>524</v>
      </c>
      <c r="AQ30" s="911"/>
      <c r="AR30" s="911"/>
      <c r="AS30" s="911"/>
      <c r="AT30" s="911"/>
      <c r="AU30" s="911" t="s">
        <v>524</v>
      </c>
      <c r="AV30" s="911"/>
      <c r="AW30" s="911"/>
      <c r="AX30" s="911"/>
      <c r="AY30" s="911"/>
      <c r="AZ30" s="912" t="s">
        <v>524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390</v>
      </c>
      <c r="R31" s="839"/>
      <c r="S31" s="839"/>
      <c r="T31" s="839"/>
      <c r="U31" s="839"/>
      <c r="V31" s="839">
        <v>358</v>
      </c>
      <c r="W31" s="839"/>
      <c r="X31" s="839"/>
      <c r="Y31" s="839"/>
      <c r="Z31" s="839"/>
      <c r="AA31" s="839">
        <v>32</v>
      </c>
      <c r="AB31" s="839"/>
      <c r="AC31" s="839"/>
      <c r="AD31" s="839"/>
      <c r="AE31" s="840"/>
      <c r="AF31" s="841">
        <v>32</v>
      </c>
      <c r="AG31" s="842"/>
      <c r="AH31" s="842"/>
      <c r="AI31" s="842"/>
      <c r="AJ31" s="843"/>
      <c r="AK31" s="910">
        <v>191</v>
      </c>
      <c r="AL31" s="911"/>
      <c r="AM31" s="911"/>
      <c r="AN31" s="911"/>
      <c r="AO31" s="911"/>
      <c r="AP31" s="911" t="s">
        <v>524</v>
      </c>
      <c r="AQ31" s="911"/>
      <c r="AR31" s="911"/>
      <c r="AS31" s="911"/>
      <c r="AT31" s="911"/>
      <c r="AU31" s="911" t="s">
        <v>524</v>
      </c>
      <c r="AV31" s="911"/>
      <c r="AW31" s="911"/>
      <c r="AX31" s="911"/>
      <c r="AY31" s="911"/>
      <c r="AZ31" s="912" t="s">
        <v>524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2302</v>
      </c>
      <c r="R32" s="839"/>
      <c r="S32" s="839"/>
      <c r="T32" s="839"/>
      <c r="U32" s="839"/>
      <c r="V32" s="839">
        <v>2278</v>
      </c>
      <c r="W32" s="839"/>
      <c r="X32" s="839"/>
      <c r="Y32" s="839"/>
      <c r="Z32" s="839"/>
      <c r="AA32" s="839">
        <v>24</v>
      </c>
      <c r="AB32" s="839"/>
      <c r="AC32" s="839"/>
      <c r="AD32" s="839"/>
      <c r="AE32" s="840"/>
      <c r="AF32" s="841">
        <v>2207</v>
      </c>
      <c r="AG32" s="842"/>
      <c r="AH32" s="842"/>
      <c r="AI32" s="842"/>
      <c r="AJ32" s="843"/>
      <c r="AK32" s="910">
        <v>263</v>
      </c>
      <c r="AL32" s="911"/>
      <c r="AM32" s="911"/>
      <c r="AN32" s="911"/>
      <c r="AO32" s="911"/>
      <c r="AP32" s="911">
        <v>10368</v>
      </c>
      <c r="AQ32" s="911"/>
      <c r="AR32" s="911"/>
      <c r="AS32" s="911"/>
      <c r="AT32" s="911"/>
      <c r="AU32" s="911">
        <v>2250</v>
      </c>
      <c r="AV32" s="911"/>
      <c r="AW32" s="911"/>
      <c r="AX32" s="911"/>
      <c r="AY32" s="911"/>
      <c r="AZ32" s="912" t="s">
        <v>524</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7609</v>
      </c>
      <c r="R33" s="839"/>
      <c r="S33" s="839"/>
      <c r="T33" s="839"/>
      <c r="U33" s="839"/>
      <c r="V33" s="839">
        <v>8058</v>
      </c>
      <c r="W33" s="839"/>
      <c r="X33" s="839"/>
      <c r="Y33" s="839"/>
      <c r="Z33" s="839"/>
      <c r="AA33" s="839">
        <v>-449</v>
      </c>
      <c r="AB33" s="839"/>
      <c r="AC33" s="839"/>
      <c r="AD33" s="839"/>
      <c r="AE33" s="840"/>
      <c r="AF33" s="841">
        <v>1678</v>
      </c>
      <c r="AG33" s="842"/>
      <c r="AH33" s="842"/>
      <c r="AI33" s="842"/>
      <c r="AJ33" s="843"/>
      <c r="AK33" s="910">
        <v>1877</v>
      </c>
      <c r="AL33" s="911"/>
      <c r="AM33" s="911"/>
      <c r="AN33" s="911"/>
      <c r="AO33" s="911"/>
      <c r="AP33" s="911">
        <v>9963</v>
      </c>
      <c r="AQ33" s="911"/>
      <c r="AR33" s="911"/>
      <c r="AS33" s="911"/>
      <c r="AT33" s="911"/>
      <c r="AU33" s="911">
        <v>6486</v>
      </c>
      <c r="AV33" s="911"/>
      <c r="AW33" s="911"/>
      <c r="AX33" s="911"/>
      <c r="AY33" s="911"/>
      <c r="AZ33" s="912" t="s">
        <v>524</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3567</v>
      </c>
      <c r="R34" s="839"/>
      <c r="S34" s="839"/>
      <c r="T34" s="839"/>
      <c r="U34" s="839"/>
      <c r="V34" s="839">
        <v>3526</v>
      </c>
      <c r="W34" s="839"/>
      <c r="X34" s="839"/>
      <c r="Y34" s="839"/>
      <c r="Z34" s="839"/>
      <c r="AA34" s="839">
        <v>41</v>
      </c>
      <c r="AB34" s="839"/>
      <c r="AC34" s="839"/>
      <c r="AD34" s="839"/>
      <c r="AE34" s="840"/>
      <c r="AF34" s="841">
        <v>40</v>
      </c>
      <c r="AG34" s="842"/>
      <c r="AH34" s="842"/>
      <c r="AI34" s="842"/>
      <c r="AJ34" s="843"/>
      <c r="AK34" s="910">
        <v>1215</v>
      </c>
      <c r="AL34" s="911"/>
      <c r="AM34" s="911"/>
      <c r="AN34" s="911"/>
      <c r="AO34" s="911"/>
      <c r="AP34" s="911">
        <v>19156</v>
      </c>
      <c r="AQ34" s="911"/>
      <c r="AR34" s="911"/>
      <c r="AS34" s="911"/>
      <c r="AT34" s="911"/>
      <c r="AU34" s="911">
        <v>18888</v>
      </c>
      <c r="AV34" s="911"/>
      <c r="AW34" s="911"/>
      <c r="AX34" s="911"/>
      <c r="AY34" s="911"/>
      <c r="AZ34" s="912" t="s">
        <v>524</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413</v>
      </c>
      <c r="C35" s="836"/>
      <c r="D35" s="836"/>
      <c r="E35" s="836"/>
      <c r="F35" s="836"/>
      <c r="G35" s="836"/>
      <c r="H35" s="836"/>
      <c r="I35" s="836"/>
      <c r="J35" s="836"/>
      <c r="K35" s="836"/>
      <c r="L35" s="836"/>
      <c r="M35" s="836"/>
      <c r="N35" s="836"/>
      <c r="O35" s="836"/>
      <c r="P35" s="837"/>
      <c r="Q35" s="838">
        <v>270</v>
      </c>
      <c r="R35" s="839"/>
      <c r="S35" s="839"/>
      <c r="T35" s="839"/>
      <c r="U35" s="839"/>
      <c r="V35" s="839">
        <v>261</v>
      </c>
      <c r="W35" s="839"/>
      <c r="X35" s="839"/>
      <c r="Y35" s="839"/>
      <c r="Z35" s="839"/>
      <c r="AA35" s="839">
        <v>9</v>
      </c>
      <c r="AB35" s="839"/>
      <c r="AC35" s="839"/>
      <c r="AD35" s="839"/>
      <c r="AE35" s="840"/>
      <c r="AF35" s="841">
        <v>9</v>
      </c>
      <c r="AG35" s="842"/>
      <c r="AH35" s="842"/>
      <c r="AI35" s="842"/>
      <c r="AJ35" s="843"/>
      <c r="AK35" s="910">
        <v>125</v>
      </c>
      <c r="AL35" s="911"/>
      <c r="AM35" s="911"/>
      <c r="AN35" s="911"/>
      <c r="AO35" s="911"/>
      <c r="AP35" s="911">
        <v>1928</v>
      </c>
      <c r="AQ35" s="911"/>
      <c r="AR35" s="911"/>
      <c r="AS35" s="911"/>
      <c r="AT35" s="911"/>
      <c r="AU35" s="911">
        <v>1891</v>
      </c>
      <c r="AV35" s="911"/>
      <c r="AW35" s="911"/>
      <c r="AX35" s="911"/>
      <c r="AY35" s="911"/>
      <c r="AZ35" s="912" t="s">
        <v>524</v>
      </c>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323</v>
      </c>
      <c r="R36" s="839"/>
      <c r="S36" s="839"/>
      <c r="T36" s="839"/>
      <c r="U36" s="839"/>
      <c r="V36" s="839">
        <v>311</v>
      </c>
      <c r="W36" s="839"/>
      <c r="X36" s="839"/>
      <c r="Y36" s="839"/>
      <c r="Z36" s="839"/>
      <c r="AA36" s="839">
        <v>12</v>
      </c>
      <c r="AB36" s="839"/>
      <c r="AC36" s="839"/>
      <c r="AD36" s="839"/>
      <c r="AE36" s="840"/>
      <c r="AF36" s="841">
        <v>12</v>
      </c>
      <c r="AG36" s="842"/>
      <c r="AH36" s="842"/>
      <c r="AI36" s="842"/>
      <c r="AJ36" s="843"/>
      <c r="AK36" s="910">
        <v>51</v>
      </c>
      <c r="AL36" s="911"/>
      <c r="AM36" s="911"/>
      <c r="AN36" s="911"/>
      <c r="AO36" s="911"/>
      <c r="AP36" s="911">
        <v>1090</v>
      </c>
      <c r="AQ36" s="911"/>
      <c r="AR36" s="911"/>
      <c r="AS36" s="911"/>
      <c r="AT36" s="911"/>
      <c r="AU36" s="911">
        <v>703</v>
      </c>
      <c r="AV36" s="911"/>
      <c r="AW36" s="911"/>
      <c r="AX36" s="911"/>
      <c r="AY36" s="911"/>
      <c r="AZ36" s="912" t="s">
        <v>524</v>
      </c>
      <c r="BA36" s="912"/>
      <c r="BB36" s="912"/>
      <c r="BC36" s="912"/>
      <c r="BD36" s="912"/>
      <c r="BE36" s="908" t="s">
        <v>415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416</v>
      </c>
      <c r="C37" s="836"/>
      <c r="D37" s="836"/>
      <c r="E37" s="836"/>
      <c r="F37" s="836"/>
      <c r="G37" s="836"/>
      <c r="H37" s="836"/>
      <c r="I37" s="836"/>
      <c r="J37" s="836"/>
      <c r="K37" s="836"/>
      <c r="L37" s="836"/>
      <c r="M37" s="836"/>
      <c r="N37" s="836"/>
      <c r="O37" s="836"/>
      <c r="P37" s="837"/>
      <c r="Q37" s="838">
        <v>42</v>
      </c>
      <c r="R37" s="839"/>
      <c r="S37" s="839"/>
      <c r="T37" s="839"/>
      <c r="U37" s="839"/>
      <c r="V37" s="839">
        <v>39</v>
      </c>
      <c r="W37" s="839"/>
      <c r="X37" s="839"/>
      <c r="Y37" s="839"/>
      <c r="Z37" s="839"/>
      <c r="AA37" s="839">
        <v>3</v>
      </c>
      <c r="AB37" s="839"/>
      <c r="AC37" s="839"/>
      <c r="AD37" s="839"/>
      <c r="AE37" s="840"/>
      <c r="AF37" s="841" t="s">
        <v>524</v>
      </c>
      <c r="AG37" s="842"/>
      <c r="AH37" s="842"/>
      <c r="AI37" s="842"/>
      <c r="AJ37" s="843"/>
      <c r="AK37" s="910">
        <v>40</v>
      </c>
      <c r="AL37" s="911"/>
      <c r="AM37" s="911"/>
      <c r="AN37" s="911"/>
      <c r="AO37" s="911"/>
      <c r="AP37" s="911">
        <v>74</v>
      </c>
      <c r="AQ37" s="911"/>
      <c r="AR37" s="911"/>
      <c r="AS37" s="911"/>
      <c r="AT37" s="911"/>
      <c r="AU37" s="911">
        <v>71</v>
      </c>
      <c r="AV37" s="911"/>
      <c r="AW37" s="911"/>
      <c r="AX37" s="911"/>
      <c r="AY37" s="911"/>
      <c r="AZ37" s="912" t="s">
        <v>524</v>
      </c>
      <c r="BA37" s="912"/>
      <c r="BB37" s="912"/>
      <c r="BC37" s="912"/>
      <c r="BD37" s="912"/>
      <c r="BE37" s="908" t="s">
        <v>412</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4437</v>
      </c>
      <c r="AG63" s="922"/>
      <c r="AH63" s="922"/>
      <c r="AI63" s="922"/>
      <c r="AJ63" s="923"/>
      <c r="AK63" s="924"/>
      <c r="AL63" s="919"/>
      <c r="AM63" s="919"/>
      <c r="AN63" s="919"/>
      <c r="AO63" s="919"/>
      <c r="AP63" s="922">
        <v>42579</v>
      </c>
      <c r="AQ63" s="922"/>
      <c r="AR63" s="922"/>
      <c r="AS63" s="922"/>
      <c r="AT63" s="922"/>
      <c r="AU63" s="922">
        <v>30289</v>
      </c>
      <c r="AV63" s="922"/>
      <c r="AW63" s="922"/>
      <c r="AX63" s="922"/>
      <c r="AY63" s="922"/>
      <c r="AZ63" s="926"/>
      <c r="BA63" s="926"/>
      <c r="BB63" s="926"/>
      <c r="BC63" s="926"/>
      <c r="BD63" s="926"/>
      <c r="BE63" s="927"/>
      <c r="BF63" s="927"/>
      <c r="BG63" s="927"/>
      <c r="BH63" s="927"/>
      <c r="BI63" s="928"/>
      <c r="BJ63" s="929" t="s">
        <v>420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422</v>
      </c>
      <c r="B66" s="821"/>
      <c r="C66" s="821"/>
      <c r="D66" s="821"/>
      <c r="E66" s="821"/>
      <c r="F66" s="821"/>
      <c r="G66" s="821"/>
      <c r="H66" s="821"/>
      <c r="I66" s="821"/>
      <c r="J66" s="821"/>
      <c r="K66" s="821"/>
      <c r="L66" s="821"/>
      <c r="M66" s="821"/>
      <c r="N66" s="821"/>
      <c r="O66" s="821"/>
      <c r="P66" s="822"/>
      <c r="Q66" s="797" t="s">
        <v>423</v>
      </c>
      <c r="R66" s="798"/>
      <c r="S66" s="798"/>
      <c r="T66" s="798"/>
      <c r="U66" s="799"/>
      <c r="V66" s="797" t="s">
        <v>396</v>
      </c>
      <c r="W66" s="798"/>
      <c r="X66" s="798"/>
      <c r="Y66" s="798"/>
      <c r="Z66" s="799"/>
      <c r="AA66" s="797" t="s">
        <v>424</v>
      </c>
      <c r="AB66" s="798"/>
      <c r="AC66" s="798"/>
      <c r="AD66" s="798"/>
      <c r="AE66" s="799"/>
      <c r="AF66" s="932" t="s">
        <v>425</v>
      </c>
      <c r="AG66" s="893"/>
      <c r="AH66" s="893"/>
      <c r="AI66" s="893"/>
      <c r="AJ66" s="933"/>
      <c r="AK66" s="797" t="s">
        <v>426</v>
      </c>
      <c r="AL66" s="821"/>
      <c r="AM66" s="821"/>
      <c r="AN66" s="821"/>
      <c r="AO66" s="822"/>
      <c r="AP66" s="797" t="s">
        <v>427</v>
      </c>
      <c r="AQ66" s="798"/>
      <c r="AR66" s="798"/>
      <c r="AS66" s="798"/>
      <c r="AT66" s="799"/>
      <c r="AU66" s="797" t="s">
        <v>428</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12068</v>
      </c>
      <c r="R68" s="946"/>
      <c r="S68" s="946"/>
      <c r="T68" s="946"/>
      <c r="U68" s="946"/>
      <c r="V68" s="946">
        <v>11720</v>
      </c>
      <c r="W68" s="946"/>
      <c r="X68" s="946"/>
      <c r="Y68" s="946"/>
      <c r="Z68" s="946"/>
      <c r="AA68" s="946">
        <v>347</v>
      </c>
      <c r="AB68" s="946"/>
      <c r="AC68" s="946"/>
      <c r="AD68" s="946"/>
      <c r="AE68" s="946"/>
      <c r="AF68" s="946">
        <v>347</v>
      </c>
      <c r="AG68" s="946"/>
      <c r="AH68" s="946"/>
      <c r="AI68" s="946"/>
      <c r="AJ68" s="946"/>
      <c r="AK68" s="946" t="s">
        <v>524</v>
      </c>
      <c r="AL68" s="946"/>
      <c r="AM68" s="946"/>
      <c r="AN68" s="946"/>
      <c r="AO68" s="946"/>
      <c r="AP68" s="946" t="s">
        <v>524</v>
      </c>
      <c r="AQ68" s="946"/>
      <c r="AR68" s="946"/>
      <c r="AS68" s="946"/>
      <c r="AT68" s="946"/>
      <c r="AU68" s="946" t="s">
        <v>524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953</v>
      </c>
      <c r="R69" s="911"/>
      <c r="S69" s="911"/>
      <c r="T69" s="911"/>
      <c r="U69" s="911"/>
      <c r="V69" s="911">
        <v>951</v>
      </c>
      <c r="W69" s="911"/>
      <c r="X69" s="911"/>
      <c r="Y69" s="911"/>
      <c r="Z69" s="911"/>
      <c r="AA69" s="911">
        <v>2</v>
      </c>
      <c r="AB69" s="911"/>
      <c r="AC69" s="911"/>
      <c r="AD69" s="911"/>
      <c r="AE69" s="911"/>
      <c r="AF69" s="911">
        <v>2</v>
      </c>
      <c r="AG69" s="911"/>
      <c r="AH69" s="911"/>
      <c r="AI69" s="911"/>
      <c r="AJ69" s="911"/>
      <c r="AK69" s="911">
        <v>3</v>
      </c>
      <c r="AL69" s="911"/>
      <c r="AM69" s="911"/>
      <c r="AN69" s="911"/>
      <c r="AO69" s="911"/>
      <c r="AP69" s="911" t="s">
        <v>524</v>
      </c>
      <c r="AQ69" s="911"/>
      <c r="AR69" s="911"/>
      <c r="AS69" s="911"/>
      <c r="AT69" s="911"/>
      <c r="AU69" s="911" t="s">
        <v>524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146</v>
      </c>
      <c r="R70" s="911"/>
      <c r="S70" s="911"/>
      <c r="T70" s="911"/>
      <c r="U70" s="911"/>
      <c r="V70" s="911">
        <v>138</v>
      </c>
      <c r="W70" s="911"/>
      <c r="X70" s="911"/>
      <c r="Y70" s="911"/>
      <c r="Z70" s="911"/>
      <c r="AA70" s="911">
        <v>7</v>
      </c>
      <c r="AB70" s="911"/>
      <c r="AC70" s="911"/>
      <c r="AD70" s="911"/>
      <c r="AE70" s="911"/>
      <c r="AF70" s="911">
        <v>7</v>
      </c>
      <c r="AG70" s="911"/>
      <c r="AH70" s="911"/>
      <c r="AI70" s="911"/>
      <c r="AJ70" s="911"/>
      <c r="AK70" s="911" t="s">
        <v>524</v>
      </c>
      <c r="AL70" s="911"/>
      <c r="AM70" s="911"/>
      <c r="AN70" s="911"/>
      <c r="AO70" s="911"/>
      <c r="AP70" s="911" t="s">
        <v>524</v>
      </c>
      <c r="AQ70" s="911"/>
      <c r="AR70" s="911"/>
      <c r="AS70" s="911"/>
      <c r="AT70" s="911"/>
      <c r="AU70" s="911" t="s">
        <v>524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269</v>
      </c>
      <c r="R71" s="911"/>
      <c r="S71" s="911"/>
      <c r="T71" s="911"/>
      <c r="U71" s="911"/>
      <c r="V71" s="911">
        <v>158</v>
      </c>
      <c r="W71" s="911"/>
      <c r="X71" s="911"/>
      <c r="Y71" s="911"/>
      <c r="Z71" s="911"/>
      <c r="AA71" s="911">
        <v>111</v>
      </c>
      <c r="AB71" s="911"/>
      <c r="AC71" s="911"/>
      <c r="AD71" s="911"/>
      <c r="AE71" s="911"/>
      <c r="AF71" s="911">
        <v>111</v>
      </c>
      <c r="AG71" s="911"/>
      <c r="AH71" s="911"/>
      <c r="AI71" s="911"/>
      <c r="AJ71" s="911"/>
      <c r="AK71" s="911">
        <v>37</v>
      </c>
      <c r="AL71" s="911"/>
      <c r="AM71" s="911"/>
      <c r="AN71" s="911"/>
      <c r="AO71" s="911"/>
      <c r="AP71" s="911" t="s">
        <v>524</v>
      </c>
      <c r="AQ71" s="911"/>
      <c r="AR71" s="911"/>
      <c r="AS71" s="911"/>
      <c r="AT71" s="911"/>
      <c r="AU71" s="911" t="s">
        <v>524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259116</v>
      </c>
      <c r="R72" s="911"/>
      <c r="S72" s="911"/>
      <c r="T72" s="911"/>
      <c r="U72" s="911"/>
      <c r="V72" s="911">
        <v>249624</v>
      </c>
      <c r="W72" s="911"/>
      <c r="X72" s="911"/>
      <c r="Y72" s="911"/>
      <c r="Z72" s="911"/>
      <c r="AA72" s="911">
        <v>9492</v>
      </c>
      <c r="AB72" s="911"/>
      <c r="AC72" s="911"/>
      <c r="AD72" s="911"/>
      <c r="AE72" s="911"/>
      <c r="AF72" s="911">
        <v>9491</v>
      </c>
      <c r="AG72" s="911"/>
      <c r="AH72" s="911"/>
      <c r="AI72" s="911"/>
      <c r="AJ72" s="911"/>
      <c r="AK72" s="911">
        <v>7985</v>
      </c>
      <c r="AL72" s="911"/>
      <c r="AM72" s="911"/>
      <c r="AN72" s="911"/>
      <c r="AO72" s="911"/>
      <c r="AP72" s="911" t="s">
        <v>524</v>
      </c>
      <c r="AQ72" s="911"/>
      <c r="AR72" s="911"/>
      <c r="AS72" s="911"/>
      <c r="AT72" s="911"/>
      <c r="AU72" s="911" t="s">
        <v>524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429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9958</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430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385</v>
      </c>
      <c r="CS102" s="930"/>
      <c r="CT102" s="930"/>
      <c r="CU102" s="930"/>
      <c r="CV102" s="973"/>
      <c r="CW102" s="972" t="s">
        <v>524</v>
      </c>
      <c r="CX102" s="930"/>
      <c r="CY102" s="930"/>
      <c r="CZ102" s="930"/>
      <c r="DA102" s="973"/>
      <c r="DB102" s="972" t="s">
        <v>524</v>
      </c>
      <c r="DC102" s="930"/>
      <c r="DD102" s="930"/>
      <c r="DE102" s="930"/>
      <c r="DF102" s="973"/>
      <c r="DG102" s="972" t="s">
        <v>524</v>
      </c>
      <c r="DH102" s="930"/>
      <c r="DI102" s="930"/>
      <c r="DJ102" s="930"/>
      <c r="DK102" s="973"/>
      <c r="DL102" s="972" t="s">
        <v>524</v>
      </c>
      <c r="DM102" s="930"/>
      <c r="DN102" s="930"/>
      <c r="DO102" s="930"/>
      <c r="DP102" s="973"/>
      <c r="DQ102" s="972" t="s">
        <v>524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438</v>
      </c>
      <c r="AB109" s="975"/>
      <c r="AC109" s="975"/>
      <c r="AD109" s="975"/>
      <c r="AE109" s="976"/>
      <c r="AF109" s="974" t="s">
        <v>310</v>
      </c>
      <c r="AG109" s="975"/>
      <c r="AH109" s="975"/>
      <c r="AI109" s="975"/>
      <c r="AJ109" s="976"/>
      <c r="AK109" s="974" t="s">
        <v>309</v>
      </c>
      <c r="AL109" s="975"/>
      <c r="AM109" s="975"/>
      <c r="AN109" s="975"/>
      <c r="AO109" s="976"/>
      <c r="AP109" s="974" t="s">
        <v>439</v>
      </c>
      <c r="AQ109" s="975"/>
      <c r="AR109" s="975"/>
      <c r="AS109" s="975"/>
      <c r="AT109" s="977"/>
      <c r="AU109" s="994" t="s">
        <v>437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438</v>
      </c>
      <c r="BR109" s="975"/>
      <c r="BS109" s="975"/>
      <c r="BT109" s="975"/>
      <c r="BU109" s="976"/>
      <c r="BV109" s="974" t="s">
        <v>310</v>
      </c>
      <c r="BW109" s="975"/>
      <c r="BX109" s="975"/>
      <c r="BY109" s="975"/>
      <c r="BZ109" s="976"/>
      <c r="CA109" s="974" t="s">
        <v>309</v>
      </c>
      <c r="CB109" s="975"/>
      <c r="CC109" s="975"/>
      <c r="CD109" s="975"/>
      <c r="CE109" s="976"/>
      <c r="CF109" s="995" t="s">
        <v>439</v>
      </c>
      <c r="CG109" s="995"/>
      <c r="CH109" s="995"/>
      <c r="CI109" s="995"/>
      <c r="CJ109" s="995"/>
      <c r="CK109" s="974" t="s">
        <v>440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438</v>
      </c>
      <c r="DH109" s="975"/>
      <c r="DI109" s="975"/>
      <c r="DJ109" s="975"/>
      <c r="DK109" s="976"/>
      <c r="DL109" s="974" t="s">
        <v>310</v>
      </c>
      <c r="DM109" s="975"/>
      <c r="DN109" s="975"/>
      <c r="DO109" s="975"/>
      <c r="DP109" s="976"/>
      <c r="DQ109" s="974" t="s">
        <v>309</v>
      </c>
      <c r="DR109" s="975"/>
      <c r="DS109" s="975"/>
      <c r="DT109" s="975"/>
      <c r="DU109" s="976"/>
      <c r="DV109" s="974" t="s">
        <v>439</v>
      </c>
      <c r="DW109" s="975"/>
      <c r="DX109" s="975"/>
      <c r="DY109" s="975"/>
      <c r="DZ109" s="977"/>
    </row>
    <row r="110" spans="1:131" s="246" customFormat="1" ht="26.25" customHeight="1" x14ac:dyDescent="0.15">
      <c r="A110" s="978" t="s">
        <v>441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4910553</v>
      </c>
      <c r="AB110" s="982"/>
      <c r="AC110" s="982"/>
      <c r="AD110" s="982"/>
      <c r="AE110" s="983"/>
      <c r="AF110" s="984">
        <v>4829712</v>
      </c>
      <c r="AG110" s="982"/>
      <c r="AH110" s="982"/>
      <c r="AI110" s="982"/>
      <c r="AJ110" s="983"/>
      <c r="AK110" s="984">
        <v>5034076</v>
      </c>
      <c r="AL110" s="982"/>
      <c r="AM110" s="982"/>
      <c r="AN110" s="982"/>
      <c r="AO110" s="983"/>
      <c r="AP110" s="985">
        <v>22.9</v>
      </c>
      <c r="AQ110" s="986"/>
      <c r="AR110" s="986"/>
      <c r="AS110" s="986"/>
      <c r="AT110" s="987"/>
      <c r="AU110" s="988" t="s">
        <v>73</v>
      </c>
      <c r="AV110" s="989"/>
      <c r="AW110" s="989"/>
      <c r="AX110" s="989"/>
      <c r="AY110" s="989"/>
      <c r="AZ110" s="1030" t="s">
        <v>442</v>
      </c>
      <c r="BA110" s="979"/>
      <c r="BB110" s="979"/>
      <c r="BC110" s="979"/>
      <c r="BD110" s="979"/>
      <c r="BE110" s="979"/>
      <c r="BF110" s="979"/>
      <c r="BG110" s="979"/>
      <c r="BH110" s="979"/>
      <c r="BI110" s="979"/>
      <c r="BJ110" s="979"/>
      <c r="BK110" s="979"/>
      <c r="BL110" s="979"/>
      <c r="BM110" s="979"/>
      <c r="BN110" s="979"/>
      <c r="BO110" s="979"/>
      <c r="BP110" s="980"/>
      <c r="BQ110" s="1016">
        <v>47930340</v>
      </c>
      <c r="BR110" s="1017"/>
      <c r="BS110" s="1017"/>
      <c r="BT110" s="1017"/>
      <c r="BU110" s="1017"/>
      <c r="BV110" s="1017">
        <v>48637621</v>
      </c>
      <c r="BW110" s="1017"/>
      <c r="BX110" s="1017"/>
      <c r="BY110" s="1017"/>
      <c r="BZ110" s="1017"/>
      <c r="CA110" s="1017">
        <v>47796553</v>
      </c>
      <c r="CB110" s="1017"/>
      <c r="CC110" s="1017"/>
      <c r="CD110" s="1017"/>
      <c r="CE110" s="1017"/>
      <c r="CF110" s="1031">
        <v>217</v>
      </c>
      <c r="CG110" s="1032"/>
      <c r="CH110" s="1032"/>
      <c r="CI110" s="1032"/>
      <c r="CJ110" s="1032"/>
      <c r="CK110" s="1033" t="s">
        <v>443</v>
      </c>
      <c r="CL110" s="1034"/>
      <c r="CM110" s="1013" t="s">
        <v>444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232</v>
      </c>
      <c r="DH110" s="1017"/>
      <c r="DI110" s="1017"/>
      <c r="DJ110" s="1017"/>
      <c r="DK110" s="1017"/>
      <c r="DL110" s="1017" t="s">
        <v>445</v>
      </c>
      <c r="DM110" s="1017"/>
      <c r="DN110" s="1017"/>
      <c r="DO110" s="1017"/>
      <c r="DP110" s="1017"/>
      <c r="DQ110" s="1017" t="s">
        <v>232</v>
      </c>
      <c r="DR110" s="1017"/>
      <c r="DS110" s="1017"/>
      <c r="DT110" s="1017"/>
      <c r="DU110" s="1017"/>
      <c r="DV110" s="1018" t="s">
        <v>232</v>
      </c>
      <c r="DW110" s="1018"/>
      <c r="DX110" s="1018"/>
      <c r="DY110" s="1018"/>
      <c r="DZ110" s="1019"/>
    </row>
    <row r="111" spans="1:131" s="246" customFormat="1" ht="26.25" customHeight="1" x14ac:dyDescent="0.15">
      <c r="A111" s="1020" t="s">
        <v>446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445</v>
      </c>
      <c r="AB111" s="1024"/>
      <c r="AC111" s="1024"/>
      <c r="AD111" s="1024"/>
      <c r="AE111" s="1025"/>
      <c r="AF111" s="1026" t="s">
        <v>447</v>
      </c>
      <c r="AG111" s="1024"/>
      <c r="AH111" s="1024"/>
      <c r="AI111" s="1024"/>
      <c r="AJ111" s="1025"/>
      <c r="AK111" s="1026" t="s">
        <v>447</v>
      </c>
      <c r="AL111" s="1024"/>
      <c r="AM111" s="1024"/>
      <c r="AN111" s="1024"/>
      <c r="AO111" s="1025"/>
      <c r="AP111" s="1027" t="s">
        <v>448</v>
      </c>
      <c r="AQ111" s="1028"/>
      <c r="AR111" s="1028"/>
      <c r="AS111" s="1028"/>
      <c r="AT111" s="1029"/>
      <c r="AU111" s="990"/>
      <c r="AV111" s="991"/>
      <c r="AW111" s="991"/>
      <c r="AX111" s="991"/>
      <c r="AY111" s="991"/>
      <c r="AZ111" s="1039" t="s">
        <v>449</v>
      </c>
      <c r="BA111" s="1040"/>
      <c r="BB111" s="1040"/>
      <c r="BC111" s="1040"/>
      <c r="BD111" s="1040"/>
      <c r="BE111" s="1040"/>
      <c r="BF111" s="1040"/>
      <c r="BG111" s="1040"/>
      <c r="BH111" s="1040"/>
      <c r="BI111" s="1040"/>
      <c r="BJ111" s="1040"/>
      <c r="BK111" s="1040"/>
      <c r="BL111" s="1040"/>
      <c r="BM111" s="1040"/>
      <c r="BN111" s="1040"/>
      <c r="BO111" s="1040"/>
      <c r="BP111" s="1041"/>
      <c r="BQ111" s="1009">
        <v>495724</v>
      </c>
      <c r="BR111" s="1010"/>
      <c r="BS111" s="1010"/>
      <c r="BT111" s="1010"/>
      <c r="BU111" s="1010"/>
      <c r="BV111" s="1010">
        <v>355415</v>
      </c>
      <c r="BW111" s="1010"/>
      <c r="BX111" s="1010"/>
      <c r="BY111" s="1010"/>
      <c r="BZ111" s="1010"/>
      <c r="CA111" s="1010">
        <v>241393</v>
      </c>
      <c r="CB111" s="1010"/>
      <c r="CC111" s="1010"/>
      <c r="CD111" s="1010"/>
      <c r="CE111" s="1010"/>
      <c r="CF111" s="1004">
        <v>1.1000000000000001</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232</v>
      </c>
      <c r="DH111" s="1010"/>
      <c r="DI111" s="1010"/>
      <c r="DJ111" s="1010"/>
      <c r="DK111" s="1010"/>
      <c r="DL111" s="1010" t="s">
        <v>445</v>
      </c>
      <c r="DM111" s="1010"/>
      <c r="DN111" s="1010"/>
      <c r="DO111" s="1010"/>
      <c r="DP111" s="1010"/>
      <c r="DQ111" s="1010" t="s">
        <v>232</v>
      </c>
      <c r="DR111" s="1010"/>
      <c r="DS111" s="1010"/>
      <c r="DT111" s="1010"/>
      <c r="DU111" s="1010"/>
      <c r="DV111" s="1011" t="s">
        <v>232</v>
      </c>
      <c r="DW111" s="1011"/>
      <c r="DX111" s="1011"/>
      <c r="DY111" s="1011"/>
      <c r="DZ111" s="1012"/>
    </row>
    <row r="112" spans="1:131" s="246" customFormat="1" ht="26.25" customHeight="1" x14ac:dyDescent="0.15">
      <c r="A112" s="1042" t="s">
        <v>451</v>
      </c>
      <c r="B112" s="1043"/>
      <c r="C112" s="1040" t="s">
        <v>452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86667</v>
      </c>
      <c r="AB112" s="1049"/>
      <c r="AC112" s="1049"/>
      <c r="AD112" s="1049"/>
      <c r="AE112" s="1050"/>
      <c r="AF112" s="1051">
        <v>86667</v>
      </c>
      <c r="AG112" s="1049"/>
      <c r="AH112" s="1049"/>
      <c r="AI112" s="1049"/>
      <c r="AJ112" s="1050"/>
      <c r="AK112" s="1051">
        <v>86667</v>
      </c>
      <c r="AL112" s="1049"/>
      <c r="AM112" s="1049"/>
      <c r="AN112" s="1049"/>
      <c r="AO112" s="1050"/>
      <c r="AP112" s="1052">
        <v>0.4</v>
      </c>
      <c r="AQ112" s="1053"/>
      <c r="AR112" s="1053"/>
      <c r="AS112" s="1053"/>
      <c r="AT112" s="1054"/>
      <c r="AU112" s="990"/>
      <c r="AV112" s="991"/>
      <c r="AW112" s="991"/>
      <c r="AX112" s="991"/>
      <c r="AY112" s="991"/>
      <c r="AZ112" s="1039" t="s">
        <v>453</v>
      </c>
      <c r="BA112" s="1040"/>
      <c r="BB112" s="1040"/>
      <c r="BC112" s="1040"/>
      <c r="BD112" s="1040"/>
      <c r="BE112" s="1040"/>
      <c r="BF112" s="1040"/>
      <c r="BG112" s="1040"/>
      <c r="BH112" s="1040"/>
      <c r="BI112" s="1040"/>
      <c r="BJ112" s="1040"/>
      <c r="BK112" s="1040"/>
      <c r="BL112" s="1040"/>
      <c r="BM112" s="1040"/>
      <c r="BN112" s="1040"/>
      <c r="BO112" s="1040"/>
      <c r="BP112" s="1041"/>
      <c r="BQ112" s="1009">
        <v>34390579</v>
      </c>
      <c r="BR112" s="1010"/>
      <c r="BS112" s="1010"/>
      <c r="BT112" s="1010"/>
      <c r="BU112" s="1010"/>
      <c r="BV112" s="1010">
        <v>30482649</v>
      </c>
      <c r="BW112" s="1010"/>
      <c r="BX112" s="1010"/>
      <c r="BY112" s="1010"/>
      <c r="BZ112" s="1010"/>
      <c r="CA112" s="1010">
        <v>30379808</v>
      </c>
      <c r="CB112" s="1010"/>
      <c r="CC112" s="1010"/>
      <c r="CD112" s="1010"/>
      <c r="CE112" s="1010"/>
      <c r="CF112" s="1004">
        <v>138</v>
      </c>
      <c r="CG112" s="1005"/>
      <c r="CH112" s="1005"/>
      <c r="CI112" s="1005"/>
      <c r="CJ112" s="1005"/>
      <c r="CK112" s="1035"/>
      <c r="CL112" s="1036"/>
      <c r="CM112" s="1006" t="s">
        <v>454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495216</v>
      </c>
      <c r="DH112" s="1010"/>
      <c r="DI112" s="1010"/>
      <c r="DJ112" s="1010"/>
      <c r="DK112" s="1010"/>
      <c r="DL112" s="1010">
        <v>355415</v>
      </c>
      <c r="DM112" s="1010"/>
      <c r="DN112" s="1010"/>
      <c r="DO112" s="1010"/>
      <c r="DP112" s="1010"/>
      <c r="DQ112" s="1010">
        <v>241393</v>
      </c>
      <c r="DR112" s="1010"/>
      <c r="DS112" s="1010"/>
      <c r="DT112" s="1010"/>
      <c r="DU112" s="1010"/>
      <c r="DV112" s="1011">
        <v>1.1000000000000001</v>
      </c>
      <c r="DW112" s="1011"/>
      <c r="DX112" s="1011"/>
      <c r="DY112" s="1011"/>
      <c r="DZ112" s="1012"/>
    </row>
    <row r="113" spans="1:130" s="246" customFormat="1" ht="26.25" customHeight="1" x14ac:dyDescent="0.15">
      <c r="A113" s="1044"/>
      <c r="B113" s="1045"/>
      <c r="C113" s="1040" t="s">
        <v>455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2715514</v>
      </c>
      <c r="AB113" s="1024"/>
      <c r="AC113" s="1024"/>
      <c r="AD113" s="1024"/>
      <c r="AE113" s="1025"/>
      <c r="AF113" s="1026">
        <v>2273165</v>
      </c>
      <c r="AG113" s="1024"/>
      <c r="AH113" s="1024"/>
      <c r="AI113" s="1024"/>
      <c r="AJ113" s="1025"/>
      <c r="AK113" s="1026">
        <v>2314961</v>
      </c>
      <c r="AL113" s="1024"/>
      <c r="AM113" s="1024"/>
      <c r="AN113" s="1024"/>
      <c r="AO113" s="1025"/>
      <c r="AP113" s="1027">
        <v>10.5</v>
      </c>
      <c r="AQ113" s="1028"/>
      <c r="AR113" s="1028"/>
      <c r="AS113" s="1028"/>
      <c r="AT113" s="1029"/>
      <c r="AU113" s="990"/>
      <c r="AV113" s="991"/>
      <c r="AW113" s="991"/>
      <c r="AX113" s="991"/>
      <c r="AY113" s="991"/>
      <c r="AZ113" s="1039" t="s">
        <v>456</v>
      </c>
      <c r="BA113" s="1040"/>
      <c r="BB113" s="1040"/>
      <c r="BC113" s="1040"/>
      <c r="BD113" s="1040"/>
      <c r="BE113" s="1040"/>
      <c r="BF113" s="1040"/>
      <c r="BG113" s="1040"/>
      <c r="BH113" s="1040"/>
      <c r="BI113" s="1040"/>
      <c r="BJ113" s="1040"/>
      <c r="BK113" s="1040"/>
      <c r="BL113" s="1040"/>
      <c r="BM113" s="1040"/>
      <c r="BN113" s="1040"/>
      <c r="BO113" s="1040"/>
      <c r="BP113" s="1041"/>
      <c r="BQ113" s="1009" t="s">
        <v>445</v>
      </c>
      <c r="BR113" s="1010"/>
      <c r="BS113" s="1010"/>
      <c r="BT113" s="1010"/>
      <c r="BU113" s="1010"/>
      <c r="BV113" s="1010" t="s">
        <v>232</v>
      </c>
      <c r="BW113" s="1010"/>
      <c r="BX113" s="1010"/>
      <c r="BY113" s="1010"/>
      <c r="BZ113" s="1010"/>
      <c r="CA113" s="1010" t="s">
        <v>445</v>
      </c>
      <c r="CB113" s="1010"/>
      <c r="CC113" s="1010"/>
      <c r="CD113" s="1010"/>
      <c r="CE113" s="1010"/>
      <c r="CF113" s="1004" t="s">
        <v>445</v>
      </c>
      <c r="CG113" s="1005"/>
      <c r="CH113" s="1005"/>
      <c r="CI113" s="1005"/>
      <c r="CJ113" s="1005"/>
      <c r="CK113" s="1035"/>
      <c r="CL113" s="1036"/>
      <c r="CM113" s="1006" t="s">
        <v>457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445</v>
      </c>
      <c r="DH113" s="1049"/>
      <c r="DI113" s="1049"/>
      <c r="DJ113" s="1049"/>
      <c r="DK113" s="1050"/>
      <c r="DL113" s="1051" t="s">
        <v>445</v>
      </c>
      <c r="DM113" s="1049"/>
      <c r="DN113" s="1049"/>
      <c r="DO113" s="1049"/>
      <c r="DP113" s="1050"/>
      <c r="DQ113" s="1051" t="s">
        <v>445</v>
      </c>
      <c r="DR113" s="1049"/>
      <c r="DS113" s="1049"/>
      <c r="DT113" s="1049"/>
      <c r="DU113" s="1050"/>
      <c r="DV113" s="1052" t="s">
        <v>232</v>
      </c>
      <c r="DW113" s="1053"/>
      <c r="DX113" s="1053"/>
      <c r="DY113" s="1053"/>
      <c r="DZ113" s="1054"/>
    </row>
    <row r="114" spans="1:130" s="246" customFormat="1" ht="26.25" customHeight="1" x14ac:dyDescent="0.15">
      <c r="A114" s="1044"/>
      <c r="B114" s="1045"/>
      <c r="C114" s="1040" t="s">
        <v>458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445</v>
      </c>
      <c r="AB114" s="1049"/>
      <c r="AC114" s="1049"/>
      <c r="AD114" s="1049"/>
      <c r="AE114" s="1050"/>
      <c r="AF114" s="1051" t="s">
        <v>445</v>
      </c>
      <c r="AG114" s="1049"/>
      <c r="AH114" s="1049"/>
      <c r="AI114" s="1049"/>
      <c r="AJ114" s="1050"/>
      <c r="AK114" s="1051" t="s">
        <v>445</v>
      </c>
      <c r="AL114" s="1049"/>
      <c r="AM114" s="1049"/>
      <c r="AN114" s="1049"/>
      <c r="AO114" s="1050"/>
      <c r="AP114" s="1052" t="s">
        <v>448</v>
      </c>
      <c r="AQ114" s="1053"/>
      <c r="AR114" s="1053"/>
      <c r="AS114" s="1053"/>
      <c r="AT114" s="1054"/>
      <c r="AU114" s="990"/>
      <c r="AV114" s="991"/>
      <c r="AW114" s="991"/>
      <c r="AX114" s="991"/>
      <c r="AY114" s="991"/>
      <c r="AZ114" s="1039" t="s">
        <v>459</v>
      </c>
      <c r="BA114" s="1040"/>
      <c r="BB114" s="1040"/>
      <c r="BC114" s="1040"/>
      <c r="BD114" s="1040"/>
      <c r="BE114" s="1040"/>
      <c r="BF114" s="1040"/>
      <c r="BG114" s="1040"/>
      <c r="BH114" s="1040"/>
      <c r="BI114" s="1040"/>
      <c r="BJ114" s="1040"/>
      <c r="BK114" s="1040"/>
      <c r="BL114" s="1040"/>
      <c r="BM114" s="1040"/>
      <c r="BN114" s="1040"/>
      <c r="BO114" s="1040"/>
      <c r="BP114" s="1041"/>
      <c r="BQ114" s="1009">
        <v>10977248</v>
      </c>
      <c r="BR114" s="1010"/>
      <c r="BS114" s="1010"/>
      <c r="BT114" s="1010"/>
      <c r="BU114" s="1010"/>
      <c r="BV114" s="1010">
        <v>9977626</v>
      </c>
      <c r="BW114" s="1010"/>
      <c r="BX114" s="1010"/>
      <c r="BY114" s="1010"/>
      <c r="BZ114" s="1010"/>
      <c r="CA114" s="1010">
        <v>9400750</v>
      </c>
      <c r="CB114" s="1010"/>
      <c r="CC114" s="1010"/>
      <c r="CD114" s="1010"/>
      <c r="CE114" s="1010"/>
      <c r="CF114" s="1004">
        <v>42.7</v>
      </c>
      <c r="CG114" s="1005"/>
      <c r="CH114" s="1005"/>
      <c r="CI114" s="1005"/>
      <c r="CJ114" s="1005"/>
      <c r="CK114" s="1035"/>
      <c r="CL114" s="1036"/>
      <c r="CM114" s="1006" t="s">
        <v>460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445</v>
      </c>
      <c r="DH114" s="1049"/>
      <c r="DI114" s="1049"/>
      <c r="DJ114" s="1049"/>
      <c r="DK114" s="1050"/>
      <c r="DL114" s="1051" t="s">
        <v>448</v>
      </c>
      <c r="DM114" s="1049"/>
      <c r="DN114" s="1049"/>
      <c r="DO114" s="1049"/>
      <c r="DP114" s="1050"/>
      <c r="DQ114" s="1051" t="s">
        <v>445</v>
      </c>
      <c r="DR114" s="1049"/>
      <c r="DS114" s="1049"/>
      <c r="DT114" s="1049"/>
      <c r="DU114" s="1050"/>
      <c r="DV114" s="1052" t="s">
        <v>232</v>
      </c>
      <c r="DW114" s="1053"/>
      <c r="DX114" s="1053"/>
      <c r="DY114" s="1053"/>
      <c r="DZ114" s="1054"/>
    </row>
    <row r="115" spans="1:130" s="246" customFormat="1" ht="26.25" customHeight="1" x14ac:dyDescent="0.15">
      <c r="A115" s="1044"/>
      <c r="B115" s="1045"/>
      <c r="C115" s="1040" t="s">
        <v>461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197845</v>
      </c>
      <c r="AB115" s="1024"/>
      <c r="AC115" s="1024"/>
      <c r="AD115" s="1024"/>
      <c r="AE115" s="1025"/>
      <c r="AF115" s="1026">
        <v>157160</v>
      </c>
      <c r="AG115" s="1024"/>
      <c r="AH115" s="1024"/>
      <c r="AI115" s="1024"/>
      <c r="AJ115" s="1025"/>
      <c r="AK115" s="1026">
        <v>132344</v>
      </c>
      <c r="AL115" s="1024"/>
      <c r="AM115" s="1024"/>
      <c r="AN115" s="1024"/>
      <c r="AO115" s="1025"/>
      <c r="AP115" s="1027">
        <v>0.6</v>
      </c>
      <c r="AQ115" s="1028"/>
      <c r="AR115" s="1028"/>
      <c r="AS115" s="1028"/>
      <c r="AT115" s="1029"/>
      <c r="AU115" s="990"/>
      <c r="AV115" s="991"/>
      <c r="AW115" s="991"/>
      <c r="AX115" s="991"/>
      <c r="AY115" s="991"/>
      <c r="AZ115" s="1039" t="s">
        <v>462</v>
      </c>
      <c r="BA115" s="1040"/>
      <c r="BB115" s="1040"/>
      <c r="BC115" s="1040"/>
      <c r="BD115" s="1040"/>
      <c r="BE115" s="1040"/>
      <c r="BF115" s="1040"/>
      <c r="BG115" s="1040"/>
      <c r="BH115" s="1040"/>
      <c r="BI115" s="1040"/>
      <c r="BJ115" s="1040"/>
      <c r="BK115" s="1040"/>
      <c r="BL115" s="1040"/>
      <c r="BM115" s="1040"/>
      <c r="BN115" s="1040"/>
      <c r="BO115" s="1040"/>
      <c r="BP115" s="1041"/>
      <c r="BQ115" s="1009">
        <v>10627</v>
      </c>
      <c r="BR115" s="1010"/>
      <c r="BS115" s="1010"/>
      <c r="BT115" s="1010"/>
      <c r="BU115" s="1010"/>
      <c r="BV115" s="1010" t="s">
        <v>445</v>
      </c>
      <c r="BW115" s="1010"/>
      <c r="BX115" s="1010"/>
      <c r="BY115" s="1010"/>
      <c r="BZ115" s="1010"/>
      <c r="CA115" s="1010">
        <v>7244</v>
      </c>
      <c r="CB115" s="1010"/>
      <c r="CC115" s="1010"/>
      <c r="CD115" s="1010"/>
      <c r="CE115" s="1010"/>
      <c r="CF115" s="1004">
        <v>0</v>
      </c>
      <c r="CG115" s="1005"/>
      <c r="CH115" s="1005"/>
      <c r="CI115" s="1005"/>
      <c r="CJ115" s="1005"/>
      <c r="CK115" s="1035"/>
      <c r="CL115" s="1036"/>
      <c r="CM115" s="1039" t="s">
        <v>463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445</v>
      </c>
      <c r="DH115" s="1049"/>
      <c r="DI115" s="1049"/>
      <c r="DJ115" s="1049"/>
      <c r="DK115" s="1050"/>
      <c r="DL115" s="1051" t="s">
        <v>232</v>
      </c>
      <c r="DM115" s="1049"/>
      <c r="DN115" s="1049"/>
      <c r="DO115" s="1049"/>
      <c r="DP115" s="1050"/>
      <c r="DQ115" s="1051" t="s">
        <v>445</v>
      </c>
      <c r="DR115" s="1049"/>
      <c r="DS115" s="1049"/>
      <c r="DT115" s="1049"/>
      <c r="DU115" s="1050"/>
      <c r="DV115" s="1052" t="s">
        <v>232</v>
      </c>
      <c r="DW115" s="1053"/>
      <c r="DX115" s="1053"/>
      <c r="DY115" s="1053"/>
      <c r="DZ115" s="1054"/>
    </row>
    <row r="116" spans="1:130" s="246" customFormat="1" ht="26.25" customHeight="1" x14ac:dyDescent="0.15">
      <c r="A116" s="1046"/>
      <c r="B116" s="1047"/>
      <c r="C116" s="1055" t="s">
        <v>464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232</v>
      </c>
      <c r="AB116" s="1049"/>
      <c r="AC116" s="1049"/>
      <c r="AD116" s="1049"/>
      <c r="AE116" s="1050"/>
      <c r="AF116" s="1051" t="s">
        <v>445</v>
      </c>
      <c r="AG116" s="1049"/>
      <c r="AH116" s="1049"/>
      <c r="AI116" s="1049"/>
      <c r="AJ116" s="1050"/>
      <c r="AK116" s="1051" t="s">
        <v>232</v>
      </c>
      <c r="AL116" s="1049"/>
      <c r="AM116" s="1049"/>
      <c r="AN116" s="1049"/>
      <c r="AO116" s="1050"/>
      <c r="AP116" s="1052" t="s">
        <v>232</v>
      </c>
      <c r="AQ116" s="1053"/>
      <c r="AR116" s="1053"/>
      <c r="AS116" s="1053"/>
      <c r="AT116" s="1054"/>
      <c r="AU116" s="990"/>
      <c r="AV116" s="991"/>
      <c r="AW116" s="991"/>
      <c r="AX116" s="991"/>
      <c r="AY116" s="991"/>
      <c r="AZ116" s="1057" t="s">
        <v>465</v>
      </c>
      <c r="BA116" s="1058"/>
      <c r="BB116" s="1058"/>
      <c r="BC116" s="1058"/>
      <c r="BD116" s="1058"/>
      <c r="BE116" s="1058"/>
      <c r="BF116" s="1058"/>
      <c r="BG116" s="1058"/>
      <c r="BH116" s="1058"/>
      <c r="BI116" s="1058"/>
      <c r="BJ116" s="1058"/>
      <c r="BK116" s="1058"/>
      <c r="BL116" s="1058"/>
      <c r="BM116" s="1058"/>
      <c r="BN116" s="1058"/>
      <c r="BO116" s="1058"/>
      <c r="BP116" s="1059"/>
      <c r="BQ116" s="1009" t="s">
        <v>445</v>
      </c>
      <c r="BR116" s="1010"/>
      <c r="BS116" s="1010"/>
      <c r="BT116" s="1010"/>
      <c r="BU116" s="1010"/>
      <c r="BV116" s="1010" t="s">
        <v>232</v>
      </c>
      <c r="BW116" s="1010"/>
      <c r="BX116" s="1010"/>
      <c r="BY116" s="1010"/>
      <c r="BZ116" s="1010"/>
      <c r="CA116" s="1010" t="s">
        <v>445</v>
      </c>
      <c r="CB116" s="1010"/>
      <c r="CC116" s="1010"/>
      <c r="CD116" s="1010"/>
      <c r="CE116" s="1010"/>
      <c r="CF116" s="1004" t="s">
        <v>445</v>
      </c>
      <c r="CG116" s="1005"/>
      <c r="CH116" s="1005"/>
      <c r="CI116" s="1005"/>
      <c r="CJ116" s="1005"/>
      <c r="CK116" s="1035"/>
      <c r="CL116" s="1036"/>
      <c r="CM116" s="1006" t="s">
        <v>466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232</v>
      </c>
      <c r="DH116" s="1049"/>
      <c r="DI116" s="1049"/>
      <c r="DJ116" s="1049"/>
      <c r="DK116" s="1050"/>
      <c r="DL116" s="1051" t="s">
        <v>445</v>
      </c>
      <c r="DM116" s="1049"/>
      <c r="DN116" s="1049"/>
      <c r="DO116" s="1049"/>
      <c r="DP116" s="1050"/>
      <c r="DQ116" s="1051" t="s">
        <v>445</v>
      </c>
      <c r="DR116" s="1049"/>
      <c r="DS116" s="1049"/>
      <c r="DT116" s="1049"/>
      <c r="DU116" s="1050"/>
      <c r="DV116" s="1052" t="s">
        <v>445</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467</v>
      </c>
      <c r="Z117" s="976"/>
      <c r="AA117" s="1066">
        <v>7910579</v>
      </c>
      <c r="AB117" s="1067"/>
      <c r="AC117" s="1067"/>
      <c r="AD117" s="1067"/>
      <c r="AE117" s="1068"/>
      <c r="AF117" s="1069">
        <v>7346704</v>
      </c>
      <c r="AG117" s="1067"/>
      <c r="AH117" s="1067"/>
      <c r="AI117" s="1067"/>
      <c r="AJ117" s="1068"/>
      <c r="AK117" s="1069">
        <v>7568048</v>
      </c>
      <c r="AL117" s="1067"/>
      <c r="AM117" s="1067"/>
      <c r="AN117" s="1067"/>
      <c r="AO117" s="1068"/>
      <c r="AP117" s="1070"/>
      <c r="AQ117" s="1071"/>
      <c r="AR117" s="1071"/>
      <c r="AS117" s="1071"/>
      <c r="AT117" s="1072"/>
      <c r="AU117" s="990"/>
      <c r="AV117" s="991"/>
      <c r="AW117" s="991"/>
      <c r="AX117" s="991"/>
      <c r="AY117" s="991"/>
      <c r="AZ117" s="1057" t="s">
        <v>468</v>
      </c>
      <c r="BA117" s="1058"/>
      <c r="BB117" s="1058"/>
      <c r="BC117" s="1058"/>
      <c r="BD117" s="1058"/>
      <c r="BE117" s="1058"/>
      <c r="BF117" s="1058"/>
      <c r="BG117" s="1058"/>
      <c r="BH117" s="1058"/>
      <c r="BI117" s="1058"/>
      <c r="BJ117" s="1058"/>
      <c r="BK117" s="1058"/>
      <c r="BL117" s="1058"/>
      <c r="BM117" s="1058"/>
      <c r="BN117" s="1058"/>
      <c r="BO117" s="1058"/>
      <c r="BP117" s="1059"/>
      <c r="BQ117" s="1009" t="s">
        <v>232</v>
      </c>
      <c r="BR117" s="1010"/>
      <c r="BS117" s="1010"/>
      <c r="BT117" s="1010"/>
      <c r="BU117" s="1010"/>
      <c r="BV117" s="1010" t="s">
        <v>232</v>
      </c>
      <c r="BW117" s="1010"/>
      <c r="BX117" s="1010"/>
      <c r="BY117" s="1010"/>
      <c r="BZ117" s="1010"/>
      <c r="CA117" s="1010" t="s">
        <v>232</v>
      </c>
      <c r="CB117" s="1010"/>
      <c r="CC117" s="1010"/>
      <c r="CD117" s="1010"/>
      <c r="CE117" s="1010"/>
      <c r="CF117" s="1004" t="s">
        <v>232</v>
      </c>
      <c r="CG117" s="1005"/>
      <c r="CH117" s="1005"/>
      <c r="CI117" s="1005"/>
      <c r="CJ117" s="1005"/>
      <c r="CK117" s="1035"/>
      <c r="CL117" s="1036"/>
      <c r="CM117" s="1006" t="s">
        <v>469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445</v>
      </c>
      <c r="DH117" s="1049"/>
      <c r="DI117" s="1049"/>
      <c r="DJ117" s="1049"/>
      <c r="DK117" s="1050"/>
      <c r="DL117" s="1051" t="s">
        <v>232</v>
      </c>
      <c r="DM117" s="1049"/>
      <c r="DN117" s="1049"/>
      <c r="DO117" s="1049"/>
      <c r="DP117" s="1050"/>
      <c r="DQ117" s="1051" t="s">
        <v>445</v>
      </c>
      <c r="DR117" s="1049"/>
      <c r="DS117" s="1049"/>
      <c r="DT117" s="1049"/>
      <c r="DU117" s="1050"/>
      <c r="DV117" s="1052" t="s">
        <v>232</v>
      </c>
      <c r="DW117" s="1053"/>
      <c r="DX117" s="1053"/>
      <c r="DY117" s="1053"/>
      <c r="DZ117" s="1054"/>
    </row>
    <row r="118" spans="1:130" s="246" customFormat="1" ht="26.25" customHeight="1" x14ac:dyDescent="0.15">
      <c r="A118" s="994" t="s">
        <v>440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438</v>
      </c>
      <c r="AB118" s="975"/>
      <c r="AC118" s="975"/>
      <c r="AD118" s="975"/>
      <c r="AE118" s="976"/>
      <c r="AF118" s="974" t="s">
        <v>310</v>
      </c>
      <c r="AG118" s="975"/>
      <c r="AH118" s="975"/>
      <c r="AI118" s="975"/>
      <c r="AJ118" s="976"/>
      <c r="AK118" s="974" t="s">
        <v>309</v>
      </c>
      <c r="AL118" s="975"/>
      <c r="AM118" s="975"/>
      <c r="AN118" s="975"/>
      <c r="AO118" s="976"/>
      <c r="AP118" s="1061" t="s">
        <v>439</v>
      </c>
      <c r="AQ118" s="1062"/>
      <c r="AR118" s="1062"/>
      <c r="AS118" s="1062"/>
      <c r="AT118" s="1063"/>
      <c r="AU118" s="990"/>
      <c r="AV118" s="991"/>
      <c r="AW118" s="991"/>
      <c r="AX118" s="991"/>
      <c r="AY118" s="991"/>
      <c r="AZ118" s="1064" t="s">
        <v>470</v>
      </c>
      <c r="BA118" s="1055"/>
      <c r="BB118" s="1055"/>
      <c r="BC118" s="1055"/>
      <c r="BD118" s="1055"/>
      <c r="BE118" s="1055"/>
      <c r="BF118" s="1055"/>
      <c r="BG118" s="1055"/>
      <c r="BH118" s="1055"/>
      <c r="BI118" s="1055"/>
      <c r="BJ118" s="1055"/>
      <c r="BK118" s="1055"/>
      <c r="BL118" s="1055"/>
      <c r="BM118" s="1055"/>
      <c r="BN118" s="1055"/>
      <c r="BO118" s="1055"/>
      <c r="BP118" s="1056"/>
      <c r="BQ118" s="1087" t="s">
        <v>417</v>
      </c>
      <c r="BR118" s="1088"/>
      <c r="BS118" s="1088"/>
      <c r="BT118" s="1088"/>
      <c r="BU118" s="1088"/>
      <c r="BV118" s="1088" t="s">
        <v>417</v>
      </c>
      <c r="BW118" s="1088"/>
      <c r="BX118" s="1088"/>
      <c r="BY118" s="1088"/>
      <c r="BZ118" s="1088"/>
      <c r="CA118" s="1088" t="s">
        <v>417</v>
      </c>
      <c r="CB118" s="1088"/>
      <c r="CC118" s="1088"/>
      <c r="CD118" s="1088"/>
      <c r="CE118" s="1088"/>
      <c r="CF118" s="1004" t="s">
        <v>417</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417</v>
      </c>
      <c r="DH118" s="1049"/>
      <c r="DI118" s="1049"/>
      <c r="DJ118" s="1049"/>
      <c r="DK118" s="1050"/>
      <c r="DL118" s="1051" t="s">
        <v>232</v>
      </c>
      <c r="DM118" s="1049"/>
      <c r="DN118" s="1049"/>
      <c r="DO118" s="1049"/>
      <c r="DP118" s="1050"/>
      <c r="DQ118" s="1051" t="s">
        <v>417</v>
      </c>
      <c r="DR118" s="1049"/>
      <c r="DS118" s="1049"/>
      <c r="DT118" s="1049"/>
      <c r="DU118" s="1050"/>
      <c r="DV118" s="1052" t="s">
        <v>417</v>
      </c>
      <c r="DW118" s="1053"/>
      <c r="DX118" s="1053"/>
      <c r="DY118" s="1053"/>
      <c r="DZ118" s="1054"/>
    </row>
    <row r="119" spans="1:130" s="246" customFormat="1" ht="26.25" customHeight="1" x14ac:dyDescent="0.15">
      <c r="A119" s="1149" t="s">
        <v>443</v>
      </c>
      <c r="B119" s="1034"/>
      <c r="C119" s="1013" t="s">
        <v>444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417</v>
      </c>
      <c r="AB119" s="982"/>
      <c r="AC119" s="982"/>
      <c r="AD119" s="982"/>
      <c r="AE119" s="983"/>
      <c r="AF119" s="984" t="s">
        <v>417</v>
      </c>
      <c r="AG119" s="982"/>
      <c r="AH119" s="982"/>
      <c r="AI119" s="982"/>
      <c r="AJ119" s="983"/>
      <c r="AK119" s="984" t="s">
        <v>417</v>
      </c>
      <c r="AL119" s="982"/>
      <c r="AM119" s="982"/>
      <c r="AN119" s="982"/>
      <c r="AO119" s="983"/>
      <c r="AP119" s="985" t="s">
        <v>417</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472</v>
      </c>
      <c r="BP119" s="1096"/>
      <c r="BQ119" s="1087">
        <v>93804518</v>
      </c>
      <c r="BR119" s="1088"/>
      <c r="BS119" s="1088"/>
      <c r="BT119" s="1088"/>
      <c r="BU119" s="1088"/>
      <c r="BV119" s="1088">
        <v>89453311</v>
      </c>
      <c r="BW119" s="1088"/>
      <c r="BX119" s="1088"/>
      <c r="BY119" s="1088"/>
      <c r="BZ119" s="1088"/>
      <c r="CA119" s="1088">
        <v>87825748</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508</v>
      </c>
      <c r="DH119" s="1074"/>
      <c r="DI119" s="1074"/>
      <c r="DJ119" s="1074"/>
      <c r="DK119" s="1075"/>
      <c r="DL119" s="1073" t="s">
        <v>448</v>
      </c>
      <c r="DM119" s="1074"/>
      <c r="DN119" s="1074"/>
      <c r="DO119" s="1074"/>
      <c r="DP119" s="1075"/>
      <c r="DQ119" s="1073" t="s">
        <v>448</v>
      </c>
      <c r="DR119" s="1074"/>
      <c r="DS119" s="1074"/>
      <c r="DT119" s="1074"/>
      <c r="DU119" s="1075"/>
      <c r="DV119" s="1076" t="s">
        <v>448</v>
      </c>
      <c r="DW119" s="1077"/>
      <c r="DX119" s="1077"/>
      <c r="DY119" s="1077"/>
      <c r="DZ119" s="1078"/>
    </row>
    <row r="120" spans="1:130" s="246" customFormat="1" ht="26.25" customHeight="1" x14ac:dyDescent="0.15">
      <c r="A120" s="1150"/>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448</v>
      </c>
      <c r="AB120" s="1049"/>
      <c r="AC120" s="1049"/>
      <c r="AD120" s="1049"/>
      <c r="AE120" s="1050"/>
      <c r="AF120" s="1051" t="s">
        <v>448</v>
      </c>
      <c r="AG120" s="1049"/>
      <c r="AH120" s="1049"/>
      <c r="AI120" s="1049"/>
      <c r="AJ120" s="1050"/>
      <c r="AK120" s="1051" t="s">
        <v>448</v>
      </c>
      <c r="AL120" s="1049"/>
      <c r="AM120" s="1049"/>
      <c r="AN120" s="1049"/>
      <c r="AO120" s="1050"/>
      <c r="AP120" s="1052" t="s">
        <v>448</v>
      </c>
      <c r="AQ120" s="1053"/>
      <c r="AR120" s="1053"/>
      <c r="AS120" s="1053"/>
      <c r="AT120" s="1054"/>
      <c r="AU120" s="1079" t="s">
        <v>474</v>
      </c>
      <c r="AV120" s="1080"/>
      <c r="AW120" s="1080"/>
      <c r="AX120" s="1080"/>
      <c r="AY120" s="1081"/>
      <c r="AZ120" s="1030" t="s">
        <v>475</v>
      </c>
      <c r="BA120" s="979"/>
      <c r="BB120" s="979"/>
      <c r="BC120" s="979"/>
      <c r="BD120" s="979"/>
      <c r="BE120" s="979"/>
      <c r="BF120" s="979"/>
      <c r="BG120" s="979"/>
      <c r="BH120" s="979"/>
      <c r="BI120" s="979"/>
      <c r="BJ120" s="979"/>
      <c r="BK120" s="979"/>
      <c r="BL120" s="979"/>
      <c r="BM120" s="979"/>
      <c r="BN120" s="979"/>
      <c r="BO120" s="979"/>
      <c r="BP120" s="980"/>
      <c r="BQ120" s="1016">
        <v>24031748</v>
      </c>
      <c r="BR120" s="1017"/>
      <c r="BS120" s="1017"/>
      <c r="BT120" s="1017"/>
      <c r="BU120" s="1017"/>
      <c r="BV120" s="1017">
        <v>24849186</v>
      </c>
      <c r="BW120" s="1017"/>
      <c r="BX120" s="1017"/>
      <c r="BY120" s="1017"/>
      <c r="BZ120" s="1017"/>
      <c r="CA120" s="1017">
        <v>21769642</v>
      </c>
      <c r="CB120" s="1017"/>
      <c r="CC120" s="1017"/>
      <c r="CD120" s="1017"/>
      <c r="CE120" s="1017"/>
      <c r="CF120" s="1031">
        <v>98.9</v>
      </c>
      <c r="CG120" s="1032"/>
      <c r="CH120" s="1032"/>
      <c r="CI120" s="1032"/>
      <c r="CJ120" s="1032"/>
      <c r="CK120" s="1097" t="s">
        <v>476</v>
      </c>
      <c r="CL120" s="1098"/>
      <c r="CM120" s="1098"/>
      <c r="CN120" s="1098"/>
      <c r="CO120" s="1099"/>
      <c r="CP120" s="1105" t="s">
        <v>477</v>
      </c>
      <c r="CQ120" s="1106"/>
      <c r="CR120" s="1106"/>
      <c r="CS120" s="1106"/>
      <c r="CT120" s="1106"/>
      <c r="CU120" s="1106"/>
      <c r="CV120" s="1106"/>
      <c r="CW120" s="1106"/>
      <c r="CX120" s="1106"/>
      <c r="CY120" s="1106"/>
      <c r="CZ120" s="1106"/>
      <c r="DA120" s="1106"/>
      <c r="DB120" s="1106"/>
      <c r="DC120" s="1106"/>
      <c r="DD120" s="1106"/>
      <c r="DE120" s="1106"/>
      <c r="DF120" s="1107"/>
      <c r="DG120" s="1016">
        <v>19765095</v>
      </c>
      <c r="DH120" s="1017"/>
      <c r="DI120" s="1017"/>
      <c r="DJ120" s="1017"/>
      <c r="DK120" s="1017"/>
      <c r="DL120" s="1017">
        <v>19348064</v>
      </c>
      <c r="DM120" s="1017"/>
      <c r="DN120" s="1017"/>
      <c r="DO120" s="1017"/>
      <c r="DP120" s="1017"/>
      <c r="DQ120" s="1017">
        <v>18888257</v>
      </c>
      <c r="DR120" s="1017"/>
      <c r="DS120" s="1017"/>
      <c r="DT120" s="1017"/>
      <c r="DU120" s="1017"/>
      <c r="DV120" s="1018">
        <v>85.8</v>
      </c>
      <c r="DW120" s="1018"/>
      <c r="DX120" s="1018"/>
      <c r="DY120" s="1018"/>
      <c r="DZ120" s="1019"/>
    </row>
    <row r="121" spans="1:130" s="246" customFormat="1" ht="26.25" customHeight="1" x14ac:dyDescent="0.15">
      <c r="A121" s="1150"/>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181877</v>
      </c>
      <c r="AB121" s="1049"/>
      <c r="AC121" s="1049"/>
      <c r="AD121" s="1049"/>
      <c r="AE121" s="1050"/>
      <c r="AF121" s="1051">
        <v>144203</v>
      </c>
      <c r="AG121" s="1049"/>
      <c r="AH121" s="1049"/>
      <c r="AI121" s="1049"/>
      <c r="AJ121" s="1050"/>
      <c r="AK121" s="1051">
        <v>117388</v>
      </c>
      <c r="AL121" s="1049"/>
      <c r="AM121" s="1049"/>
      <c r="AN121" s="1049"/>
      <c r="AO121" s="1050"/>
      <c r="AP121" s="1052">
        <v>0.5</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538399</v>
      </c>
      <c r="BR121" s="1010"/>
      <c r="BS121" s="1010"/>
      <c r="BT121" s="1010"/>
      <c r="BU121" s="1010"/>
      <c r="BV121" s="1010">
        <v>445312</v>
      </c>
      <c r="BW121" s="1010"/>
      <c r="BX121" s="1010"/>
      <c r="BY121" s="1010"/>
      <c r="BZ121" s="1010"/>
      <c r="CA121" s="1010">
        <v>361845</v>
      </c>
      <c r="CB121" s="1010"/>
      <c r="CC121" s="1010"/>
      <c r="CD121" s="1010"/>
      <c r="CE121" s="1010"/>
      <c r="CF121" s="1004">
        <v>1.6</v>
      </c>
      <c r="CG121" s="1005"/>
      <c r="CH121" s="1005"/>
      <c r="CI121" s="1005"/>
      <c r="CJ121" s="1005"/>
      <c r="CK121" s="1100"/>
      <c r="CL121" s="1101"/>
      <c r="CM121" s="1101"/>
      <c r="CN121" s="1101"/>
      <c r="CO121" s="1102"/>
      <c r="CP121" s="1110" t="s">
        <v>480</v>
      </c>
      <c r="CQ121" s="1111"/>
      <c r="CR121" s="1111"/>
      <c r="CS121" s="1111"/>
      <c r="CT121" s="1111"/>
      <c r="CU121" s="1111"/>
      <c r="CV121" s="1111"/>
      <c r="CW121" s="1111"/>
      <c r="CX121" s="1111"/>
      <c r="CY121" s="1111"/>
      <c r="CZ121" s="1111"/>
      <c r="DA121" s="1111"/>
      <c r="DB121" s="1111"/>
      <c r="DC121" s="1111"/>
      <c r="DD121" s="1111"/>
      <c r="DE121" s="1111"/>
      <c r="DF121" s="1112"/>
      <c r="DG121" s="1009">
        <v>7150115</v>
      </c>
      <c r="DH121" s="1010"/>
      <c r="DI121" s="1010"/>
      <c r="DJ121" s="1010"/>
      <c r="DK121" s="1010"/>
      <c r="DL121" s="1010">
        <v>6786481</v>
      </c>
      <c r="DM121" s="1010"/>
      <c r="DN121" s="1010"/>
      <c r="DO121" s="1010"/>
      <c r="DP121" s="1010"/>
      <c r="DQ121" s="1010">
        <v>6485909</v>
      </c>
      <c r="DR121" s="1010"/>
      <c r="DS121" s="1010"/>
      <c r="DT121" s="1010"/>
      <c r="DU121" s="1010"/>
      <c r="DV121" s="1011">
        <v>29.5</v>
      </c>
      <c r="DW121" s="1011"/>
      <c r="DX121" s="1011"/>
      <c r="DY121" s="1011"/>
      <c r="DZ121" s="1012"/>
    </row>
    <row r="122" spans="1:130" s="246" customFormat="1" ht="26.25" customHeight="1" x14ac:dyDescent="0.15">
      <c r="A122" s="1150"/>
      <c r="B122" s="1036"/>
      <c r="C122" s="1006" t="s">
        <v>460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448</v>
      </c>
      <c r="AB122" s="1049"/>
      <c r="AC122" s="1049"/>
      <c r="AD122" s="1049"/>
      <c r="AE122" s="1050"/>
      <c r="AF122" s="1051" t="s">
        <v>448</v>
      </c>
      <c r="AG122" s="1049"/>
      <c r="AH122" s="1049"/>
      <c r="AI122" s="1049"/>
      <c r="AJ122" s="1050"/>
      <c r="AK122" s="1051" t="s">
        <v>448</v>
      </c>
      <c r="AL122" s="1049"/>
      <c r="AM122" s="1049"/>
      <c r="AN122" s="1049"/>
      <c r="AO122" s="1050"/>
      <c r="AP122" s="1052" t="s">
        <v>448</v>
      </c>
      <c r="AQ122" s="1053"/>
      <c r="AR122" s="1053"/>
      <c r="AS122" s="1053"/>
      <c r="AT122" s="1054"/>
      <c r="AU122" s="1082"/>
      <c r="AV122" s="1083"/>
      <c r="AW122" s="1083"/>
      <c r="AX122" s="1083"/>
      <c r="AY122" s="1084"/>
      <c r="AZ122" s="1064" t="s">
        <v>481</v>
      </c>
      <c r="BA122" s="1055"/>
      <c r="BB122" s="1055"/>
      <c r="BC122" s="1055"/>
      <c r="BD122" s="1055"/>
      <c r="BE122" s="1055"/>
      <c r="BF122" s="1055"/>
      <c r="BG122" s="1055"/>
      <c r="BH122" s="1055"/>
      <c r="BI122" s="1055"/>
      <c r="BJ122" s="1055"/>
      <c r="BK122" s="1055"/>
      <c r="BL122" s="1055"/>
      <c r="BM122" s="1055"/>
      <c r="BN122" s="1055"/>
      <c r="BO122" s="1055"/>
      <c r="BP122" s="1056"/>
      <c r="BQ122" s="1087">
        <v>56215401</v>
      </c>
      <c r="BR122" s="1088"/>
      <c r="BS122" s="1088"/>
      <c r="BT122" s="1088"/>
      <c r="BU122" s="1088"/>
      <c r="BV122" s="1088">
        <v>56185427</v>
      </c>
      <c r="BW122" s="1088"/>
      <c r="BX122" s="1088"/>
      <c r="BY122" s="1088"/>
      <c r="BZ122" s="1088"/>
      <c r="CA122" s="1088">
        <v>55286288</v>
      </c>
      <c r="CB122" s="1088"/>
      <c r="CC122" s="1088"/>
      <c r="CD122" s="1088"/>
      <c r="CE122" s="1088"/>
      <c r="CF122" s="1108">
        <v>251.1</v>
      </c>
      <c r="CG122" s="1109"/>
      <c r="CH122" s="1109"/>
      <c r="CI122" s="1109"/>
      <c r="CJ122" s="1109"/>
      <c r="CK122" s="1100"/>
      <c r="CL122" s="1101"/>
      <c r="CM122" s="1101"/>
      <c r="CN122" s="1101"/>
      <c r="CO122" s="1102"/>
      <c r="CP122" s="1110" t="s">
        <v>407</v>
      </c>
      <c r="CQ122" s="1111"/>
      <c r="CR122" s="1111"/>
      <c r="CS122" s="1111"/>
      <c r="CT122" s="1111"/>
      <c r="CU122" s="1111"/>
      <c r="CV122" s="1111"/>
      <c r="CW122" s="1111"/>
      <c r="CX122" s="1111"/>
      <c r="CY122" s="1111"/>
      <c r="CZ122" s="1111"/>
      <c r="DA122" s="1111"/>
      <c r="DB122" s="1111"/>
      <c r="DC122" s="1111"/>
      <c r="DD122" s="1111"/>
      <c r="DE122" s="1111"/>
      <c r="DF122" s="1112"/>
      <c r="DG122" s="1009">
        <v>404060</v>
      </c>
      <c r="DH122" s="1010"/>
      <c r="DI122" s="1010"/>
      <c r="DJ122" s="1010"/>
      <c r="DK122" s="1010"/>
      <c r="DL122" s="1010">
        <v>1739010</v>
      </c>
      <c r="DM122" s="1010"/>
      <c r="DN122" s="1010"/>
      <c r="DO122" s="1010"/>
      <c r="DP122" s="1010"/>
      <c r="DQ122" s="1010">
        <v>2249861</v>
      </c>
      <c r="DR122" s="1010"/>
      <c r="DS122" s="1010"/>
      <c r="DT122" s="1010"/>
      <c r="DU122" s="1010"/>
      <c r="DV122" s="1011">
        <v>10.199999999999999</v>
      </c>
      <c r="DW122" s="1011"/>
      <c r="DX122" s="1011"/>
      <c r="DY122" s="1011"/>
      <c r="DZ122" s="1012"/>
    </row>
    <row r="123" spans="1:130" s="246" customFormat="1" ht="26.25" customHeight="1" x14ac:dyDescent="0.15">
      <c r="A123" s="1150"/>
      <c r="B123" s="1036"/>
      <c r="C123" s="1006" t="s">
        <v>466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232</v>
      </c>
      <c r="AB123" s="1049"/>
      <c r="AC123" s="1049"/>
      <c r="AD123" s="1049"/>
      <c r="AE123" s="1050"/>
      <c r="AF123" s="1051" t="s">
        <v>232</v>
      </c>
      <c r="AG123" s="1049"/>
      <c r="AH123" s="1049"/>
      <c r="AI123" s="1049"/>
      <c r="AJ123" s="1050"/>
      <c r="AK123" s="1051" t="s">
        <v>232</v>
      </c>
      <c r="AL123" s="1049"/>
      <c r="AM123" s="1049"/>
      <c r="AN123" s="1049"/>
      <c r="AO123" s="1050"/>
      <c r="AP123" s="1052" t="s">
        <v>232</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482</v>
      </c>
      <c r="BP123" s="1096"/>
      <c r="BQ123" s="1156">
        <v>80785548</v>
      </c>
      <c r="BR123" s="1122"/>
      <c r="BS123" s="1122"/>
      <c r="BT123" s="1122"/>
      <c r="BU123" s="1122"/>
      <c r="BV123" s="1122">
        <v>81479925</v>
      </c>
      <c r="BW123" s="1122"/>
      <c r="BX123" s="1122"/>
      <c r="BY123" s="1122"/>
      <c r="BZ123" s="1122"/>
      <c r="CA123" s="1122">
        <v>77417775</v>
      </c>
      <c r="CB123" s="1122"/>
      <c r="CC123" s="1122"/>
      <c r="CD123" s="1122"/>
      <c r="CE123" s="1122"/>
      <c r="CF123" s="1089"/>
      <c r="CG123" s="1090"/>
      <c r="CH123" s="1090"/>
      <c r="CI123" s="1090"/>
      <c r="CJ123" s="1091"/>
      <c r="CK123" s="1100"/>
      <c r="CL123" s="1101"/>
      <c r="CM123" s="1101"/>
      <c r="CN123" s="1101"/>
      <c r="CO123" s="1102"/>
      <c r="CP123" s="1110" t="s">
        <v>413</v>
      </c>
      <c r="CQ123" s="1111"/>
      <c r="CR123" s="1111"/>
      <c r="CS123" s="1111"/>
      <c r="CT123" s="1111"/>
      <c r="CU123" s="1111"/>
      <c r="CV123" s="1111"/>
      <c r="CW123" s="1111"/>
      <c r="CX123" s="1111"/>
      <c r="CY123" s="1111"/>
      <c r="CZ123" s="1111"/>
      <c r="DA123" s="1111"/>
      <c r="DB123" s="1111"/>
      <c r="DC123" s="1111"/>
      <c r="DD123" s="1111"/>
      <c r="DE123" s="1111"/>
      <c r="DF123" s="1112"/>
      <c r="DG123" s="1048">
        <v>1874528</v>
      </c>
      <c r="DH123" s="1049"/>
      <c r="DI123" s="1049"/>
      <c r="DJ123" s="1049"/>
      <c r="DK123" s="1050"/>
      <c r="DL123" s="1051">
        <v>1915377</v>
      </c>
      <c r="DM123" s="1049"/>
      <c r="DN123" s="1049"/>
      <c r="DO123" s="1049"/>
      <c r="DP123" s="1050"/>
      <c r="DQ123" s="1051">
        <v>1890959</v>
      </c>
      <c r="DR123" s="1049"/>
      <c r="DS123" s="1049"/>
      <c r="DT123" s="1049"/>
      <c r="DU123" s="1050"/>
      <c r="DV123" s="1052">
        <v>8.6</v>
      </c>
      <c r="DW123" s="1053"/>
      <c r="DX123" s="1053"/>
      <c r="DY123" s="1053"/>
      <c r="DZ123" s="1054"/>
    </row>
    <row r="124" spans="1:130" s="246" customFormat="1" ht="26.25" customHeight="1" thickBot="1" x14ac:dyDescent="0.2">
      <c r="A124" s="1150"/>
      <c r="B124" s="1036"/>
      <c r="C124" s="1006" t="s">
        <v>469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483</v>
      </c>
      <c r="AB124" s="1049"/>
      <c r="AC124" s="1049"/>
      <c r="AD124" s="1049"/>
      <c r="AE124" s="1050"/>
      <c r="AF124" s="1051" t="s">
        <v>232</v>
      </c>
      <c r="AG124" s="1049"/>
      <c r="AH124" s="1049"/>
      <c r="AI124" s="1049"/>
      <c r="AJ124" s="1050"/>
      <c r="AK124" s="1051">
        <v>2085</v>
      </c>
      <c r="AL124" s="1049"/>
      <c r="AM124" s="1049"/>
      <c r="AN124" s="1049"/>
      <c r="AO124" s="1050"/>
      <c r="AP124" s="1052">
        <v>0</v>
      </c>
      <c r="AQ124" s="1053"/>
      <c r="AR124" s="1053"/>
      <c r="AS124" s="1053"/>
      <c r="AT124" s="1054"/>
      <c r="AU124" s="1152" t="s">
        <v>484</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55.1</v>
      </c>
      <c r="BR124" s="1118"/>
      <c r="BS124" s="1118"/>
      <c r="BT124" s="1118"/>
      <c r="BU124" s="1118"/>
      <c r="BV124" s="1118">
        <v>34.9</v>
      </c>
      <c r="BW124" s="1118"/>
      <c r="BX124" s="1118"/>
      <c r="BY124" s="1118"/>
      <c r="BZ124" s="1118"/>
      <c r="CA124" s="1118">
        <v>47.2</v>
      </c>
      <c r="CB124" s="1118"/>
      <c r="CC124" s="1118"/>
      <c r="CD124" s="1118"/>
      <c r="CE124" s="1118"/>
      <c r="CF124" s="1119"/>
      <c r="CG124" s="1120"/>
      <c r="CH124" s="1120"/>
      <c r="CI124" s="1120"/>
      <c r="CJ124" s="1121"/>
      <c r="CK124" s="1103"/>
      <c r="CL124" s="1103"/>
      <c r="CM124" s="1103"/>
      <c r="CN124" s="1103"/>
      <c r="CO124" s="1104"/>
      <c r="CP124" s="1110" t="s">
        <v>485</v>
      </c>
      <c r="CQ124" s="1111"/>
      <c r="CR124" s="1111"/>
      <c r="CS124" s="1111"/>
      <c r="CT124" s="1111"/>
      <c r="CU124" s="1111"/>
      <c r="CV124" s="1111"/>
      <c r="CW124" s="1111"/>
      <c r="CX124" s="1111"/>
      <c r="CY124" s="1111"/>
      <c r="CZ124" s="1111"/>
      <c r="DA124" s="1111"/>
      <c r="DB124" s="1111"/>
      <c r="DC124" s="1111"/>
      <c r="DD124" s="1111"/>
      <c r="DE124" s="1111"/>
      <c r="DF124" s="1112"/>
      <c r="DG124" s="1095">
        <v>5196781</v>
      </c>
      <c r="DH124" s="1074"/>
      <c r="DI124" s="1074"/>
      <c r="DJ124" s="1074"/>
      <c r="DK124" s="1075"/>
      <c r="DL124" s="1073">
        <v>693717</v>
      </c>
      <c r="DM124" s="1074"/>
      <c r="DN124" s="1074"/>
      <c r="DO124" s="1074"/>
      <c r="DP124" s="1075"/>
      <c r="DQ124" s="1073">
        <v>864822</v>
      </c>
      <c r="DR124" s="1074"/>
      <c r="DS124" s="1074"/>
      <c r="DT124" s="1074"/>
      <c r="DU124" s="1075"/>
      <c r="DV124" s="1076">
        <v>3.9</v>
      </c>
      <c r="DW124" s="1077"/>
      <c r="DX124" s="1077"/>
      <c r="DY124" s="1077"/>
      <c r="DZ124" s="1078"/>
    </row>
    <row r="125" spans="1:130" s="246" customFormat="1" ht="26.25" customHeight="1" x14ac:dyDescent="0.15">
      <c r="A125" s="1150"/>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232</v>
      </c>
      <c r="AB125" s="1049"/>
      <c r="AC125" s="1049"/>
      <c r="AD125" s="1049"/>
      <c r="AE125" s="1050"/>
      <c r="AF125" s="1051" t="s">
        <v>486</v>
      </c>
      <c r="AG125" s="1049"/>
      <c r="AH125" s="1049"/>
      <c r="AI125" s="1049"/>
      <c r="AJ125" s="1050"/>
      <c r="AK125" s="1051" t="s">
        <v>232</v>
      </c>
      <c r="AL125" s="1049"/>
      <c r="AM125" s="1049"/>
      <c r="AN125" s="1049"/>
      <c r="AO125" s="1050"/>
      <c r="AP125" s="1052" t="s">
        <v>232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232</v>
      </c>
      <c r="DH125" s="1017"/>
      <c r="DI125" s="1017"/>
      <c r="DJ125" s="1017"/>
      <c r="DK125" s="1017"/>
      <c r="DL125" s="1017" t="s">
        <v>448</v>
      </c>
      <c r="DM125" s="1017"/>
      <c r="DN125" s="1017"/>
      <c r="DO125" s="1017"/>
      <c r="DP125" s="1017"/>
      <c r="DQ125" s="1017" t="s">
        <v>232</v>
      </c>
      <c r="DR125" s="1017"/>
      <c r="DS125" s="1017"/>
      <c r="DT125" s="1017"/>
      <c r="DU125" s="1017"/>
      <c r="DV125" s="1018" t="s">
        <v>232</v>
      </c>
      <c r="DW125" s="1018"/>
      <c r="DX125" s="1018"/>
      <c r="DY125" s="1018"/>
      <c r="DZ125" s="1019"/>
    </row>
    <row r="126" spans="1:130" s="246" customFormat="1" ht="26.25" customHeight="1" thickBot="1" x14ac:dyDescent="0.2">
      <c r="A126" s="1150"/>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1169</v>
      </c>
      <c r="AB126" s="1049"/>
      <c r="AC126" s="1049"/>
      <c r="AD126" s="1049"/>
      <c r="AE126" s="1050"/>
      <c r="AF126" s="1051">
        <v>516</v>
      </c>
      <c r="AG126" s="1049"/>
      <c r="AH126" s="1049"/>
      <c r="AI126" s="1049"/>
      <c r="AJ126" s="1050"/>
      <c r="AK126" s="1051" t="s">
        <v>232</v>
      </c>
      <c r="AL126" s="1049"/>
      <c r="AM126" s="1049"/>
      <c r="AN126" s="1049"/>
      <c r="AO126" s="1050"/>
      <c r="AP126" s="1052" t="s">
        <v>232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232</v>
      </c>
      <c r="DH126" s="1010"/>
      <c r="DI126" s="1010"/>
      <c r="DJ126" s="1010"/>
      <c r="DK126" s="1010"/>
      <c r="DL126" s="1010" t="s">
        <v>232</v>
      </c>
      <c r="DM126" s="1010"/>
      <c r="DN126" s="1010"/>
      <c r="DO126" s="1010"/>
      <c r="DP126" s="1010"/>
      <c r="DQ126" s="1010" t="s">
        <v>232</v>
      </c>
      <c r="DR126" s="1010"/>
      <c r="DS126" s="1010"/>
      <c r="DT126" s="1010"/>
      <c r="DU126" s="1010"/>
      <c r="DV126" s="1011" t="s">
        <v>490</v>
      </c>
      <c r="DW126" s="1011"/>
      <c r="DX126" s="1011"/>
      <c r="DY126" s="1011"/>
      <c r="DZ126" s="1012"/>
    </row>
    <row r="127" spans="1:130" s="246" customFormat="1" ht="26.25" customHeight="1" x14ac:dyDescent="0.15">
      <c r="A127" s="1151"/>
      <c r="B127" s="1038"/>
      <c r="C127" s="1092" t="s">
        <v>491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14799</v>
      </c>
      <c r="AB127" s="1049"/>
      <c r="AC127" s="1049"/>
      <c r="AD127" s="1049"/>
      <c r="AE127" s="1050"/>
      <c r="AF127" s="1051">
        <v>12441</v>
      </c>
      <c r="AG127" s="1049"/>
      <c r="AH127" s="1049"/>
      <c r="AI127" s="1049"/>
      <c r="AJ127" s="1050"/>
      <c r="AK127" s="1051">
        <v>12871</v>
      </c>
      <c r="AL127" s="1049"/>
      <c r="AM127" s="1049"/>
      <c r="AN127" s="1049"/>
      <c r="AO127" s="1050"/>
      <c r="AP127" s="1052">
        <v>0.1</v>
      </c>
      <c r="AQ127" s="1053"/>
      <c r="AR127" s="1053"/>
      <c r="AS127" s="1053"/>
      <c r="AT127" s="1054"/>
      <c r="AU127" s="282"/>
      <c r="AV127" s="282"/>
      <c r="AW127" s="282"/>
      <c r="AX127" s="1123" t="s">
        <v>492</v>
      </c>
      <c r="AY127" s="1124"/>
      <c r="AZ127" s="1124"/>
      <c r="BA127" s="1124"/>
      <c r="BB127" s="1124"/>
      <c r="BC127" s="1124"/>
      <c r="BD127" s="1124"/>
      <c r="BE127" s="1125"/>
      <c r="BF127" s="1126" t="s">
        <v>493</v>
      </c>
      <c r="BG127" s="1124"/>
      <c r="BH127" s="1124"/>
      <c r="BI127" s="1124"/>
      <c r="BJ127" s="1124"/>
      <c r="BK127" s="1124"/>
      <c r="BL127" s="1125"/>
      <c r="BM127" s="1126" t="s">
        <v>494</v>
      </c>
      <c r="BN127" s="1124"/>
      <c r="BO127" s="1124"/>
      <c r="BP127" s="1124"/>
      <c r="BQ127" s="1124"/>
      <c r="BR127" s="1124"/>
      <c r="BS127" s="1125"/>
      <c r="BT127" s="1126" t="s">
        <v>495</v>
      </c>
      <c r="BU127" s="1124"/>
      <c r="BV127" s="1124"/>
      <c r="BW127" s="1124"/>
      <c r="BX127" s="1124"/>
      <c r="BY127" s="1124"/>
      <c r="BZ127" s="1148"/>
      <c r="CA127" s="282"/>
      <c r="CB127" s="282"/>
      <c r="CC127" s="282"/>
      <c r="CD127" s="283"/>
      <c r="CE127" s="283"/>
      <c r="CF127" s="283"/>
      <c r="CG127" s="280"/>
      <c r="CH127" s="280"/>
      <c r="CI127" s="280"/>
      <c r="CJ127" s="281"/>
      <c r="CK127" s="1114"/>
      <c r="CL127" s="1101"/>
      <c r="CM127" s="1101"/>
      <c r="CN127" s="1101"/>
      <c r="CO127" s="1102"/>
      <c r="CP127" s="1039" t="s">
        <v>496</v>
      </c>
      <c r="CQ127" s="1040"/>
      <c r="CR127" s="1040"/>
      <c r="CS127" s="1040"/>
      <c r="CT127" s="1040"/>
      <c r="CU127" s="1040"/>
      <c r="CV127" s="1040"/>
      <c r="CW127" s="1040"/>
      <c r="CX127" s="1040"/>
      <c r="CY127" s="1040"/>
      <c r="CZ127" s="1040"/>
      <c r="DA127" s="1040"/>
      <c r="DB127" s="1040"/>
      <c r="DC127" s="1040"/>
      <c r="DD127" s="1040"/>
      <c r="DE127" s="1040"/>
      <c r="DF127" s="1041"/>
      <c r="DG127" s="1009" t="s">
        <v>232</v>
      </c>
      <c r="DH127" s="1010"/>
      <c r="DI127" s="1010"/>
      <c r="DJ127" s="1010"/>
      <c r="DK127" s="1010"/>
      <c r="DL127" s="1010" t="s">
        <v>232</v>
      </c>
      <c r="DM127" s="1010"/>
      <c r="DN127" s="1010"/>
      <c r="DO127" s="1010"/>
      <c r="DP127" s="1010"/>
      <c r="DQ127" s="1010" t="s">
        <v>490</v>
      </c>
      <c r="DR127" s="1010"/>
      <c r="DS127" s="1010"/>
      <c r="DT127" s="1010"/>
      <c r="DU127" s="1010"/>
      <c r="DV127" s="1011" t="s">
        <v>232</v>
      </c>
      <c r="DW127" s="1011"/>
      <c r="DX127" s="1011"/>
      <c r="DY127" s="1011"/>
      <c r="DZ127" s="1012"/>
    </row>
    <row r="128" spans="1:130" s="246" customFormat="1" ht="26.25" customHeight="1" thickBot="1" x14ac:dyDescent="0.2">
      <c r="A128" s="1134" t="s">
        <v>497</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498</v>
      </c>
      <c r="X128" s="1136"/>
      <c r="Y128" s="1136"/>
      <c r="Z128" s="1137"/>
      <c r="AA128" s="1138">
        <v>125863</v>
      </c>
      <c r="AB128" s="1139"/>
      <c r="AC128" s="1139"/>
      <c r="AD128" s="1139"/>
      <c r="AE128" s="1140"/>
      <c r="AF128" s="1141">
        <v>99336</v>
      </c>
      <c r="AG128" s="1139"/>
      <c r="AH128" s="1139"/>
      <c r="AI128" s="1139"/>
      <c r="AJ128" s="1140"/>
      <c r="AK128" s="1141">
        <v>83104</v>
      </c>
      <c r="AL128" s="1139"/>
      <c r="AM128" s="1139"/>
      <c r="AN128" s="1139"/>
      <c r="AO128" s="1140"/>
      <c r="AP128" s="1142"/>
      <c r="AQ128" s="1143"/>
      <c r="AR128" s="1143"/>
      <c r="AS128" s="1143"/>
      <c r="AT128" s="1144"/>
      <c r="AU128" s="282"/>
      <c r="AV128" s="282"/>
      <c r="AW128" s="282"/>
      <c r="AX128" s="978" t="s">
        <v>499</v>
      </c>
      <c r="AY128" s="979"/>
      <c r="AZ128" s="979"/>
      <c r="BA128" s="979"/>
      <c r="BB128" s="979"/>
      <c r="BC128" s="979"/>
      <c r="BD128" s="979"/>
      <c r="BE128" s="980"/>
      <c r="BF128" s="1145" t="s">
        <v>232</v>
      </c>
      <c r="BG128" s="1146"/>
      <c r="BH128" s="1146"/>
      <c r="BI128" s="1146"/>
      <c r="BJ128" s="1146"/>
      <c r="BK128" s="1146"/>
      <c r="BL128" s="1147"/>
      <c r="BM128" s="1145">
        <v>11.93</v>
      </c>
      <c r="BN128" s="1146"/>
      <c r="BO128" s="1146"/>
      <c r="BP128" s="1146"/>
      <c r="BQ128" s="1146"/>
      <c r="BR128" s="1146"/>
      <c r="BS128" s="1147"/>
      <c r="BT128" s="1145">
        <v>20</v>
      </c>
      <c r="BU128" s="1146"/>
      <c r="BV128" s="1146"/>
      <c r="BW128" s="1146"/>
      <c r="BX128" s="1146"/>
      <c r="BY128" s="1146"/>
      <c r="BZ128" s="1169"/>
      <c r="CA128" s="283"/>
      <c r="CB128" s="283"/>
      <c r="CC128" s="283"/>
      <c r="CD128" s="283"/>
      <c r="CE128" s="283"/>
      <c r="CF128" s="283"/>
      <c r="CG128" s="280"/>
      <c r="CH128" s="280"/>
      <c r="CI128" s="280"/>
      <c r="CJ128" s="281"/>
      <c r="CK128" s="1115"/>
      <c r="CL128" s="1116"/>
      <c r="CM128" s="1116"/>
      <c r="CN128" s="1116"/>
      <c r="CO128" s="1117"/>
      <c r="CP128" s="1127" t="s">
        <v>500</v>
      </c>
      <c r="CQ128" s="1128"/>
      <c r="CR128" s="1128"/>
      <c r="CS128" s="1128"/>
      <c r="CT128" s="1128"/>
      <c r="CU128" s="1128"/>
      <c r="CV128" s="1128"/>
      <c r="CW128" s="1128"/>
      <c r="CX128" s="1128"/>
      <c r="CY128" s="1128"/>
      <c r="CZ128" s="1128"/>
      <c r="DA128" s="1128"/>
      <c r="DB128" s="1128"/>
      <c r="DC128" s="1128"/>
      <c r="DD128" s="1128"/>
      <c r="DE128" s="1128"/>
      <c r="DF128" s="1129"/>
      <c r="DG128" s="1130">
        <v>10627</v>
      </c>
      <c r="DH128" s="1131"/>
      <c r="DI128" s="1131"/>
      <c r="DJ128" s="1131"/>
      <c r="DK128" s="1131"/>
      <c r="DL128" s="1131" t="s">
        <v>232</v>
      </c>
      <c r="DM128" s="1131"/>
      <c r="DN128" s="1131"/>
      <c r="DO128" s="1131"/>
      <c r="DP128" s="1131"/>
      <c r="DQ128" s="1131">
        <v>7244</v>
      </c>
      <c r="DR128" s="1131"/>
      <c r="DS128" s="1131"/>
      <c r="DT128" s="1131"/>
      <c r="DU128" s="1131"/>
      <c r="DV128" s="1132">
        <v>0</v>
      </c>
      <c r="DW128" s="1132"/>
      <c r="DX128" s="1132"/>
      <c r="DY128" s="1132"/>
      <c r="DZ128" s="1133"/>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501</v>
      </c>
      <c r="X129" s="1164"/>
      <c r="Y129" s="1164"/>
      <c r="Z129" s="1165"/>
      <c r="AA129" s="1048">
        <v>28922084</v>
      </c>
      <c r="AB129" s="1049"/>
      <c r="AC129" s="1049"/>
      <c r="AD129" s="1049"/>
      <c r="AE129" s="1050"/>
      <c r="AF129" s="1051">
        <v>28077547</v>
      </c>
      <c r="AG129" s="1049"/>
      <c r="AH129" s="1049"/>
      <c r="AI129" s="1049"/>
      <c r="AJ129" s="1050"/>
      <c r="AK129" s="1051">
        <v>27483146</v>
      </c>
      <c r="AL129" s="1049"/>
      <c r="AM129" s="1049"/>
      <c r="AN129" s="1049"/>
      <c r="AO129" s="1050"/>
      <c r="AP129" s="1166"/>
      <c r="AQ129" s="1167"/>
      <c r="AR129" s="1167"/>
      <c r="AS129" s="1167"/>
      <c r="AT129" s="1168"/>
      <c r="AU129" s="284"/>
      <c r="AV129" s="284"/>
      <c r="AW129" s="284"/>
      <c r="AX129" s="1157" t="s">
        <v>502</v>
      </c>
      <c r="AY129" s="1040"/>
      <c r="AZ129" s="1040"/>
      <c r="BA129" s="1040"/>
      <c r="BB129" s="1040"/>
      <c r="BC129" s="1040"/>
      <c r="BD129" s="1040"/>
      <c r="BE129" s="1041"/>
      <c r="BF129" s="1158" t="s">
        <v>232</v>
      </c>
      <c r="BG129" s="1159"/>
      <c r="BH129" s="1159"/>
      <c r="BI129" s="1159"/>
      <c r="BJ129" s="1159"/>
      <c r="BK129" s="1159"/>
      <c r="BL129" s="1160"/>
      <c r="BM129" s="1158">
        <v>16.93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504</v>
      </c>
      <c r="X130" s="1164"/>
      <c r="Y130" s="1164"/>
      <c r="Z130" s="1165"/>
      <c r="AA130" s="1048">
        <v>5313403</v>
      </c>
      <c r="AB130" s="1049"/>
      <c r="AC130" s="1049"/>
      <c r="AD130" s="1049"/>
      <c r="AE130" s="1050"/>
      <c r="AF130" s="1051">
        <v>5274580</v>
      </c>
      <c r="AG130" s="1049"/>
      <c r="AH130" s="1049"/>
      <c r="AI130" s="1049"/>
      <c r="AJ130" s="1050"/>
      <c r="AK130" s="1051">
        <v>5461613</v>
      </c>
      <c r="AL130" s="1049"/>
      <c r="AM130" s="1049"/>
      <c r="AN130" s="1049"/>
      <c r="AO130" s="1050"/>
      <c r="AP130" s="1166"/>
      <c r="AQ130" s="1167"/>
      <c r="AR130" s="1167"/>
      <c r="AS130" s="1167"/>
      <c r="AT130" s="1168"/>
      <c r="AU130" s="284"/>
      <c r="AV130" s="284"/>
      <c r="AW130" s="284"/>
      <c r="AX130" s="1157" t="s">
        <v>505</v>
      </c>
      <c r="AY130" s="1040"/>
      <c r="AZ130" s="1040"/>
      <c r="BA130" s="1040"/>
      <c r="BB130" s="1040"/>
      <c r="BC130" s="1040"/>
      <c r="BD130" s="1040"/>
      <c r="BE130" s="1041"/>
      <c r="BF130" s="1194">
        <v>9.4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506</v>
      </c>
      <c r="X131" s="1202"/>
      <c r="Y131" s="1202"/>
      <c r="Z131" s="1203"/>
      <c r="AA131" s="1095">
        <v>23608681</v>
      </c>
      <c r="AB131" s="1074"/>
      <c r="AC131" s="1074"/>
      <c r="AD131" s="1074"/>
      <c r="AE131" s="1075"/>
      <c r="AF131" s="1073">
        <v>22802967</v>
      </c>
      <c r="AG131" s="1074"/>
      <c r="AH131" s="1074"/>
      <c r="AI131" s="1074"/>
      <c r="AJ131" s="1075"/>
      <c r="AK131" s="1073">
        <v>22021533</v>
      </c>
      <c r="AL131" s="1074"/>
      <c r="AM131" s="1074"/>
      <c r="AN131" s="1074"/>
      <c r="AO131" s="1075"/>
      <c r="AP131" s="1204"/>
      <c r="AQ131" s="1205"/>
      <c r="AR131" s="1205"/>
      <c r="AS131" s="1205"/>
      <c r="AT131" s="1206"/>
      <c r="AU131" s="284"/>
      <c r="AV131" s="284"/>
      <c r="AW131" s="284"/>
      <c r="AX131" s="1176" t="s">
        <v>507</v>
      </c>
      <c r="AY131" s="1128"/>
      <c r="AZ131" s="1128"/>
      <c r="BA131" s="1128"/>
      <c r="BB131" s="1128"/>
      <c r="BC131" s="1128"/>
      <c r="BD131" s="1128"/>
      <c r="BE131" s="1129"/>
      <c r="BF131" s="1177">
        <v>47.2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509</v>
      </c>
      <c r="W132" s="1187"/>
      <c r="X132" s="1187"/>
      <c r="Y132" s="1187"/>
      <c r="Z132" s="1188"/>
      <c r="AA132" s="1189">
        <v>10.467814779999999</v>
      </c>
      <c r="AB132" s="1190"/>
      <c r="AC132" s="1190"/>
      <c r="AD132" s="1190"/>
      <c r="AE132" s="1191"/>
      <c r="AF132" s="1192">
        <v>8.6514531199999993</v>
      </c>
      <c r="AG132" s="1190"/>
      <c r="AH132" s="1190"/>
      <c r="AI132" s="1190"/>
      <c r="AJ132" s="1191"/>
      <c r="AK132" s="1192">
        <v>9.1879661600000002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510</v>
      </c>
      <c r="W133" s="1170"/>
      <c r="X133" s="1170"/>
      <c r="Y133" s="1170"/>
      <c r="Z133" s="1171"/>
      <c r="AA133" s="1172">
        <v>9.5</v>
      </c>
      <c r="AB133" s="1173"/>
      <c r="AC133" s="1173"/>
      <c r="AD133" s="1173"/>
      <c r="AE133" s="1174"/>
      <c r="AF133" s="1172">
        <v>9.1999999999999993</v>
      </c>
      <c r="AG133" s="1173"/>
      <c r="AH133" s="1173"/>
      <c r="AI133" s="1173"/>
      <c r="AJ133" s="1174"/>
      <c r="AK133" s="1172">
        <v>9.4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wpAleHHxc3iFkWF2Bx5bTJ4swEjLLM6d2b8M4wVtjk5DuosmKg2IObTEkqs9WQatcjaKmLALdASVMuZ4jvU/Q==" saltValue="xTYMX6zfRBLW6I5ug3a0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f1Z5biTfI0i25YzhLLQNiRlPK2calsvEahStyI31vP7pL3rn0gX7weYp43kDBp17r+1sjTU8xFRua+F7iMVzg==" saltValue="U5L//khZOdMgfSIoKf/a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S89OFgHfDMLMBh6w4aQ/rr72GzJwQnqmIRzIgevZZP35PIosB9USlVm2tJyS69ZmHAUW9DKuuoGRLb6DB9QqQ==" saltValue="k58Pcdk5B+SH+LJI+6ad1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519</v>
      </c>
      <c r="AL9" s="1213"/>
      <c r="AM9" s="1213"/>
      <c r="AN9" s="1214"/>
      <c r="AO9" s="312">
        <v>7542942</v>
      </c>
      <c r="AP9" s="312">
        <v>110393</v>
      </c>
      <c r="AQ9" s="313">
        <v>72852</v>
      </c>
      <c r="AR9" s="314">
        <v>51.5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520</v>
      </c>
      <c r="AL10" s="1213"/>
      <c r="AM10" s="1213"/>
      <c r="AN10" s="1214"/>
      <c r="AO10" s="315">
        <v>436757</v>
      </c>
      <c r="AP10" s="315">
        <v>6392</v>
      </c>
      <c r="AQ10" s="316">
        <v>5779</v>
      </c>
      <c r="AR10" s="317">
        <v>10.6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521</v>
      </c>
      <c r="AL11" s="1213"/>
      <c r="AM11" s="1213"/>
      <c r="AN11" s="1214"/>
      <c r="AO11" s="315">
        <v>1725</v>
      </c>
      <c r="AP11" s="315">
        <v>25</v>
      </c>
      <c r="AQ11" s="316">
        <v>5205</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522</v>
      </c>
      <c r="AL12" s="1213"/>
      <c r="AM12" s="1213"/>
      <c r="AN12" s="1214"/>
      <c r="AO12" s="315">
        <v>1028070</v>
      </c>
      <c r="AP12" s="315">
        <v>15046</v>
      </c>
      <c r="AQ12" s="316">
        <v>1186</v>
      </c>
      <c r="AR12" s="317">
        <v>1168.5999999999999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523</v>
      </c>
      <c r="AL13" s="1213"/>
      <c r="AM13" s="1213"/>
      <c r="AN13" s="1214"/>
      <c r="AO13" s="315" t="s">
        <v>524</v>
      </c>
      <c r="AP13" s="315" t="s">
        <v>524</v>
      </c>
      <c r="AQ13" s="316">
        <v>2</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525</v>
      </c>
      <c r="AL14" s="1213"/>
      <c r="AM14" s="1213"/>
      <c r="AN14" s="1214"/>
      <c r="AO14" s="315">
        <v>200037</v>
      </c>
      <c r="AP14" s="315">
        <v>2928</v>
      </c>
      <c r="AQ14" s="316">
        <v>3005</v>
      </c>
      <c r="AR14" s="317">
        <v>-2.6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526</v>
      </c>
      <c r="AL15" s="1213"/>
      <c r="AM15" s="1213"/>
      <c r="AN15" s="1214"/>
      <c r="AO15" s="315">
        <v>17788</v>
      </c>
      <c r="AP15" s="315">
        <v>260</v>
      </c>
      <c r="AQ15" s="316">
        <v>1720</v>
      </c>
      <c r="AR15" s="317">
        <v>-84.9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527</v>
      </c>
      <c r="AL16" s="1216"/>
      <c r="AM16" s="1216"/>
      <c r="AN16" s="1217"/>
      <c r="AO16" s="315">
        <v>-896942</v>
      </c>
      <c r="AP16" s="315">
        <v>-13127</v>
      </c>
      <c r="AQ16" s="316">
        <v>-6900</v>
      </c>
      <c r="AR16" s="317">
        <v>90.2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8330377</v>
      </c>
      <c r="AP17" s="315">
        <v>121917</v>
      </c>
      <c r="AQ17" s="316">
        <v>82850</v>
      </c>
      <c r="AR17" s="317">
        <v>47.2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532</v>
      </c>
      <c r="AL21" s="1208"/>
      <c r="AM21" s="1208"/>
      <c r="AN21" s="1209"/>
      <c r="AO21" s="327">
        <v>13.6</v>
      </c>
      <c r="AP21" s="328">
        <v>8.1999999999999993</v>
      </c>
      <c r="AQ21" s="329">
        <v>5.4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533</v>
      </c>
      <c r="AL22" s="1208"/>
      <c r="AM22" s="1208"/>
      <c r="AN22" s="1209"/>
      <c r="AO22" s="332">
        <v>94</v>
      </c>
      <c r="AP22" s="333">
        <v>97.9</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537</v>
      </c>
      <c r="AL32" s="1224"/>
      <c r="AM32" s="1224"/>
      <c r="AN32" s="1225"/>
      <c r="AO32" s="342">
        <v>5034076</v>
      </c>
      <c r="AP32" s="342">
        <v>73675</v>
      </c>
      <c r="AQ32" s="343">
        <v>53769</v>
      </c>
      <c r="AR32" s="344">
        <v>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538</v>
      </c>
      <c r="AL33" s="1224"/>
      <c r="AM33" s="1224"/>
      <c r="AN33" s="1225"/>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539</v>
      </c>
      <c r="AL34" s="1224"/>
      <c r="AM34" s="1224"/>
      <c r="AN34" s="1225"/>
      <c r="AO34" s="342">
        <v>86667</v>
      </c>
      <c r="AP34" s="342">
        <v>1268</v>
      </c>
      <c r="AQ34" s="343">
        <v>30</v>
      </c>
      <c r="AR34" s="344">
        <v>4126.7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540</v>
      </c>
      <c r="AL35" s="1224"/>
      <c r="AM35" s="1224"/>
      <c r="AN35" s="1225"/>
      <c r="AO35" s="342">
        <v>2314961</v>
      </c>
      <c r="AP35" s="342">
        <v>33880</v>
      </c>
      <c r="AQ35" s="343">
        <v>13935</v>
      </c>
      <c r="AR35" s="344">
        <v>143.1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541</v>
      </c>
      <c r="AL36" s="1224"/>
      <c r="AM36" s="1224"/>
      <c r="AN36" s="1225"/>
      <c r="AO36" s="342" t="s">
        <v>524</v>
      </c>
      <c r="AP36" s="342" t="s">
        <v>524</v>
      </c>
      <c r="AQ36" s="343">
        <v>1254</v>
      </c>
      <c r="AR36" s="344" t="s">
        <v>524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542</v>
      </c>
      <c r="AL37" s="1224"/>
      <c r="AM37" s="1224"/>
      <c r="AN37" s="1225"/>
      <c r="AO37" s="342">
        <v>132344</v>
      </c>
      <c r="AP37" s="342">
        <v>1937</v>
      </c>
      <c r="AQ37" s="343">
        <v>601</v>
      </c>
      <c r="AR37" s="344">
        <v>222.3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543</v>
      </c>
      <c r="AL38" s="1227"/>
      <c r="AM38" s="1227"/>
      <c r="AN38" s="1228"/>
      <c r="AO38" s="345" t="s">
        <v>524</v>
      </c>
      <c r="AP38" s="345" t="s">
        <v>524</v>
      </c>
      <c r="AQ38" s="346">
        <v>1</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544</v>
      </c>
      <c r="AL39" s="1227"/>
      <c r="AM39" s="1227"/>
      <c r="AN39" s="1228"/>
      <c r="AO39" s="342">
        <v>-83104</v>
      </c>
      <c r="AP39" s="342">
        <v>-1216</v>
      </c>
      <c r="AQ39" s="343">
        <v>-4013</v>
      </c>
      <c r="AR39" s="344">
        <v>-69.7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545</v>
      </c>
      <c r="AL40" s="1224"/>
      <c r="AM40" s="1224"/>
      <c r="AN40" s="1225"/>
      <c r="AO40" s="342">
        <v>-5461613</v>
      </c>
      <c r="AP40" s="342">
        <v>-79932</v>
      </c>
      <c r="AQ40" s="343">
        <v>-48341</v>
      </c>
      <c r="AR40" s="344">
        <v>65.400000000000006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2023331</v>
      </c>
      <c r="AP41" s="342">
        <v>29612</v>
      </c>
      <c r="AQ41" s="343">
        <v>17235</v>
      </c>
      <c r="AR41" s="344">
        <v>71.8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514</v>
      </c>
      <c r="AN49" s="1220" t="s">
        <v>549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8371344</v>
      </c>
      <c r="AN51" s="364">
        <v>115116</v>
      </c>
      <c r="AO51" s="365">
        <v>-6</v>
      </c>
      <c r="AP51" s="366">
        <v>66255</v>
      </c>
      <c r="AQ51" s="367">
        <v>3.6</v>
      </c>
      <c r="AR51" s="368">
        <v>-9.6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6141046</v>
      </c>
      <c r="AN52" s="372">
        <v>84447</v>
      </c>
      <c r="AO52" s="373">
        <v>25.9</v>
      </c>
      <c r="AP52" s="374">
        <v>31822</v>
      </c>
      <c r="AQ52" s="375">
        <v>8.8000000000000007</v>
      </c>
      <c r="AR52" s="376">
        <v>17.100000000000001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10026711</v>
      </c>
      <c r="AN53" s="364">
        <v>139749</v>
      </c>
      <c r="AO53" s="365">
        <v>21.4</v>
      </c>
      <c r="AP53" s="366">
        <v>92247</v>
      </c>
      <c r="AQ53" s="367">
        <v>39.200000000000003</v>
      </c>
      <c r="AR53" s="368">
        <v>-17.8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5823755</v>
      </c>
      <c r="AN54" s="372">
        <v>81170</v>
      </c>
      <c r="AO54" s="373">
        <v>-3.9</v>
      </c>
      <c r="AP54" s="374">
        <v>37204</v>
      </c>
      <c r="AQ54" s="375">
        <v>16.899999999999999</v>
      </c>
      <c r="AR54" s="376">
        <v>-20.8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8166491</v>
      </c>
      <c r="AN55" s="364">
        <v>115787</v>
      </c>
      <c r="AO55" s="365">
        <v>-17.100000000000001</v>
      </c>
      <c r="AP55" s="366">
        <v>67319</v>
      </c>
      <c r="AQ55" s="367">
        <v>-27</v>
      </c>
      <c r="AR55" s="368">
        <v>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6362992</v>
      </c>
      <c r="AN56" s="372">
        <v>90217</v>
      </c>
      <c r="AO56" s="373">
        <v>11.1</v>
      </c>
      <c r="AP56" s="374">
        <v>38101</v>
      </c>
      <c r="AQ56" s="375">
        <v>2.4</v>
      </c>
      <c r="AR56" s="376">
        <v>8.6999999999999993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7680806</v>
      </c>
      <c r="AN57" s="364">
        <v>110703</v>
      </c>
      <c r="AO57" s="365">
        <v>-4.4000000000000004</v>
      </c>
      <c r="AP57" s="366">
        <v>70615</v>
      </c>
      <c r="AQ57" s="367">
        <v>4.9000000000000004</v>
      </c>
      <c r="AR57" s="368">
        <v>-9.3000000000000007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5196702</v>
      </c>
      <c r="AN58" s="372">
        <v>74900</v>
      </c>
      <c r="AO58" s="373">
        <v>-17</v>
      </c>
      <c r="AP58" s="374">
        <v>37382</v>
      </c>
      <c r="AQ58" s="375">
        <v>-1.9</v>
      </c>
      <c r="AR58" s="376">
        <v>-15.1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5459296</v>
      </c>
      <c r="AN59" s="364">
        <v>79898</v>
      </c>
      <c r="AO59" s="365">
        <v>-27.8</v>
      </c>
      <c r="AP59" s="366">
        <v>69185</v>
      </c>
      <c r="AQ59" s="367">
        <v>-2</v>
      </c>
      <c r="AR59" s="368">
        <v>-25.8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4249291</v>
      </c>
      <c r="AN60" s="372">
        <v>62190</v>
      </c>
      <c r="AO60" s="373">
        <v>-17</v>
      </c>
      <c r="AP60" s="374">
        <v>38519</v>
      </c>
      <c r="AQ60" s="375">
        <v>3</v>
      </c>
      <c r="AR60" s="376">
        <v>-20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7940930</v>
      </c>
      <c r="AN61" s="379">
        <v>112251</v>
      </c>
      <c r="AO61" s="380">
        <v>-6.8</v>
      </c>
      <c r="AP61" s="381">
        <v>73124</v>
      </c>
      <c r="AQ61" s="382">
        <v>3.7</v>
      </c>
      <c r="AR61" s="368">
        <v>-10.5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5554757</v>
      </c>
      <c r="AN62" s="372">
        <v>78585</v>
      </c>
      <c r="AO62" s="373">
        <v>-0.2</v>
      </c>
      <c r="AP62" s="374">
        <v>36606</v>
      </c>
      <c r="AQ62" s="375">
        <v>5.8</v>
      </c>
      <c r="AR62" s="376">
        <v>-6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wzf+6BFL41zfymOhFf1YY2yuFEZgnfWo7VQBGgRTnNrEYLhsLw/+KKDWUcd4VDteAUASs5sAYr9NNtKqXRdMQ==" saltValue="MLEYPP3jQObFnC6/Dnj5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oyNvelliYTWDLcItdzlTi2EN3/2+dQRyt1Sqg70oydqQxgw4AynE02lIjVZhuLAzCd0TsBOqy/iEreATjr7eQ==" saltValue="sLZkViQ4fs8iojTpOLuR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G68HKNg4/RwEjc9bfwTlkp0tsLB7/vAbBJPbfq5INrNPjpzrim+16QmrigINQnoTAzAbvCqAcuvolAI4SgiFg==" saltValue="MqsFFFwagYhQsUVvAMv8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2" t="s">
        <v>3</v>
      </c>
      <c r="D47" s="1232"/>
      <c r="E47" s="1233"/>
      <c r="F47" s="11">
        <v>39.340000000000003</v>
      </c>
      <c r="G47" s="12">
        <v>41.54</v>
      </c>
      <c r="H47" s="12">
        <v>42.24</v>
      </c>
      <c r="I47" s="12">
        <v>39.14</v>
      </c>
      <c r="J47" s="13">
        <v>34.31</v>
      </c>
    </row>
    <row r="48" spans="2:10" ht="57.75" customHeight="1" x14ac:dyDescent="0.15">
      <c r="B48" s="14"/>
      <c r="C48" s="1234" t="s">
        <v>4</v>
      </c>
      <c r="D48" s="1234"/>
      <c r="E48" s="1235"/>
      <c r="F48" s="15">
        <v>3.28</v>
      </c>
      <c r="G48" s="16">
        <v>3.29</v>
      </c>
      <c r="H48" s="16">
        <v>3.64</v>
      </c>
      <c r="I48" s="16">
        <v>3.49</v>
      </c>
      <c r="J48" s="17">
        <v>5.56</v>
      </c>
    </row>
    <row r="49" spans="2:10" ht="57.75" customHeight="1" thickBot="1" x14ac:dyDescent="0.2">
      <c r="B49" s="18"/>
      <c r="C49" s="1236" t="s">
        <v>5</v>
      </c>
      <c r="D49" s="1236"/>
      <c r="E49" s="1237"/>
      <c r="F49" s="19">
        <v>5.81</v>
      </c>
      <c r="G49" s="20">
        <v>2.2000000000000002</v>
      </c>
      <c r="H49" s="20">
        <v>0.26</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7Wj0uiMrPWZfFL2ChS69jEkXFRmhcVGnZ/NAkVc0wfhTvfAjLPLVB4qwhUmvMJz3acrOHWL5Zve6KvRcPeijg==" saltValue="Ri/+EiPCSo8UIevwTJqT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2020-02-10T02:24:51Z</dcterms:created>
  <dcterms:modified xsi:type="dcterms:W3CDTF">2020-08-31T02:42:09Z</dcterms:modified>
  <cp:category/>
</cp:coreProperties>
</file>