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35 南三陸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AM36" i="10" s="1"/>
  <c r="BE34" i="10" s="1"/>
  <c r="BE35" i="10" l="1"/>
  <c r="BE36" i="10" s="1"/>
  <c r="BW34" i="10"/>
  <c r="BW35" i="10" s="1"/>
  <c r="BW36" i="10" s="1"/>
  <c r="BW37" i="10" s="1"/>
  <c r="BW38" i="10" s="1"/>
  <c r="BW39" i="10" s="1"/>
  <c r="CO34" i="10" l="1"/>
</calcChain>
</file>

<file path=xl/sharedStrings.xml><?xml version="1.0" encoding="utf-8"?>
<sst xmlns="http://schemas.openxmlformats.org/spreadsheetml/2006/main" count="1109" uniqueCount="607">
  <si>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</si>
  <si>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</si>
  <si>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</si>
  <si>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</si>
  <si>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</si>
  <si>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</si>
  <si>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</si>
  <si>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</si>
  <si>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</si>
  <si>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</si>
  <si>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</si>
  <si>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</si>
  <si>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</si>
  <si>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</si>
  <si>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</si>
  <si>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</si>
  <si>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</si>
  <si>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</si>
  <si>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</si>
  <si>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</si>
  <si>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</si>
  <si>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</si>
  <si>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</si>
  <si>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</si>
  <si>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</si>
  <si>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</si>
  <si>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</si>
  <si>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</si>
  <si>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</si>
  <si>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</si>
  <si>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</si>
  <si>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</si>
  <si>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</si>
  <si>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</si>
  <si>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</si>
  <si>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</si>
  <si>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</si>
  <si>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</si>
  <si>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</si>
  <si>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</si>
  <si>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</si>
  <si>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</si>
  <si>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</si>
  <si>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</si>
  <si>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</si>
  <si>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</si>
  <si>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</si>
  <si>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</si>
  <si>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</si>
  <si>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</si>
  <si>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</si>
  <si>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</si>
  <si>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</si>
  <si>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</si>
  <si>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</si>
  <si>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</si>
  <si>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</si>
  <si>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</si>
  <si>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</si>
  <si>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</si>
  <si>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</si>
  <si>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</si>
  <si>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</si>
  <si>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</si>
  <si>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</si>
  <si>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</si>
  <si>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</si>
  <si>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</si>
  <si>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</si>
  <si>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</si>
  <si>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</si>
  <si>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</si>
  <si>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</si>
  <si>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</si>
  <si>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</si>
  <si>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</si>
  <si>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</si>
  <si>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</si>
  <si>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</si>
  <si>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</si>
  <si>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</si>
  <si>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</si>
  <si>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</si>
  <si>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</si>
  <si>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</si>
  <si>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</si>
  <si>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</si>
  <si>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</si>
  <si>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</si>
  <si>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</si>
  <si>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</si>
  <si>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</si>
  <si>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</si>
  <si>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</si>
  <si>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</si>
  <si>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</si>
  <si>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</si>
  <si>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</si>
  <si>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</si>
  <si>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</si>
  <si>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</si>
  <si>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</si>
  <si>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</si>
  <si>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</si>
  <si>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</si>
  <si>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</si>
  <si>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</si>
  <si>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</si>
  <si>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</si>
  <si>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</si>
  <si>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</si>
  <si>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</si>
  <si>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</si>
  <si>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</si>
  <si>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</si>
  <si>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</si>
  <si>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</si>
  <si>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</si>
  <si>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</si>
  <si>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</si>
  <si>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</si>
  <si>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</si>
  <si>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</si>
  <si>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</si>
  <si>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</si>
  <si>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</si>
  <si>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</si>
  <si>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</si>
  <si>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</si>
  <si>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</si>
  <si>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</si>
  <si>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</si>
  <si>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</si>
  <si>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</si>
  <si>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</si>
  <si>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</si>
  <si>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</si>
  <si>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</si>
  <si>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</si>
  <si>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</si>
  <si>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</si>
  <si>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</si>
  <si>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</si>
  <si>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</si>
  <si>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</si>
  <si>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</si>
  <si>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</si>
  <si>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</si>
  <si>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</si>
  <si>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</si>
  <si>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</si>
  <si>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</si>
  <si>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</si>
  <si>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</si>
  <si>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</si>
  <si>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</si>
  <si>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</si>
  <si>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</si>
  <si>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</si>
  <si>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</si>
  <si>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</si>
  <si>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</si>
  <si>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</si>
  <si>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</si>
  <si>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</si>
  <si>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</si>
  <si>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</si>
  <si>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</si>
  <si>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</si>
  <si>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</si>
  <si>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</si>
  <si>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</si>
  <si>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</si>
  <si>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</si>
  <si>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</si>
  <si>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</si>
  <si>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</si>
  <si>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</si>
  <si>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</si>
  <si>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</si>
  <si>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</si>
  <si>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</si>
  <si>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</si>
  <si>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</si>
  <si>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</si>
  <si>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</si>
  <si>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</si>
  <si>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</si>
  <si>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</si>
  <si>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</si>
  <si>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</si>
  <si>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</si>
  <si>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</si>
  <si>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</si>
  <si>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</si>
  <si>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</si>
  <si>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</si>
  <si>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</si>
  <si>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</si>
  <si>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</si>
  <si>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</si>
  <si>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</si>
  <si>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</si>
  <si>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</si>
  <si>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</si>
  <si>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</si>
  <si>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</si>
  <si>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</si>
  <si>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宮城県南三陸町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</si>
  <si>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</si>
  <si>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</si>
  <si>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</si>
  <si>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</si>
  <si>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</si>
  <si>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</si>
  <si>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</si>
  <si>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</si>
  <si>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</si>
  <si>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</si>
  <si>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</si>
  <si>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</si>
  <si>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</si>
  <si>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</si>
  <si>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</si>
  <si>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</si>
  <si>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</si>
  <si>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</si>
  <si>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</si>
  <si>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</si>
  <si>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</si>
  <si>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</si>
  <si>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</si>
  <si>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</si>
  <si>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</si>
  <si>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</si>
  <si>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</si>
  <si>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</si>
  <si>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</si>
  <si>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</si>
  <si>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</si>
  <si>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</si>
  <si>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</si>
  <si>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</si>
  <si>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</si>
  <si>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</si>
  <si>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</si>
  <si>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</si>
  <si>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</si>
  <si>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</si>
  <si>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</si>
  <si>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</si>
  <si>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</si>
  <si>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</si>
  <si>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</si>
  <si>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</si>
  <si>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</si>
  <si>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</si>
  <si>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</si>
  <si>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</si>
  <si>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</si>
  <si>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</si>
  <si>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</si>
  <si>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</si>
  <si>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</si>
  <si>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</si>
  <si>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</si>
  <si>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</si>
  <si>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</si>
  <si>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</si>
  <si>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</si>
  <si>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</si>
  <si>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</si>
  <si>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</si>
  <si>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</si>
  <si>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</si>
  <si>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</si>
  <si>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</si>
  <si>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</si>
  <si>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</si>
  <si>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</si>
  <si>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</si>
  <si>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</si>
  <si>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</si>
  <si>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</si>
  <si>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</si>
  <si>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</si>
  <si>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</si>
  <si>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</si>
  <si>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</si>
  <si>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</si>
  <si>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</si>
  <si>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</si>
  <si>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</si>
  <si>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</si>
  <si>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</si>
  <si>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</si>
  <si>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</si>
  <si>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</si>
  <si>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</si>
  <si>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</si>
  <si>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</si>
  <si>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</si>
  <si>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</si>
  <si>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</si>
  <si>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</si>
  <si>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</si>
  <si>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</si>
  <si>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</si>
  <si>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</si>
  <si>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</si>
  <si>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</si>
  <si>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</si>
  <si>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</si>
  <si>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</si>
  <si>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</si>
  <si>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</si>
  <si>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</si>
  <si>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</si>
  <si>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</si>
  <si>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</si>
  <si>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</si>
  <si>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</si>
  <si>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</si>
  <si>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</si>
  <si>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</si>
  <si>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</si>
  <si>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</si>
  <si>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</si>
  <si>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</si>
  <si>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</si>
  <si>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</si>
  <si>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</si>
  <si>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</si>
  <si>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</si>
  <si>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</si>
  <si>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</si>
  <si>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</si>
  <si>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</si>
  <si>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</si>
  <si>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</si>
  <si>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</si>
  <si>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</si>
  <si>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</si>
  <si>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</si>
  <si>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</si>
  <si>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</si>
  <si>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</si>
  <si>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</si>
  <si>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</si>
  <si>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</si>
  <si>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</si>
  <si>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</si>
  <si>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</si>
  <si>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</si>
  <si>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</si>
  <si>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</si>
  <si>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</si>
  <si>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</si>
  <si>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</si>
  <si>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宮城県南三陸町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</si>
  <si>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</si>
  <si>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</si>
  <si>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</si>
  <si>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</si>
  <si>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</si>
  <si>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</si>
  <si>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</si>
  <si>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</si>
  <si>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</si>
  <si>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</si>
  <si>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</si>
  <si>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</si>
  <si>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</si>
  <si>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</si>
  <si>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</si>
  <si>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</si>
  <si>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</si>
  <si>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</si>
  <si>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</si>
  <si>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</si>
  <si>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</si>
  <si>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</si>
  <si>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</si>
  <si>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</si>
  <si>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</si>
  <si>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</si>
  <si>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</si>
  <si>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</si>
  <si>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</si>
  <si>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</si>
  <si>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</si>
  <si>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</si>
  <si>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</si>
  <si>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</si>
  <si>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</si>
  <si>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</si>
  <si>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</si>
  <si>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</si>
  <si>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</si>
  <si>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</si>
  <si>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t>
    <phoneticPr fontId="5"/>
  </si>
  <si>
    <t>訪問看護ステーション事業会計</t>
    <phoneticPr fontId="5"/>
  </si>
  <si>
    <t>法適用企業</t>
    <phoneticPr fontId="5"/>
  </si>
  <si>
    <t>市場事業特別会計</t>
    <phoneticPr fontId="5"/>
  </si>
  <si>
    <t>法非適用企業</t>
    <phoneticPr fontId="5"/>
  </si>
  <si>
    <t>漁業集落排水事業特別会計</t>
    <phoneticPr fontId="5"/>
  </si>
  <si>
    <t>-</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</si>
  <si>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</si>
  <si>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</si>
  <si>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</si>
  <si>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</si>
  <si>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</si>
  <si>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</si>
  <si>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</si>
  <si>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</si>
  <si>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</si>
  <si>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</si>
  <si>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</si>
  <si>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</si>
  <si>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</si>
  <si>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</si>
  <si>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</si>
  <si>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</si>
  <si>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</si>
  <si>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</si>
  <si>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</si>
  <si>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</si>
  <si>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</si>
  <si>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</si>
  <si>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</si>
  <si>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</si>
  <si>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</si>
  <si>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</si>
  <si>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</si>
  <si>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</si>
  <si>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</si>
  <si>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</si>
  <si>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</si>
  <si>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</si>
  <si>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</si>
  <si>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</si>
  <si>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</si>
  <si>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</si>
  <si>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</si>
  <si>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</si>
  <si>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</si>
  <si>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</si>
  <si>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</si>
  <si>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</si>
  <si>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</si>
  <si>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</si>
  <si>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</si>
  <si>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</si>
  <si>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</si>
  <si>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</si>
  <si>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</si>
  <si>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</si>
  <si>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</si>
  <si>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</si>
  <si>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</si>
  <si>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</si>
  <si>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</si>
  <si>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</si>
  <si>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</si>
  <si>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</si>
  <si>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</si>
  <si>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</si>
  <si>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</si>
  <si>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</si>
  <si>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</si>
  <si>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</si>
  <si>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</si>
  <si>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</si>
  <si>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</si>
  <si>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</si>
  <si>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</si>
  <si>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</si>
  <si>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</si>
  <si>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</si>
  <si>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</si>
  <si>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</si>
  <si>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</si>
  <si>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</si>
  <si>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</si>
  <si>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</si>
  <si>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</si>
  <si>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</si>
  <si>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</si>
  <si>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</si>
  <si>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</si>
  <si>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</si>
  <si>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</si>
  <si>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</si>
  <si>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</si>
  <si>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</si>
  <si>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</si>
  <si>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</si>
  <si>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</si>
  <si>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</si>
  <si>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</si>
  <si>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</si>
  <si>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</si>
  <si>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</si>
  <si>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</si>
  <si>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</si>
  <si>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</si>
  <si>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</si>
  <si>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</si>
  <si>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</si>
  <si>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</si>
  <si>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</si>
  <si>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</si>
  <si>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</si>
  <si>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</si>
  <si>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</si>
  <si>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</si>
  <si>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</si>
  <si>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</si>
  <si>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</si>
  <si>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</si>
  <si>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</si>
  <si>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</si>
  <si>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</si>
  <si>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</si>
  <si>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</si>
  <si>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</si>
  <si>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</si>
  <si>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</si>
  <si>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</si>
  <si>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</si>
  <si>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</si>
  <si>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</si>
  <si>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</si>
  <si>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</si>
  <si>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</si>
  <si>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</si>
  <si>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</si>
  <si>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</si>
  <si>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</si>
  <si>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</si>
  <si>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</si>
  <si>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</si>
  <si>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</si>
  <si>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</si>
  <si>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</si>
  <si>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</si>
  <si>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</si>
  <si>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</si>
  <si>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</si>
  <si>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</si>
  <si>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</si>
  <si>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</si>
  <si>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</si>
  <si>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</si>
  <si>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</si>
  <si>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</si>
  <si>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</si>
  <si>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</si>
  <si>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</si>
  <si>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</si>
  <si>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</si>
  <si>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</si>
  <si>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</si>
  <si>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</si>
  <si>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</si>
  <si>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24.26</t>
  </si>
  <si>
    <t>▲ 13.16</t>
  </si>
  <si>
    <t>▲ 63.64</t>
  </si>
  <si>
    <t>一般会計</t>
  </si>
  <si>
    <t>国民健康保険特別会計</t>
  </si>
  <si>
    <t>水道事業会計</t>
  </si>
  <si>
    <t>介護保険特別会計</t>
  </si>
  <si>
    <t>訪問看護ステーション事業会計</t>
  </si>
  <si>
    <t>市場事業特別会計</t>
  </si>
  <si>
    <t>後期高齢者医療特別会計</t>
  </si>
  <si>
    <t>病院事業会計</t>
  </si>
  <si>
    <t>その他会計（赤字）</t>
  </si>
  <si>
    <t>その他会計（黒字）</t>
  </si>
  <si>
    <t>復興交付金基金</t>
    <rPh sb="0" eb="2">
      <t>フッコウ</t>
    </rPh>
    <rPh sb="2" eb="5">
      <t>コウフキン</t>
    </rPh>
    <rPh sb="5" eb="7">
      <t>キキン</t>
    </rPh>
    <phoneticPr fontId="11"/>
  </si>
  <si>
    <t>合併振興基金</t>
    <rPh sb="0" eb="2">
      <t>ガッペイ</t>
    </rPh>
    <rPh sb="2" eb="4">
      <t>シンコウ</t>
    </rPh>
    <rPh sb="4" eb="6">
      <t>キキン</t>
    </rPh>
    <phoneticPr fontId="11"/>
  </si>
  <si>
    <t>震災復興基金</t>
    <rPh sb="0" eb="2">
      <t>シンサイ</t>
    </rPh>
    <rPh sb="2" eb="4">
      <t>フッコウ</t>
    </rPh>
    <rPh sb="4" eb="6">
      <t>キキン</t>
    </rPh>
    <phoneticPr fontId="11"/>
  </si>
  <si>
    <t>地域復興基金</t>
    <rPh sb="0" eb="2">
      <t>チイキ</t>
    </rPh>
    <rPh sb="2" eb="4">
      <t>フッコウ</t>
    </rPh>
    <rPh sb="4" eb="6">
      <t>キキン</t>
    </rPh>
    <phoneticPr fontId="11"/>
  </si>
  <si>
    <t>被災市街地復興土地区画整理事業基金</t>
    <rPh sb="0" eb="2">
      <t>ヒサイ</t>
    </rPh>
    <rPh sb="2" eb="5">
      <t>シガイチ</t>
    </rPh>
    <rPh sb="5" eb="7">
      <t>フッコウ</t>
    </rPh>
    <rPh sb="7" eb="9">
      <t>トチ</t>
    </rPh>
    <rPh sb="9" eb="11">
      <t>クカク</t>
    </rPh>
    <rPh sb="11" eb="13">
      <t>セイリ</t>
    </rPh>
    <rPh sb="13" eb="15">
      <t>ジギョウ</t>
    </rPh>
    <rPh sb="15" eb="17">
      <t>キキン</t>
    </rPh>
    <phoneticPr fontId="11"/>
  </si>
  <si>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</si>
  <si>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</si>
  <si>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</si>
  <si>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</si>
  <si>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</si>
  <si>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</si>
  <si>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</si>
  <si>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</si>
  <si>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</si>
  <si>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</si>
  <si>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(株)南三陸まちづくり未来</t>
    <rPh sb="0" eb="3">
      <t>カブ</t>
    </rPh>
    <rPh sb="3" eb="6">
      <t>ミナミサンリク</t>
    </rPh>
    <rPh sb="11" eb="13">
      <t>ミライ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</si>
  <si>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</si>
  <si>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</si>
  <si>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</si>
  <si>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</si>
  <si>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</si>
  <si>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</si>
  <si>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</si>
  <si>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</si>
  <si>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</si>
  <si>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</si>
  <si>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</si>
  <si>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</si>
  <si>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実質公債費比率については過去5年間、平均11％程度で減少となっており、将来負担比率については平成24年度から0となっている。
実質公債費比率においては、地方債の償還完了や標準税収入額等の増により減少傾向となっているが、東日本大震災の影響による災害公営住宅建設事業が平成28年度をもって完了したことにより、今後元金償還が始まることから、比率が上昇することが考えられる。そのため、地方債の新規発行の抑制と計画的な財政運営に努める。
将来負担比率において、0となっている要因は一般会計等に係る退職手当負担見込額が減少していることもあるが、財政調整基金等の充当可能基金が減少したものの多額であることが大きな要因となっている。</t>
    <rPh sb="159" eb="160">
      <t>ハジ</t>
    </rPh>
    <rPh sb="281" eb="283">
      <t>ゲンショウ</t>
    </rPh>
    <rPh sb="288" eb="290">
      <t>タガク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</si>
</sst>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93741</c:v>
                </c:pt>
                <c:pt idx="3">
                  <c:v>107537</c:v>
                </c:pt>
                <c:pt idx="4">
                  <c:v>113913</c:v>
                </c:pt>
              </c:numCache>
            </c:numRef>
          </c:val>
          <c:smooth val="0"/>
          <c:extLst>
            <c:ext xmlns:c16="http://schemas.microsoft.com/office/drawing/2014/chart" uri="{C3380CC4-5D6E-409C-BE32-E72D297353CC}">
              <c16:uniqueId val="{00000000-D6C8-4134-9005-5CDAC7378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1314879</c:v>
                </c:pt>
                <c:pt idx="1">
                  <c:v>1218660</c:v>
                </c:pt>
                <c:pt idx="2">
                  <c:v>1678132</c:v>
                </c:pt>
                <c:pt idx="3">
                  <c:v>1718506</c:v>
                </c:pt>
                <c:pt idx="4">
                  <c:v>892296</c:v>
                </c:pt>
              </c:numCache>
            </c:numRef>
          </c:val>
          <c:smooth val="0"/>
          <c:extLst>
            <c:ext xmlns:c16="http://schemas.microsoft.com/office/drawing/2014/chart" uri="{C3380CC4-5D6E-409C-BE32-E72D297353CC}">
              <c16:uniqueId val="{00000001-D6C8-4134-9005-5CDAC73781DA}"/>
            </c:ext>
          </c:extLst>
        </c:ser>
        <c:dLbls>
          <c:showLegendKey val="0"/>
          <c:showVal val="0"/>
          <c:showCatName val="0"/>
          <c:showSerName val="0"/>
          <c:showPercent val="0"/>
          <c:showBubbleSize val="0"/>
        </c:dLbls>
        <c:marker val="1"/>
        <c:smooth val="0"/>
        <c:axId val="136444160"/>
        <c:axId val="137867648"/>
      </c:lineChart>
      <c:catAx>
        <c:axId val="136444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867648"/>
        <c:crosses val="autoZero"/>
        <c:auto val="1"/>
        <c:lblAlgn val="ctr"/>
        <c:lblOffset val="100"/>
        <c:tickLblSkip val="1"/>
        <c:tickMarkSkip val="1"/>
        <c:noMultiLvlLbl val="0"/>
      </c:catAx>
      <c:valAx>
        <c:axId val="137867648"/>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4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36.1</c:v>
                </c:pt>
                <c:pt idx="1">
                  <c:v>42.66</c:v>
                </c:pt>
                <c:pt idx="2">
                  <c:v>31.29</c:v>
                </c:pt>
                <c:pt idx="3">
                  <c:v>41.1</c:v>
                </c:pt>
                <c:pt idx="4">
                  <c:v>23.71</c:v>
                </c:pt>
              </c:numCache>
            </c:numRef>
          </c:val>
          <c:extLst>
            <c:ext xmlns:c16="http://schemas.microsoft.com/office/drawing/2014/chart" uri="{C3380CC4-5D6E-409C-BE32-E72D297353CC}">
              <c16:uniqueId val="{00000000-3C1D-41B9-B59C-EDC2D9B69A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126.34</c:v>
                </c:pt>
                <c:pt idx="1">
                  <c:v>112.53</c:v>
                </c:pt>
                <c:pt idx="2">
                  <c:v>152.75</c:v>
                </c:pt>
                <c:pt idx="3">
                  <c:v>151.12</c:v>
                </c:pt>
                <c:pt idx="4">
                  <c:v>130.47</c:v>
                </c:pt>
              </c:numCache>
            </c:numRef>
          </c:val>
          <c:extLst>
            <c:ext xmlns:c16="http://schemas.microsoft.com/office/drawing/2014/chart" uri="{C3380CC4-5D6E-409C-BE32-E72D297353CC}">
              <c16:uniqueId val="{00000001-3C1D-41B9-B59C-EDC2D9B69A25}"/>
            </c:ext>
          </c:extLst>
        </c:ser>
        <c:dLbls>
          <c:showLegendKey val="0"/>
          <c:showVal val="0"/>
          <c:showCatName val="0"/>
          <c:showSerName val="0"/>
          <c:showPercent val="0"/>
          <c:showBubbleSize val="0"/>
        </c:dLbls>
        <c:gapWidth val="250"/>
        <c:overlap val="100"/>
        <c:axId val="152944640"/>
        <c:axId val="15294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69.650000000000006</c:v>
                </c:pt>
                <c:pt idx="1">
                  <c:v>-24.26</c:v>
                </c:pt>
                <c:pt idx="2">
                  <c:v>7.02</c:v>
                </c:pt>
                <c:pt idx="3">
                  <c:v>-13.16</c:v>
                </c:pt>
                <c:pt idx="4">
                  <c:v>-63.64</c:v>
                </c:pt>
              </c:numCache>
            </c:numRef>
          </c:val>
          <c:smooth val="0"/>
          <c:extLst>
            <c:ext xmlns:c16="http://schemas.microsoft.com/office/drawing/2014/chart" uri="{C3380CC4-5D6E-409C-BE32-E72D297353CC}">
              <c16:uniqueId val="{00000002-3C1D-41B9-B59C-EDC2D9B69A25}"/>
            </c:ext>
          </c:extLst>
        </c:ser>
        <c:dLbls>
          <c:showLegendKey val="0"/>
          <c:showVal val="0"/>
          <c:showCatName val="0"/>
          <c:showSerName val="0"/>
          <c:showPercent val="0"/>
          <c:showBubbleSize val="0"/>
        </c:dLbls>
        <c:marker val="1"/>
        <c:smooth val="0"/>
        <c:axId val="152944640"/>
        <c:axId val="152946560"/>
      </c:lineChart>
      <c:catAx>
        <c:axId val="1529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946560"/>
        <c:crosses val="autoZero"/>
        <c:auto val="1"/>
        <c:lblAlgn val="ctr"/>
        <c:lblOffset val="100"/>
        <c:tickLblSkip val="1"/>
        <c:tickMarkSkip val="1"/>
        <c:noMultiLvlLbl val="0"/>
      </c:catAx>
      <c:valAx>
        <c:axId val="15294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CFA7-4053-8D36-D90376417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A7-4053-8D36-D903764174B9}"/>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0.18</c:v>
                </c:pt>
                <c:pt idx="4">
                  <c:v>#N/A</c:v>
                </c:pt>
                <c:pt idx="5">
                  <c:v>1.79</c:v>
                </c:pt>
                <c:pt idx="6">
                  <c:v>#N/A</c:v>
                </c:pt>
                <c:pt idx="7">
                  <c:v>0</c:v>
                </c:pt>
                <c:pt idx="8">
                  <c:v>#N/A</c:v>
                </c:pt>
                <c:pt idx="9">
                  <c:v>0</c:v>
                </c:pt>
              </c:numCache>
            </c:numRef>
          </c:val>
          <c:extLst>
            <c:ext xmlns:c16="http://schemas.microsoft.com/office/drawing/2014/chart" uri="{C3380CC4-5D6E-409C-BE32-E72D297353CC}">
              <c16:uniqueId val="{00000002-CFA7-4053-8D36-D903764174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7.0000000000000007E-2</c:v>
                </c:pt>
                <c:pt idx="4">
                  <c:v>#N/A</c:v>
                </c:pt>
                <c:pt idx="5">
                  <c:v>0.08</c:v>
                </c:pt>
                <c:pt idx="6">
                  <c:v>#N/A</c:v>
                </c:pt>
                <c:pt idx="7">
                  <c:v>0.04</c:v>
                </c:pt>
                <c:pt idx="8">
                  <c:v>#N/A</c:v>
                </c:pt>
                <c:pt idx="9">
                  <c:v>0.06</c:v>
                </c:pt>
              </c:numCache>
            </c:numRef>
          </c:val>
          <c:extLst>
            <c:ext xmlns:c16="http://schemas.microsoft.com/office/drawing/2014/chart" uri="{C3380CC4-5D6E-409C-BE32-E72D297353CC}">
              <c16:uniqueId val="{00000003-CFA7-4053-8D36-D903764174B9}"/>
            </c:ext>
          </c:extLst>
        </c:ser>
        <c:ser>
          <c:idx val="4"/>
          <c:order val="4"/>
          <c:tx>
            <c:strRef>
              <c:f>データシート!$A$31</c:f>
              <c:strCache>
                <c:ptCount val="1"/>
                <c:pt idx="0">
                  <c:v>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0.05</c:v>
                </c:pt>
                <c:pt idx="4">
                  <c:v>#N/A</c:v>
                </c:pt>
                <c:pt idx="5">
                  <c:v>0.09</c:v>
                </c:pt>
                <c:pt idx="6">
                  <c:v>#N/A</c:v>
                </c:pt>
                <c:pt idx="7">
                  <c:v>7.0000000000000007E-2</c:v>
                </c:pt>
                <c:pt idx="8">
                  <c:v>#N/A</c:v>
                </c:pt>
                <c:pt idx="9">
                  <c:v>0.16</c:v>
                </c:pt>
              </c:numCache>
            </c:numRef>
          </c:val>
          <c:extLst>
            <c:ext xmlns:c16="http://schemas.microsoft.com/office/drawing/2014/chart" uri="{C3380CC4-5D6E-409C-BE32-E72D297353CC}">
              <c16:uniqueId val="{00000004-CFA7-4053-8D36-D903764174B9}"/>
            </c:ext>
          </c:extLst>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0.13</c:v>
                </c:pt>
                <c:pt idx="4">
                  <c:v>#N/A</c:v>
                </c:pt>
                <c:pt idx="5">
                  <c:v>0.23</c:v>
                </c:pt>
                <c:pt idx="6">
                  <c:v>#N/A</c:v>
                </c:pt>
                <c:pt idx="7">
                  <c:v>0.28000000000000003</c:v>
                </c:pt>
                <c:pt idx="8">
                  <c:v>#N/A</c:v>
                </c:pt>
                <c:pt idx="9">
                  <c:v>0.32</c:v>
                </c:pt>
              </c:numCache>
            </c:numRef>
          </c:val>
          <c:extLst>
            <c:ext xmlns:c16="http://schemas.microsoft.com/office/drawing/2014/chart" uri="{C3380CC4-5D6E-409C-BE32-E72D297353CC}">
              <c16:uniqueId val="{00000005-CFA7-4053-8D36-D903764174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0.93</c:v>
                </c:pt>
                <c:pt idx="2">
                  <c:v>#N/A</c:v>
                </c:pt>
                <c:pt idx="3">
                  <c:v>0.84</c:v>
                </c:pt>
                <c:pt idx="4">
                  <c:v>#N/A</c:v>
                </c:pt>
                <c:pt idx="5">
                  <c:v>1.94</c:v>
                </c:pt>
                <c:pt idx="6">
                  <c:v>#N/A</c:v>
                </c:pt>
                <c:pt idx="7">
                  <c:v>2.41</c:v>
                </c:pt>
                <c:pt idx="8">
                  <c:v>#N/A</c:v>
                </c:pt>
                <c:pt idx="9">
                  <c:v>1.76</c:v>
                </c:pt>
              </c:numCache>
            </c:numRef>
          </c:val>
          <c:extLst>
            <c:ext xmlns:c16="http://schemas.microsoft.com/office/drawing/2014/chart" uri="{C3380CC4-5D6E-409C-BE32-E72D297353CC}">
              <c16:uniqueId val="{00000006-CFA7-4053-8D36-D903764174B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0.09</c:v>
                </c:pt>
                <c:pt idx="4">
                  <c:v>#N/A</c:v>
                </c:pt>
                <c:pt idx="5">
                  <c:v>1.06</c:v>
                </c:pt>
                <c:pt idx="6">
                  <c:v>#N/A</c:v>
                </c:pt>
                <c:pt idx="7">
                  <c:v>0.95</c:v>
                </c:pt>
                <c:pt idx="8">
                  <c:v>#N/A</c:v>
                </c:pt>
                <c:pt idx="9">
                  <c:v>5.66</c:v>
                </c:pt>
              </c:numCache>
            </c:numRef>
          </c:val>
          <c:extLst>
            <c:ext xmlns:c16="http://schemas.microsoft.com/office/drawing/2014/chart" uri="{C3380CC4-5D6E-409C-BE32-E72D297353CC}">
              <c16:uniqueId val="{00000007-CFA7-4053-8D36-D903764174B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2.91</c:v>
                </c:pt>
                <c:pt idx="2">
                  <c:v>#N/A</c:v>
                </c:pt>
                <c:pt idx="3">
                  <c:v>4.38</c:v>
                </c:pt>
                <c:pt idx="4">
                  <c:v>#N/A</c:v>
                </c:pt>
                <c:pt idx="5">
                  <c:v>3.64</c:v>
                </c:pt>
                <c:pt idx="6">
                  <c:v>#N/A</c:v>
                </c:pt>
                <c:pt idx="7">
                  <c:v>3.91</c:v>
                </c:pt>
                <c:pt idx="8">
                  <c:v>#N/A</c:v>
                </c:pt>
                <c:pt idx="9">
                  <c:v>6.61</c:v>
                </c:pt>
              </c:numCache>
            </c:numRef>
          </c:val>
          <c:extLst>
            <c:ext xmlns:c16="http://schemas.microsoft.com/office/drawing/2014/chart" uri="{C3380CC4-5D6E-409C-BE32-E72D297353CC}">
              <c16:uniqueId val="{00000008-CFA7-4053-8D36-D903764174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36.1</c:v>
                </c:pt>
                <c:pt idx="2">
                  <c:v>#N/A</c:v>
                </c:pt>
                <c:pt idx="3">
                  <c:v>42.66</c:v>
                </c:pt>
                <c:pt idx="4">
                  <c:v>#N/A</c:v>
                </c:pt>
                <c:pt idx="5">
                  <c:v>31.29</c:v>
                </c:pt>
                <c:pt idx="6">
                  <c:v>#N/A</c:v>
                </c:pt>
                <c:pt idx="7">
                  <c:v>41.1</c:v>
                </c:pt>
                <c:pt idx="8">
                  <c:v>#N/A</c:v>
                </c:pt>
                <c:pt idx="9">
                  <c:v>23.71</c:v>
                </c:pt>
              </c:numCache>
            </c:numRef>
          </c:val>
          <c:extLst>
            <c:ext xmlns:c16="http://schemas.microsoft.com/office/drawing/2014/chart" uri="{C3380CC4-5D6E-409C-BE32-E72D297353CC}">
              <c16:uniqueId val="{00000009-CFA7-4053-8D36-D903764174B9}"/>
            </c:ext>
          </c:extLst>
        </c:ser>
        <c:dLbls>
          <c:showLegendKey val="0"/>
          <c:showVal val="0"/>
          <c:showCatName val="0"/>
          <c:showSerName val="0"/>
          <c:showPercent val="0"/>
          <c:showBubbleSize val="0"/>
        </c:dLbls>
        <c:gapWidth val="150"/>
        <c:overlap val="100"/>
        <c:axId val="153155840"/>
        <c:axId val="152965120"/>
      </c:barChart>
      <c:catAx>
        <c:axId val="15315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965120"/>
        <c:crosses val="autoZero"/>
        <c:auto val="1"/>
        <c:lblAlgn val="ctr"/>
        <c:lblOffset val="100"/>
        <c:tickLblSkip val="1"/>
        <c:tickMarkSkip val="1"/>
        <c:noMultiLvlLbl val="0"/>
      </c:catAx>
      <c:valAx>
        <c:axId val="15296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5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723</c:v>
                </c:pt>
                <c:pt idx="5">
                  <c:v>741</c:v>
                </c:pt>
                <c:pt idx="8">
                  <c:v>742</c:v>
                </c:pt>
                <c:pt idx="11">
                  <c:v>737</c:v>
                </c:pt>
                <c:pt idx="14">
                  <c:v>737</c:v>
                </c:pt>
              </c:numCache>
            </c:numRef>
          </c:val>
          <c:extLst>
            <c:ext xmlns:c16="http://schemas.microsoft.com/office/drawing/2014/chart" uri="{C3380CC4-5D6E-409C-BE32-E72D297353CC}">
              <c16:uniqueId val="{00000000-9832-4155-866B-3148A45B43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32-4155-866B-3148A45B43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2</c:v>
                </c:pt>
                <c:pt idx="6">
                  <c:v>3</c:v>
                </c:pt>
                <c:pt idx="9">
                  <c:v>3</c:v>
                </c:pt>
                <c:pt idx="12">
                  <c:v>2</c:v>
                </c:pt>
              </c:numCache>
            </c:numRef>
          </c:val>
          <c:extLst>
            <c:ext xmlns:c16="http://schemas.microsoft.com/office/drawing/2014/chart" uri="{C3380CC4-5D6E-409C-BE32-E72D297353CC}">
              <c16:uniqueId val="{00000002-9832-4155-866B-3148A45B43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9832-4155-866B-3148A45B43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189</c:v>
                </c:pt>
                <c:pt idx="3">
                  <c:v>145</c:v>
                </c:pt>
                <c:pt idx="6">
                  <c:v>163</c:v>
                </c:pt>
                <c:pt idx="9">
                  <c:v>172</c:v>
                </c:pt>
                <c:pt idx="12">
                  <c:v>171</c:v>
                </c:pt>
              </c:numCache>
            </c:numRef>
          </c:val>
          <c:extLst>
            <c:ext xmlns:c16="http://schemas.microsoft.com/office/drawing/2014/chart" uri="{C3380CC4-5D6E-409C-BE32-E72D297353CC}">
              <c16:uniqueId val="{00000004-9832-4155-866B-3148A45B43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32-4155-866B-3148A45B43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32-4155-866B-3148A45B43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1026</c:v>
                </c:pt>
                <c:pt idx="3">
                  <c:v>1072</c:v>
                </c:pt>
                <c:pt idx="6">
                  <c:v>980</c:v>
                </c:pt>
                <c:pt idx="9">
                  <c:v>980</c:v>
                </c:pt>
                <c:pt idx="12">
                  <c:v>808</c:v>
                </c:pt>
              </c:numCache>
            </c:numRef>
          </c:val>
          <c:extLst>
            <c:ext xmlns:c16="http://schemas.microsoft.com/office/drawing/2014/chart" uri="{C3380CC4-5D6E-409C-BE32-E72D297353CC}">
              <c16:uniqueId val="{00000007-9832-4155-866B-3148A45B433A}"/>
            </c:ext>
          </c:extLst>
        </c:ser>
        <c:dLbls>
          <c:showLegendKey val="0"/>
          <c:showVal val="0"/>
          <c:showCatName val="0"/>
          <c:showSerName val="0"/>
          <c:showPercent val="0"/>
          <c:showBubbleSize val="0"/>
        </c:dLbls>
        <c:gapWidth val="100"/>
        <c:overlap val="100"/>
        <c:axId val="136332800"/>
        <c:axId val="13633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511</c:v>
                </c:pt>
                <c:pt idx="2">
                  <c:v>#N/A</c:v>
                </c:pt>
                <c:pt idx="3">
                  <c:v>#N/A</c:v>
                </c:pt>
                <c:pt idx="4">
                  <c:v>487</c:v>
                </c:pt>
                <c:pt idx="5">
                  <c:v>#N/A</c:v>
                </c:pt>
                <c:pt idx="6">
                  <c:v>#N/A</c:v>
                </c:pt>
                <c:pt idx="7">
                  <c:v>413</c:v>
                </c:pt>
                <c:pt idx="8">
                  <c:v>#N/A</c:v>
                </c:pt>
                <c:pt idx="9">
                  <c:v>#N/A</c:v>
                </c:pt>
                <c:pt idx="10">
                  <c:v>427</c:v>
                </c:pt>
                <c:pt idx="11">
                  <c:v>#N/A</c:v>
                </c:pt>
                <c:pt idx="12">
                  <c:v>#N/A</c:v>
                </c:pt>
                <c:pt idx="13">
                  <c:v>253</c:v>
                </c:pt>
                <c:pt idx="14">
                  <c:v>#N/A</c:v>
                </c:pt>
              </c:numCache>
            </c:numRef>
          </c:val>
          <c:smooth val="0"/>
          <c:extLst>
            <c:ext xmlns:c16="http://schemas.microsoft.com/office/drawing/2014/chart" uri="{C3380CC4-5D6E-409C-BE32-E72D297353CC}">
              <c16:uniqueId val="{00000008-9832-4155-866B-3148A45B433A}"/>
            </c:ext>
          </c:extLst>
        </c:ser>
        <c:dLbls>
          <c:showLegendKey val="0"/>
          <c:showVal val="0"/>
          <c:showCatName val="0"/>
          <c:showSerName val="0"/>
          <c:showPercent val="0"/>
          <c:showBubbleSize val="0"/>
        </c:dLbls>
        <c:marker val="1"/>
        <c:smooth val="0"/>
        <c:axId val="136332800"/>
        <c:axId val="136334720"/>
      </c:lineChart>
      <c:catAx>
        <c:axId val="1363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34720"/>
        <c:crosses val="autoZero"/>
        <c:auto val="1"/>
        <c:lblAlgn val="ctr"/>
        <c:lblOffset val="100"/>
        <c:tickLblSkip val="1"/>
        <c:tickMarkSkip val="1"/>
        <c:noMultiLvlLbl val="0"/>
      </c:catAx>
      <c:valAx>
        <c:axId val="13633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7546</c:v>
                </c:pt>
                <c:pt idx="5">
                  <c:v>7452</c:v>
                </c:pt>
                <c:pt idx="8">
                  <c:v>7648</c:v>
                </c:pt>
                <c:pt idx="11">
                  <c:v>7698</c:v>
                </c:pt>
                <c:pt idx="14">
                  <c:v>7930</c:v>
                </c:pt>
              </c:numCache>
            </c:numRef>
          </c:val>
          <c:extLst>
            <c:ext xmlns:c16="http://schemas.microsoft.com/office/drawing/2014/chart" uri="{C3380CC4-5D6E-409C-BE32-E72D297353CC}">
              <c16:uniqueId val="{00000000-C203-45A3-A856-61FDC900F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419</c:v>
                </c:pt>
                <c:pt idx="5">
                  <c:v>434</c:v>
                </c:pt>
                <c:pt idx="8">
                  <c:v>423</c:v>
                </c:pt>
                <c:pt idx="11">
                  <c:v>418</c:v>
                </c:pt>
                <c:pt idx="14">
                  <c:v>1303</c:v>
                </c:pt>
              </c:numCache>
            </c:numRef>
          </c:val>
          <c:extLst>
            <c:ext xmlns:c16="http://schemas.microsoft.com/office/drawing/2014/chart" uri="{C3380CC4-5D6E-409C-BE32-E72D297353CC}">
              <c16:uniqueId val="{00000001-C203-45A3-A856-61FDC900F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9655</c:v>
                </c:pt>
                <c:pt idx="5">
                  <c:v>9165</c:v>
                </c:pt>
                <c:pt idx="8">
                  <c:v>12047</c:v>
                </c:pt>
                <c:pt idx="11">
                  <c:v>11607</c:v>
                </c:pt>
                <c:pt idx="14">
                  <c:v>10048</c:v>
                </c:pt>
              </c:numCache>
            </c:numRef>
          </c:val>
          <c:extLst>
            <c:ext xmlns:c16="http://schemas.microsoft.com/office/drawing/2014/chart" uri="{C3380CC4-5D6E-409C-BE32-E72D297353CC}">
              <c16:uniqueId val="{00000002-C203-45A3-A856-61FDC900F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03-45A3-A856-61FDC900F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03-45A3-A856-61FDC900F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5</c:v>
                </c:pt>
                <c:pt idx="6">
                  <c:v>0</c:v>
                </c:pt>
                <c:pt idx="9">
                  <c:v>0</c:v>
                </c:pt>
                <c:pt idx="12">
                  <c:v>0</c:v>
                </c:pt>
              </c:numCache>
            </c:numRef>
          </c:val>
          <c:extLst>
            <c:ext xmlns:c16="http://schemas.microsoft.com/office/drawing/2014/chart" uri="{C3380CC4-5D6E-409C-BE32-E72D297353CC}">
              <c16:uniqueId val="{00000005-C203-45A3-A856-61FDC900F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1044</c:v>
                </c:pt>
                <c:pt idx="3">
                  <c:v>796</c:v>
                </c:pt>
                <c:pt idx="6">
                  <c:v>770</c:v>
                </c:pt>
                <c:pt idx="9">
                  <c:v>843</c:v>
                </c:pt>
                <c:pt idx="12">
                  <c:v>730</c:v>
                </c:pt>
              </c:numCache>
            </c:numRef>
          </c:val>
          <c:extLst>
            <c:ext xmlns:c16="http://schemas.microsoft.com/office/drawing/2014/chart" uri="{C3380CC4-5D6E-409C-BE32-E72D297353CC}">
              <c16:uniqueId val="{00000006-C203-45A3-A856-61FDC900F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c:v>
                </c:pt>
                <c:pt idx="3">
                  <c:v>71</c:v>
                </c:pt>
                <c:pt idx="6">
                  <c:v>63</c:v>
                </c:pt>
                <c:pt idx="9">
                  <c:v>56</c:v>
                </c:pt>
                <c:pt idx="12">
                  <c:v>59</c:v>
                </c:pt>
              </c:numCache>
            </c:numRef>
          </c:val>
          <c:extLst>
            <c:ext xmlns:c16="http://schemas.microsoft.com/office/drawing/2014/chart" uri="{C3380CC4-5D6E-409C-BE32-E72D297353CC}">
              <c16:uniqueId val="{00000007-C203-45A3-A856-61FDC900F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2045</c:v>
                </c:pt>
                <c:pt idx="3">
                  <c:v>2079</c:v>
                </c:pt>
                <c:pt idx="6">
                  <c:v>2034</c:v>
                </c:pt>
                <c:pt idx="9">
                  <c:v>1862</c:v>
                </c:pt>
                <c:pt idx="12">
                  <c:v>1845</c:v>
                </c:pt>
              </c:numCache>
            </c:numRef>
          </c:val>
          <c:extLst>
            <c:ext xmlns:c16="http://schemas.microsoft.com/office/drawing/2014/chart" uri="{C3380CC4-5D6E-409C-BE32-E72D297353CC}">
              <c16:uniqueId val="{00000008-C203-45A3-A856-61FDC900F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03-45A3-A856-61FDC900F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9390</c:v>
                </c:pt>
                <c:pt idx="3">
                  <c:v>9551</c:v>
                </c:pt>
                <c:pt idx="6">
                  <c:v>10357</c:v>
                </c:pt>
                <c:pt idx="9">
                  <c:v>12096</c:v>
                </c:pt>
                <c:pt idx="12">
                  <c:v>12627</c:v>
                </c:pt>
              </c:numCache>
            </c:numRef>
          </c:val>
          <c:extLst>
            <c:ext xmlns:c16="http://schemas.microsoft.com/office/drawing/2014/chart" uri="{C3380CC4-5D6E-409C-BE32-E72D297353CC}">
              <c16:uniqueId val="{0000000A-C203-45A3-A856-61FDC900F1AF}"/>
            </c:ext>
          </c:extLst>
        </c:ser>
        <c:dLbls>
          <c:showLegendKey val="0"/>
          <c:showVal val="0"/>
          <c:showCatName val="0"/>
          <c:showSerName val="0"/>
          <c:showPercent val="0"/>
          <c:showBubbleSize val="0"/>
        </c:dLbls>
        <c:gapWidth val="100"/>
        <c:overlap val="100"/>
        <c:axId val="153862528"/>
        <c:axId val="15386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03-45A3-A856-61FDC900F1AF}"/>
            </c:ext>
          </c:extLst>
        </c:ser>
        <c:dLbls>
          <c:showLegendKey val="0"/>
          <c:showVal val="0"/>
          <c:showCatName val="0"/>
          <c:showSerName val="0"/>
          <c:showPercent val="0"/>
          <c:showBubbleSize val="0"/>
        </c:dLbls>
        <c:marker val="1"/>
        <c:smooth val="0"/>
        <c:axId val="153862528"/>
        <c:axId val="153864448"/>
      </c:lineChart>
      <c:catAx>
        <c:axId val="15386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864448"/>
        <c:crosses val="autoZero"/>
        <c:auto val="1"/>
        <c:lblAlgn val="ctr"/>
        <c:lblOffset val="100"/>
        <c:tickLblSkip val="1"/>
        <c:tickMarkSkip val="1"/>
        <c:noMultiLvlLbl val="0"/>
      </c:catAx>
      <c:valAx>
        <c:axId val="15386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6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8340</c:v>
                </c:pt>
                <c:pt idx="1">
                  <c:v>8056</c:v>
                </c:pt>
                <c:pt idx="2">
                  <c:v>6796</c:v>
                </c:pt>
              </c:numCache>
            </c:numRef>
          </c:val>
          <c:extLst>
            <c:ext xmlns:c16="http://schemas.microsoft.com/office/drawing/2014/chart" uri="{C3380CC4-5D6E-409C-BE32-E72D297353CC}">
              <c16:uniqueId val="{00000000-348F-449F-B705-23F97C0835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348F-449F-B705-23F97C0835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49383</c:v>
                </c:pt>
                <c:pt idx="1">
                  <c:v>33143</c:v>
                </c:pt>
                <c:pt idx="2">
                  <c:v>26509</c:v>
                </c:pt>
              </c:numCache>
            </c:numRef>
          </c:val>
          <c:extLst>
            <c:ext xmlns:c16="http://schemas.microsoft.com/office/drawing/2014/chart" uri="{C3380CC4-5D6E-409C-BE32-E72D297353CC}">
              <c16:uniqueId val="{00000002-348F-449F-B705-23F97C0835B5}"/>
            </c:ext>
          </c:extLst>
        </c:ser>
        <c:dLbls>
          <c:showLegendKey val="0"/>
          <c:showVal val="0"/>
          <c:showCatName val="0"/>
          <c:showSerName val="0"/>
          <c:showPercent val="0"/>
          <c:showBubbleSize val="0"/>
        </c:dLbls>
        <c:gapWidth val="120"/>
        <c:overlap val="100"/>
        <c:axId val="153565056"/>
        <c:axId val="153566592"/>
      </c:barChart>
      <c:catAx>
        <c:axId val="15356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566592"/>
        <c:crosses val="autoZero"/>
        <c:auto val="1"/>
        <c:lblAlgn val="ctr"/>
        <c:lblOffset val="100"/>
        <c:tickLblSkip val="1"/>
        <c:tickMarkSkip val="1"/>
        <c:noMultiLvlLbl val="0"/>
      </c:catAx>
      <c:valAx>
        <c:axId val="153566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356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{74C08F47-C9CA-4BC6-9D6D-A50BE10BA397}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FF2-42C7-8485-7DC32D14C1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{0E53BE52-20AB-4BEB-8ACC-19ECBE5298AC}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F2-42C7-8485-7DC32D14C1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{E4D0FDB4-7B48-45BD-87E7-023E8A21CD14}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F2-42C7-8485-7DC32D14C1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{31A4C635-3450-4F6A-863E-E20FD76B2D94}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F2-42C7-8485-7DC32D14C1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{ABFA474A-4F90-4D3C-82F5-84B8E2A772D3}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F2-42C7-8485-7DC32D14C1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{6EE2651B-0B15-4BDD-82A3-5B27F85599AA}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FF2-42C7-8485-7DC32D14C1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{93C82034-D587-4B55-AFA5-281FA516F633}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FF2-42C7-8485-7DC32D14C1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{7D249923-D6E4-42AD-8C47-2A0CCCC549A8}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FF2-42C7-8485-7DC32D14C1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{0491AEA2-0DA1-4F9D-9D05-CB593F1912EA}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FF2-42C7-8485-7DC32D14C1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F2-42C7-8485-7DC32D14C1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{9B4F54AB-EC15-46FF-997E-BEC46735F646}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FF2-42C7-8485-7DC32D14C1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{C755B563-7DD8-4DC4-98A5-3C0B9BA96D3A}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F2-42C7-8485-7DC32D14C1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{B535D521-9E54-4E4F-82C6-D0FBB298B34A}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F2-42C7-8485-7DC32D14C1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{A1E1D071-31DD-46C8-A192-B0FC959C0A60}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F2-42C7-8485-7DC32D14C1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{3F091995-ED83-4E72-86A1-7C768B261EBC}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F2-42C7-8485-7DC32D14C1D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{81167756-CCF4-4CF5-B2FF-333C46CF6492}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FF2-42C7-8485-7DC32D14C1D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{899FEAC6-813F-4435-BC0E-BE8632B46345}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FF2-42C7-8485-7DC32D14C1D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{9583880E-CB9C-4D9C-9BCF-29E21D00F9DD}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FF2-42C7-8485-7DC32D14C1D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{8C5C3F04-94E7-4481-A2D5-65A765DC005E}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FF2-42C7-8485-7DC32D14C1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FF2-42C7-8485-7DC32D14C1DE}"/>
            </c:ext>
          </c:extLst>
        </c:ser>
        <c:dLbls>
          <c:showLegendKey val="0"/>
          <c:showVal val="1"/>
          <c:showCatName val="0"/>
          <c:showSerName val="0"/>
          <c:showPercent val="0"/>
          <c:showBubbleSize val="0"/>
        </c:dLbls>
        <c:axId val="153633920"/>
        <c:axId val="153635840"/>
      </c:scatterChart>
      <c:valAx>
        <c:axId val="153633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635840"/>
        <c:crosses val="autoZero"/>
        <c:crossBetween val="midCat"/>
      </c:valAx>
      <c:valAx>
        <c:axId val="153635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63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{78F2A911-F827-4C61-B38C-76E083C5114A}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A26-4695-B023-D58339E453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{D1D7CCDF-B58C-432E-952C-87CA9511E1FD}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26-4695-B023-D58339E453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{4A5E357D-5C7A-4E84-816C-EBFAB9AA22C3}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26-4695-B023-D58339E453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{9DD7B114-6C5D-4D77-A243-D6BA74F62BAA}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26-4695-B023-D58339E453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{E3FFB4D4-FD7F-4F72-B2AD-CE0833E7D792}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26-4695-B023-D58339E453C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{7A45EA5E-5C1E-426A-9312-AF0D26175237}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A26-4695-B023-D58339E453C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{CAB9539B-D67C-4546-A865-8B919FE32AFC}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A26-4695-B023-D58339E453C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{41D65E2A-84F2-4E44-B30B-FBD700FD2B40}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A26-4695-B023-D58339E453C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{C5AC4140-82BE-4B53-A366-F43E35C655AC}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A26-4695-B023-D58339E453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11.2</c:v>
                </c:pt>
                <c:pt idx="16">
                  <c:v>9.8000000000000007</c:v>
                </c:pt>
                <c:pt idx="24">
                  <c:v>9.3000000000000007</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26-4695-B023-D58339E45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{713F1441-3645-4261-8760-052DFEA4C334}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A26-4695-B023-D58339E453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{EC91C745-7430-4BEF-8703-ECCF8735096D}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26-4695-B023-D58339E453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{39B84CEF-CA71-4D98-8AC6-AD8E52BA5F09}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26-4695-B023-D58339E453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{6D9DAAFA-DEC7-4AEB-9F32-078DD2EDBF19}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26-4695-B023-D58339E453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{C1B0545B-38D8-43CE-A89E-E97E0F03670A}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26-4695-B023-D58339E453C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{DB3029A4-3621-4E37-973A-F076B76C1450}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A26-4695-B023-D58339E453C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{35371EEE-4A31-4237-B7F7-D75AF10FE211}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A26-4695-B023-D58339E453C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{B163988E-39A7-4A94-92CA-8108D1D7CE12}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A26-4695-B023-D58339E453C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{8DBCAA59-7ECC-49DB-8886-E67B74F573BE}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A26-4695-B023-D58339E453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10.8</c:v>
                </c:pt>
                <c:pt idx="24">
                  <c:v>10.199999999999999</c:v>
                </c:pt>
                <c:pt idx="32">
                  <c:v>9.9</c:v>
                </c:pt>
              </c:numCache>
            </c:numRef>
          </c:xVal>
          <c:yVal>
            <c:numRef>
              <c:f>公会計指標分析・財政指標組合せ分析表!$BP$77:$DC$77</c:f>
              <c:numCache>
                <c:formatCode>#,##0.0;"▲ "#,##0.0</c:formatCode>
                <c:ptCount val="40"/>
                <c:pt idx="0">
                  <c:v>58.8</c:v>
                </c:pt>
                <c:pt idx="8">
                  <c:v>49.7</c:v>
                </c:pt>
                <c:pt idx="16">
                  <c:v>58.9</c:v>
                </c:pt>
                <c:pt idx="24">
                  <c:v>51.4</c:v>
                </c:pt>
                <c:pt idx="32">
                  <c:v>46.8</c:v>
                </c:pt>
              </c:numCache>
            </c:numRef>
          </c:yVal>
          <c:smooth val="0"/>
          <c:extLst>
            <c:ext xmlns:c16="http://schemas.microsoft.com/office/drawing/2014/chart" uri="{C3380CC4-5D6E-409C-BE32-E72D297353CC}">
              <c16:uniqueId val="{00000013-DA26-4695-B023-D58339E453C7}"/>
            </c:ext>
          </c:extLst>
        </c:ser>
        <c:dLbls>
          <c:showLegendKey val="0"/>
          <c:showVal val="1"/>
          <c:showCatName val="0"/>
          <c:showSerName val="0"/>
          <c:showPercent val="0"/>
          <c:showBubbleSize val="0"/>
        </c:dLbls>
        <c:axId val="154522368"/>
        <c:axId val="154524288"/>
      </c:scatterChart>
      <c:valAx>
        <c:axId val="154522368"/>
        <c:scaling>
          <c:orientation val="minMax"/>
          <c:max val="12.7"/>
          <c:min val="9.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524288"/>
        <c:crosses val="autoZero"/>
        <c:crossBetween val="midCat"/>
      </c:valAx>
      <c:valAx>
        <c:axId val="154524288"/>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522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年間、実質公債比率は平均で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率の分子について、元利償還金の減少により、前年度と比較し</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東日本大震災の影響による災害公営住宅建設事業</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で借入れた公営住宅建設事業債の償還が始まることから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、新規発行の抑制と計画的な財政運営に努める。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年間をみると、将来負担額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は増加してきているが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となっていることについては、財政調整基金等の充当可能基金が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大きくなっていることが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要因であるが、東日本大震災の影響による公営住宅建設事業債の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が多額で、地方債現在高が前年度に比べ</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現状を維持することで将来の財政を圧迫する可能性は低くなるが、充当可能基金の増加は東日本大震災の影響による一時的なものであり、今後は比率が上昇することが考えられることから、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宮城県南三陸町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百万と大きく減少している。主な要因としては、復興交付金事業の進捗による復興交付金基金の減少である。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ここ数年、減少していて今後も復旧復興事業が完了するまでの間は、事業の進捗によって大きく減少していくことが見込まれる。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合併に伴う地域ごとの個性ある振興及び住民の一体感醸成のため</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合併振興基金</a:t>
          </a:r>
          <a:r>
            <a:rPr lang="en-US" altLang="ja-JP" sz="1300">
              <a:effectLst/>
              <a:latin typeface="ＭＳ ゴシック" panose="020B0609070205080204" pitchFamily="49" charset="-128"/>
              <a:ea typeface="ＭＳ ゴシック" panose="020B0609070205080204" pitchFamily="49"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公共施設の維持管理に要する資金に充てるため</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公共施設維持管理基金</a:t>
          </a:r>
          <a:r>
            <a:rPr lang="en-US" altLang="ja-JP" sz="1300">
              <a:effectLst/>
              <a:latin typeface="ＭＳ ゴシック" panose="020B0609070205080204" pitchFamily="49" charset="-128"/>
              <a:ea typeface="ＭＳ ゴシック" panose="020B0609070205080204" pitchFamily="49"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百万と大きく減少している。主な要因としては、復興交付金事業の進捗による復興交付金基金の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このほか、庁舎災害復旧事業に役場庁舎建設基金を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今後も復旧復興事業が完了するまでの間は、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事業の進捗によって大きく減少していくことが見込まれる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百万と大きく減少している。主な要因としては、復旧復興事業の進捗に伴う震災復興特別交付税の過大過小算定によるものである。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今後も復旧復興事業が完了するまでの間は、事業の精算等によって大きく減少していくことが見込まれる。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減債基金については、利子による表示単位未満の微増となっている。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現時点では大きく積立てることは予定していないが、今後、公営住宅建設事業債の元金償還が始まることから、状況に応じて積立てを行うなど、計画的な財政運営に努める。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ポイント低く、</a:t>
          </a:r>
          <a:r>
            <a:rPr lang="ja-JP" altLang="en-US" sz="1100" b="0" i="0" baseline="0">
              <a:solidFill>
                <a:schemeClr val="dk1"/>
              </a:solidFill>
              <a:effectLst/>
              <a:latin typeface="+mn-lt"/>
              <a:ea typeface="+mn-ea"/>
              <a:cs typeface="+mn-cs"/>
            </a:rPr>
            <a:t>算出式の分子から控除される</a:t>
          </a:r>
          <a:r>
            <a:rPr lang="ja-JP" altLang="ja-JP" sz="1100" b="0" i="0" baseline="0">
              <a:solidFill>
                <a:schemeClr val="dk1"/>
              </a:solidFill>
              <a:effectLst/>
              <a:latin typeface="+mn-lt"/>
              <a:ea typeface="+mn-ea"/>
              <a:cs typeface="+mn-cs"/>
            </a:rPr>
            <a:t>財政調整基金等の充当可能基金が</a:t>
          </a:r>
          <a:r>
            <a:rPr lang="ja-JP" altLang="en-US" sz="1100" b="0" i="0" baseline="0">
              <a:solidFill>
                <a:schemeClr val="dk1"/>
              </a:solidFill>
              <a:effectLst/>
              <a:latin typeface="+mn-lt"/>
              <a:ea typeface="+mn-ea"/>
              <a:cs typeface="+mn-cs"/>
            </a:rPr>
            <a:t>多額であること</a:t>
          </a:r>
          <a:r>
            <a:rPr lang="ja-JP" altLang="ja-JP" sz="1100" b="0" i="0" baseline="0">
              <a:solidFill>
                <a:schemeClr val="dk1"/>
              </a:solidFill>
              <a:effectLst/>
              <a:latin typeface="+mn-lt"/>
              <a:ea typeface="+mn-ea"/>
              <a:cs typeface="+mn-cs"/>
            </a:rPr>
            <a:t>が要因である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kumimoji="1" lang="ja-JP" altLang="ja-JP" sz="1100">
              <a:solidFill>
                <a:schemeClr val="dk1"/>
              </a:solidFill>
              <a:effectLst/>
              <a:latin typeface="+mn-lt"/>
              <a:ea typeface="+mn-ea"/>
              <a:cs typeface="+mn-cs"/>
            </a:rPr>
            <a:t>東日本大震災の影響で</a:t>
          </a:r>
          <a:r>
            <a:rPr kumimoji="1" lang="ja-JP" altLang="en-US" sz="1100">
              <a:solidFill>
                <a:schemeClr val="dk1"/>
              </a:solidFill>
              <a:effectLst/>
              <a:latin typeface="+mn-lt"/>
              <a:ea typeface="+mn-ea"/>
              <a:cs typeface="+mn-cs"/>
            </a:rPr>
            <a:t>充当可能基金</a:t>
          </a:r>
          <a:r>
            <a:rPr kumimoji="1" lang="ja-JP" altLang="ja-JP" sz="1100">
              <a:solidFill>
                <a:schemeClr val="dk1"/>
              </a:solidFill>
              <a:effectLst/>
              <a:latin typeface="+mn-lt"/>
              <a:ea typeface="+mn-ea"/>
              <a:cs typeface="+mn-cs"/>
            </a:rPr>
            <a:t>が多額となっているが、復旧復興事業等に関係するもので一時的なものである</a:t>
          </a:r>
          <a:r>
            <a:rPr kumimoji="1" lang="ja-JP" altLang="en-US" sz="110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東</a:t>
          </a:r>
          <a:r>
            <a:rPr lang="ja-JP" altLang="ja-JP" sz="1100" b="0" i="0" baseline="0">
              <a:solidFill>
                <a:schemeClr val="dk1"/>
              </a:solidFill>
              <a:effectLst/>
              <a:latin typeface="+mn-lt"/>
              <a:ea typeface="+mn-ea"/>
              <a:cs typeface="+mn-cs"/>
            </a:rPr>
            <a:t>日本大震災の影響による公営住宅建設事業債の残高が多額で</a:t>
          </a:r>
          <a:r>
            <a:rPr lang="ja-JP" altLang="en-US" sz="1100" b="0" i="0" baseline="0">
              <a:solidFill>
                <a:schemeClr val="dk1"/>
              </a:solidFill>
              <a:effectLst/>
              <a:latin typeface="+mn-lt"/>
              <a:ea typeface="+mn-ea"/>
              <a:cs typeface="+mn-cs"/>
            </a:rPr>
            <a:t>あり、今後、</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のピークを迎えることから、債務償還可能年数は増えていくことが予想される。</a:t>
          </a:r>
          <a:endParaRPr lang="en-US" altLang="ja-JP" sz="1100" b="0" i="0" baseline="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69" name="直線コネクタ 68"/>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70" name="テキスト ボックス 69"/>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71" name="直線コネクタ 70"/>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72" name="テキスト ボックス 71"/>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73" name="直線コネクタ 72"/>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74" name="テキスト ボックス 73"/>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6" name="テキスト ボックス 7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77" name="直線コネクタ 76"/>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78" name="テキスト ボックス 77"/>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79" name="直線コネクタ 78"/>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80" name="テキスト ボックス 79"/>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81" name="直線コネクタ 80"/>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82" name="テキスト ボックス 81"/>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4" name="テキスト ボックス 8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86" name="直線コネクタ 85"/>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87"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88" name="直線コネクタ 87"/>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89"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90" name="直線コネクタ 89"/>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91"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92" name="フローチャート: 判断 91"/>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3" name="テキスト ボックス 9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4" name="テキスト ボックス 9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5" name="テキスト ボックス 9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6" name="テキスト ボックス 9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7" name="テキスト ボックス 9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169069</xdr:rowOff>
    </xdr:from>
    <xdr:to>
      <xdr:col>76</xdr:col>
      <xdr:colOff>73025</xdr:colOff>
      <xdr:row>33</xdr:row>
      <xdr:rowOff>99219</xdr:rowOff>
    </xdr:to>
    <xdr:sp macro="" textlink="">
      <xdr:nvSpPr>
        <xdr:cNvPr id="98" name="楕円 97"/>
        <xdr:cNvSpPr/>
      </xdr:nvSpPr>
      <xdr:spPr>
        <a:xfrm>
          <a:off x="14744700" y="64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147496</xdr:rowOff>
    </xdr:from>
    <xdr:ext cx="340478" cy="259045"/>
    <xdr:sp macro="" textlink="">
      <xdr:nvSpPr>
        <xdr:cNvPr id="99" name="債務償還可能年数該当値テキスト"/>
        <xdr:cNvSpPr txBox="1"/>
      </xdr:nvSpPr>
      <xdr:spPr>
        <a:xfrm>
          <a:off x="14846300" y="64054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0" name="正方形/長方形 9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1" name="正方形/長方形 10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2" name="正方形/長方形 10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3" name="正方形/長方形 10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4" name="テキスト ボックス 10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5" name="テキスト ボックス 10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H30.3.31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％）に加え、町内に大きな企業が少ないこと等により、財政基盤が弱く、類似団体平均と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同程度であるが低い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必要な事業を峻別し、投資的経費を抑制する等、歳出の徹底的な見直しを実施し、行政の効率化に努めることにより財政の健全化を図る。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59872</xdr:rowOff>
    </xdr:to>
    <xdr:cxnSp macro="">
      <xdr:nvCxnSpPr>
        <xdr:cNvPr id="74" name="直線コネクタ 73"/>
        <xdr:cNvCxnSpPr/>
      </xdr:nvCxnSpPr>
      <xdr:spPr>
        <a:xfrm flipV="1">
          <a:off x="3225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歳入で、地方税が前年度と比較し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ているが、普通交付税が合併算定替の縮減等により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百万減少している。そのため、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震災前と同程度の水準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ではある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が、事務事業の見直しを進め、経常経費の削減を図る。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13426</xdr:rowOff>
    </xdr:from>
    <xdr:to>
      <xdr:col>23</xdr:col>
      <xdr:colOff>133350</xdr:colOff>
      <xdr:row>63</xdr:row>
      <xdr:rowOff>28122</xdr:rowOff>
    </xdr:to>
    <xdr:cxnSp macro="">
      <xdr:nvCxnSpPr>
        <xdr:cNvPr id="136" name="直線コネクタ 135"/>
        <xdr:cNvCxnSpPr/>
      </xdr:nvCxnSpPr>
      <xdr:spPr>
        <a:xfrm>
          <a:off x="4114800" y="10643326"/>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62</xdr:row>
      <xdr:rowOff>13426</xdr:rowOff>
    </xdr:to>
    <xdr:cxnSp macro="">
      <xdr:nvCxnSpPr>
        <xdr:cNvPr id="139" name="直線コネクタ 138"/>
        <xdr:cNvCxnSpPr/>
      </xdr:nvCxnSpPr>
      <xdr:spPr>
        <a:xfrm>
          <a:off x="3225800" y="1058817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63</xdr:row>
      <xdr:rowOff>544</xdr:rowOff>
    </xdr:to>
    <xdr:cxnSp macro="">
      <xdr:nvCxnSpPr>
        <xdr:cNvPr id="142" name="直線コネクタ 141"/>
        <xdr:cNvCxnSpPr/>
      </xdr:nvCxnSpPr>
      <xdr:spPr>
        <a:xfrm flipV="1">
          <a:off x="2336800" y="10588172"/>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151312</xdr:rowOff>
    </xdr:from>
    <xdr:to>
      <xdr:col>11</xdr:col>
      <xdr:colOff>31750</xdr:colOff>
      <xdr:row>63</xdr:row>
      <xdr:rowOff>544</xdr:rowOff>
    </xdr:to>
    <xdr:cxnSp macro="">
      <xdr:nvCxnSpPr>
        <xdr:cNvPr id="145" name="直線コネクタ 144"/>
        <xdr:cNvCxnSpPr/>
      </xdr:nvCxnSpPr>
      <xdr:spPr>
        <a:xfrm>
          <a:off x="1447800" y="107812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6" name="フローチャート: 判断 145"/>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7" name="テキスト ボックス 14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8" name="フローチャート: 判断 147"/>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9" name="テキスト ボックス 148"/>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5" name="楕円 154"/>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6" name="財政構造の弾力性該当値テキスト"/>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7" name="楕円 156"/>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74403</xdr:rowOff>
    </xdr:from>
    <xdr:ext cx="736600" cy="259045"/>
    <xdr:sp macro="" textlink="">
      <xdr:nvSpPr>
        <xdr:cNvPr id="158" name="テキスト ボックス 157"/>
        <xdr:cNvSpPr txBox="1"/>
      </xdr:nvSpPr>
      <xdr:spPr>
        <a:xfrm>
          <a:off x="3733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9" name="楕円 158"/>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60" name="テキスト ボックス 159"/>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121194</xdr:rowOff>
    </xdr:from>
    <xdr:to>
      <xdr:col>11</xdr:col>
      <xdr:colOff>82550</xdr:colOff>
      <xdr:row>63</xdr:row>
      <xdr:rowOff>51344</xdr:rowOff>
    </xdr:to>
    <xdr:sp macro="" textlink="">
      <xdr:nvSpPr>
        <xdr:cNvPr id="161" name="楕円 160"/>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36121</xdr:rowOff>
    </xdr:from>
    <xdr:ext cx="762000" cy="259045"/>
    <xdr:sp macro="" textlink="">
      <xdr:nvSpPr>
        <xdr:cNvPr id="162" name="テキスト ボックス 161"/>
        <xdr:cNvSpPr txBox="1"/>
      </xdr:nvSpPr>
      <xdr:spPr>
        <a:xfrm>
          <a:off x="1955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63" name="楕円 162"/>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15439</xdr:rowOff>
    </xdr:from>
    <xdr:ext cx="762000" cy="259045"/>
    <xdr:sp macro="" textlink="">
      <xdr:nvSpPr>
        <xdr:cNvPr id="164" name="テキスト ボックス 163"/>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しているが、物件費については、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同程度となっていて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人口の減が増加の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来年度以降も東日本大震災による影響で類似団体と比較すると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高い水準となる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58423</xdr:rowOff>
    </xdr:from>
    <xdr:to>
      <xdr:col>23</xdr:col>
      <xdr:colOff>133350</xdr:colOff>
      <xdr:row>86</xdr:row>
      <xdr:rowOff>74707</xdr:rowOff>
    </xdr:to>
    <xdr:cxnSp macro="">
      <xdr:nvCxnSpPr>
        <xdr:cNvPr id="199" name="直線コネクタ 198"/>
        <xdr:cNvCxnSpPr/>
      </xdr:nvCxnSpPr>
      <xdr:spPr>
        <a:xfrm>
          <a:off x="4114800" y="14803123"/>
          <a:ext cx="8382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58423</xdr:rowOff>
    </xdr:from>
    <xdr:to>
      <xdr:col>19</xdr:col>
      <xdr:colOff>133350</xdr:colOff>
      <xdr:row>86</xdr:row>
      <xdr:rowOff>118664</xdr:rowOff>
    </xdr:to>
    <xdr:cxnSp macro="">
      <xdr:nvCxnSpPr>
        <xdr:cNvPr id="202" name="直線コネクタ 201"/>
        <xdr:cNvCxnSpPr/>
      </xdr:nvCxnSpPr>
      <xdr:spPr>
        <a:xfrm flipV="1">
          <a:off x="3225800" y="14803123"/>
          <a:ext cx="88900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118664</xdr:rowOff>
    </xdr:from>
    <xdr:to>
      <xdr:col>15</xdr:col>
      <xdr:colOff>82550</xdr:colOff>
      <xdr:row>88</xdr:row>
      <xdr:rowOff>19774</xdr:rowOff>
    </xdr:to>
    <xdr:cxnSp macro="">
      <xdr:nvCxnSpPr>
        <xdr:cNvPr id="205" name="直線コネクタ 204"/>
        <xdr:cNvCxnSpPr/>
      </xdr:nvCxnSpPr>
      <xdr:spPr>
        <a:xfrm flipV="1">
          <a:off x="2336800" y="14863364"/>
          <a:ext cx="889000" cy="2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19774</xdr:rowOff>
    </xdr:from>
    <xdr:to>
      <xdr:col>11</xdr:col>
      <xdr:colOff>31750</xdr:colOff>
      <xdr:row>90</xdr:row>
      <xdr:rowOff>1484</xdr:rowOff>
    </xdr:to>
    <xdr:cxnSp macro="">
      <xdr:nvCxnSpPr>
        <xdr:cNvPr id="208" name="直線コネクタ 207"/>
        <xdr:cNvCxnSpPr/>
      </xdr:nvCxnSpPr>
      <xdr:spPr>
        <a:xfrm flipV="1">
          <a:off x="1447800" y="15107374"/>
          <a:ext cx="889000" cy="3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160274</xdr:rowOff>
    </xdr:from>
    <xdr:to>
      <xdr:col>11</xdr:col>
      <xdr:colOff>82550</xdr:colOff>
      <xdr:row>82</xdr:row>
      <xdr:rowOff>90424</xdr:rowOff>
    </xdr:to>
    <xdr:sp macro="" textlink="">
      <xdr:nvSpPr>
        <xdr:cNvPr id="209" name="フローチャート: 判断 208"/>
        <xdr:cNvSpPr/>
      </xdr:nvSpPr>
      <xdr:spPr>
        <a:xfrm>
          <a:off x="2286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100601</xdr:rowOff>
    </xdr:from>
    <xdr:ext cx="762000" cy="259045"/>
    <xdr:sp macro="" textlink="">
      <xdr:nvSpPr>
        <xdr:cNvPr id="210" name="テキスト ボックス 209"/>
        <xdr:cNvSpPr txBox="1"/>
      </xdr:nvSpPr>
      <xdr:spPr>
        <a:xfrm>
          <a:off x="1955800" y="1381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135069</xdr:rowOff>
    </xdr:from>
    <xdr:to>
      <xdr:col>7</xdr:col>
      <xdr:colOff>31750</xdr:colOff>
      <xdr:row>82</xdr:row>
      <xdr:rowOff>65219</xdr:rowOff>
    </xdr:to>
    <xdr:sp macro="" textlink="">
      <xdr:nvSpPr>
        <xdr:cNvPr id="211" name="フローチャート: 判断 210"/>
        <xdr:cNvSpPr/>
      </xdr:nvSpPr>
      <xdr:spPr>
        <a:xfrm>
          <a:off x="1397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75396</xdr:rowOff>
    </xdr:from>
    <xdr:ext cx="762000" cy="259045"/>
    <xdr:sp macro="" textlink="">
      <xdr:nvSpPr>
        <xdr:cNvPr id="212" name="テキスト ボックス 211"/>
        <xdr:cNvSpPr txBox="1"/>
      </xdr:nvSpPr>
      <xdr:spPr>
        <a:xfrm>
          <a:off x="1066800" y="137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23907</xdr:rowOff>
    </xdr:from>
    <xdr:to>
      <xdr:col>23</xdr:col>
      <xdr:colOff>184150</xdr:colOff>
      <xdr:row>86</xdr:row>
      <xdr:rowOff>125507</xdr:rowOff>
    </xdr:to>
    <xdr:sp macro="" textlink="">
      <xdr:nvSpPr>
        <xdr:cNvPr id="218" name="楕円 217"/>
        <xdr:cNvSpPr/>
      </xdr:nvSpPr>
      <xdr:spPr>
        <a:xfrm>
          <a:off x="4902200" y="147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167434</xdr:rowOff>
    </xdr:from>
    <xdr:ext cx="762000" cy="259045"/>
    <xdr:sp macro="" textlink="">
      <xdr:nvSpPr>
        <xdr:cNvPr id="219" name="人件費・物件費等の状況該当値テキスト"/>
        <xdr:cNvSpPr txBox="1"/>
      </xdr:nvSpPr>
      <xdr:spPr>
        <a:xfrm>
          <a:off x="5041900" y="1474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7623</xdr:rowOff>
    </xdr:from>
    <xdr:to>
      <xdr:col>19</xdr:col>
      <xdr:colOff>184150</xdr:colOff>
      <xdr:row>86</xdr:row>
      <xdr:rowOff>109223</xdr:rowOff>
    </xdr:to>
    <xdr:sp macro="" textlink="">
      <xdr:nvSpPr>
        <xdr:cNvPr id="220" name="楕円 219"/>
        <xdr:cNvSpPr/>
      </xdr:nvSpPr>
      <xdr:spPr>
        <a:xfrm>
          <a:off x="4064000" y="147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94000</xdr:rowOff>
    </xdr:from>
    <xdr:ext cx="736600" cy="259045"/>
    <xdr:sp macro="" textlink="">
      <xdr:nvSpPr>
        <xdr:cNvPr id="221" name="テキスト ボックス 220"/>
        <xdr:cNvSpPr txBox="1"/>
      </xdr:nvSpPr>
      <xdr:spPr>
        <a:xfrm>
          <a:off x="3733800" y="1483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67864</xdr:rowOff>
    </xdr:from>
    <xdr:to>
      <xdr:col>15</xdr:col>
      <xdr:colOff>133350</xdr:colOff>
      <xdr:row>86</xdr:row>
      <xdr:rowOff>169464</xdr:rowOff>
    </xdr:to>
    <xdr:sp macro="" textlink="">
      <xdr:nvSpPr>
        <xdr:cNvPr id="222" name="楕円 221"/>
        <xdr:cNvSpPr/>
      </xdr:nvSpPr>
      <xdr:spPr>
        <a:xfrm>
          <a:off x="3175000" y="14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154241</xdr:rowOff>
    </xdr:from>
    <xdr:ext cx="762000" cy="259045"/>
    <xdr:sp macro="" textlink="">
      <xdr:nvSpPr>
        <xdr:cNvPr id="223" name="テキスト ボックス 222"/>
        <xdr:cNvSpPr txBox="1"/>
      </xdr:nvSpPr>
      <xdr:spPr>
        <a:xfrm>
          <a:off x="2844800" y="1489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140424</xdr:rowOff>
    </xdr:from>
    <xdr:to>
      <xdr:col>11</xdr:col>
      <xdr:colOff>82550</xdr:colOff>
      <xdr:row>88</xdr:row>
      <xdr:rowOff>70574</xdr:rowOff>
    </xdr:to>
    <xdr:sp macro="" textlink="">
      <xdr:nvSpPr>
        <xdr:cNvPr id="224" name="楕円 223"/>
        <xdr:cNvSpPr/>
      </xdr:nvSpPr>
      <xdr:spPr>
        <a:xfrm>
          <a:off x="2286000" y="15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55351</xdr:rowOff>
    </xdr:from>
    <xdr:ext cx="762000" cy="259045"/>
    <xdr:sp macro="" textlink="">
      <xdr:nvSpPr>
        <xdr:cNvPr id="225" name="テキスト ボックス 224"/>
        <xdr:cNvSpPr txBox="1"/>
      </xdr:nvSpPr>
      <xdr:spPr>
        <a:xfrm>
          <a:off x="1955800" y="151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122134</xdr:rowOff>
    </xdr:from>
    <xdr:to>
      <xdr:col>7</xdr:col>
      <xdr:colOff>31750</xdr:colOff>
      <xdr:row>90</xdr:row>
      <xdr:rowOff>52284</xdr:rowOff>
    </xdr:to>
    <xdr:sp macro="" textlink="">
      <xdr:nvSpPr>
        <xdr:cNvPr id="226" name="楕円 225"/>
        <xdr:cNvSpPr/>
      </xdr:nvSpPr>
      <xdr:spPr>
        <a:xfrm>
          <a:off x="1397000" y="15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37061</xdr:rowOff>
    </xdr:from>
    <xdr:ext cx="762000" cy="259045"/>
    <xdr:sp macro="" textlink="">
      <xdr:nvSpPr>
        <xdr:cNvPr id="227" name="テキスト ボックス 226"/>
        <xdr:cNvSpPr txBox="1"/>
      </xdr:nvSpPr>
      <xdr:spPr>
        <a:xfrm>
          <a:off x="1066800" y="154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従来から人事院勧告への準拠（国家公務員準拠）を基本としており、類似団体や全国町村平均と比較しても低い水準にある。今後とも引き続き給与の適正化を図る。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平成３１年１月末時点において、平成３０年調査結果が未公表のため、前年度の数値を引用している。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3" name="直線コネクタ 242"/>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4" name="テキスト ボックス 243"/>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7" name="直線コネクタ 246"/>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8" name="テキスト ボックス 247"/>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1" name="直線コネクタ 250"/>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2" name="テキスト ボックス 251"/>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3" name="直線コネクタ 25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4" name="テキスト ボックス 25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5" name="直線コネクタ 254"/>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6" name="テキスト ボックス 255"/>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144463</xdr:rowOff>
    </xdr:from>
    <xdr:to>
      <xdr:col>81</xdr:col>
      <xdr:colOff>44450</xdr:colOff>
      <xdr:row>89</xdr:row>
      <xdr:rowOff>84931</xdr:rowOff>
    </xdr:to>
    <xdr:cxnSp macro="">
      <xdr:nvCxnSpPr>
        <xdr:cNvPr id="260" name="直線コネクタ 259"/>
        <xdr:cNvCxnSpPr/>
      </xdr:nvCxnSpPr>
      <xdr:spPr>
        <a:xfrm flipV="1">
          <a:off x="17018000" y="14031913"/>
          <a:ext cx="0" cy="131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61"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2" name="直線コネクタ 261"/>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59390</xdr:rowOff>
    </xdr:from>
    <xdr:ext cx="762000" cy="259045"/>
    <xdr:sp macro="" textlink="">
      <xdr:nvSpPr>
        <xdr:cNvPr id="263" name="給与水準   （国との比較）最大値テキスト"/>
        <xdr:cNvSpPr txBox="1"/>
      </xdr:nvSpPr>
      <xdr:spPr>
        <a:xfrm>
          <a:off x="17106900" y="137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144463</xdr:rowOff>
    </xdr:from>
    <xdr:to>
      <xdr:col>81</xdr:col>
      <xdr:colOff>133350</xdr:colOff>
      <xdr:row>81</xdr:row>
      <xdr:rowOff>144463</xdr:rowOff>
    </xdr:to>
    <xdr:cxnSp macro="">
      <xdr:nvCxnSpPr>
        <xdr:cNvPr id="264" name="直線コネクタ 263"/>
        <xdr:cNvCxnSpPr/>
      </xdr:nvCxnSpPr>
      <xdr:spPr>
        <a:xfrm>
          <a:off x="16929100" y="1403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144463</xdr:rowOff>
    </xdr:from>
    <xdr:to>
      <xdr:col>81</xdr:col>
      <xdr:colOff>44450</xdr:colOff>
      <xdr:row>81</xdr:row>
      <xdr:rowOff>144463</xdr:rowOff>
    </xdr:to>
    <xdr:cxnSp macro="">
      <xdr:nvCxnSpPr>
        <xdr:cNvPr id="265" name="直線コネクタ 264"/>
        <xdr:cNvCxnSpPr/>
      </xdr:nvCxnSpPr>
      <xdr:spPr>
        <a:xfrm>
          <a:off x="16179800" y="14031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94315</xdr:rowOff>
    </xdr:from>
    <xdr:ext cx="762000" cy="259045"/>
    <xdr:sp macro="" textlink="">
      <xdr:nvSpPr>
        <xdr:cNvPr id="266" name="給与水準   （国との比較）平均値テキスト"/>
        <xdr:cNvSpPr txBox="1"/>
      </xdr:nvSpPr>
      <xdr:spPr>
        <a:xfrm>
          <a:off x="17106900" y="1449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67" name="フローチャート: 判断 266"/>
        <xdr:cNvSpPr/>
      </xdr:nvSpPr>
      <xdr:spPr>
        <a:xfrm>
          <a:off x="169672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144463</xdr:rowOff>
    </xdr:to>
    <xdr:cxnSp macro="">
      <xdr:nvCxnSpPr>
        <xdr:cNvPr id="268" name="直線コネクタ 267"/>
        <xdr:cNvCxnSpPr/>
      </xdr:nvCxnSpPr>
      <xdr:spPr>
        <a:xfrm>
          <a:off x="15290800" y="140017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122238</xdr:rowOff>
    </xdr:from>
    <xdr:to>
      <xdr:col>77</xdr:col>
      <xdr:colOff>95250</xdr:colOff>
      <xdr:row>85</xdr:row>
      <xdr:rowOff>52388</xdr:rowOff>
    </xdr:to>
    <xdr:sp macro="" textlink="">
      <xdr:nvSpPr>
        <xdr:cNvPr id="269" name="フローチャート: 判断 268"/>
        <xdr:cNvSpPr/>
      </xdr:nvSpPr>
      <xdr:spPr>
        <a:xfrm>
          <a:off x="16129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70" name="テキスト ボックス 269"/>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114300</xdr:rowOff>
    </xdr:to>
    <xdr:cxnSp macro="">
      <xdr:nvCxnSpPr>
        <xdr:cNvPr id="271" name="直線コネクタ 270"/>
        <xdr:cNvCxnSpPr/>
      </xdr:nvCxnSpPr>
      <xdr:spPr>
        <a:xfrm>
          <a:off x="14401800" y="1388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72" name="フローチャート: 判断 271"/>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73" name="テキスト ボックス 272"/>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38894</xdr:rowOff>
    </xdr:to>
    <xdr:cxnSp macro="">
      <xdr:nvCxnSpPr>
        <xdr:cNvPr id="274" name="直線コネクタ 273"/>
        <xdr:cNvCxnSpPr/>
      </xdr:nvCxnSpPr>
      <xdr:spPr>
        <a:xfrm flipV="1">
          <a:off x="13512800" y="138811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157956</xdr:rowOff>
    </xdr:from>
    <xdr:to>
      <xdr:col>68</xdr:col>
      <xdr:colOff>203200</xdr:colOff>
      <xdr:row>84</xdr:row>
      <xdr:rowOff>88106</xdr:rowOff>
    </xdr:to>
    <xdr:sp macro="" textlink="">
      <xdr:nvSpPr>
        <xdr:cNvPr id="275" name="フローチャート: 判断 274"/>
        <xdr:cNvSpPr/>
      </xdr:nvSpPr>
      <xdr:spPr>
        <a:xfrm>
          <a:off x="14351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72883</xdr:rowOff>
    </xdr:from>
    <xdr:ext cx="762000" cy="259045"/>
    <xdr:sp macro="" textlink="">
      <xdr:nvSpPr>
        <xdr:cNvPr id="276" name="テキスト ボックス 275"/>
        <xdr:cNvSpPr txBox="1"/>
      </xdr:nvSpPr>
      <xdr:spPr>
        <a:xfrm>
          <a:off x="14020800" y="14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157956</xdr:rowOff>
    </xdr:from>
    <xdr:to>
      <xdr:col>64</xdr:col>
      <xdr:colOff>152400</xdr:colOff>
      <xdr:row>84</xdr:row>
      <xdr:rowOff>88106</xdr:rowOff>
    </xdr:to>
    <xdr:sp macro="" textlink="">
      <xdr:nvSpPr>
        <xdr:cNvPr id="277" name="フローチャート: 判断 276"/>
        <xdr:cNvSpPr/>
      </xdr:nvSpPr>
      <xdr:spPr>
        <a:xfrm>
          <a:off x="13462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72883</xdr:rowOff>
    </xdr:from>
    <xdr:ext cx="762000" cy="259045"/>
    <xdr:sp macro="" textlink="">
      <xdr:nvSpPr>
        <xdr:cNvPr id="278" name="テキスト ボックス 277"/>
        <xdr:cNvSpPr txBox="1"/>
      </xdr:nvSpPr>
      <xdr:spPr>
        <a:xfrm>
          <a:off x="13131800" y="14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93663</xdr:rowOff>
    </xdr:from>
    <xdr:to>
      <xdr:col>81</xdr:col>
      <xdr:colOff>95250</xdr:colOff>
      <xdr:row>82</xdr:row>
      <xdr:rowOff>23813</xdr:rowOff>
    </xdr:to>
    <xdr:sp macro="" textlink="">
      <xdr:nvSpPr>
        <xdr:cNvPr id="284" name="楕円 283"/>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14940</xdr:rowOff>
    </xdr:from>
    <xdr:ext cx="762000" cy="259045"/>
    <xdr:sp macro="" textlink="">
      <xdr:nvSpPr>
        <xdr:cNvPr id="285" name="給与水準   （国との比較）該当値テキスト"/>
        <xdr:cNvSpPr txBox="1"/>
      </xdr:nvSpPr>
      <xdr:spPr>
        <a:xfrm>
          <a:off x="17106900" y="139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93663</xdr:rowOff>
    </xdr:from>
    <xdr:to>
      <xdr:col>77</xdr:col>
      <xdr:colOff>95250</xdr:colOff>
      <xdr:row>82</xdr:row>
      <xdr:rowOff>23813</xdr:rowOff>
    </xdr:to>
    <xdr:sp macro="" textlink="">
      <xdr:nvSpPr>
        <xdr:cNvPr id="286" name="楕円 285"/>
        <xdr:cNvSpPr/>
      </xdr:nvSpPr>
      <xdr:spPr>
        <a:xfrm>
          <a:off x="16129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33990</xdr:rowOff>
    </xdr:from>
    <xdr:ext cx="736600" cy="259045"/>
    <xdr:sp macro="" textlink="">
      <xdr:nvSpPr>
        <xdr:cNvPr id="287" name="テキスト ボックス 286"/>
        <xdr:cNvSpPr txBox="1"/>
      </xdr:nvSpPr>
      <xdr:spPr>
        <a:xfrm>
          <a:off x="15798800" y="13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8" name="楕円 287"/>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9" name="テキスト ボックス 288"/>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90" name="楕円 28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91" name="テキスト ボックス 29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159544</xdr:rowOff>
    </xdr:from>
    <xdr:to>
      <xdr:col>64</xdr:col>
      <xdr:colOff>152400</xdr:colOff>
      <xdr:row>81</xdr:row>
      <xdr:rowOff>89694</xdr:rowOff>
    </xdr:to>
    <xdr:sp macro="" textlink="">
      <xdr:nvSpPr>
        <xdr:cNvPr id="292" name="楕円 291"/>
        <xdr:cNvSpPr/>
      </xdr:nvSpPr>
      <xdr:spPr>
        <a:xfrm>
          <a:off x="13462000" y="138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99871</xdr:rowOff>
    </xdr:from>
    <xdr:ext cx="762000" cy="259045"/>
    <xdr:sp macro="" textlink="">
      <xdr:nvSpPr>
        <xdr:cNvPr id="293" name="テキスト ボックス 292"/>
        <xdr:cNvSpPr txBox="1"/>
      </xdr:nvSpPr>
      <xdr:spPr>
        <a:xfrm>
          <a:off x="13131800" y="136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5" name="テキスト ボックス 29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6" name="テキスト ボックス 29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東日本大震災の影響による人口減少と復興事業への職員採用が大きな要因である。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ポイント程度上回る数値となっているが、今後も復興事業が続くため、事業計画に見合った職員数を確保・調整し、住民サービスを低下させないよう努める。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7" name="テキスト ボックス 30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10" name="直線コネクタ 30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11" name="テキスト ボックス 31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2" name="直線コネクタ 31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3" name="テキスト ボックス 31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4" name="直線コネクタ 31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5" name="テキスト ボックス 31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6" name="直線コネクタ 31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7" name="テキスト ボックス 31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8" name="直線コネクタ 31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9" name="テキスト ボックス 31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20" name="直線コネクタ 31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21" name="テキスト ボックス 32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2" name="直線コネクタ 32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3" name="テキスト ボックス 32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4" name="直線コネクタ 32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5" name="テキスト ボックス 32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7" name="直線コネクタ 326"/>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8"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9" name="直線コネクタ 328"/>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30"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31" name="直線コネクタ 330"/>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125809</xdr:rowOff>
    </xdr:from>
    <xdr:to>
      <xdr:col>81</xdr:col>
      <xdr:colOff>44450</xdr:colOff>
      <xdr:row>66</xdr:row>
      <xdr:rowOff>10160</xdr:rowOff>
    </xdr:to>
    <xdr:cxnSp macro="">
      <xdr:nvCxnSpPr>
        <xdr:cNvPr id="332" name="直線コネクタ 331"/>
        <xdr:cNvCxnSpPr/>
      </xdr:nvCxnSpPr>
      <xdr:spPr>
        <a:xfrm>
          <a:off x="16179800" y="11270059"/>
          <a:ext cx="8382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3"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4" name="フローチャート: 判断 333"/>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125809</xdr:rowOff>
    </xdr:from>
    <xdr:to>
      <xdr:col>77</xdr:col>
      <xdr:colOff>44450</xdr:colOff>
      <xdr:row>65</xdr:row>
      <xdr:rowOff>168037</xdr:rowOff>
    </xdr:to>
    <xdr:cxnSp macro="">
      <xdr:nvCxnSpPr>
        <xdr:cNvPr id="335" name="直線コネクタ 334"/>
        <xdr:cNvCxnSpPr/>
      </xdr:nvCxnSpPr>
      <xdr:spPr>
        <a:xfrm flipV="1">
          <a:off x="15290800" y="1127005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6" name="フローチャート: 判断 335"/>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7" name="テキスト ボックス 336"/>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168037</xdr:rowOff>
    </xdr:from>
    <xdr:to>
      <xdr:col>72</xdr:col>
      <xdr:colOff>203200</xdr:colOff>
      <xdr:row>66</xdr:row>
      <xdr:rowOff>1112</xdr:rowOff>
    </xdr:to>
    <xdr:cxnSp macro="">
      <xdr:nvCxnSpPr>
        <xdr:cNvPr id="338" name="直線コネクタ 337"/>
        <xdr:cNvCxnSpPr/>
      </xdr:nvCxnSpPr>
      <xdr:spPr>
        <a:xfrm flipV="1">
          <a:off x="14401800" y="1131228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9" name="フローチャート: 判断 338"/>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40" name="テキスト ボックス 339"/>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117793</xdr:rowOff>
    </xdr:from>
    <xdr:to>
      <xdr:col>68</xdr:col>
      <xdr:colOff>152400</xdr:colOff>
      <xdr:row>66</xdr:row>
      <xdr:rowOff>1112</xdr:rowOff>
    </xdr:to>
    <xdr:cxnSp macro="">
      <xdr:nvCxnSpPr>
        <xdr:cNvPr id="341" name="直線コネクタ 340"/>
        <xdr:cNvCxnSpPr/>
      </xdr:nvCxnSpPr>
      <xdr:spPr>
        <a:xfrm>
          <a:off x="13512800" y="11090593"/>
          <a:ext cx="8890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42" name="フローチャート: 判断 341"/>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43" name="テキスト ボックス 342"/>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4" name="フローチャート: 判断 343"/>
        <xdr:cNvSpPr/>
      </xdr:nvSpPr>
      <xdr:spPr>
        <a:xfrm>
          <a:off x="13462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45" name="テキスト ボックス 344"/>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6" name="テキスト ボックス 34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7" name="テキスト ボックス 34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8" name="テキスト ボックス 34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9" name="テキスト ボックス 34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50" name="テキスト ボックス 34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51" name="楕円 350"/>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102887</xdr:rowOff>
    </xdr:from>
    <xdr:ext cx="762000" cy="259045"/>
    <xdr:sp macro="" textlink="">
      <xdr:nvSpPr>
        <xdr:cNvPr id="352" name="定員管理の状況該当値テキスト"/>
        <xdr:cNvSpPr txBox="1"/>
      </xdr:nvSpPr>
      <xdr:spPr>
        <a:xfrm>
          <a:off x="17106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75009</xdr:rowOff>
    </xdr:from>
    <xdr:to>
      <xdr:col>77</xdr:col>
      <xdr:colOff>95250</xdr:colOff>
      <xdr:row>66</xdr:row>
      <xdr:rowOff>5159</xdr:rowOff>
    </xdr:to>
    <xdr:sp macro="" textlink="">
      <xdr:nvSpPr>
        <xdr:cNvPr id="353" name="楕円 352"/>
        <xdr:cNvSpPr/>
      </xdr:nvSpPr>
      <xdr:spPr>
        <a:xfrm>
          <a:off x="16129000" y="112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161386</xdr:rowOff>
    </xdr:from>
    <xdr:ext cx="736600" cy="259045"/>
    <xdr:sp macro="" textlink="">
      <xdr:nvSpPr>
        <xdr:cNvPr id="354" name="テキスト ボックス 353"/>
        <xdr:cNvSpPr txBox="1"/>
      </xdr:nvSpPr>
      <xdr:spPr>
        <a:xfrm>
          <a:off x="15798800" y="1130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117237</xdr:rowOff>
    </xdr:from>
    <xdr:to>
      <xdr:col>73</xdr:col>
      <xdr:colOff>44450</xdr:colOff>
      <xdr:row>66</xdr:row>
      <xdr:rowOff>47387</xdr:rowOff>
    </xdr:to>
    <xdr:sp macro="" textlink="">
      <xdr:nvSpPr>
        <xdr:cNvPr id="355" name="楕円 354"/>
        <xdr:cNvSpPr/>
      </xdr:nvSpPr>
      <xdr:spPr>
        <a:xfrm>
          <a:off x="15240000" y="112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32164</xdr:rowOff>
    </xdr:from>
    <xdr:ext cx="762000" cy="259045"/>
    <xdr:sp macro="" textlink="">
      <xdr:nvSpPr>
        <xdr:cNvPr id="356" name="テキスト ボックス 355"/>
        <xdr:cNvSpPr txBox="1"/>
      </xdr:nvSpPr>
      <xdr:spPr>
        <a:xfrm>
          <a:off x="14909800" y="1134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121762</xdr:rowOff>
    </xdr:from>
    <xdr:to>
      <xdr:col>68</xdr:col>
      <xdr:colOff>203200</xdr:colOff>
      <xdr:row>66</xdr:row>
      <xdr:rowOff>51912</xdr:rowOff>
    </xdr:to>
    <xdr:sp macro="" textlink="">
      <xdr:nvSpPr>
        <xdr:cNvPr id="357" name="楕円 356"/>
        <xdr:cNvSpPr/>
      </xdr:nvSpPr>
      <xdr:spPr>
        <a:xfrm>
          <a:off x="14351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36689</xdr:rowOff>
    </xdr:from>
    <xdr:ext cx="762000" cy="259045"/>
    <xdr:sp macro="" textlink="">
      <xdr:nvSpPr>
        <xdr:cNvPr id="358" name="テキスト ボックス 357"/>
        <xdr:cNvSpPr txBox="1"/>
      </xdr:nvSpPr>
      <xdr:spPr>
        <a:xfrm>
          <a:off x="14020800" y="1135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66993</xdr:rowOff>
    </xdr:from>
    <xdr:to>
      <xdr:col>64</xdr:col>
      <xdr:colOff>152400</xdr:colOff>
      <xdr:row>64</xdr:row>
      <xdr:rowOff>168593</xdr:rowOff>
    </xdr:to>
    <xdr:sp macro="" textlink="">
      <xdr:nvSpPr>
        <xdr:cNvPr id="359" name="楕円 358"/>
        <xdr:cNvSpPr/>
      </xdr:nvSpPr>
      <xdr:spPr>
        <a:xfrm>
          <a:off x="13462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153370</xdr:rowOff>
    </xdr:from>
    <xdr:ext cx="762000" cy="259045"/>
    <xdr:sp macro="" textlink="">
      <xdr:nvSpPr>
        <xdr:cNvPr id="360" name="テキスト ボックス 359"/>
        <xdr:cNvSpPr txBox="1"/>
      </xdr:nvSpPr>
      <xdr:spPr>
        <a:xfrm>
          <a:off x="13131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1" name="正方形/長方形 36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2" name="テキスト ボックス 36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3" name="テキスト ボックス 36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4" name="正方形/長方形 36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5" name="正方形/長方形 36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6" name="正方形/長方形 36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7" name="正方形/長方形 36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8" name="正方形/長方形 36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9" name="正方形/長方形 36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正方形/長方形 36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1" name="正方形/長方形 37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2" name="正方形/長方形 37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3" name="テキスト ボックス 37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ヶ年平均となったことにより、元利償還金が減少したことが主な要因である。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今後、東日本大震災の影響により借り入れた公営住宅事業債の償還開始によって、比率が大きくなることが予想される。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4" name="テキスト ボックス 37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5" name="直線コネクタ 37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6" name="テキスト ボックス 37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7" name="直線コネクタ 37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8" name="テキスト ボックス 37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9" name="直線コネクタ 37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80" name="テキスト ボックス 37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81" name="直線コネクタ 38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2" name="テキスト ボックス 38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3" name="直線コネクタ 38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4" name="テキスト ボックス 38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5" name="直線コネクタ 38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6" name="テキスト ボックス 38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90" name="直線コネクタ 389"/>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91"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2" name="直線コネクタ 391"/>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3"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4" name="直線コネクタ 393"/>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167217</xdr:rowOff>
    </xdr:to>
    <xdr:cxnSp macro="">
      <xdr:nvCxnSpPr>
        <xdr:cNvPr id="395" name="直線コネクタ 394"/>
        <xdr:cNvCxnSpPr/>
      </xdr:nvCxnSpPr>
      <xdr:spPr>
        <a:xfrm flipV="1">
          <a:off x="16179800" y="68241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7" name="フローチャート: 判断 39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62795</xdr:rowOff>
    </xdr:to>
    <xdr:cxnSp macro="">
      <xdr:nvCxnSpPr>
        <xdr:cNvPr id="398" name="直線コネクタ 397"/>
        <xdr:cNvCxnSpPr/>
      </xdr:nvCxnSpPr>
      <xdr:spPr>
        <a:xfrm flipV="1">
          <a:off x="15290800" y="70252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9" name="フローチャート: 判断 398"/>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0" name="テキスト ボックス 399"/>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42</xdr:row>
      <xdr:rowOff>79022</xdr:rowOff>
    </xdr:to>
    <xdr:cxnSp macro="">
      <xdr:nvCxnSpPr>
        <xdr:cNvPr id="401" name="直線コネクタ 400"/>
        <xdr:cNvCxnSpPr/>
      </xdr:nvCxnSpPr>
      <xdr:spPr>
        <a:xfrm flipV="1">
          <a:off x="14401800" y="70922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2" name="フローチャート: 判断 40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159455</xdr:rowOff>
    </xdr:to>
    <xdr:cxnSp macro="">
      <xdr:nvCxnSpPr>
        <xdr:cNvPr id="404" name="直線コネクタ 403"/>
        <xdr:cNvCxnSpPr/>
      </xdr:nvCxnSpPr>
      <xdr:spPr>
        <a:xfrm flipV="1">
          <a:off x="13512800" y="72799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405" name="フローチャート: 判断 404"/>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406" name="テキスト ボックス 405"/>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7" name="フローチャート: 判断 406"/>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08" name="テキスト ボックス 407"/>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14" name="楕円 413"/>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15"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16" name="楕円 41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17" name="テキスト ボックス 41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11995</xdr:rowOff>
    </xdr:from>
    <xdr:to>
      <xdr:col>73</xdr:col>
      <xdr:colOff>44450</xdr:colOff>
      <xdr:row>41</xdr:row>
      <xdr:rowOff>113595</xdr:rowOff>
    </xdr:to>
    <xdr:sp macro="" textlink="">
      <xdr:nvSpPr>
        <xdr:cNvPr id="418" name="楕円 417"/>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123772</xdr:rowOff>
    </xdr:from>
    <xdr:ext cx="762000" cy="259045"/>
    <xdr:sp macro="" textlink="">
      <xdr:nvSpPr>
        <xdr:cNvPr id="419" name="テキスト ボックス 418"/>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20" name="楕円 419"/>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21" name="テキスト ボックス 420"/>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22" name="楕円 421"/>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48982</xdr:rowOff>
    </xdr:from>
    <xdr:ext cx="762000" cy="259045"/>
    <xdr:sp macro="" textlink="">
      <xdr:nvSpPr>
        <xdr:cNvPr id="423" name="テキスト ボックス 422"/>
        <xdr:cNvSpPr txBox="1"/>
      </xdr:nvSpPr>
      <xdr:spPr>
        <a:xfrm>
          <a:off x="13131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年度から将来負担比率が発生しない状況となっている。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主な要因としては、地方債の償還額等に充当可能な基金が増加したことによるものである。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7"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8" name="フローチャート: 判断 457"/>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1" name="フローチャート: 判断 460"/>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2" name="テキスト ボックス 461"/>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147870</xdr:rowOff>
    </xdr:from>
    <xdr:to>
      <xdr:col>68</xdr:col>
      <xdr:colOff>203200</xdr:colOff>
      <xdr:row>16</xdr:row>
      <xdr:rowOff>78020</xdr:rowOff>
    </xdr:to>
    <xdr:sp macro="" textlink="">
      <xdr:nvSpPr>
        <xdr:cNvPr id="463" name="フローチャート: 判断 462"/>
        <xdr:cNvSpPr/>
      </xdr:nvSpPr>
      <xdr:spPr>
        <a:xfrm>
          <a:off x="14351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4" name="テキスト ボックス 463"/>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5" name="フローチャート: 判断 464"/>
        <xdr:cNvSpPr/>
      </xdr:nvSpPr>
      <xdr:spPr>
        <a:xfrm>
          <a:off x="13462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161392</xdr:rowOff>
    </xdr:from>
    <xdr:ext cx="762000" cy="259045"/>
    <xdr:sp macro="" textlink="">
      <xdr:nvSpPr>
        <xdr:cNvPr id="466" name="テキスト ボックス 465"/>
        <xdr:cNvSpPr txBox="1"/>
      </xdr:nvSpPr>
      <xdr:spPr>
        <a:xfrm>
          <a:off x="13131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適正な職員数にすることに努め、低水準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40</xdr:row>
      <xdr:rowOff>45357</xdr:rowOff>
    </xdr:to>
    <xdr:cxnSp macro="">
      <xdr:nvCxnSpPr>
        <xdr:cNvPr id="68" name="直線コネクタ 67"/>
        <xdr:cNvCxnSpPr/>
      </xdr:nvCxnSpPr>
      <xdr:spPr>
        <a:xfrm>
          <a:off x="3987800" y="6772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39</xdr:row>
      <xdr:rowOff>97065</xdr:rowOff>
    </xdr:to>
    <xdr:cxnSp macro="">
      <xdr:nvCxnSpPr>
        <xdr:cNvPr id="71" name="直線コネクタ 70"/>
        <xdr:cNvCxnSpPr/>
      </xdr:nvCxnSpPr>
      <xdr:spPr>
        <a:xfrm flipV="1">
          <a:off x="3098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97065</xdr:rowOff>
    </xdr:to>
    <xdr:cxnSp macro="">
      <xdr:nvCxnSpPr>
        <xdr:cNvPr id="74" name="直線コネクタ 73"/>
        <xdr:cNvCxnSpPr/>
      </xdr:nvCxnSpPr>
      <xdr:spPr>
        <a:xfrm>
          <a:off x="2209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41</xdr:row>
      <xdr:rowOff>26307</xdr:rowOff>
    </xdr:to>
    <xdr:cxnSp macro="">
      <xdr:nvCxnSpPr>
        <xdr:cNvPr id="77" name="直線コネクタ 76"/>
        <xdr:cNvCxnSpPr/>
      </xdr:nvCxnSpPr>
      <xdr:spPr>
        <a:xfrm flipV="1">
          <a:off x="1320800" y="67836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119743</xdr:rowOff>
    </xdr:from>
    <xdr:to>
      <xdr:col>11</xdr:col>
      <xdr:colOff>60325</xdr:colOff>
      <xdr:row>39</xdr:row>
      <xdr:rowOff>49893</xdr:rowOff>
    </xdr:to>
    <xdr:sp macro="" textlink="">
      <xdr:nvSpPr>
        <xdr:cNvPr id="78" name="フローチャート: 判断 77"/>
        <xdr:cNvSpPr/>
      </xdr:nvSpPr>
      <xdr:spPr>
        <a:xfrm>
          <a:off x="2159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60070</xdr:rowOff>
    </xdr:from>
    <xdr:ext cx="762000" cy="259045"/>
    <xdr:sp macro="" textlink="">
      <xdr:nvSpPr>
        <xdr:cNvPr id="79" name="テキスト ボックス 78"/>
        <xdr:cNvSpPr txBox="1"/>
      </xdr:nvSpPr>
      <xdr:spPr>
        <a:xfrm>
          <a:off x="1828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97972</xdr:rowOff>
    </xdr:from>
    <xdr:to>
      <xdr:col>6</xdr:col>
      <xdr:colOff>171450</xdr:colOff>
      <xdr:row>39</xdr:row>
      <xdr:rowOff>28122</xdr:rowOff>
    </xdr:to>
    <xdr:sp macro="" textlink="">
      <xdr:nvSpPr>
        <xdr:cNvPr id="80" name="フローチャート: 判断 79"/>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38299</xdr:rowOff>
    </xdr:from>
    <xdr:ext cx="762000" cy="259045"/>
    <xdr:sp macro="" textlink="">
      <xdr:nvSpPr>
        <xdr:cNvPr id="81" name="テキスト ボックス 80"/>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9" name="楕円 88"/>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90" name="テキスト ボックス 89"/>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146957</xdr:rowOff>
    </xdr:from>
    <xdr:to>
      <xdr:col>6</xdr:col>
      <xdr:colOff>171450</xdr:colOff>
      <xdr:row>41</xdr:row>
      <xdr:rowOff>77107</xdr:rowOff>
    </xdr:to>
    <xdr:sp macro="" textlink="">
      <xdr:nvSpPr>
        <xdr:cNvPr id="95" name="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計画策定業務の委託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や公共施設等の復旧復興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により、高い水準となっている。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19</xdr:row>
      <xdr:rowOff>107950</xdr:rowOff>
    </xdr:to>
    <xdr:cxnSp macro="">
      <xdr:nvCxnSpPr>
        <xdr:cNvPr id="131" name="直線コネクタ 130"/>
        <xdr:cNvCxnSpPr/>
      </xdr:nvCxnSpPr>
      <xdr:spPr>
        <a:xfrm>
          <a:off x="15671800" y="31586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72571</xdr:rowOff>
    </xdr:to>
    <xdr:cxnSp macro="">
      <xdr:nvCxnSpPr>
        <xdr:cNvPr id="134" name="直線コネクタ 133"/>
        <xdr:cNvCxnSpPr/>
      </xdr:nvCxnSpPr>
      <xdr:spPr>
        <a:xfrm>
          <a:off x="14782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61686</xdr:rowOff>
    </xdr:to>
    <xdr:cxnSp macro="">
      <xdr:nvCxnSpPr>
        <xdr:cNvPr id="137" name="直線コネクタ 136"/>
        <xdr:cNvCxnSpPr/>
      </xdr:nvCxnSpPr>
      <xdr:spPr>
        <a:xfrm>
          <a:off x="13893800" y="3147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18</xdr:row>
      <xdr:rowOff>61686</xdr:rowOff>
    </xdr:to>
    <xdr:cxnSp macro="">
      <xdr:nvCxnSpPr>
        <xdr:cNvPr id="140" name="直線コネクタ 139"/>
        <xdr:cNvCxnSpPr/>
      </xdr:nvCxnSpPr>
      <xdr:spPr>
        <a:xfrm>
          <a:off x="13004800" y="2940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4" name="テキスト ボックス 143"/>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50" name="楕円 149"/>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51"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2" name="楕円 151"/>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3" name="テキスト ボックス 152"/>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7" name="テキスト ボックス 156"/>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8" name="楕円 157"/>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9" name="テキスト ボックス 158"/>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低く、低水準であるが、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医療費助成制度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を以前に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したこと、事業所の開所によるサービス利用の増加など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人口は減少しているもののサービスを受けられる環境が整ってきていることから、今後も同程度で推移することが見込まれる。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55</xdr:row>
      <xdr:rowOff>88900</xdr:rowOff>
    </xdr:to>
    <xdr:cxnSp macro="">
      <xdr:nvCxnSpPr>
        <xdr:cNvPr id="192" name="直線コネクタ 191"/>
        <xdr:cNvCxnSpPr/>
      </xdr:nvCxnSpPr>
      <xdr:spPr>
        <a:xfrm>
          <a:off x="3987800" y="92519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88900</xdr:rowOff>
    </xdr:to>
    <xdr:cxnSp macro="">
      <xdr:nvCxnSpPr>
        <xdr:cNvPr id="195" name="直線コネクタ 194"/>
        <xdr:cNvCxnSpPr/>
      </xdr:nvCxnSpPr>
      <xdr:spPr>
        <a:xfrm flipV="1">
          <a:off x="3098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88900</xdr:rowOff>
    </xdr:to>
    <xdr:cxnSp macro="">
      <xdr:nvCxnSpPr>
        <xdr:cNvPr id="198" name="直線コネクタ 197"/>
        <xdr:cNvCxnSpPr/>
      </xdr:nvCxnSpPr>
      <xdr:spPr>
        <a:xfrm>
          <a:off x="2209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201" name="直線コネクタ 200"/>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2" name="フローチャート: 判断 201"/>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3" name="テキスト ボックス 202"/>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4" name="フローチャート: 判断 203"/>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5" name="テキスト ボックス 204"/>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11" name="楕円 21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3" name="楕円 212"/>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4" name="テキスト ボックス 213"/>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5" name="楕円 21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6" name="テキスト ボックス 21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7" name="楕円 21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8" name="テキスト ボックス 21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9" name="楕円 21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20" name="テキスト ボックス 21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下回っている。震災前と同程度の水準となっているが、公営企業会計への繰出金等が依然として多いことから、今後も注視していく必要がある。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各事業とも経費を削減するとともに独立採算の原則に基づいた事業運営に努める。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73660</xdr:rowOff>
    </xdr:to>
    <xdr:cxnSp macro="">
      <xdr:nvCxnSpPr>
        <xdr:cNvPr id="253" name="直線コネクタ 252"/>
        <xdr:cNvCxnSpPr/>
      </xdr:nvCxnSpPr>
      <xdr:spPr>
        <a:xfrm>
          <a:off x="15671800" y="9575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20320</xdr:rowOff>
    </xdr:to>
    <xdr:cxnSp macro="">
      <xdr:nvCxnSpPr>
        <xdr:cNvPr id="256" name="直線コネクタ 255"/>
        <xdr:cNvCxnSpPr/>
      </xdr:nvCxnSpPr>
      <xdr:spPr>
        <a:xfrm flipV="1">
          <a:off x="14782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149860</xdr:rowOff>
    </xdr:to>
    <xdr:cxnSp macro="">
      <xdr:nvCxnSpPr>
        <xdr:cNvPr id="259" name="直線コネクタ 258"/>
        <xdr:cNvCxnSpPr/>
      </xdr:nvCxnSpPr>
      <xdr:spPr>
        <a:xfrm flipV="1">
          <a:off x="13893800" y="9621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149860</xdr:rowOff>
    </xdr:to>
    <xdr:cxnSp macro="">
      <xdr:nvCxnSpPr>
        <xdr:cNvPr id="262" name="直線コネクタ 261"/>
        <xdr:cNvCxnSpPr/>
      </xdr:nvCxnSpPr>
      <xdr:spPr>
        <a:xfrm>
          <a:off x="13004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3" name="フローチャート: 判断 26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4" name="テキスト ボックス 26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5" name="フローチャート: 判断 264"/>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6" name="テキスト ボックス 265"/>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9" name="テキスト ボックス 27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80" name="楕円 279"/>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81" name="テキスト ボックス 280"/>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一部事務組合及び病院事業会計等に対する補助金等が大きく、歳出抑制の効果を表すのは困難であるが、類似団体平均が高くなっ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昨年度と同じで類似団体平均から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37</xdr:row>
      <xdr:rowOff>100330</xdr:rowOff>
    </xdr:to>
    <xdr:cxnSp macro="">
      <xdr:nvCxnSpPr>
        <xdr:cNvPr id="314" name="直線コネクタ 313"/>
        <xdr:cNvCxnSpPr/>
      </xdr:nvCxnSpPr>
      <xdr:spPr>
        <a:xfrm>
          <a:off x="15671800" y="642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77470</xdr:rowOff>
    </xdr:to>
    <xdr:cxnSp macro="">
      <xdr:nvCxnSpPr>
        <xdr:cNvPr id="317" name="直線コネクタ 316"/>
        <xdr:cNvCxnSpPr/>
      </xdr:nvCxnSpPr>
      <xdr:spPr>
        <a:xfrm>
          <a:off x="14782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142240</xdr:rowOff>
    </xdr:to>
    <xdr:cxnSp macro="">
      <xdr:nvCxnSpPr>
        <xdr:cNvPr id="320" name="直線コネクタ 319"/>
        <xdr:cNvCxnSpPr/>
      </xdr:nvCxnSpPr>
      <xdr:spPr>
        <a:xfrm>
          <a:off x="13893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46990</xdr:rowOff>
    </xdr:to>
    <xdr:cxnSp macro="">
      <xdr:nvCxnSpPr>
        <xdr:cNvPr id="323" name="直線コネクタ 322"/>
        <xdr:cNvCxnSpPr/>
      </xdr:nvCxnSpPr>
      <xdr:spPr>
        <a:xfrm flipV="1">
          <a:off x="13004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3" name="楕円 332"/>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66057</xdr:rowOff>
    </xdr:from>
    <xdr:ext cx="762000" cy="259045"/>
    <xdr:sp macro="" textlink="">
      <xdr:nvSpPr>
        <xdr:cNvPr id="334" name="補助費等該当値テキスト"/>
        <xdr:cNvSpPr txBox="1"/>
      </xdr:nvSpPr>
      <xdr:spPr>
        <a:xfrm>
          <a:off x="16598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5" name="楕円 334"/>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36" name="テキスト ボックス 335"/>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7" name="楕円 336"/>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38" name="テキスト ボックス 337"/>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9" name="楕円 33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0" name="テキスト ボックス 33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42" name="テキスト ボックス 34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償還の終了等により、昨年度に比べ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減少し、類似団体平均と比べても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東日本大震災の影響による災害公営住宅建設事業に多額の起債を充て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、今後数値が高くなる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ことを見込んでいる。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他の事業においては起債依存型の事業実施とならないよう財政運営に努める。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76</xdr:row>
      <xdr:rowOff>121286</xdr:rowOff>
    </xdr:to>
    <xdr:cxnSp macro="">
      <xdr:nvCxnSpPr>
        <xdr:cNvPr id="371" name="直線コネクタ 370"/>
        <xdr:cNvCxnSpPr/>
      </xdr:nvCxnSpPr>
      <xdr:spPr>
        <a:xfrm flipV="1">
          <a:off x="3987800" y="1295717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121286</xdr:rowOff>
    </xdr:to>
    <xdr:cxnSp macro="">
      <xdr:nvCxnSpPr>
        <xdr:cNvPr id="374" name="直線コネクタ 373"/>
        <xdr:cNvCxnSpPr/>
      </xdr:nvCxnSpPr>
      <xdr:spPr>
        <a:xfrm>
          <a:off x="3098800" y="13122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58420</xdr:rowOff>
    </xdr:to>
    <xdr:cxnSp macro="">
      <xdr:nvCxnSpPr>
        <xdr:cNvPr id="377" name="直線コネクタ 376"/>
        <xdr:cNvCxnSpPr/>
      </xdr:nvCxnSpPr>
      <xdr:spPr>
        <a:xfrm flipV="1">
          <a:off x="2209800" y="131229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6986</xdr:rowOff>
    </xdr:from>
    <xdr:to>
      <xdr:col>11</xdr:col>
      <xdr:colOff>9525</xdr:colOff>
      <xdr:row>77</xdr:row>
      <xdr:rowOff>58420</xdr:rowOff>
    </xdr:to>
    <xdr:cxnSp macro="">
      <xdr:nvCxnSpPr>
        <xdr:cNvPr id="380" name="直線コネクタ 379"/>
        <xdr:cNvCxnSpPr/>
      </xdr:nvCxnSpPr>
      <xdr:spPr>
        <a:xfrm>
          <a:off x="1320800" y="132086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150495</xdr:rowOff>
    </xdr:from>
    <xdr:to>
      <xdr:col>11</xdr:col>
      <xdr:colOff>60325</xdr:colOff>
      <xdr:row>77</xdr:row>
      <xdr:rowOff>80645</xdr:rowOff>
    </xdr:to>
    <xdr:sp macro="" textlink="">
      <xdr:nvSpPr>
        <xdr:cNvPr id="381" name="フローチャート: 判断 380"/>
        <xdr:cNvSpPr/>
      </xdr:nvSpPr>
      <xdr:spPr>
        <a:xfrm>
          <a:off x="2159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90822</xdr:rowOff>
    </xdr:from>
    <xdr:ext cx="762000" cy="259045"/>
    <xdr:sp macro="" textlink="">
      <xdr:nvSpPr>
        <xdr:cNvPr id="382" name="テキスト ボックス 381"/>
        <xdr:cNvSpPr txBox="1"/>
      </xdr:nvSpPr>
      <xdr:spPr>
        <a:xfrm>
          <a:off x="1828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90" name="楕円 389"/>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64152</xdr:rowOff>
    </xdr:from>
    <xdr:ext cx="762000" cy="259045"/>
    <xdr:sp macro="" textlink="">
      <xdr:nvSpPr>
        <xdr:cNvPr id="391" name="公債費該当値テキスト"/>
        <xdr:cNvSpPr txBox="1"/>
      </xdr:nvSpPr>
      <xdr:spPr>
        <a:xfrm>
          <a:off x="4914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70486</xdr:rowOff>
    </xdr:from>
    <xdr:to>
      <xdr:col>20</xdr:col>
      <xdr:colOff>38100</xdr:colOff>
      <xdr:row>77</xdr:row>
      <xdr:rowOff>636</xdr:rowOff>
    </xdr:to>
    <xdr:sp macro="" textlink="">
      <xdr:nvSpPr>
        <xdr:cNvPr id="392" name="楕円 391"/>
        <xdr:cNvSpPr/>
      </xdr:nvSpPr>
      <xdr:spPr>
        <a:xfrm>
          <a:off x="3937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10812</xdr:rowOff>
    </xdr:from>
    <xdr:ext cx="736600" cy="259045"/>
    <xdr:sp macro="" textlink="">
      <xdr:nvSpPr>
        <xdr:cNvPr id="393" name="テキスト ボックス 392"/>
        <xdr:cNvSpPr txBox="1"/>
      </xdr:nvSpPr>
      <xdr:spPr>
        <a:xfrm>
          <a:off x="3606800" y="128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94" name="楕円 393"/>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95" name="テキスト ボックス 394"/>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96" name="楕円 395"/>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93997</xdr:rowOff>
    </xdr:from>
    <xdr:ext cx="762000" cy="259045"/>
    <xdr:sp macro="" textlink="">
      <xdr:nvSpPr>
        <xdr:cNvPr id="397" name="テキスト ボックス 396"/>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127636</xdr:rowOff>
    </xdr:from>
    <xdr:to>
      <xdr:col>6</xdr:col>
      <xdr:colOff>171450</xdr:colOff>
      <xdr:row>77</xdr:row>
      <xdr:rowOff>57786</xdr:rowOff>
    </xdr:to>
    <xdr:sp macro="" textlink="">
      <xdr:nvSpPr>
        <xdr:cNvPr id="398" name="楕円 397"/>
        <xdr:cNvSpPr/>
      </xdr:nvSpPr>
      <xdr:spPr>
        <a:xfrm>
          <a:off x="1270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67962</xdr:rowOff>
    </xdr:from>
    <xdr:ext cx="762000" cy="259045"/>
    <xdr:sp macro="" textlink="">
      <xdr:nvSpPr>
        <xdr:cNvPr id="399" name="テキスト ボックス 398"/>
        <xdr:cNvSpPr txBox="1"/>
      </xdr:nvSpPr>
      <xdr:spPr>
        <a:xfrm>
          <a:off x="939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6.1</a:t>
          </a:r>
          <a:r>
            <a:rPr lang="ja-JP" altLang="en-US" sz="1300" b="0" i="0" baseline="0">
              <a:solidFill>
                <a:schemeClr val="dk1"/>
              </a:solidFill>
              <a:effectLst/>
              <a:latin typeface="+mn-lt"/>
              <a:ea typeface="+mn-ea"/>
              <a:cs typeface="+mn-cs"/>
            </a:rPr>
            <a:t>ポイント増加</a:t>
          </a:r>
          <a:r>
            <a:rPr lang="ja-JP" altLang="ja-JP" sz="1300" b="0" i="0" baseline="0">
              <a:solidFill>
                <a:schemeClr val="dk1"/>
              </a:solidFill>
              <a:effectLst/>
              <a:latin typeface="+mn-lt"/>
              <a:ea typeface="+mn-ea"/>
              <a:cs typeface="+mn-cs"/>
            </a:rPr>
            <a:t>し、類似団体平均と比較すると</a:t>
          </a:r>
          <a:r>
            <a:rPr lang="en-US" altLang="ja-JP" sz="1300" b="0" i="0" baseline="0">
              <a:solidFill>
                <a:schemeClr val="dk1"/>
              </a:solidFill>
              <a:effectLst/>
              <a:latin typeface="+mn-lt"/>
              <a:ea typeface="+mn-ea"/>
              <a:cs typeface="+mn-cs"/>
            </a:rPr>
            <a:t>3.4</a:t>
          </a:r>
          <a:r>
            <a:rPr lang="ja-JP" altLang="en-US" sz="1300" b="0" i="0" baseline="0">
              <a:solidFill>
                <a:schemeClr val="dk1"/>
              </a:solidFill>
              <a:effectLst/>
              <a:latin typeface="+mn-lt"/>
              <a:ea typeface="+mn-ea"/>
              <a:cs typeface="+mn-cs"/>
            </a:rPr>
            <a:t>ポイント高くなっている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償還終了等により公債費の割合が低くなったことにより、公債費以外が</a:t>
          </a:r>
          <a:r>
            <a:rPr lang="ja-JP" altLang="ja-JP" sz="1300" b="0" i="0" baseline="0">
              <a:solidFill>
                <a:schemeClr val="dk1"/>
              </a:solidFill>
              <a:effectLst/>
              <a:latin typeface="+mn-lt"/>
              <a:ea typeface="+mn-ea"/>
              <a:cs typeface="+mn-cs"/>
            </a:rPr>
            <a:t>類似団体平均よりも</a:t>
          </a:r>
          <a:r>
            <a:rPr lang="ja-JP" altLang="en-US" sz="1300" b="0" i="0" baseline="0">
              <a:solidFill>
                <a:schemeClr val="dk1"/>
              </a:solidFill>
              <a:effectLst/>
              <a:latin typeface="+mn-lt"/>
              <a:ea typeface="+mn-ea"/>
              <a:cs typeface="+mn-cs"/>
            </a:rPr>
            <a:t>高い</a:t>
          </a:r>
          <a:r>
            <a:rPr lang="ja-JP" altLang="ja-JP" sz="1300" b="0" i="0" baseline="0">
              <a:solidFill>
                <a:schemeClr val="dk1"/>
              </a:solidFill>
              <a:effectLst/>
              <a:latin typeface="+mn-lt"/>
              <a:ea typeface="+mn-ea"/>
              <a:cs typeface="+mn-cs"/>
            </a:rPr>
            <a:t>水準となっている。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人件費、補助費等、その他（繰出金）をそれぞれ改善に努め、全体としても類似団体平均よりも低水準を維持する。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115570</xdr:rowOff>
    </xdr:to>
    <xdr:cxnSp macro="">
      <xdr:nvCxnSpPr>
        <xdr:cNvPr id="430" name="直線コネクタ 429"/>
        <xdr:cNvCxnSpPr/>
      </xdr:nvCxnSpPr>
      <xdr:spPr>
        <a:xfrm>
          <a:off x="15671800" y="1338122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8128</xdr:rowOff>
    </xdr:to>
    <xdr:cxnSp macro="">
      <xdr:nvCxnSpPr>
        <xdr:cNvPr id="433" name="直線コネクタ 432"/>
        <xdr:cNvCxnSpPr/>
      </xdr:nvCxnSpPr>
      <xdr:spPr>
        <a:xfrm>
          <a:off x="14782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26415</xdr:rowOff>
    </xdr:to>
    <xdr:cxnSp macro="">
      <xdr:nvCxnSpPr>
        <xdr:cNvPr id="436" name="直線コネクタ 435"/>
        <xdr:cNvCxnSpPr/>
      </xdr:nvCxnSpPr>
      <xdr:spPr>
        <a:xfrm flipV="1">
          <a:off x="13893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53848</xdr:rowOff>
    </xdr:to>
    <xdr:cxnSp macro="">
      <xdr:nvCxnSpPr>
        <xdr:cNvPr id="439" name="直線コネクタ 438"/>
        <xdr:cNvCxnSpPr/>
      </xdr:nvCxnSpPr>
      <xdr:spPr>
        <a:xfrm flipV="1">
          <a:off x="13004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0" name="フローチャート: 判断 439"/>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1" name="テキスト ボックス 440"/>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3" name="テキスト ボックス 44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9" name="楕円 448"/>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0"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2" name="テキスト ボックス 451"/>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3" name="楕円 452"/>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55390</xdr:rowOff>
    </xdr:from>
    <xdr:ext cx="762000" cy="259045"/>
    <xdr:sp macro="" textlink="">
      <xdr:nvSpPr>
        <xdr:cNvPr id="454" name="テキスト ボックス 453"/>
        <xdr:cNvSpPr txBox="1"/>
      </xdr:nvSpPr>
      <xdr:spPr>
        <a:xfrm>
          <a:off x="14401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5" name="楕円 454"/>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6" name="テキスト ボックス 455"/>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7" name="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64266</xdr:rowOff>
    </xdr:from>
    <xdr:to>
      <xdr:col>29</xdr:col>
      <xdr:colOff>127000</xdr:colOff>
      <xdr:row>14</xdr:row>
      <xdr:rowOff>83871</xdr:rowOff>
    </xdr:to>
    <xdr:cxnSp macro="">
      <xdr:nvCxnSpPr>
        <xdr:cNvPr id="52" name="直線コネクタ 51"/>
        <xdr:cNvCxnSpPr/>
      </xdr:nvCxnSpPr>
      <xdr:spPr bwMode="auto">
        <a:xfrm>
          <a:off x="5003800" y="2512191"/>
          <a:ext cx="647700" cy="1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54392</xdr:rowOff>
    </xdr:from>
    <xdr:to>
      <xdr:col>26</xdr:col>
      <xdr:colOff>50800</xdr:colOff>
      <xdr:row>14</xdr:row>
      <xdr:rowOff>64266</xdr:rowOff>
    </xdr:to>
    <xdr:cxnSp macro="">
      <xdr:nvCxnSpPr>
        <xdr:cNvPr id="55" name="直線コネクタ 54"/>
        <xdr:cNvCxnSpPr/>
      </xdr:nvCxnSpPr>
      <xdr:spPr bwMode="auto">
        <a:xfrm>
          <a:off x="4305300" y="2502317"/>
          <a:ext cx="698500" cy="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54392</xdr:rowOff>
    </xdr:from>
    <xdr:to>
      <xdr:col>22</xdr:col>
      <xdr:colOff>114300</xdr:colOff>
      <xdr:row>14</xdr:row>
      <xdr:rowOff>74868</xdr:rowOff>
    </xdr:to>
    <xdr:cxnSp macro="">
      <xdr:nvCxnSpPr>
        <xdr:cNvPr id="58" name="直線コネクタ 57"/>
        <xdr:cNvCxnSpPr/>
      </xdr:nvCxnSpPr>
      <xdr:spPr bwMode="auto">
        <a:xfrm flipV="1">
          <a:off x="3606800" y="2502317"/>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74868</xdr:rowOff>
    </xdr:from>
    <xdr:to>
      <xdr:col>18</xdr:col>
      <xdr:colOff>177800</xdr:colOff>
      <xdr:row>14</xdr:row>
      <xdr:rowOff>165035</xdr:rowOff>
    </xdr:to>
    <xdr:cxnSp macro="">
      <xdr:nvCxnSpPr>
        <xdr:cNvPr id="61" name="直線コネクタ 60"/>
        <xdr:cNvCxnSpPr/>
      </xdr:nvCxnSpPr>
      <xdr:spPr bwMode="auto">
        <a:xfrm flipV="1">
          <a:off x="2908300" y="2522793"/>
          <a:ext cx="698500" cy="9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33071</xdr:rowOff>
    </xdr:from>
    <xdr:to>
      <xdr:col>29</xdr:col>
      <xdr:colOff>177800</xdr:colOff>
      <xdr:row>14</xdr:row>
      <xdr:rowOff>134671</xdr:rowOff>
    </xdr:to>
    <xdr:sp macro="" textlink="">
      <xdr:nvSpPr>
        <xdr:cNvPr id="71" name="楕円 70"/>
        <xdr:cNvSpPr/>
      </xdr:nvSpPr>
      <xdr:spPr bwMode="auto">
        <a:xfrm>
          <a:off x="5600700" y="248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49598</xdr:rowOff>
    </xdr:from>
    <xdr:ext cx="762000" cy="259045"/>
    <xdr:sp macro="" textlink="">
      <xdr:nvSpPr>
        <xdr:cNvPr id="72" name="人口1人当たり決算額の推移該当値テキスト130"/>
        <xdr:cNvSpPr txBox="1"/>
      </xdr:nvSpPr>
      <xdr:spPr>
        <a:xfrm>
          <a:off x="5740400" y="232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13466</xdr:rowOff>
    </xdr:from>
    <xdr:to>
      <xdr:col>26</xdr:col>
      <xdr:colOff>101600</xdr:colOff>
      <xdr:row>14</xdr:row>
      <xdr:rowOff>115066</xdr:rowOff>
    </xdr:to>
    <xdr:sp macro="" textlink="">
      <xdr:nvSpPr>
        <xdr:cNvPr id="73" name="楕円 72"/>
        <xdr:cNvSpPr/>
      </xdr:nvSpPr>
      <xdr:spPr bwMode="auto">
        <a:xfrm>
          <a:off x="4953000" y="246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125243</xdr:rowOff>
    </xdr:from>
    <xdr:ext cx="736600" cy="259045"/>
    <xdr:sp macro="" textlink="">
      <xdr:nvSpPr>
        <xdr:cNvPr id="74" name="テキスト ボックス 73"/>
        <xdr:cNvSpPr txBox="1"/>
      </xdr:nvSpPr>
      <xdr:spPr>
        <a:xfrm>
          <a:off x="4622800" y="223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3592</xdr:rowOff>
    </xdr:from>
    <xdr:to>
      <xdr:col>22</xdr:col>
      <xdr:colOff>165100</xdr:colOff>
      <xdr:row>14</xdr:row>
      <xdr:rowOff>105192</xdr:rowOff>
    </xdr:to>
    <xdr:sp macro="" textlink="">
      <xdr:nvSpPr>
        <xdr:cNvPr id="75" name="楕円 74"/>
        <xdr:cNvSpPr/>
      </xdr:nvSpPr>
      <xdr:spPr bwMode="auto">
        <a:xfrm>
          <a:off x="4254500" y="2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115369</xdr:rowOff>
    </xdr:from>
    <xdr:ext cx="762000" cy="259045"/>
    <xdr:sp macro="" textlink="">
      <xdr:nvSpPr>
        <xdr:cNvPr id="76" name="テキスト ボックス 75"/>
        <xdr:cNvSpPr txBox="1"/>
      </xdr:nvSpPr>
      <xdr:spPr>
        <a:xfrm>
          <a:off x="3924300" y="22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24068</xdr:rowOff>
    </xdr:from>
    <xdr:to>
      <xdr:col>19</xdr:col>
      <xdr:colOff>38100</xdr:colOff>
      <xdr:row>14</xdr:row>
      <xdr:rowOff>125668</xdr:rowOff>
    </xdr:to>
    <xdr:sp macro="" textlink="">
      <xdr:nvSpPr>
        <xdr:cNvPr id="77" name="楕円 76"/>
        <xdr:cNvSpPr/>
      </xdr:nvSpPr>
      <xdr:spPr bwMode="auto">
        <a:xfrm>
          <a:off x="3556000" y="247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135845</xdr:rowOff>
    </xdr:from>
    <xdr:ext cx="762000" cy="259045"/>
    <xdr:sp macro="" textlink="">
      <xdr:nvSpPr>
        <xdr:cNvPr id="78" name="テキスト ボックス 77"/>
        <xdr:cNvSpPr txBox="1"/>
      </xdr:nvSpPr>
      <xdr:spPr>
        <a:xfrm>
          <a:off x="3225800" y="22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114235</xdr:rowOff>
    </xdr:from>
    <xdr:to>
      <xdr:col>15</xdr:col>
      <xdr:colOff>101600</xdr:colOff>
      <xdr:row>15</xdr:row>
      <xdr:rowOff>44385</xdr:rowOff>
    </xdr:to>
    <xdr:sp macro="" textlink="">
      <xdr:nvSpPr>
        <xdr:cNvPr id="79" name="楕円 78"/>
        <xdr:cNvSpPr/>
      </xdr:nvSpPr>
      <xdr:spPr bwMode="auto">
        <a:xfrm>
          <a:off x="28575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54562</xdr:rowOff>
    </xdr:from>
    <xdr:ext cx="762000" cy="259045"/>
    <xdr:sp macro="" textlink="">
      <xdr:nvSpPr>
        <xdr:cNvPr id="80" name="テキスト ボックス 79"/>
        <xdr:cNvSpPr txBox="1"/>
      </xdr:nvSpPr>
      <xdr:spPr>
        <a:xfrm>
          <a:off x="25273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2946</xdr:rowOff>
    </xdr:from>
    <xdr:to>
      <xdr:col>29</xdr:col>
      <xdr:colOff>127000</xdr:colOff>
      <xdr:row>37</xdr:row>
      <xdr:rowOff>68821</xdr:rowOff>
    </xdr:to>
    <xdr:cxnSp macro="">
      <xdr:nvCxnSpPr>
        <xdr:cNvPr id="114" name="直線コネクタ 113"/>
        <xdr:cNvCxnSpPr/>
      </xdr:nvCxnSpPr>
      <xdr:spPr bwMode="auto">
        <a:xfrm>
          <a:off x="5003800" y="6956196"/>
          <a:ext cx="647700" cy="23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2946</xdr:rowOff>
    </xdr:from>
    <xdr:to>
      <xdr:col>26</xdr:col>
      <xdr:colOff>50800</xdr:colOff>
      <xdr:row>36</xdr:row>
      <xdr:rowOff>33655</xdr:rowOff>
    </xdr:to>
    <xdr:cxnSp macro="">
      <xdr:nvCxnSpPr>
        <xdr:cNvPr id="117" name="直線コネクタ 116"/>
        <xdr:cNvCxnSpPr/>
      </xdr:nvCxnSpPr>
      <xdr:spPr bwMode="auto">
        <a:xfrm flipV="1">
          <a:off x="4305300" y="6956196"/>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292411</xdr:rowOff>
    </xdr:from>
    <xdr:to>
      <xdr:col>22</xdr:col>
      <xdr:colOff>114300</xdr:colOff>
      <xdr:row>36</xdr:row>
      <xdr:rowOff>33655</xdr:rowOff>
    </xdr:to>
    <xdr:cxnSp macro="">
      <xdr:nvCxnSpPr>
        <xdr:cNvPr id="120" name="直線コネクタ 119"/>
        <xdr:cNvCxnSpPr/>
      </xdr:nvCxnSpPr>
      <xdr:spPr bwMode="auto">
        <a:xfrm>
          <a:off x="3606800" y="6902761"/>
          <a:ext cx="698500" cy="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282848</xdr:rowOff>
    </xdr:from>
    <xdr:to>
      <xdr:col>18</xdr:col>
      <xdr:colOff>177800</xdr:colOff>
      <xdr:row>35</xdr:row>
      <xdr:rowOff>292411</xdr:rowOff>
    </xdr:to>
    <xdr:cxnSp macro="">
      <xdr:nvCxnSpPr>
        <xdr:cNvPr id="123" name="直線コネクタ 122"/>
        <xdr:cNvCxnSpPr/>
      </xdr:nvCxnSpPr>
      <xdr:spPr bwMode="auto">
        <a:xfrm>
          <a:off x="2908300" y="6893198"/>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270643</xdr:rowOff>
    </xdr:from>
    <xdr:to>
      <xdr:col>19</xdr:col>
      <xdr:colOff>38100</xdr:colOff>
      <xdr:row>36</xdr:row>
      <xdr:rowOff>29343</xdr:rowOff>
    </xdr:to>
    <xdr:sp macro="" textlink="">
      <xdr:nvSpPr>
        <xdr:cNvPr id="124" name="フローチャート: 判断 123"/>
        <xdr:cNvSpPr/>
      </xdr:nvSpPr>
      <xdr:spPr bwMode="auto">
        <a:xfrm>
          <a:off x="3556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14120</xdr:rowOff>
    </xdr:from>
    <xdr:ext cx="762000" cy="259045"/>
    <xdr:sp macro="" textlink="">
      <xdr:nvSpPr>
        <xdr:cNvPr id="125" name="テキスト ボックス 124"/>
        <xdr:cNvSpPr txBox="1"/>
      </xdr:nvSpPr>
      <xdr:spPr>
        <a:xfrm>
          <a:off x="32258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188119</xdr:rowOff>
    </xdr:from>
    <xdr:to>
      <xdr:col>15</xdr:col>
      <xdr:colOff>101600</xdr:colOff>
      <xdr:row>35</xdr:row>
      <xdr:rowOff>289719</xdr:rowOff>
    </xdr:to>
    <xdr:sp macro="" textlink="">
      <xdr:nvSpPr>
        <xdr:cNvPr id="126" name="フローチャート: 判断 125"/>
        <xdr:cNvSpPr/>
      </xdr:nvSpPr>
      <xdr:spPr bwMode="auto">
        <a:xfrm>
          <a:off x="2857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299896</xdr:rowOff>
    </xdr:from>
    <xdr:ext cx="762000" cy="259045"/>
    <xdr:sp macro="" textlink="">
      <xdr:nvSpPr>
        <xdr:cNvPr id="127" name="テキスト ボックス 126"/>
        <xdr:cNvSpPr txBox="1"/>
      </xdr:nvSpPr>
      <xdr:spPr>
        <a:xfrm>
          <a:off x="2527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18021</xdr:rowOff>
    </xdr:from>
    <xdr:to>
      <xdr:col>29</xdr:col>
      <xdr:colOff>177800</xdr:colOff>
      <xdr:row>37</xdr:row>
      <xdr:rowOff>119621</xdr:rowOff>
    </xdr:to>
    <xdr:sp macro="" textlink="">
      <xdr:nvSpPr>
        <xdr:cNvPr id="133" name="楕円 132"/>
        <xdr:cNvSpPr/>
      </xdr:nvSpPr>
      <xdr:spPr bwMode="auto">
        <a:xfrm>
          <a:off x="5600700" y="714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161548</xdr:rowOff>
    </xdr:from>
    <xdr:ext cx="762000" cy="259045"/>
    <xdr:sp macro="" textlink="">
      <xdr:nvSpPr>
        <xdr:cNvPr id="134" name="人口1人当たり決算額の推移該当値テキスト445"/>
        <xdr:cNvSpPr txBox="1"/>
      </xdr:nvSpPr>
      <xdr:spPr>
        <a:xfrm>
          <a:off x="5740400" y="71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295046</xdr:rowOff>
    </xdr:from>
    <xdr:to>
      <xdr:col>26</xdr:col>
      <xdr:colOff>101600</xdr:colOff>
      <xdr:row>36</xdr:row>
      <xdr:rowOff>53746</xdr:rowOff>
    </xdr:to>
    <xdr:sp macro="" textlink="">
      <xdr:nvSpPr>
        <xdr:cNvPr id="135" name="楕円 134"/>
        <xdr:cNvSpPr/>
      </xdr:nvSpPr>
      <xdr:spPr bwMode="auto">
        <a:xfrm>
          <a:off x="4953000" y="690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38523</xdr:rowOff>
    </xdr:from>
    <xdr:ext cx="736600" cy="259045"/>
    <xdr:sp macro="" textlink="">
      <xdr:nvSpPr>
        <xdr:cNvPr id="136" name="テキスト ボックス 135"/>
        <xdr:cNvSpPr txBox="1"/>
      </xdr:nvSpPr>
      <xdr:spPr>
        <a:xfrm>
          <a:off x="4622800" y="699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325755</xdr:rowOff>
    </xdr:from>
    <xdr:to>
      <xdr:col>22</xdr:col>
      <xdr:colOff>165100</xdr:colOff>
      <xdr:row>36</xdr:row>
      <xdr:rowOff>84455</xdr:rowOff>
    </xdr:to>
    <xdr:sp macro="" textlink="">
      <xdr:nvSpPr>
        <xdr:cNvPr id="137" name="楕円 136"/>
        <xdr:cNvSpPr/>
      </xdr:nvSpPr>
      <xdr:spPr bwMode="auto">
        <a:xfrm>
          <a:off x="42545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69232</xdr:rowOff>
    </xdr:from>
    <xdr:ext cx="762000" cy="259045"/>
    <xdr:sp macro="" textlink="">
      <xdr:nvSpPr>
        <xdr:cNvPr id="138" name="テキスト ボックス 137"/>
        <xdr:cNvSpPr txBox="1"/>
      </xdr:nvSpPr>
      <xdr:spPr>
        <a:xfrm>
          <a:off x="392430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241611</xdr:rowOff>
    </xdr:from>
    <xdr:to>
      <xdr:col>19</xdr:col>
      <xdr:colOff>38100</xdr:colOff>
      <xdr:row>36</xdr:row>
      <xdr:rowOff>311</xdr:rowOff>
    </xdr:to>
    <xdr:sp macro="" textlink="">
      <xdr:nvSpPr>
        <xdr:cNvPr id="139" name="楕円 138"/>
        <xdr:cNvSpPr/>
      </xdr:nvSpPr>
      <xdr:spPr bwMode="auto">
        <a:xfrm>
          <a:off x="35560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10488</xdr:rowOff>
    </xdr:from>
    <xdr:ext cx="762000" cy="259045"/>
    <xdr:sp macro="" textlink="">
      <xdr:nvSpPr>
        <xdr:cNvPr id="140" name="テキスト ボックス 139"/>
        <xdr:cNvSpPr txBox="1"/>
      </xdr:nvSpPr>
      <xdr:spPr>
        <a:xfrm>
          <a:off x="3225800" y="66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232048</xdr:rowOff>
    </xdr:from>
    <xdr:to>
      <xdr:col>15</xdr:col>
      <xdr:colOff>101600</xdr:colOff>
      <xdr:row>35</xdr:row>
      <xdr:rowOff>333648</xdr:rowOff>
    </xdr:to>
    <xdr:sp macro="" textlink="">
      <xdr:nvSpPr>
        <xdr:cNvPr id="141" name="楕円 140"/>
        <xdr:cNvSpPr/>
      </xdr:nvSpPr>
      <xdr:spPr bwMode="auto">
        <a:xfrm>
          <a:off x="28575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318425</xdr:rowOff>
    </xdr:from>
    <xdr:ext cx="762000" cy="259045"/>
    <xdr:sp macro="" textlink="">
      <xdr:nvSpPr>
        <xdr:cNvPr id="142" name="テキスト ボックス 141"/>
        <xdr:cNvSpPr txBox="1"/>
      </xdr:nvSpPr>
      <xdr:spPr>
        <a:xfrm>
          <a:off x="2527300" y="692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61258</xdr:rowOff>
    </xdr:from>
    <xdr:to>
      <xdr:col>24</xdr:col>
      <xdr:colOff>63500</xdr:colOff>
      <xdr:row>31</xdr:row>
      <xdr:rowOff>99368</xdr:rowOff>
    </xdr:to>
    <xdr:cxnSp macro="">
      <xdr:nvCxnSpPr>
        <xdr:cNvPr id="63" name="直線コネクタ 62"/>
        <xdr:cNvCxnSpPr/>
      </xdr:nvCxnSpPr>
      <xdr:spPr>
        <a:xfrm>
          <a:off x="3797300" y="5376208"/>
          <a:ext cx="8382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55477</xdr:rowOff>
    </xdr:from>
    <xdr:to>
      <xdr:col>19</xdr:col>
      <xdr:colOff>177800</xdr:colOff>
      <xdr:row>31</xdr:row>
      <xdr:rowOff>61258</xdr:rowOff>
    </xdr:to>
    <xdr:cxnSp macro="">
      <xdr:nvCxnSpPr>
        <xdr:cNvPr id="66" name="直線コネクタ 65"/>
        <xdr:cNvCxnSpPr/>
      </xdr:nvCxnSpPr>
      <xdr:spPr>
        <a:xfrm>
          <a:off x="2908300" y="5370427"/>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55477</xdr:rowOff>
    </xdr:from>
    <xdr:to>
      <xdr:col>15</xdr:col>
      <xdr:colOff>50800</xdr:colOff>
      <xdr:row>32</xdr:row>
      <xdr:rowOff>5463</xdr:rowOff>
    </xdr:to>
    <xdr:cxnSp macro="">
      <xdr:nvCxnSpPr>
        <xdr:cNvPr id="69" name="直線コネクタ 68"/>
        <xdr:cNvCxnSpPr/>
      </xdr:nvCxnSpPr>
      <xdr:spPr>
        <a:xfrm flipV="1">
          <a:off x="2019300" y="5370427"/>
          <a:ext cx="889000" cy="1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5463</xdr:rowOff>
    </xdr:from>
    <xdr:to>
      <xdr:col>10</xdr:col>
      <xdr:colOff>114300</xdr:colOff>
      <xdr:row>32</xdr:row>
      <xdr:rowOff>25024</xdr:rowOff>
    </xdr:to>
    <xdr:cxnSp macro="">
      <xdr:nvCxnSpPr>
        <xdr:cNvPr id="72" name="直線コネクタ 71"/>
        <xdr:cNvCxnSpPr/>
      </xdr:nvCxnSpPr>
      <xdr:spPr>
        <a:xfrm flipV="1">
          <a:off x="1130300" y="5491863"/>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111969</xdr:rowOff>
    </xdr:from>
    <xdr:ext cx="534377" cy="259045"/>
    <xdr:sp macro="" textlink="">
      <xdr:nvSpPr>
        <xdr:cNvPr id="74" name="テキスト ボックス 73"/>
        <xdr:cNvSpPr txBox="1"/>
      </xdr:nvSpPr>
      <xdr:spPr>
        <a:xfrm>
          <a:off x="1752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137670</xdr:rowOff>
    </xdr:from>
    <xdr:ext cx="534377" cy="259045"/>
    <xdr:sp macro="" textlink="">
      <xdr:nvSpPr>
        <xdr:cNvPr id="76" name="テキスト ボックス 75"/>
        <xdr:cNvSpPr txBox="1"/>
      </xdr:nvSpPr>
      <xdr:spPr>
        <a:xfrm>
          <a:off x="863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48568</xdr:rowOff>
    </xdr:from>
    <xdr:to>
      <xdr:col>24</xdr:col>
      <xdr:colOff>114300</xdr:colOff>
      <xdr:row>31</xdr:row>
      <xdr:rowOff>150168</xdr:rowOff>
    </xdr:to>
    <xdr:sp macro="" textlink="">
      <xdr:nvSpPr>
        <xdr:cNvPr id="82" name="楕円 81"/>
        <xdr:cNvSpPr/>
      </xdr:nvSpPr>
      <xdr:spPr>
        <a:xfrm>
          <a:off x="4584700" y="53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71445</xdr:rowOff>
    </xdr:from>
    <xdr:ext cx="599010" cy="259045"/>
    <xdr:sp macro="" textlink="">
      <xdr:nvSpPr>
        <xdr:cNvPr id="83" name="人件費該当値テキスト"/>
        <xdr:cNvSpPr txBox="1"/>
      </xdr:nvSpPr>
      <xdr:spPr>
        <a:xfrm>
          <a:off x="4686300" y="521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10458</xdr:rowOff>
    </xdr:from>
    <xdr:to>
      <xdr:col>20</xdr:col>
      <xdr:colOff>38100</xdr:colOff>
      <xdr:row>31</xdr:row>
      <xdr:rowOff>112058</xdr:rowOff>
    </xdr:to>
    <xdr:sp macro="" textlink="">
      <xdr:nvSpPr>
        <xdr:cNvPr id="84" name="楕円 83"/>
        <xdr:cNvSpPr/>
      </xdr:nvSpPr>
      <xdr:spPr>
        <a:xfrm>
          <a:off x="3746500" y="5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128585</xdr:rowOff>
    </xdr:from>
    <xdr:ext cx="599010" cy="259045"/>
    <xdr:sp macro="" textlink="">
      <xdr:nvSpPr>
        <xdr:cNvPr id="85" name="テキスト ボックス 84"/>
        <xdr:cNvSpPr txBox="1"/>
      </xdr:nvSpPr>
      <xdr:spPr>
        <a:xfrm>
          <a:off x="3497795" y="51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4677</xdr:rowOff>
    </xdr:from>
    <xdr:to>
      <xdr:col>15</xdr:col>
      <xdr:colOff>101600</xdr:colOff>
      <xdr:row>31</xdr:row>
      <xdr:rowOff>106277</xdr:rowOff>
    </xdr:to>
    <xdr:sp macro="" textlink="">
      <xdr:nvSpPr>
        <xdr:cNvPr id="86" name="楕円 85"/>
        <xdr:cNvSpPr/>
      </xdr:nvSpPr>
      <xdr:spPr>
        <a:xfrm>
          <a:off x="2857500" y="5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122804</xdr:rowOff>
    </xdr:from>
    <xdr:ext cx="599010" cy="259045"/>
    <xdr:sp macro="" textlink="">
      <xdr:nvSpPr>
        <xdr:cNvPr id="87" name="テキスト ボックス 86"/>
        <xdr:cNvSpPr txBox="1"/>
      </xdr:nvSpPr>
      <xdr:spPr>
        <a:xfrm>
          <a:off x="2608795" y="509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126113</xdr:rowOff>
    </xdr:from>
    <xdr:to>
      <xdr:col>10</xdr:col>
      <xdr:colOff>165100</xdr:colOff>
      <xdr:row>32</xdr:row>
      <xdr:rowOff>56263</xdr:rowOff>
    </xdr:to>
    <xdr:sp macro="" textlink="">
      <xdr:nvSpPr>
        <xdr:cNvPr id="88" name="楕円 87"/>
        <xdr:cNvSpPr/>
      </xdr:nvSpPr>
      <xdr:spPr>
        <a:xfrm>
          <a:off x="1968500" y="5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72790</xdr:rowOff>
    </xdr:from>
    <xdr:ext cx="599010" cy="259045"/>
    <xdr:sp macro="" textlink="">
      <xdr:nvSpPr>
        <xdr:cNvPr id="89" name="テキスト ボックス 88"/>
        <xdr:cNvSpPr txBox="1"/>
      </xdr:nvSpPr>
      <xdr:spPr>
        <a:xfrm>
          <a:off x="1719795" y="52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145674</xdr:rowOff>
    </xdr:from>
    <xdr:to>
      <xdr:col>6</xdr:col>
      <xdr:colOff>38100</xdr:colOff>
      <xdr:row>32</xdr:row>
      <xdr:rowOff>75824</xdr:rowOff>
    </xdr:to>
    <xdr:sp macro="" textlink="">
      <xdr:nvSpPr>
        <xdr:cNvPr id="90" name="楕円 89"/>
        <xdr:cNvSpPr/>
      </xdr:nvSpPr>
      <xdr:spPr>
        <a:xfrm>
          <a:off x="1079500" y="5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92351</xdr:rowOff>
    </xdr:from>
    <xdr:ext cx="599010" cy="259045"/>
    <xdr:sp macro="" textlink="">
      <xdr:nvSpPr>
        <xdr:cNvPr id="91" name="テキスト ボックス 90"/>
        <xdr:cNvSpPr txBox="1"/>
      </xdr:nvSpPr>
      <xdr:spPr>
        <a:xfrm>
          <a:off x="830795" y="52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43155</xdr:rowOff>
    </xdr:from>
    <xdr:to>
      <xdr:col>24</xdr:col>
      <xdr:colOff>63500</xdr:colOff>
      <xdr:row>54</xdr:row>
      <xdr:rowOff>59396</xdr:rowOff>
    </xdr:to>
    <xdr:cxnSp macro="">
      <xdr:nvCxnSpPr>
        <xdr:cNvPr id="120" name="直線コネクタ 119"/>
        <xdr:cNvCxnSpPr/>
      </xdr:nvCxnSpPr>
      <xdr:spPr>
        <a:xfrm flipV="1">
          <a:off x="3797300" y="9301455"/>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11692</xdr:rowOff>
    </xdr:from>
    <xdr:to>
      <xdr:col>19</xdr:col>
      <xdr:colOff>177800</xdr:colOff>
      <xdr:row>54</xdr:row>
      <xdr:rowOff>59396</xdr:rowOff>
    </xdr:to>
    <xdr:cxnSp macro="">
      <xdr:nvCxnSpPr>
        <xdr:cNvPr id="123" name="直線コネクタ 122"/>
        <xdr:cNvCxnSpPr/>
      </xdr:nvCxnSpPr>
      <xdr:spPr>
        <a:xfrm>
          <a:off x="2908300" y="9269992"/>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110252</xdr:rowOff>
    </xdr:from>
    <xdr:to>
      <xdr:col>15</xdr:col>
      <xdr:colOff>50800</xdr:colOff>
      <xdr:row>54</xdr:row>
      <xdr:rowOff>11692</xdr:rowOff>
    </xdr:to>
    <xdr:cxnSp macro="">
      <xdr:nvCxnSpPr>
        <xdr:cNvPr id="126" name="直線コネクタ 125"/>
        <xdr:cNvCxnSpPr/>
      </xdr:nvCxnSpPr>
      <xdr:spPr>
        <a:xfrm>
          <a:off x="2019300" y="9025652"/>
          <a:ext cx="889000" cy="2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111853</xdr:rowOff>
    </xdr:from>
    <xdr:to>
      <xdr:col>10</xdr:col>
      <xdr:colOff>114300</xdr:colOff>
      <xdr:row>52</xdr:row>
      <xdr:rowOff>110252</xdr:rowOff>
    </xdr:to>
    <xdr:cxnSp macro="">
      <xdr:nvCxnSpPr>
        <xdr:cNvPr id="129" name="直線コネクタ 128"/>
        <xdr:cNvCxnSpPr/>
      </xdr:nvCxnSpPr>
      <xdr:spPr>
        <a:xfrm>
          <a:off x="1130300" y="8684353"/>
          <a:ext cx="889000" cy="3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30897</xdr:rowOff>
    </xdr:from>
    <xdr:to>
      <xdr:col>10</xdr:col>
      <xdr:colOff>165100</xdr:colOff>
      <xdr:row>57</xdr:row>
      <xdr:rowOff>132497</xdr:rowOff>
    </xdr:to>
    <xdr:sp macro="" textlink="">
      <xdr:nvSpPr>
        <xdr:cNvPr id="130" name="フローチャート: 判断 129"/>
        <xdr:cNvSpPr/>
      </xdr:nvSpPr>
      <xdr:spPr>
        <a:xfrm>
          <a:off x="1968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123624</xdr:rowOff>
    </xdr:from>
    <xdr:ext cx="534377" cy="259045"/>
    <xdr:sp macro="" textlink="">
      <xdr:nvSpPr>
        <xdr:cNvPr id="131" name="テキスト ボックス 130"/>
        <xdr:cNvSpPr txBox="1"/>
      </xdr:nvSpPr>
      <xdr:spPr>
        <a:xfrm>
          <a:off x="1752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45337</xdr:rowOff>
    </xdr:from>
    <xdr:to>
      <xdr:col>6</xdr:col>
      <xdr:colOff>38100</xdr:colOff>
      <xdr:row>57</xdr:row>
      <xdr:rowOff>146937</xdr:rowOff>
    </xdr:to>
    <xdr:sp macro="" textlink="">
      <xdr:nvSpPr>
        <xdr:cNvPr id="132" name="フローチャート: 判断 131"/>
        <xdr:cNvSpPr/>
      </xdr:nvSpPr>
      <xdr:spPr>
        <a:xfrm>
          <a:off x="1079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138064</xdr:rowOff>
    </xdr:from>
    <xdr:ext cx="534377" cy="259045"/>
    <xdr:sp macro="" textlink="">
      <xdr:nvSpPr>
        <xdr:cNvPr id="133" name="テキスト ボックス 132"/>
        <xdr:cNvSpPr txBox="1"/>
      </xdr:nvSpPr>
      <xdr:spPr>
        <a:xfrm>
          <a:off x="863111" y="99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163805</xdr:rowOff>
    </xdr:from>
    <xdr:to>
      <xdr:col>24</xdr:col>
      <xdr:colOff>114300</xdr:colOff>
      <xdr:row>54</xdr:row>
      <xdr:rowOff>93955</xdr:rowOff>
    </xdr:to>
    <xdr:sp macro="" textlink="">
      <xdr:nvSpPr>
        <xdr:cNvPr id="139" name="楕円 138"/>
        <xdr:cNvSpPr/>
      </xdr:nvSpPr>
      <xdr:spPr>
        <a:xfrm>
          <a:off x="4584700" y="92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15232</xdr:rowOff>
    </xdr:from>
    <xdr:ext cx="599010" cy="259045"/>
    <xdr:sp macro="" textlink="">
      <xdr:nvSpPr>
        <xdr:cNvPr id="140" name="物件費該当値テキスト"/>
        <xdr:cNvSpPr txBox="1"/>
      </xdr:nvSpPr>
      <xdr:spPr>
        <a:xfrm>
          <a:off x="4686300" y="910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8596</xdr:rowOff>
    </xdr:from>
    <xdr:to>
      <xdr:col>20</xdr:col>
      <xdr:colOff>38100</xdr:colOff>
      <xdr:row>54</xdr:row>
      <xdr:rowOff>110196</xdr:rowOff>
    </xdr:to>
    <xdr:sp macro="" textlink="">
      <xdr:nvSpPr>
        <xdr:cNvPr id="141" name="楕円 140"/>
        <xdr:cNvSpPr/>
      </xdr:nvSpPr>
      <xdr:spPr>
        <a:xfrm>
          <a:off x="3746500" y="92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126723</xdr:rowOff>
    </xdr:from>
    <xdr:ext cx="599010" cy="259045"/>
    <xdr:sp macro="" textlink="">
      <xdr:nvSpPr>
        <xdr:cNvPr id="142" name="テキスト ボックス 141"/>
        <xdr:cNvSpPr txBox="1"/>
      </xdr:nvSpPr>
      <xdr:spPr>
        <a:xfrm>
          <a:off x="3497795" y="904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132342</xdr:rowOff>
    </xdr:from>
    <xdr:to>
      <xdr:col>15</xdr:col>
      <xdr:colOff>101600</xdr:colOff>
      <xdr:row>54</xdr:row>
      <xdr:rowOff>62492</xdr:rowOff>
    </xdr:to>
    <xdr:sp macro="" textlink="">
      <xdr:nvSpPr>
        <xdr:cNvPr id="143" name="楕円 142"/>
        <xdr:cNvSpPr/>
      </xdr:nvSpPr>
      <xdr:spPr>
        <a:xfrm>
          <a:off x="2857500" y="92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79019</xdr:rowOff>
    </xdr:from>
    <xdr:ext cx="599010" cy="259045"/>
    <xdr:sp macro="" textlink="">
      <xdr:nvSpPr>
        <xdr:cNvPr id="144" name="テキスト ボックス 143"/>
        <xdr:cNvSpPr txBox="1"/>
      </xdr:nvSpPr>
      <xdr:spPr>
        <a:xfrm>
          <a:off x="2608795" y="89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59452</xdr:rowOff>
    </xdr:from>
    <xdr:to>
      <xdr:col>10</xdr:col>
      <xdr:colOff>165100</xdr:colOff>
      <xdr:row>52</xdr:row>
      <xdr:rowOff>161052</xdr:rowOff>
    </xdr:to>
    <xdr:sp macro="" textlink="">
      <xdr:nvSpPr>
        <xdr:cNvPr id="145" name="楕円 144"/>
        <xdr:cNvSpPr/>
      </xdr:nvSpPr>
      <xdr:spPr>
        <a:xfrm>
          <a:off x="1968500" y="89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6129</xdr:rowOff>
    </xdr:from>
    <xdr:ext cx="599010" cy="259045"/>
    <xdr:sp macro="" textlink="">
      <xdr:nvSpPr>
        <xdr:cNvPr id="146" name="テキスト ボックス 145"/>
        <xdr:cNvSpPr txBox="1"/>
      </xdr:nvSpPr>
      <xdr:spPr>
        <a:xfrm>
          <a:off x="1719795" y="87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61053</xdr:rowOff>
    </xdr:from>
    <xdr:to>
      <xdr:col>6</xdr:col>
      <xdr:colOff>38100</xdr:colOff>
      <xdr:row>50</xdr:row>
      <xdr:rowOff>162653</xdr:rowOff>
    </xdr:to>
    <xdr:sp macro="" textlink="">
      <xdr:nvSpPr>
        <xdr:cNvPr id="147" name="楕円 146"/>
        <xdr:cNvSpPr/>
      </xdr:nvSpPr>
      <xdr:spPr>
        <a:xfrm>
          <a:off x="1079500" y="86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7730</xdr:rowOff>
    </xdr:from>
    <xdr:ext cx="599010" cy="259045"/>
    <xdr:sp macro="" textlink="">
      <xdr:nvSpPr>
        <xdr:cNvPr id="148" name="テキスト ボックス 147"/>
        <xdr:cNvSpPr txBox="1"/>
      </xdr:nvSpPr>
      <xdr:spPr>
        <a:xfrm>
          <a:off x="830795" y="840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97943</xdr:rowOff>
    </xdr:from>
    <xdr:to>
      <xdr:col>24</xdr:col>
      <xdr:colOff>63500</xdr:colOff>
      <xdr:row>78</xdr:row>
      <xdr:rowOff>71425</xdr:rowOff>
    </xdr:to>
    <xdr:cxnSp macro="">
      <xdr:nvCxnSpPr>
        <xdr:cNvPr id="177" name="直線コネクタ 176"/>
        <xdr:cNvCxnSpPr/>
      </xdr:nvCxnSpPr>
      <xdr:spPr>
        <a:xfrm flipV="1">
          <a:off x="3797300" y="13299593"/>
          <a:ext cx="8382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154102</xdr:rowOff>
    </xdr:from>
    <xdr:to>
      <xdr:col>19</xdr:col>
      <xdr:colOff>177800</xdr:colOff>
      <xdr:row>78</xdr:row>
      <xdr:rowOff>71425</xdr:rowOff>
    </xdr:to>
    <xdr:cxnSp macro="">
      <xdr:nvCxnSpPr>
        <xdr:cNvPr id="180" name="直線コネクタ 179"/>
        <xdr:cNvCxnSpPr/>
      </xdr:nvCxnSpPr>
      <xdr:spPr>
        <a:xfrm>
          <a:off x="2908300" y="1335575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52299</xdr:rowOff>
    </xdr:from>
    <xdr:to>
      <xdr:col>15</xdr:col>
      <xdr:colOff>50800</xdr:colOff>
      <xdr:row>77</xdr:row>
      <xdr:rowOff>154102</xdr:rowOff>
    </xdr:to>
    <xdr:cxnSp macro="">
      <xdr:nvCxnSpPr>
        <xdr:cNvPr id="183" name="直線コネクタ 182"/>
        <xdr:cNvCxnSpPr/>
      </xdr:nvCxnSpPr>
      <xdr:spPr>
        <a:xfrm>
          <a:off x="2019300" y="1325394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52299</xdr:rowOff>
    </xdr:from>
    <xdr:to>
      <xdr:col>10</xdr:col>
      <xdr:colOff>114300</xdr:colOff>
      <xdr:row>77</xdr:row>
      <xdr:rowOff>141681</xdr:rowOff>
    </xdr:to>
    <xdr:cxnSp macro="">
      <xdr:nvCxnSpPr>
        <xdr:cNvPr id="186" name="直線コネクタ 185"/>
        <xdr:cNvCxnSpPr/>
      </xdr:nvCxnSpPr>
      <xdr:spPr>
        <a:xfrm flipV="1">
          <a:off x="1130300" y="1325394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7" name="フローチャート: 判断 186"/>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8" name="テキスト ボックス 187"/>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89" name="フローチャート: 判断 188"/>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0" name="テキスト ボックス 189"/>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47143</xdr:rowOff>
    </xdr:from>
    <xdr:to>
      <xdr:col>24</xdr:col>
      <xdr:colOff>114300</xdr:colOff>
      <xdr:row>77</xdr:row>
      <xdr:rowOff>148743</xdr:rowOff>
    </xdr:to>
    <xdr:sp macro="" textlink="">
      <xdr:nvSpPr>
        <xdr:cNvPr id="196" name="楕円 195"/>
        <xdr:cNvSpPr/>
      </xdr:nvSpPr>
      <xdr:spPr>
        <a:xfrm>
          <a:off x="45847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25570</xdr:rowOff>
    </xdr:from>
    <xdr:ext cx="469744" cy="259045"/>
    <xdr:sp macro="" textlink="">
      <xdr:nvSpPr>
        <xdr:cNvPr id="197" name="維持補修費該当値テキスト"/>
        <xdr:cNvSpPr txBox="1"/>
      </xdr:nvSpPr>
      <xdr:spPr>
        <a:xfrm>
          <a:off x="4686300" y="132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20625</xdr:rowOff>
    </xdr:from>
    <xdr:to>
      <xdr:col>20</xdr:col>
      <xdr:colOff>38100</xdr:colOff>
      <xdr:row>78</xdr:row>
      <xdr:rowOff>122225</xdr:rowOff>
    </xdr:to>
    <xdr:sp macro="" textlink="">
      <xdr:nvSpPr>
        <xdr:cNvPr id="198" name="楕円 197"/>
        <xdr:cNvSpPr/>
      </xdr:nvSpPr>
      <xdr:spPr>
        <a:xfrm>
          <a:off x="37465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113352</xdr:rowOff>
    </xdr:from>
    <xdr:ext cx="469744" cy="259045"/>
    <xdr:sp macro="" textlink="">
      <xdr:nvSpPr>
        <xdr:cNvPr id="199" name="テキスト ボックス 198"/>
        <xdr:cNvSpPr txBox="1"/>
      </xdr:nvSpPr>
      <xdr:spPr>
        <a:xfrm>
          <a:off x="3562428" y="134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103302</xdr:rowOff>
    </xdr:from>
    <xdr:to>
      <xdr:col>15</xdr:col>
      <xdr:colOff>101600</xdr:colOff>
      <xdr:row>78</xdr:row>
      <xdr:rowOff>33452</xdr:rowOff>
    </xdr:to>
    <xdr:sp macro="" textlink="">
      <xdr:nvSpPr>
        <xdr:cNvPr id="200" name="楕円 199"/>
        <xdr:cNvSpPr/>
      </xdr:nvSpPr>
      <xdr:spPr>
        <a:xfrm>
          <a:off x="2857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201" name="テキスト ボックス 200"/>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1499</xdr:rowOff>
    </xdr:from>
    <xdr:to>
      <xdr:col>10</xdr:col>
      <xdr:colOff>165100</xdr:colOff>
      <xdr:row>77</xdr:row>
      <xdr:rowOff>103099</xdr:rowOff>
    </xdr:to>
    <xdr:sp macro="" textlink="">
      <xdr:nvSpPr>
        <xdr:cNvPr id="202" name="楕円 201"/>
        <xdr:cNvSpPr/>
      </xdr:nvSpPr>
      <xdr:spPr>
        <a:xfrm>
          <a:off x="1968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94226</xdr:rowOff>
    </xdr:from>
    <xdr:ext cx="469744" cy="259045"/>
    <xdr:sp macro="" textlink="">
      <xdr:nvSpPr>
        <xdr:cNvPr id="203" name="テキスト ボックス 202"/>
        <xdr:cNvSpPr txBox="1"/>
      </xdr:nvSpPr>
      <xdr:spPr>
        <a:xfrm>
          <a:off x="1784428" y="132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90881</xdr:rowOff>
    </xdr:from>
    <xdr:to>
      <xdr:col>6</xdr:col>
      <xdr:colOff>38100</xdr:colOff>
      <xdr:row>78</xdr:row>
      <xdr:rowOff>21031</xdr:rowOff>
    </xdr:to>
    <xdr:sp macro="" textlink="">
      <xdr:nvSpPr>
        <xdr:cNvPr id="204" name="楕円 203"/>
        <xdr:cNvSpPr/>
      </xdr:nvSpPr>
      <xdr:spPr>
        <a:xfrm>
          <a:off x="1079500" y="13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12158</xdr:rowOff>
    </xdr:from>
    <xdr:ext cx="469744" cy="259045"/>
    <xdr:sp macro="" textlink="">
      <xdr:nvSpPr>
        <xdr:cNvPr id="205" name="テキスト ボックス 204"/>
        <xdr:cNvSpPr txBox="1"/>
      </xdr:nvSpPr>
      <xdr:spPr>
        <a:xfrm>
          <a:off x="895428"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164516</xdr:rowOff>
    </xdr:from>
    <xdr:to>
      <xdr:col>24</xdr:col>
      <xdr:colOff>63500</xdr:colOff>
      <xdr:row>97</xdr:row>
      <xdr:rowOff>97637</xdr:rowOff>
    </xdr:to>
    <xdr:cxnSp macro="">
      <xdr:nvCxnSpPr>
        <xdr:cNvPr id="235" name="直線コネクタ 234"/>
        <xdr:cNvCxnSpPr/>
      </xdr:nvCxnSpPr>
      <xdr:spPr>
        <a:xfrm flipV="1">
          <a:off x="3797300" y="16623716"/>
          <a:ext cx="8382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97637</xdr:rowOff>
    </xdr:from>
    <xdr:to>
      <xdr:col>19</xdr:col>
      <xdr:colOff>177800</xdr:colOff>
      <xdr:row>97</xdr:row>
      <xdr:rowOff>157366</xdr:rowOff>
    </xdr:to>
    <xdr:cxnSp macro="">
      <xdr:nvCxnSpPr>
        <xdr:cNvPr id="238" name="直線コネクタ 237"/>
        <xdr:cNvCxnSpPr/>
      </xdr:nvCxnSpPr>
      <xdr:spPr>
        <a:xfrm flipV="1">
          <a:off x="2908300" y="16728287"/>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157366</xdr:rowOff>
    </xdr:from>
    <xdr:to>
      <xdr:col>15</xdr:col>
      <xdr:colOff>50800</xdr:colOff>
      <xdr:row>98</xdr:row>
      <xdr:rowOff>17298</xdr:rowOff>
    </xdr:to>
    <xdr:cxnSp macro="">
      <xdr:nvCxnSpPr>
        <xdr:cNvPr id="241" name="直線コネクタ 240"/>
        <xdr:cNvCxnSpPr/>
      </xdr:nvCxnSpPr>
      <xdr:spPr>
        <a:xfrm flipV="1">
          <a:off x="2019300" y="16788016"/>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17298</xdr:rowOff>
    </xdr:from>
    <xdr:to>
      <xdr:col>10</xdr:col>
      <xdr:colOff>114300</xdr:colOff>
      <xdr:row>98</xdr:row>
      <xdr:rowOff>81992</xdr:rowOff>
    </xdr:to>
    <xdr:cxnSp macro="">
      <xdr:nvCxnSpPr>
        <xdr:cNvPr id="244" name="直線コネクタ 243"/>
        <xdr:cNvCxnSpPr/>
      </xdr:nvCxnSpPr>
      <xdr:spPr>
        <a:xfrm flipV="1">
          <a:off x="1130300" y="16819398"/>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170562</xdr:rowOff>
    </xdr:from>
    <xdr:to>
      <xdr:col>10</xdr:col>
      <xdr:colOff>165100</xdr:colOff>
      <xdr:row>96</xdr:row>
      <xdr:rowOff>100712</xdr:rowOff>
    </xdr:to>
    <xdr:sp macro="" textlink="">
      <xdr:nvSpPr>
        <xdr:cNvPr id="245" name="フローチャート: 判断 244"/>
        <xdr:cNvSpPr/>
      </xdr:nvSpPr>
      <xdr:spPr>
        <a:xfrm>
          <a:off x="1968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117239</xdr:rowOff>
    </xdr:from>
    <xdr:ext cx="534377" cy="259045"/>
    <xdr:sp macro="" textlink="">
      <xdr:nvSpPr>
        <xdr:cNvPr id="246" name="テキスト ボックス 245"/>
        <xdr:cNvSpPr txBox="1"/>
      </xdr:nvSpPr>
      <xdr:spPr>
        <a:xfrm>
          <a:off x="1752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84277</xdr:rowOff>
    </xdr:from>
    <xdr:to>
      <xdr:col>6</xdr:col>
      <xdr:colOff>38100</xdr:colOff>
      <xdr:row>97</xdr:row>
      <xdr:rowOff>14427</xdr:rowOff>
    </xdr:to>
    <xdr:sp macro="" textlink="">
      <xdr:nvSpPr>
        <xdr:cNvPr id="247" name="フローチャート: 判断 246"/>
        <xdr:cNvSpPr/>
      </xdr:nvSpPr>
      <xdr:spPr>
        <a:xfrm>
          <a:off x="1079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30954</xdr:rowOff>
    </xdr:from>
    <xdr:ext cx="534377" cy="259045"/>
    <xdr:sp macro="" textlink="">
      <xdr:nvSpPr>
        <xdr:cNvPr id="248" name="テキスト ボックス 247"/>
        <xdr:cNvSpPr txBox="1"/>
      </xdr:nvSpPr>
      <xdr:spPr>
        <a:xfrm>
          <a:off x="863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113716</xdr:rowOff>
    </xdr:from>
    <xdr:to>
      <xdr:col>24</xdr:col>
      <xdr:colOff>114300</xdr:colOff>
      <xdr:row>97</xdr:row>
      <xdr:rowOff>43866</xdr:rowOff>
    </xdr:to>
    <xdr:sp macro="" textlink="">
      <xdr:nvSpPr>
        <xdr:cNvPr id="254" name="楕円 253"/>
        <xdr:cNvSpPr/>
      </xdr:nvSpPr>
      <xdr:spPr>
        <a:xfrm>
          <a:off x="4584700" y="1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92143</xdr:rowOff>
    </xdr:from>
    <xdr:ext cx="534377" cy="259045"/>
    <xdr:sp macro="" textlink="">
      <xdr:nvSpPr>
        <xdr:cNvPr id="255" name="扶助費該当値テキスト"/>
        <xdr:cNvSpPr txBox="1"/>
      </xdr:nvSpPr>
      <xdr:spPr>
        <a:xfrm>
          <a:off x="4686300" y="165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46837</xdr:rowOff>
    </xdr:from>
    <xdr:to>
      <xdr:col>20</xdr:col>
      <xdr:colOff>38100</xdr:colOff>
      <xdr:row>97</xdr:row>
      <xdr:rowOff>148437</xdr:rowOff>
    </xdr:to>
    <xdr:sp macro="" textlink="">
      <xdr:nvSpPr>
        <xdr:cNvPr id="256" name="楕円 255"/>
        <xdr:cNvSpPr/>
      </xdr:nvSpPr>
      <xdr:spPr>
        <a:xfrm>
          <a:off x="3746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139564</xdr:rowOff>
    </xdr:from>
    <xdr:ext cx="534377" cy="259045"/>
    <xdr:sp macro="" textlink="">
      <xdr:nvSpPr>
        <xdr:cNvPr id="257" name="テキスト ボックス 256"/>
        <xdr:cNvSpPr txBox="1"/>
      </xdr:nvSpPr>
      <xdr:spPr>
        <a:xfrm>
          <a:off x="3530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106566</xdr:rowOff>
    </xdr:from>
    <xdr:to>
      <xdr:col>15</xdr:col>
      <xdr:colOff>101600</xdr:colOff>
      <xdr:row>98</xdr:row>
      <xdr:rowOff>36716</xdr:rowOff>
    </xdr:to>
    <xdr:sp macro="" textlink="">
      <xdr:nvSpPr>
        <xdr:cNvPr id="258" name="楕円 257"/>
        <xdr:cNvSpPr/>
      </xdr:nvSpPr>
      <xdr:spPr>
        <a:xfrm>
          <a:off x="2857500" y="167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27843</xdr:rowOff>
    </xdr:from>
    <xdr:ext cx="534377" cy="259045"/>
    <xdr:sp macro="" textlink="">
      <xdr:nvSpPr>
        <xdr:cNvPr id="259" name="テキスト ボックス 258"/>
        <xdr:cNvSpPr txBox="1"/>
      </xdr:nvSpPr>
      <xdr:spPr>
        <a:xfrm>
          <a:off x="2641111" y="168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137948</xdr:rowOff>
    </xdr:from>
    <xdr:to>
      <xdr:col>10</xdr:col>
      <xdr:colOff>165100</xdr:colOff>
      <xdr:row>98</xdr:row>
      <xdr:rowOff>68098</xdr:rowOff>
    </xdr:to>
    <xdr:sp macro="" textlink="">
      <xdr:nvSpPr>
        <xdr:cNvPr id="260" name="楕円 259"/>
        <xdr:cNvSpPr/>
      </xdr:nvSpPr>
      <xdr:spPr>
        <a:xfrm>
          <a:off x="1968500" y="167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59225</xdr:rowOff>
    </xdr:from>
    <xdr:ext cx="534377" cy="259045"/>
    <xdr:sp macro="" textlink="">
      <xdr:nvSpPr>
        <xdr:cNvPr id="261" name="テキスト ボックス 260"/>
        <xdr:cNvSpPr txBox="1"/>
      </xdr:nvSpPr>
      <xdr:spPr>
        <a:xfrm>
          <a:off x="1752111" y="168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31192</xdr:rowOff>
    </xdr:from>
    <xdr:to>
      <xdr:col>6</xdr:col>
      <xdr:colOff>38100</xdr:colOff>
      <xdr:row>98</xdr:row>
      <xdr:rowOff>132792</xdr:rowOff>
    </xdr:to>
    <xdr:sp macro="" textlink="">
      <xdr:nvSpPr>
        <xdr:cNvPr id="262" name="楕円 261"/>
        <xdr:cNvSpPr/>
      </xdr:nvSpPr>
      <xdr:spPr>
        <a:xfrm>
          <a:off x="1079500" y="16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123919</xdr:rowOff>
    </xdr:from>
    <xdr:ext cx="534377" cy="259045"/>
    <xdr:sp macro="" textlink="">
      <xdr:nvSpPr>
        <xdr:cNvPr id="263" name="テキスト ボックス 262"/>
        <xdr:cNvSpPr txBox="1"/>
      </xdr:nvSpPr>
      <xdr:spPr>
        <a:xfrm>
          <a:off x="863111" y="16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5" name="テキスト ボックス 284"/>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85600</xdr:rowOff>
    </xdr:from>
    <xdr:to>
      <xdr:col>54</xdr:col>
      <xdr:colOff>189865</xdr:colOff>
      <xdr:row>39</xdr:row>
      <xdr:rowOff>17235</xdr:rowOff>
    </xdr:to>
    <xdr:cxnSp macro="">
      <xdr:nvCxnSpPr>
        <xdr:cNvPr id="289" name="直線コネクタ 288"/>
        <xdr:cNvCxnSpPr/>
      </xdr:nvCxnSpPr>
      <xdr:spPr>
        <a:xfrm flipV="1">
          <a:off x="10475595" y="5743450"/>
          <a:ext cx="1270" cy="960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21062</xdr:rowOff>
    </xdr:from>
    <xdr:ext cx="534377" cy="259045"/>
    <xdr:sp macro="" textlink="">
      <xdr:nvSpPr>
        <xdr:cNvPr id="290" name="補助費等最小値テキスト"/>
        <xdr:cNvSpPr txBox="1"/>
      </xdr:nvSpPr>
      <xdr:spPr>
        <a:xfrm>
          <a:off x="10528300" y="67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17235</xdr:rowOff>
    </xdr:from>
    <xdr:to>
      <xdr:col>55</xdr:col>
      <xdr:colOff>88900</xdr:colOff>
      <xdr:row>39</xdr:row>
      <xdr:rowOff>17235</xdr:rowOff>
    </xdr:to>
    <xdr:cxnSp macro="">
      <xdr:nvCxnSpPr>
        <xdr:cNvPr id="291" name="直線コネクタ 290"/>
        <xdr:cNvCxnSpPr/>
      </xdr:nvCxnSpPr>
      <xdr:spPr>
        <a:xfrm>
          <a:off x="10388600" y="670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32277</xdr:rowOff>
    </xdr:from>
    <xdr:ext cx="599010" cy="259045"/>
    <xdr:sp macro="" textlink="">
      <xdr:nvSpPr>
        <xdr:cNvPr id="292" name="補助費等最大値テキスト"/>
        <xdr:cNvSpPr txBox="1"/>
      </xdr:nvSpPr>
      <xdr:spPr>
        <a:xfrm>
          <a:off x="10528300" y="551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85600</xdr:rowOff>
    </xdr:from>
    <xdr:to>
      <xdr:col>55</xdr:col>
      <xdr:colOff>88900</xdr:colOff>
      <xdr:row>33</xdr:row>
      <xdr:rowOff>85600</xdr:rowOff>
    </xdr:to>
    <xdr:cxnSp macro="">
      <xdr:nvCxnSpPr>
        <xdr:cNvPr id="293" name="直線コネクタ 292"/>
        <xdr:cNvCxnSpPr/>
      </xdr:nvCxnSpPr>
      <xdr:spPr>
        <a:xfrm>
          <a:off x="10388600" y="574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19278</xdr:rowOff>
    </xdr:from>
    <xdr:to>
      <xdr:col>55</xdr:col>
      <xdr:colOff>0</xdr:colOff>
      <xdr:row>37</xdr:row>
      <xdr:rowOff>58131</xdr:rowOff>
    </xdr:to>
    <xdr:cxnSp macro="">
      <xdr:nvCxnSpPr>
        <xdr:cNvPr id="294" name="直線コネクタ 293"/>
        <xdr:cNvCxnSpPr/>
      </xdr:nvCxnSpPr>
      <xdr:spPr>
        <a:xfrm>
          <a:off x="9639300" y="6191478"/>
          <a:ext cx="838200" cy="2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154467</xdr:rowOff>
    </xdr:from>
    <xdr:ext cx="599010" cy="259045"/>
    <xdr:sp macro="" textlink="">
      <xdr:nvSpPr>
        <xdr:cNvPr id="295" name="補助費等平均値テキスト"/>
        <xdr:cNvSpPr txBox="1"/>
      </xdr:nvSpPr>
      <xdr:spPr>
        <a:xfrm>
          <a:off x="10528300" y="6498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4590</xdr:rowOff>
    </xdr:from>
    <xdr:to>
      <xdr:col>55</xdr:col>
      <xdr:colOff>50800</xdr:colOff>
      <xdr:row>38</xdr:row>
      <xdr:rowOff>106190</xdr:rowOff>
    </xdr:to>
    <xdr:sp macro="" textlink="">
      <xdr:nvSpPr>
        <xdr:cNvPr id="296" name="フローチャート: 判断 295"/>
        <xdr:cNvSpPr/>
      </xdr:nvSpPr>
      <xdr:spPr>
        <a:xfrm>
          <a:off x="10426700" y="65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19278</xdr:rowOff>
    </xdr:from>
    <xdr:to>
      <xdr:col>50</xdr:col>
      <xdr:colOff>114300</xdr:colOff>
      <xdr:row>37</xdr:row>
      <xdr:rowOff>56846</xdr:rowOff>
    </xdr:to>
    <xdr:cxnSp macro="">
      <xdr:nvCxnSpPr>
        <xdr:cNvPr id="297" name="直線コネクタ 296"/>
        <xdr:cNvCxnSpPr/>
      </xdr:nvCxnSpPr>
      <xdr:spPr>
        <a:xfrm flipV="1">
          <a:off x="8750300" y="6191478"/>
          <a:ext cx="889000" cy="20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29557</xdr:rowOff>
    </xdr:from>
    <xdr:to>
      <xdr:col>50</xdr:col>
      <xdr:colOff>165100</xdr:colOff>
      <xdr:row>38</xdr:row>
      <xdr:rowOff>131157</xdr:rowOff>
    </xdr:to>
    <xdr:sp macro="" textlink="">
      <xdr:nvSpPr>
        <xdr:cNvPr id="298" name="フローチャート: 判断 297"/>
        <xdr:cNvSpPr/>
      </xdr:nvSpPr>
      <xdr:spPr>
        <a:xfrm>
          <a:off x="9588500" y="654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122284</xdr:rowOff>
    </xdr:from>
    <xdr:ext cx="599010" cy="259045"/>
    <xdr:sp macro="" textlink="">
      <xdr:nvSpPr>
        <xdr:cNvPr id="299" name="テキスト ボックス 298"/>
        <xdr:cNvSpPr txBox="1"/>
      </xdr:nvSpPr>
      <xdr:spPr>
        <a:xfrm>
          <a:off x="9339795" y="663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56846</xdr:rowOff>
    </xdr:from>
    <xdr:to>
      <xdr:col>45</xdr:col>
      <xdr:colOff>177800</xdr:colOff>
      <xdr:row>37</xdr:row>
      <xdr:rowOff>128466</xdr:rowOff>
    </xdr:to>
    <xdr:cxnSp macro="">
      <xdr:nvCxnSpPr>
        <xdr:cNvPr id="300" name="直線コネクタ 299"/>
        <xdr:cNvCxnSpPr/>
      </xdr:nvCxnSpPr>
      <xdr:spPr>
        <a:xfrm flipV="1">
          <a:off x="7861300" y="6400496"/>
          <a:ext cx="889000" cy="7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37064</xdr:rowOff>
    </xdr:from>
    <xdr:to>
      <xdr:col>46</xdr:col>
      <xdr:colOff>38100</xdr:colOff>
      <xdr:row>38</xdr:row>
      <xdr:rowOff>138664</xdr:rowOff>
    </xdr:to>
    <xdr:sp macro="" textlink="">
      <xdr:nvSpPr>
        <xdr:cNvPr id="301" name="フローチャート: 判断 300"/>
        <xdr:cNvSpPr/>
      </xdr:nvSpPr>
      <xdr:spPr>
        <a:xfrm>
          <a:off x="8699500" y="655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129791</xdr:rowOff>
    </xdr:from>
    <xdr:ext cx="599010" cy="259045"/>
    <xdr:sp macro="" textlink="">
      <xdr:nvSpPr>
        <xdr:cNvPr id="302" name="テキスト ボックス 301"/>
        <xdr:cNvSpPr txBox="1"/>
      </xdr:nvSpPr>
      <xdr:spPr>
        <a:xfrm>
          <a:off x="8450795" y="664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161220</xdr:rowOff>
    </xdr:from>
    <xdr:to>
      <xdr:col>41</xdr:col>
      <xdr:colOff>50800</xdr:colOff>
      <xdr:row>37</xdr:row>
      <xdr:rowOff>128466</xdr:rowOff>
    </xdr:to>
    <xdr:cxnSp macro="">
      <xdr:nvCxnSpPr>
        <xdr:cNvPr id="303" name="直線コネクタ 302"/>
        <xdr:cNvCxnSpPr/>
      </xdr:nvCxnSpPr>
      <xdr:spPr>
        <a:xfrm>
          <a:off x="6972300" y="5133270"/>
          <a:ext cx="889000" cy="13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88801</xdr:rowOff>
    </xdr:from>
    <xdr:to>
      <xdr:col>41</xdr:col>
      <xdr:colOff>101600</xdr:colOff>
      <xdr:row>39</xdr:row>
      <xdr:rowOff>18951</xdr:rowOff>
    </xdr:to>
    <xdr:sp macro="" textlink="">
      <xdr:nvSpPr>
        <xdr:cNvPr id="304" name="フローチャート: 判断 303"/>
        <xdr:cNvSpPr/>
      </xdr:nvSpPr>
      <xdr:spPr>
        <a:xfrm>
          <a:off x="7810500" y="660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10078</xdr:rowOff>
    </xdr:from>
    <xdr:ext cx="534377" cy="259045"/>
    <xdr:sp macro="" textlink="">
      <xdr:nvSpPr>
        <xdr:cNvPr id="305" name="テキスト ボックス 304"/>
        <xdr:cNvSpPr txBox="1"/>
      </xdr:nvSpPr>
      <xdr:spPr>
        <a:xfrm>
          <a:off x="7594111" y="66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92311</xdr:rowOff>
    </xdr:from>
    <xdr:to>
      <xdr:col>36</xdr:col>
      <xdr:colOff>165100</xdr:colOff>
      <xdr:row>39</xdr:row>
      <xdr:rowOff>22461</xdr:rowOff>
    </xdr:to>
    <xdr:sp macro="" textlink="">
      <xdr:nvSpPr>
        <xdr:cNvPr id="306" name="フローチャート: 判断 305"/>
        <xdr:cNvSpPr/>
      </xdr:nvSpPr>
      <xdr:spPr>
        <a:xfrm>
          <a:off x="6921500" y="660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13588</xdr:rowOff>
    </xdr:from>
    <xdr:ext cx="534377" cy="259045"/>
    <xdr:sp macro="" textlink="">
      <xdr:nvSpPr>
        <xdr:cNvPr id="307" name="テキスト ボックス 306"/>
        <xdr:cNvSpPr txBox="1"/>
      </xdr:nvSpPr>
      <xdr:spPr>
        <a:xfrm>
          <a:off x="6705111" y="67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7331</xdr:rowOff>
    </xdr:from>
    <xdr:to>
      <xdr:col>55</xdr:col>
      <xdr:colOff>50800</xdr:colOff>
      <xdr:row>37</xdr:row>
      <xdr:rowOff>108931</xdr:rowOff>
    </xdr:to>
    <xdr:sp macro="" textlink="">
      <xdr:nvSpPr>
        <xdr:cNvPr id="313" name="楕円 312"/>
        <xdr:cNvSpPr/>
      </xdr:nvSpPr>
      <xdr:spPr>
        <a:xfrm>
          <a:off x="10426700" y="63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30208</xdr:rowOff>
    </xdr:from>
    <xdr:ext cx="599010" cy="259045"/>
    <xdr:sp macro="" textlink="">
      <xdr:nvSpPr>
        <xdr:cNvPr id="314" name="補助費等該当値テキスト"/>
        <xdr:cNvSpPr txBox="1"/>
      </xdr:nvSpPr>
      <xdr:spPr>
        <a:xfrm>
          <a:off x="10528300" y="62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139928</xdr:rowOff>
    </xdr:from>
    <xdr:to>
      <xdr:col>50</xdr:col>
      <xdr:colOff>165100</xdr:colOff>
      <xdr:row>36</xdr:row>
      <xdr:rowOff>70078</xdr:rowOff>
    </xdr:to>
    <xdr:sp macro="" textlink="">
      <xdr:nvSpPr>
        <xdr:cNvPr id="315" name="楕円 314"/>
        <xdr:cNvSpPr/>
      </xdr:nvSpPr>
      <xdr:spPr>
        <a:xfrm>
          <a:off x="9588500" y="61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86605</xdr:rowOff>
    </xdr:from>
    <xdr:ext cx="599010" cy="259045"/>
    <xdr:sp macro="" textlink="">
      <xdr:nvSpPr>
        <xdr:cNvPr id="316" name="テキスト ボックス 315"/>
        <xdr:cNvSpPr txBox="1"/>
      </xdr:nvSpPr>
      <xdr:spPr>
        <a:xfrm>
          <a:off x="9339795" y="591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6046</xdr:rowOff>
    </xdr:from>
    <xdr:to>
      <xdr:col>46</xdr:col>
      <xdr:colOff>38100</xdr:colOff>
      <xdr:row>37</xdr:row>
      <xdr:rowOff>107646</xdr:rowOff>
    </xdr:to>
    <xdr:sp macro="" textlink="">
      <xdr:nvSpPr>
        <xdr:cNvPr id="317" name="楕円 316"/>
        <xdr:cNvSpPr/>
      </xdr:nvSpPr>
      <xdr:spPr>
        <a:xfrm>
          <a:off x="8699500" y="63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124173</xdr:rowOff>
    </xdr:from>
    <xdr:ext cx="599010" cy="259045"/>
    <xdr:sp macro="" textlink="">
      <xdr:nvSpPr>
        <xdr:cNvPr id="318" name="テキスト ボックス 317"/>
        <xdr:cNvSpPr txBox="1"/>
      </xdr:nvSpPr>
      <xdr:spPr>
        <a:xfrm>
          <a:off x="8450795" y="61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77666</xdr:rowOff>
    </xdr:from>
    <xdr:to>
      <xdr:col>41</xdr:col>
      <xdr:colOff>101600</xdr:colOff>
      <xdr:row>38</xdr:row>
      <xdr:rowOff>7816</xdr:rowOff>
    </xdr:to>
    <xdr:sp macro="" textlink="">
      <xdr:nvSpPr>
        <xdr:cNvPr id="319" name="楕円 318"/>
        <xdr:cNvSpPr/>
      </xdr:nvSpPr>
      <xdr:spPr>
        <a:xfrm>
          <a:off x="7810500" y="64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24343</xdr:rowOff>
    </xdr:from>
    <xdr:ext cx="599010" cy="259045"/>
    <xdr:sp macro="" textlink="">
      <xdr:nvSpPr>
        <xdr:cNvPr id="320" name="テキスト ボックス 319"/>
        <xdr:cNvSpPr txBox="1"/>
      </xdr:nvSpPr>
      <xdr:spPr>
        <a:xfrm>
          <a:off x="7561795" y="619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110420</xdr:rowOff>
    </xdr:from>
    <xdr:to>
      <xdr:col>36</xdr:col>
      <xdr:colOff>165100</xdr:colOff>
      <xdr:row>30</xdr:row>
      <xdr:rowOff>40570</xdr:rowOff>
    </xdr:to>
    <xdr:sp macro="" textlink="">
      <xdr:nvSpPr>
        <xdr:cNvPr id="321" name="楕円 320"/>
        <xdr:cNvSpPr/>
      </xdr:nvSpPr>
      <xdr:spPr>
        <a:xfrm>
          <a:off x="6921500" y="50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28</xdr:row>
      <xdr:rowOff>57097</xdr:rowOff>
    </xdr:from>
    <xdr:ext cx="690189" cy="259045"/>
    <xdr:sp macro="" textlink="">
      <xdr:nvSpPr>
        <xdr:cNvPr id="322" name="テキスト ボックス 321"/>
        <xdr:cNvSpPr txBox="1"/>
      </xdr:nvSpPr>
      <xdr:spPr>
        <a:xfrm>
          <a:off x="6627205" y="48576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50320</xdr:rowOff>
    </xdr:from>
    <xdr:to>
      <xdr:col>54</xdr:col>
      <xdr:colOff>189865</xdr:colOff>
      <xdr:row>59</xdr:row>
      <xdr:rowOff>21903</xdr:rowOff>
    </xdr:to>
    <xdr:cxnSp macro="">
      <xdr:nvCxnSpPr>
        <xdr:cNvPr id="346" name="直線コネクタ 345"/>
        <xdr:cNvCxnSpPr/>
      </xdr:nvCxnSpPr>
      <xdr:spPr>
        <a:xfrm flipV="1">
          <a:off x="10475595" y="9480070"/>
          <a:ext cx="1270" cy="657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25730</xdr:rowOff>
    </xdr:from>
    <xdr:ext cx="534377" cy="259045"/>
    <xdr:sp macro="" textlink="">
      <xdr:nvSpPr>
        <xdr:cNvPr id="347" name="普通建設事業費最小値テキスト"/>
        <xdr:cNvSpPr txBox="1"/>
      </xdr:nvSpPr>
      <xdr:spPr>
        <a:xfrm>
          <a:off x="10528300" y="101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21903</xdr:rowOff>
    </xdr:from>
    <xdr:to>
      <xdr:col>55</xdr:col>
      <xdr:colOff>88900</xdr:colOff>
      <xdr:row>59</xdr:row>
      <xdr:rowOff>21903</xdr:rowOff>
    </xdr:to>
    <xdr:cxnSp macro="">
      <xdr:nvCxnSpPr>
        <xdr:cNvPr id="348" name="直線コネクタ 347"/>
        <xdr:cNvCxnSpPr/>
      </xdr:nvCxnSpPr>
      <xdr:spPr>
        <a:xfrm>
          <a:off x="10388600" y="10137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168447</xdr:rowOff>
    </xdr:from>
    <xdr:ext cx="599010" cy="259045"/>
    <xdr:sp macro="" textlink="">
      <xdr:nvSpPr>
        <xdr:cNvPr id="349" name="普通建設事業費最大値テキスト"/>
        <xdr:cNvSpPr txBox="1"/>
      </xdr:nvSpPr>
      <xdr:spPr>
        <a:xfrm>
          <a:off x="10528300" y="925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50320</xdr:rowOff>
    </xdr:from>
    <xdr:to>
      <xdr:col>55</xdr:col>
      <xdr:colOff>88900</xdr:colOff>
      <xdr:row>55</xdr:row>
      <xdr:rowOff>50320</xdr:rowOff>
    </xdr:to>
    <xdr:cxnSp macro="">
      <xdr:nvCxnSpPr>
        <xdr:cNvPr id="350" name="直線コネクタ 349"/>
        <xdr:cNvCxnSpPr/>
      </xdr:nvCxnSpPr>
      <xdr:spPr>
        <a:xfrm>
          <a:off x="10388600" y="9480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106549</xdr:rowOff>
    </xdr:from>
    <xdr:to>
      <xdr:col>55</xdr:col>
      <xdr:colOff>0</xdr:colOff>
      <xdr:row>55</xdr:row>
      <xdr:rowOff>50320</xdr:rowOff>
    </xdr:to>
    <xdr:cxnSp macro="">
      <xdr:nvCxnSpPr>
        <xdr:cNvPr id="351" name="直線コネクタ 350"/>
        <xdr:cNvCxnSpPr/>
      </xdr:nvCxnSpPr>
      <xdr:spPr>
        <a:xfrm>
          <a:off x="9639300" y="8850499"/>
          <a:ext cx="838200" cy="6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56725</xdr:rowOff>
    </xdr:from>
    <xdr:ext cx="599010" cy="259045"/>
    <xdr:sp macro="" textlink="">
      <xdr:nvSpPr>
        <xdr:cNvPr id="352" name="普通建設事業費平均値テキスト"/>
        <xdr:cNvSpPr txBox="1"/>
      </xdr:nvSpPr>
      <xdr:spPr>
        <a:xfrm>
          <a:off x="10528300" y="10000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78298</xdr:rowOff>
    </xdr:from>
    <xdr:to>
      <xdr:col>55</xdr:col>
      <xdr:colOff>50800</xdr:colOff>
      <xdr:row>59</xdr:row>
      <xdr:rowOff>8448</xdr:rowOff>
    </xdr:to>
    <xdr:sp macro="" textlink="">
      <xdr:nvSpPr>
        <xdr:cNvPr id="353" name="フローチャート: 判断 352"/>
        <xdr:cNvSpPr/>
      </xdr:nvSpPr>
      <xdr:spPr>
        <a:xfrm>
          <a:off x="10426700" y="100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106549</xdr:rowOff>
    </xdr:from>
    <xdr:to>
      <xdr:col>50</xdr:col>
      <xdr:colOff>114300</xdr:colOff>
      <xdr:row>51</xdr:row>
      <xdr:rowOff>137313</xdr:rowOff>
    </xdr:to>
    <xdr:cxnSp macro="">
      <xdr:nvCxnSpPr>
        <xdr:cNvPr id="354" name="直線コネクタ 353"/>
        <xdr:cNvCxnSpPr/>
      </xdr:nvCxnSpPr>
      <xdr:spPr>
        <a:xfrm flipV="1">
          <a:off x="8750300" y="8850499"/>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83157</xdr:rowOff>
    </xdr:from>
    <xdr:to>
      <xdr:col>50</xdr:col>
      <xdr:colOff>165100</xdr:colOff>
      <xdr:row>59</xdr:row>
      <xdr:rowOff>13307</xdr:rowOff>
    </xdr:to>
    <xdr:sp macro="" textlink="">
      <xdr:nvSpPr>
        <xdr:cNvPr id="355" name="フローチャート: 判断 354"/>
        <xdr:cNvSpPr/>
      </xdr:nvSpPr>
      <xdr:spPr>
        <a:xfrm>
          <a:off x="95885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4434</xdr:rowOff>
    </xdr:from>
    <xdr:ext cx="599010" cy="259045"/>
    <xdr:sp macro="" textlink="">
      <xdr:nvSpPr>
        <xdr:cNvPr id="356" name="テキスト ボックス 355"/>
        <xdr:cNvSpPr txBox="1"/>
      </xdr:nvSpPr>
      <xdr:spPr>
        <a:xfrm>
          <a:off x="9339795" y="1011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137313</xdr:rowOff>
    </xdr:from>
    <xdr:to>
      <xdr:col>45</xdr:col>
      <xdr:colOff>177800</xdr:colOff>
      <xdr:row>53</xdr:row>
      <xdr:rowOff>144531</xdr:rowOff>
    </xdr:to>
    <xdr:cxnSp macro="">
      <xdr:nvCxnSpPr>
        <xdr:cNvPr id="357" name="直線コネクタ 356"/>
        <xdr:cNvCxnSpPr/>
      </xdr:nvCxnSpPr>
      <xdr:spPr>
        <a:xfrm flipV="1">
          <a:off x="7861300" y="8881263"/>
          <a:ext cx="889000" cy="3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93669</xdr:rowOff>
    </xdr:from>
    <xdr:to>
      <xdr:col>46</xdr:col>
      <xdr:colOff>38100</xdr:colOff>
      <xdr:row>59</xdr:row>
      <xdr:rowOff>23819</xdr:rowOff>
    </xdr:to>
    <xdr:sp macro="" textlink="">
      <xdr:nvSpPr>
        <xdr:cNvPr id="358" name="フローチャート: 判断 357"/>
        <xdr:cNvSpPr/>
      </xdr:nvSpPr>
      <xdr:spPr>
        <a:xfrm>
          <a:off x="8699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14946</xdr:rowOff>
    </xdr:from>
    <xdr:ext cx="534377" cy="259045"/>
    <xdr:sp macro="" textlink="">
      <xdr:nvSpPr>
        <xdr:cNvPr id="359" name="テキスト ボックス 358"/>
        <xdr:cNvSpPr txBox="1"/>
      </xdr:nvSpPr>
      <xdr:spPr>
        <a:xfrm>
          <a:off x="8483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71212</xdr:rowOff>
    </xdr:from>
    <xdr:to>
      <xdr:col>41</xdr:col>
      <xdr:colOff>50800</xdr:colOff>
      <xdr:row>53</xdr:row>
      <xdr:rowOff>144531</xdr:rowOff>
    </xdr:to>
    <xdr:cxnSp macro="">
      <xdr:nvCxnSpPr>
        <xdr:cNvPr id="360" name="直線コネクタ 359"/>
        <xdr:cNvCxnSpPr/>
      </xdr:nvCxnSpPr>
      <xdr:spPr>
        <a:xfrm>
          <a:off x="6972300" y="9158062"/>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87610</xdr:rowOff>
    </xdr:from>
    <xdr:to>
      <xdr:col>41</xdr:col>
      <xdr:colOff>101600</xdr:colOff>
      <xdr:row>59</xdr:row>
      <xdr:rowOff>17760</xdr:rowOff>
    </xdr:to>
    <xdr:sp macro="" textlink="">
      <xdr:nvSpPr>
        <xdr:cNvPr id="361" name="フローチャート: 判断 360"/>
        <xdr:cNvSpPr/>
      </xdr:nvSpPr>
      <xdr:spPr>
        <a:xfrm>
          <a:off x="7810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8887</xdr:rowOff>
    </xdr:from>
    <xdr:ext cx="599010" cy="259045"/>
    <xdr:sp macro="" textlink="">
      <xdr:nvSpPr>
        <xdr:cNvPr id="362" name="テキスト ボックス 361"/>
        <xdr:cNvSpPr txBox="1"/>
      </xdr:nvSpPr>
      <xdr:spPr>
        <a:xfrm>
          <a:off x="7561795" y="101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75089</xdr:rowOff>
    </xdr:from>
    <xdr:to>
      <xdr:col>36</xdr:col>
      <xdr:colOff>165100</xdr:colOff>
      <xdr:row>59</xdr:row>
      <xdr:rowOff>5239</xdr:rowOff>
    </xdr:to>
    <xdr:sp macro="" textlink="">
      <xdr:nvSpPr>
        <xdr:cNvPr id="363" name="フローチャート: 判断 362"/>
        <xdr:cNvSpPr/>
      </xdr:nvSpPr>
      <xdr:spPr>
        <a:xfrm>
          <a:off x="6921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167816</xdr:rowOff>
    </xdr:from>
    <xdr:ext cx="599010" cy="259045"/>
    <xdr:sp macro="" textlink="">
      <xdr:nvSpPr>
        <xdr:cNvPr id="364" name="テキスト ボックス 363"/>
        <xdr:cNvSpPr txBox="1"/>
      </xdr:nvSpPr>
      <xdr:spPr>
        <a:xfrm>
          <a:off x="6672795"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170970</xdr:rowOff>
    </xdr:from>
    <xdr:to>
      <xdr:col>55</xdr:col>
      <xdr:colOff>50800</xdr:colOff>
      <xdr:row>55</xdr:row>
      <xdr:rowOff>101120</xdr:rowOff>
    </xdr:to>
    <xdr:sp macro="" textlink="">
      <xdr:nvSpPr>
        <xdr:cNvPr id="370" name="楕円 369"/>
        <xdr:cNvSpPr/>
      </xdr:nvSpPr>
      <xdr:spPr>
        <a:xfrm>
          <a:off x="10426700" y="94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123997</xdr:rowOff>
    </xdr:from>
    <xdr:ext cx="599010" cy="259045"/>
    <xdr:sp macro="" textlink="">
      <xdr:nvSpPr>
        <xdr:cNvPr id="371" name="普通建設事業費該当値テキスト"/>
        <xdr:cNvSpPr txBox="1"/>
      </xdr:nvSpPr>
      <xdr:spPr>
        <a:xfrm>
          <a:off x="10528300" y="938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55749</xdr:rowOff>
    </xdr:from>
    <xdr:to>
      <xdr:col>50</xdr:col>
      <xdr:colOff>165100</xdr:colOff>
      <xdr:row>51</xdr:row>
      <xdr:rowOff>157349</xdr:rowOff>
    </xdr:to>
    <xdr:sp macro="" textlink="">
      <xdr:nvSpPr>
        <xdr:cNvPr id="372" name="楕円 371"/>
        <xdr:cNvSpPr/>
      </xdr:nvSpPr>
      <xdr:spPr>
        <a:xfrm>
          <a:off x="9588500" y="8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2426</xdr:rowOff>
    </xdr:from>
    <xdr:ext cx="690189" cy="259045"/>
    <xdr:sp macro="" textlink="">
      <xdr:nvSpPr>
        <xdr:cNvPr id="373" name="テキスト ボックス 372"/>
        <xdr:cNvSpPr txBox="1"/>
      </xdr:nvSpPr>
      <xdr:spPr>
        <a:xfrm>
          <a:off x="9294205" y="8574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86513</xdr:rowOff>
    </xdr:from>
    <xdr:to>
      <xdr:col>46</xdr:col>
      <xdr:colOff>38100</xdr:colOff>
      <xdr:row>52</xdr:row>
      <xdr:rowOff>16663</xdr:rowOff>
    </xdr:to>
    <xdr:sp macro="" textlink="">
      <xdr:nvSpPr>
        <xdr:cNvPr id="374" name="楕円 373"/>
        <xdr:cNvSpPr/>
      </xdr:nvSpPr>
      <xdr:spPr>
        <a:xfrm>
          <a:off x="86995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33190</xdr:rowOff>
    </xdr:from>
    <xdr:ext cx="690189" cy="259045"/>
    <xdr:sp macro="" textlink="">
      <xdr:nvSpPr>
        <xdr:cNvPr id="375" name="テキスト ボックス 374"/>
        <xdr:cNvSpPr txBox="1"/>
      </xdr:nvSpPr>
      <xdr:spPr>
        <a:xfrm>
          <a:off x="8405205" y="8605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93731</xdr:rowOff>
    </xdr:from>
    <xdr:to>
      <xdr:col>41</xdr:col>
      <xdr:colOff>101600</xdr:colOff>
      <xdr:row>54</xdr:row>
      <xdr:rowOff>23881</xdr:rowOff>
    </xdr:to>
    <xdr:sp macro="" textlink="">
      <xdr:nvSpPr>
        <xdr:cNvPr id="376" name="楕円 375"/>
        <xdr:cNvSpPr/>
      </xdr:nvSpPr>
      <xdr:spPr>
        <a:xfrm>
          <a:off x="7810500" y="91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40408</xdr:rowOff>
    </xdr:from>
    <xdr:ext cx="690189" cy="259045"/>
    <xdr:sp macro="" textlink="">
      <xdr:nvSpPr>
        <xdr:cNvPr id="377" name="テキスト ボックス 376"/>
        <xdr:cNvSpPr txBox="1"/>
      </xdr:nvSpPr>
      <xdr:spPr>
        <a:xfrm>
          <a:off x="7516205" y="8955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20412</xdr:rowOff>
    </xdr:from>
    <xdr:to>
      <xdr:col>36</xdr:col>
      <xdr:colOff>165100</xdr:colOff>
      <xdr:row>53</xdr:row>
      <xdr:rowOff>122012</xdr:rowOff>
    </xdr:to>
    <xdr:sp macro="" textlink="">
      <xdr:nvSpPr>
        <xdr:cNvPr id="378" name="楕円 377"/>
        <xdr:cNvSpPr/>
      </xdr:nvSpPr>
      <xdr:spPr>
        <a:xfrm>
          <a:off x="6921500" y="91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138539</xdr:rowOff>
    </xdr:from>
    <xdr:ext cx="690189" cy="259045"/>
    <xdr:sp macro="" textlink="">
      <xdr:nvSpPr>
        <xdr:cNvPr id="379" name="テキスト ボックス 378"/>
        <xdr:cNvSpPr txBox="1"/>
      </xdr:nvSpPr>
      <xdr:spPr>
        <a:xfrm>
          <a:off x="6627205" y="888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5" name="テキスト ボックス 394"/>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7" name="テキスト ボックス 396"/>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69962</xdr:rowOff>
    </xdr:from>
    <xdr:to>
      <xdr:col>54</xdr:col>
      <xdr:colOff>189865</xdr:colOff>
      <xdr:row>78</xdr:row>
      <xdr:rowOff>139700</xdr:rowOff>
    </xdr:to>
    <xdr:cxnSp macro="">
      <xdr:nvCxnSpPr>
        <xdr:cNvPr id="401" name="直線コネクタ 400"/>
        <xdr:cNvCxnSpPr/>
      </xdr:nvCxnSpPr>
      <xdr:spPr>
        <a:xfrm flipV="1">
          <a:off x="10475595" y="12928712"/>
          <a:ext cx="1270" cy="58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166325</xdr:rowOff>
    </xdr:from>
    <xdr:ext cx="249299" cy="259045"/>
    <xdr:sp macro="" textlink="">
      <xdr:nvSpPr>
        <xdr:cNvPr id="402" name="普通建設事業費 （ うち新規整備　）最小値テキスト"/>
        <xdr:cNvSpPr txBox="1"/>
      </xdr:nvSpPr>
      <xdr:spPr>
        <a:xfrm>
          <a:off x="10528300" y="13539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16639</xdr:rowOff>
    </xdr:from>
    <xdr:ext cx="599010" cy="259045"/>
    <xdr:sp macro="" textlink="">
      <xdr:nvSpPr>
        <xdr:cNvPr id="404" name="普通建設事業費 （ うち新規整備　）最大値テキスト"/>
        <xdr:cNvSpPr txBox="1"/>
      </xdr:nvSpPr>
      <xdr:spPr>
        <a:xfrm>
          <a:off x="10528300" y="127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69962</xdr:rowOff>
    </xdr:from>
    <xdr:to>
      <xdr:col>55</xdr:col>
      <xdr:colOff>88900</xdr:colOff>
      <xdr:row>75</xdr:row>
      <xdr:rowOff>69962</xdr:rowOff>
    </xdr:to>
    <xdr:cxnSp macro="">
      <xdr:nvCxnSpPr>
        <xdr:cNvPr id="405" name="直線コネクタ 404"/>
        <xdr:cNvCxnSpPr/>
      </xdr:nvCxnSpPr>
      <xdr:spPr>
        <a:xfrm>
          <a:off x="10388600" y="12928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25874</xdr:rowOff>
    </xdr:from>
    <xdr:to>
      <xdr:col>55</xdr:col>
      <xdr:colOff>0</xdr:colOff>
      <xdr:row>75</xdr:row>
      <xdr:rowOff>69962</xdr:rowOff>
    </xdr:to>
    <xdr:cxnSp macro="">
      <xdr:nvCxnSpPr>
        <xdr:cNvPr id="406" name="直線コネクタ 405"/>
        <xdr:cNvCxnSpPr/>
      </xdr:nvCxnSpPr>
      <xdr:spPr>
        <a:xfrm>
          <a:off x="9639300" y="12027374"/>
          <a:ext cx="838200" cy="9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39326</xdr:rowOff>
    </xdr:from>
    <xdr:ext cx="534377" cy="259045"/>
    <xdr:sp macro="" textlink="">
      <xdr:nvSpPr>
        <xdr:cNvPr id="407" name="普通建設事業費 （ うち新規整備　）平均値テキスト"/>
        <xdr:cNvSpPr txBox="1"/>
      </xdr:nvSpPr>
      <xdr:spPr>
        <a:xfrm>
          <a:off x="10528300" y="13412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60899</xdr:rowOff>
    </xdr:from>
    <xdr:to>
      <xdr:col>55</xdr:col>
      <xdr:colOff>50800</xdr:colOff>
      <xdr:row>78</xdr:row>
      <xdr:rowOff>162499</xdr:rowOff>
    </xdr:to>
    <xdr:sp macro="" textlink="">
      <xdr:nvSpPr>
        <xdr:cNvPr id="408" name="フローチャート: 判断 407"/>
        <xdr:cNvSpPr/>
      </xdr:nvSpPr>
      <xdr:spPr>
        <a:xfrm>
          <a:off x="10426700" y="1343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25874</xdr:rowOff>
    </xdr:from>
    <xdr:to>
      <xdr:col>50</xdr:col>
      <xdr:colOff>114300</xdr:colOff>
      <xdr:row>71</xdr:row>
      <xdr:rowOff>31062</xdr:rowOff>
    </xdr:to>
    <xdr:cxnSp macro="">
      <xdr:nvCxnSpPr>
        <xdr:cNvPr id="409" name="直線コネクタ 408"/>
        <xdr:cNvCxnSpPr/>
      </xdr:nvCxnSpPr>
      <xdr:spPr>
        <a:xfrm flipV="1">
          <a:off x="8750300" y="12027374"/>
          <a:ext cx="889000" cy="1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56806</xdr:rowOff>
    </xdr:from>
    <xdr:to>
      <xdr:col>50</xdr:col>
      <xdr:colOff>165100</xdr:colOff>
      <xdr:row>78</xdr:row>
      <xdr:rowOff>158406</xdr:rowOff>
    </xdr:to>
    <xdr:sp macro="" textlink="">
      <xdr:nvSpPr>
        <xdr:cNvPr id="410" name="フローチャート: 判断 409"/>
        <xdr:cNvSpPr/>
      </xdr:nvSpPr>
      <xdr:spPr>
        <a:xfrm>
          <a:off x="95885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149533</xdr:rowOff>
    </xdr:from>
    <xdr:ext cx="534377" cy="259045"/>
    <xdr:sp macro="" textlink="">
      <xdr:nvSpPr>
        <xdr:cNvPr id="411" name="テキスト ボックス 410"/>
        <xdr:cNvSpPr txBox="1"/>
      </xdr:nvSpPr>
      <xdr:spPr>
        <a:xfrm>
          <a:off x="9372111" y="135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31062</xdr:rowOff>
    </xdr:from>
    <xdr:to>
      <xdr:col>45</xdr:col>
      <xdr:colOff>177800</xdr:colOff>
      <xdr:row>75</xdr:row>
      <xdr:rowOff>1707</xdr:rowOff>
    </xdr:to>
    <xdr:cxnSp macro="">
      <xdr:nvCxnSpPr>
        <xdr:cNvPr id="412" name="直線コネクタ 411"/>
        <xdr:cNvCxnSpPr/>
      </xdr:nvCxnSpPr>
      <xdr:spPr>
        <a:xfrm flipV="1">
          <a:off x="7861300" y="12204012"/>
          <a:ext cx="889000" cy="6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53727</xdr:rowOff>
    </xdr:from>
    <xdr:to>
      <xdr:col>46</xdr:col>
      <xdr:colOff>38100</xdr:colOff>
      <xdr:row>78</xdr:row>
      <xdr:rowOff>155327</xdr:rowOff>
    </xdr:to>
    <xdr:sp macro="" textlink="">
      <xdr:nvSpPr>
        <xdr:cNvPr id="413" name="フローチャート: 判断 412"/>
        <xdr:cNvSpPr/>
      </xdr:nvSpPr>
      <xdr:spPr>
        <a:xfrm>
          <a:off x="8699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146454</xdr:rowOff>
    </xdr:from>
    <xdr:ext cx="534377" cy="259045"/>
    <xdr:sp macro="" textlink="">
      <xdr:nvSpPr>
        <xdr:cNvPr id="414" name="テキスト ボックス 413"/>
        <xdr:cNvSpPr txBox="1"/>
      </xdr:nvSpPr>
      <xdr:spPr>
        <a:xfrm>
          <a:off x="8483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52174</xdr:rowOff>
    </xdr:from>
    <xdr:to>
      <xdr:col>41</xdr:col>
      <xdr:colOff>101600</xdr:colOff>
      <xdr:row>78</xdr:row>
      <xdr:rowOff>153774</xdr:rowOff>
    </xdr:to>
    <xdr:sp macro="" textlink="">
      <xdr:nvSpPr>
        <xdr:cNvPr id="415" name="フローチャート: 判断 414"/>
        <xdr:cNvSpPr/>
      </xdr:nvSpPr>
      <xdr:spPr>
        <a:xfrm>
          <a:off x="7810500" y="1342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144901</xdr:rowOff>
    </xdr:from>
    <xdr:ext cx="534377" cy="259045"/>
    <xdr:sp macro="" textlink="">
      <xdr:nvSpPr>
        <xdr:cNvPr id="416" name="テキスト ボックス 415"/>
        <xdr:cNvSpPr txBox="1"/>
      </xdr:nvSpPr>
      <xdr:spPr>
        <a:xfrm>
          <a:off x="7594111" y="135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19162</xdr:rowOff>
    </xdr:from>
    <xdr:to>
      <xdr:col>55</xdr:col>
      <xdr:colOff>50800</xdr:colOff>
      <xdr:row>75</xdr:row>
      <xdr:rowOff>120762</xdr:rowOff>
    </xdr:to>
    <xdr:sp macro="" textlink="">
      <xdr:nvSpPr>
        <xdr:cNvPr id="422" name="楕円 421"/>
        <xdr:cNvSpPr/>
      </xdr:nvSpPr>
      <xdr:spPr>
        <a:xfrm>
          <a:off x="10426700" y="128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143639</xdr:rowOff>
    </xdr:from>
    <xdr:ext cx="599010" cy="259045"/>
    <xdr:sp macro="" textlink="">
      <xdr:nvSpPr>
        <xdr:cNvPr id="423" name="普通建設事業費 （ うち新規整備　）該当値テキスト"/>
        <xdr:cNvSpPr txBox="1"/>
      </xdr:nvSpPr>
      <xdr:spPr>
        <a:xfrm>
          <a:off x="10528300" y="128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146524</xdr:rowOff>
    </xdr:from>
    <xdr:to>
      <xdr:col>50</xdr:col>
      <xdr:colOff>165100</xdr:colOff>
      <xdr:row>70</xdr:row>
      <xdr:rowOff>76674</xdr:rowOff>
    </xdr:to>
    <xdr:sp macro="" textlink="">
      <xdr:nvSpPr>
        <xdr:cNvPr id="424" name="楕円 423"/>
        <xdr:cNvSpPr/>
      </xdr:nvSpPr>
      <xdr:spPr>
        <a:xfrm>
          <a:off x="9588500" y="119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93201</xdr:rowOff>
    </xdr:from>
    <xdr:ext cx="690189" cy="259045"/>
    <xdr:sp macro="" textlink="">
      <xdr:nvSpPr>
        <xdr:cNvPr id="425" name="テキスト ボックス 424"/>
        <xdr:cNvSpPr txBox="1"/>
      </xdr:nvSpPr>
      <xdr:spPr>
        <a:xfrm>
          <a:off x="9294205" y="11751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151712</xdr:rowOff>
    </xdr:from>
    <xdr:to>
      <xdr:col>46</xdr:col>
      <xdr:colOff>38100</xdr:colOff>
      <xdr:row>71</xdr:row>
      <xdr:rowOff>81862</xdr:rowOff>
    </xdr:to>
    <xdr:sp macro="" textlink="">
      <xdr:nvSpPr>
        <xdr:cNvPr id="426" name="楕円 425"/>
        <xdr:cNvSpPr/>
      </xdr:nvSpPr>
      <xdr:spPr>
        <a:xfrm>
          <a:off x="8699500" y="121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98389</xdr:rowOff>
    </xdr:from>
    <xdr:ext cx="690189" cy="259045"/>
    <xdr:sp macro="" textlink="">
      <xdr:nvSpPr>
        <xdr:cNvPr id="427" name="テキスト ボックス 426"/>
        <xdr:cNvSpPr txBox="1"/>
      </xdr:nvSpPr>
      <xdr:spPr>
        <a:xfrm>
          <a:off x="8405205" y="11928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122357</xdr:rowOff>
    </xdr:from>
    <xdr:to>
      <xdr:col>41</xdr:col>
      <xdr:colOff>101600</xdr:colOff>
      <xdr:row>75</xdr:row>
      <xdr:rowOff>52507</xdr:rowOff>
    </xdr:to>
    <xdr:sp macro="" textlink="">
      <xdr:nvSpPr>
        <xdr:cNvPr id="428" name="楕円 427"/>
        <xdr:cNvSpPr/>
      </xdr:nvSpPr>
      <xdr:spPr>
        <a:xfrm>
          <a:off x="7810500" y="128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69034</xdr:rowOff>
    </xdr:from>
    <xdr:ext cx="599010" cy="259045"/>
    <xdr:sp macro="" textlink="">
      <xdr:nvSpPr>
        <xdr:cNvPr id="429" name="テキスト ボックス 428"/>
        <xdr:cNvSpPr txBox="1"/>
      </xdr:nvSpPr>
      <xdr:spPr>
        <a:xfrm>
          <a:off x="7561795" y="125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3" name="直線コネクタ 452"/>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4"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5" name="直線コネクタ 454"/>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6"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7" name="直線コネクタ 456"/>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102293</xdr:rowOff>
    </xdr:from>
    <xdr:to>
      <xdr:col>55</xdr:col>
      <xdr:colOff>0</xdr:colOff>
      <xdr:row>97</xdr:row>
      <xdr:rowOff>153888</xdr:rowOff>
    </xdr:to>
    <xdr:cxnSp macro="">
      <xdr:nvCxnSpPr>
        <xdr:cNvPr id="458" name="直線コネクタ 457"/>
        <xdr:cNvCxnSpPr/>
      </xdr:nvCxnSpPr>
      <xdr:spPr>
        <a:xfrm flipV="1">
          <a:off x="9639300" y="16732943"/>
          <a:ext cx="838200" cy="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9"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60" name="フローチャート: 判断 459"/>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35916</xdr:rowOff>
    </xdr:from>
    <xdr:to>
      <xdr:col>50</xdr:col>
      <xdr:colOff>114300</xdr:colOff>
      <xdr:row>97</xdr:row>
      <xdr:rowOff>153888</xdr:rowOff>
    </xdr:to>
    <xdr:cxnSp macro="">
      <xdr:nvCxnSpPr>
        <xdr:cNvPr id="461" name="直線コネクタ 460"/>
        <xdr:cNvCxnSpPr/>
      </xdr:nvCxnSpPr>
      <xdr:spPr>
        <a:xfrm>
          <a:off x="8750300" y="16666566"/>
          <a:ext cx="889000" cy="1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2" name="フローチャート: 判断 461"/>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3" name="テキスト ボックス 462"/>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35916</xdr:rowOff>
    </xdr:from>
    <xdr:to>
      <xdr:col>45</xdr:col>
      <xdr:colOff>177800</xdr:colOff>
      <xdr:row>98</xdr:row>
      <xdr:rowOff>93455</xdr:rowOff>
    </xdr:to>
    <xdr:cxnSp macro="">
      <xdr:nvCxnSpPr>
        <xdr:cNvPr id="464" name="直線コネクタ 463"/>
        <xdr:cNvCxnSpPr/>
      </xdr:nvCxnSpPr>
      <xdr:spPr>
        <a:xfrm flipV="1">
          <a:off x="7861300" y="16666566"/>
          <a:ext cx="889000" cy="2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5" name="フローチャート: 判断 464"/>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6" name="テキスト ボックス 465"/>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7" name="フローチャート: 判断 466"/>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8" name="テキスト ボックス 467"/>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51493</xdr:rowOff>
    </xdr:from>
    <xdr:to>
      <xdr:col>55</xdr:col>
      <xdr:colOff>50800</xdr:colOff>
      <xdr:row>97</xdr:row>
      <xdr:rowOff>153093</xdr:rowOff>
    </xdr:to>
    <xdr:sp macro="" textlink="">
      <xdr:nvSpPr>
        <xdr:cNvPr id="474" name="楕円 473"/>
        <xdr:cNvSpPr/>
      </xdr:nvSpPr>
      <xdr:spPr>
        <a:xfrm>
          <a:off x="10426700" y="166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29920</xdr:rowOff>
    </xdr:from>
    <xdr:ext cx="534377" cy="259045"/>
    <xdr:sp macro="" textlink="">
      <xdr:nvSpPr>
        <xdr:cNvPr id="475" name="普通建設事業費 （ うち更新整備　）該当値テキスト"/>
        <xdr:cNvSpPr txBox="1"/>
      </xdr:nvSpPr>
      <xdr:spPr>
        <a:xfrm>
          <a:off x="10528300" y="1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103088</xdr:rowOff>
    </xdr:from>
    <xdr:to>
      <xdr:col>50</xdr:col>
      <xdr:colOff>165100</xdr:colOff>
      <xdr:row>98</xdr:row>
      <xdr:rowOff>33238</xdr:rowOff>
    </xdr:to>
    <xdr:sp macro="" textlink="">
      <xdr:nvSpPr>
        <xdr:cNvPr id="476" name="楕円 475"/>
        <xdr:cNvSpPr/>
      </xdr:nvSpPr>
      <xdr:spPr>
        <a:xfrm>
          <a:off x="9588500" y="167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24365</xdr:rowOff>
    </xdr:from>
    <xdr:ext cx="534377" cy="259045"/>
    <xdr:sp macro="" textlink="">
      <xdr:nvSpPr>
        <xdr:cNvPr id="477" name="テキスト ボックス 476"/>
        <xdr:cNvSpPr txBox="1"/>
      </xdr:nvSpPr>
      <xdr:spPr>
        <a:xfrm>
          <a:off x="9372111" y="168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156566</xdr:rowOff>
    </xdr:from>
    <xdr:to>
      <xdr:col>46</xdr:col>
      <xdr:colOff>38100</xdr:colOff>
      <xdr:row>97</xdr:row>
      <xdr:rowOff>86716</xdr:rowOff>
    </xdr:to>
    <xdr:sp macro="" textlink="">
      <xdr:nvSpPr>
        <xdr:cNvPr id="478" name="楕円 477"/>
        <xdr:cNvSpPr/>
      </xdr:nvSpPr>
      <xdr:spPr>
        <a:xfrm>
          <a:off x="86995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103243</xdr:rowOff>
    </xdr:from>
    <xdr:ext cx="534377" cy="259045"/>
    <xdr:sp macro="" textlink="">
      <xdr:nvSpPr>
        <xdr:cNvPr id="479" name="テキスト ボックス 478"/>
        <xdr:cNvSpPr txBox="1"/>
      </xdr:nvSpPr>
      <xdr:spPr>
        <a:xfrm>
          <a:off x="8483111" y="16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42655</xdr:rowOff>
    </xdr:from>
    <xdr:to>
      <xdr:col>41</xdr:col>
      <xdr:colOff>101600</xdr:colOff>
      <xdr:row>98</xdr:row>
      <xdr:rowOff>144255</xdr:rowOff>
    </xdr:to>
    <xdr:sp macro="" textlink="">
      <xdr:nvSpPr>
        <xdr:cNvPr id="480" name="楕円 479"/>
        <xdr:cNvSpPr/>
      </xdr:nvSpPr>
      <xdr:spPr>
        <a:xfrm>
          <a:off x="7810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135382</xdr:rowOff>
    </xdr:from>
    <xdr:ext cx="534377" cy="259045"/>
    <xdr:sp macro="" textlink="">
      <xdr:nvSpPr>
        <xdr:cNvPr id="481" name="テキスト ボックス 480"/>
        <xdr:cNvSpPr txBox="1"/>
      </xdr:nvSpPr>
      <xdr:spPr>
        <a:xfrm>
          <a:off x="7594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7" name="直線コネクタ 506"/>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8"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10"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11" name="直線コネクタ 510"/>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85479</xdr:rowOff>
    </xdr:from>
    <xdr:to>
      <xdr:col>85</xdr:col>
      <xdr:colOff>127000</xdr:colOff>
      <xdr:row>35</xdr:row>
      <xdr:rowOff>166430</xdr:rowOff>
    </xdr:to>
    <xdr:cxnSp macro="">
      <xdr:nvCxnSpPr>
        <xdr:cNvPr id="512" name="直線コネクタ 511"/>
        <xdr:cNvCxnSpPr/>
      </xdr:nvCxnSpPr>
      <xdr:spPr>
        <a:xfrm flipV="1">
          <a:off x="15481300" y="5228979"/>
          <a:ext cx="838200" cy="9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147651</xdr:rowOff>
    </xdr:from>
    <xdr:ext cx="534377" cy="259045"/>
    <xdr:sp macro="" textlink="">
      <xdr:nvSpPr>
        <xdr:cNvPr id="513" name="災害復旧事業費平均値テキスト"/>
        <xdr:cNvSpPr txBox="1"/>
      </xdr:nvSpPr>
      <xdr:spPr>
        <a:xfrm>
          <a:off x="16370300" y="6662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4" name="フローチャート: 判断 513"/>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161345</xdr:rowOff>
    </xdr:from>
    <xdr:to>
      <xdr:col>81</xdr:col>
      <xdr:colOff>50800</xdr:colOff>
      <xdr:row>35</xdr:row>
      <xdr:rowOff>166430</xdr:rowOff>
    </xdr:to>
    <xdr:cxnSp macro="">
      <xdr:nvCxnSpPr>
        <xdr:cNvPr id="515" name="直線コネクタ 514"/>
        <xdr:cNvCxnSpPr/>
      </xdr:nvCxnSpPr>
      <xdr:spPr>
        <a:xfrm>
          <a:off x="14592300" y="5647745"/>
          <a:ext cx="889000" cy="5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6" name="フローチャート: 判断 515"/>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108828</xdr:rowOff>
    </xdr:from>
    <xdr:ext cx="469744" cy="259045"/>
    <xdr:sp macro="" textlink="">
      <xdr:nvSpPr>
        <xdr:cNvPr id="517" name="テキスト ボックス 516"/>
        <xdr:cNvSpPr txBox="1"/>
      </xdr:nvSpPr>
      <xdr:spPr>
        <a:xfrm>
          <a:off x="15246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161345</xdr:rowOff>
    </xdr:from>
    <xdr:to>
      <xdr:col>76</xdr:col>
      <xdr:colOff>114300</xdr:colOff>
      <xdr:row>36</xdr:row>
      <xdr:rowOff>108365</xdr:rowOff>
    </xdr:to>
    <xdr:cxnSp macro="">
      <xdr:nvCxnSpPr>
        <xdr:cNvPr id="518" name="直線コネクタ 517"/>
        <xdr:cNvCxnSpPr/>
      </xdr:nvCxnSpPr>
      <xdr:spPr>
        <a:xfrm flipV="1">
          <a:off x="13703300" y="5647745"/>
          <a:ext cx="889000" cy="6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9" name="フローチャート: 判断 518"/>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20" name="テキスト ボックス 519"/>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58367</xdr:rowOff>
    </xdr:from>
    <xdr:to>
      <xdr:col>71</xdr:col>
      <xdr:colOff>177800</xdr:colOff>
      <xdr:row>36</xdr:row>
      <xdr:rowOff>108365</xdr:rowOff>
    </xdr:to>
    <xdr:cxnSp macro="">
      <xdr:nvCxnSpPr>
        <xdr:cNvPr id="521" name="直線コネクタ 520"/>
        <xdr:cNvCxnSpPr/>
      </xdr:nvCxnSpPr>
      <xdr:spPr>
        <a:xfrm>
          <a:off x="12814300" y="6059117"/>
          <a:ext cx="889000" cy="2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23102</xdr:rowOff>
    </xdr:from>
    <xdr:to>
      <xdr:col>72</xdr:col>
      <xdr:colOff>38100</xdr:colOff>
      <xdr:row>39</xdr:row>
      <xdr:rowOff>124702</xdr:rowOff>
    </xdr:to>
    <xdr:sp macro="" textlink="">
      <xdr:nvSpPr>
        <xdr:cNvPr id="522" name="フローチャート: 判断 521"/>
        <xdr:cNvSpPr/>
      </xdr:nvSpPr>
      <xdr:spPr>
        <a:xfrm>
          <a:off x="13652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115829</xdr:rowOff>
    </xdr:from>
    <xdr:ext cx="469744" cy="259045"/>
    <xdr:sp macro="" textlink="">
      <xdr:nvSpPr>
        <xdr:cNvPr id="523" name="テキスト ボックス 522"/>
        <xdr:cNvSpPr txBox="1"/>
      </xdr:nvSpPr>
      <xdr:spPr>
        <a:xfrm>
          <a:off x="13468428" y="680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24336</xdr:rowOff>
    </xdr:from>
    <xdr:to>
      <xdr:col>67</xdr:col>
      <xdr:colOff>101600</xdr:colOff>
      <xdr:row>39</xdr:row>
      <xdr:rowOff>125936</xdr:rowOff>
    </xdr:to>
    <xdr:sp macro="" textlink="">
      <xdr:nvSpPr>
        <xdr:cNvPr id="524" name="フローチャート: 判断 523"/>
        <xdr:cNvSpPr/>
      </xdr:nvSpPr>
      <xdr:spPr>
        <a:xfrm>
          <a:off x="12763500" y="671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117063</xdr:rowOff>
    </xdr:from>
    <xdr:ext cx="469744" cy="259045"/>
    <xdr:sp macro="" textlink="">
      <xdr:nvSpPr>
        <xdr:cNvPr id="525" name="テキスト ボックス 524"/>
        <xdr:cNvSpPr txBox="1"/>
      </xdr:nvSpPr>
      <xdr:spPr>
        <a:xfrm>
          <a:off x="12579428" y="680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34679</xdr:rowOff>
    </xdr:from>
    <xdr:to>
      <xdr:col>85</xdr:col>
      <xdr:colOff>177800</xdr:colOff>
      <xdr:row>30</xdr:row>
      <xdr:rowOff>136279</xdr:rowOff>
    </xdr:to>
    <xdr:sp macro="" textlink="">
      <xdr:nvSpPr>
        <xdr:cNvPr id="531" name="楕円 530"/>
        <xdr:cNvSpPr/>
      </xdr:nvSpPr>
      <xdr:spPr>
        <a:xfrm>
          <a:off x="16268700" y="51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159156</xdr:rowOff>
    </xdr:from>
    <xdr:ext cx="599010" cy="259045"/>
    <xdr:sp macro="" textlink="">
      <xdr:nvSpPr>
        <xdr:cNvPr id="532" name="災害復旧事業費該当値テキスト"/>
        <xdr:cNvSpPr txBox="1"/>
      </xdr:nvSpPr>
      <xdr:spPr>
        <a:xfrm>
          <a:off x="16370300" y="513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115630</xdr:rowOff>
    </xdr:from>
    <xdr:to>
      <xdr:col>81</xdr:col>
      <xdr:colOff>101600</xdr:colOff>
      <xdr:row>36</xdr:row>
      <xdr:rowOff>45780</xdr:rowOff>
    </xdr:to>
    <xdr:sp macro="" textlink="">
      <xdr:nvSpPr>
        <xdr:cNvPr id="533" name="楕円 532"/>
        <xdr:cNvSpPr/>
      </xdr:nvSpPr>
      <xdr:spPr>
        <a:xfrm>
          <a:off x="15430500" y="61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62307</xdr:rowOff>
    </xdr:from>
    <xdr:ext cx="599010" cy="259045"/>
    <xdr:sp macro="" textlink="">
      <xdr:nvSpPr>
        <xdr:cNvPr id="534" name="テキスト ボックス 533"/>
        <xdr:cNvSpPr txBox="1"/>
      </xdr:nvSpPr>
      <xdr:spPr>
        <a:xfrm>
          <a:off x="15181795" y="589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110545</xdr:rowOff>
    </xdr:from>
    <xdr:to>
      <xdr:col>76</xdr:col>
      <xdr:colOff>165100</xdr:colOff>
      <xdr:row>33</xdr:row>
      <xdr:rowOff>40695</xdr:rowOff>
    </xdr:to>
    <xdr:sp macro="" textlink="">
      <xdr:nvSpPr>
        <xdr:cNvPr id="535" name="楕円 534"/>
        <xdr:cNvSpPr/>
      </xdr:nvSpPr>
      <xdr:spPr>
        <a:xfrm>
          <a:off x="14541500" y="5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57222</xdr:rowOff>
    </xdr:from>
    <xdr:ext cx="599010" cy="259045"/>
    <xdr:sp macro="" textlink="">
      <xdr:nvSpPr>
        <xdr:cNvPr id="536" name="テキスト ボックス 535"/>
        <xdr:cNvSpPr txBox="1"/>
      </xdr:nvSpPr>
      <xdr:spPr>
        <a:xfrm>
          <a:off x="14292795" y="53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57565</xdr:rowOff>
    </xdr:from>
    <xdr:to>
      <xdr:col>72</xdr:col>
      <xdr:colOff>38100</xdr:colOff>
      <xdr:row>36</xdr:row>
      <xdr:rowOff>159165</xdr:rowOff>
    </xdr:to>
    <xdr:sp macro="" textlink="">
      <xdr:nvSpPr>
        <xdr:cNvPr id="537" name="楕円 536"/>
        <xdr:cNvSpPr/>
      </xdr:nvSpPr>
      <xdr:spPr>
        <a:xfrm>
          <a:off x="13652500" y="6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4242</xdr:rowOff>
    </xdr:from>
    <xdr:ext cx="599010" cy="259045"/>
    <xdr:sp macro="" textlink="">
      <xdr:nvSpPr>
        <xdr:cNvPr id="538" name="テキスト ボックス 537"/>
        <xdr:cNvSpPr txBox="1"/>
      </xdr:nvSpPr>
      <xdr:spPr>
        <a:xfrm>
          <a:off x="13403795" y="600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7567</xdr:rowOff>
    </xdr:from>
    <xdr:to>
      <xdr:col>67</xdr:col>
      <xdr:colOff>101600</xdr:colOff>
      <xdr:row>35</xdr:row>
      <xdr:rowOff>109167</xdr:rowOff>
    </xdr:to>
    <xdr:sp macro="" textlink="">
      <xdr:nvSpPr>
        <xdr:cNvPr id="539" name="楕円 538"/>
        <xdr:cNvSpPr/>
      </xdr:nvSpPr>
      <xdr:spPr>
        <a:xfrm>
          <a:off x="12763500" y="60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125694</xdr:rowOff>
    </xdr:from>
    <xdr:ext cx="599010" cy="259045"/>
    <xdr:sp macro="" textlink="">
      <xdr:nvSpPr>
        <xdr:cNvPr id="540" name="テキスト ボックス 539"/>
        <xdr:cNvSpPr txBox="1"/>
      </xdr:nvSpPr>
      <xdr:spPr>
        <a:xfrm>
          <a:off x="12514795" y="578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9" name="直線コネクタ 608"/>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10"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11" name="直線コネクタ 610"/>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2"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3" name="直線コネクタ 612"/>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125699</xdr:rowOff>
    </xdr:from>
    <xdr:to>
      <xdr:col>85</xdr:col>
      <xdr:colOff>127000</xdr:colOff>
      <xdr:row>76</xdr:row>
      <xdr:rowOff>18914</xdr:rowOff>
    </xdr:to>
    <xdr:cxnSp macro="">
      <xdr:nvCxnSpPr>
        <xdr:cNvPr id="614" name="直線コネクタ 613"/>
        <xdr:cNvCxnSpPr/>
      </xdr:nvCxnSpPr>
      <xdr:spPr>
        <a:xfrm>
          <a:off x="15481300" y="12984449"/>
          <a:ext cx="838200" cy="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5"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6" name="フローチャート: 判断 615"/>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125699</xdr:rowOff>
    </xdr:from>
    <xdr:to>
      <xdr:col>81</xdr:col>
      <xdr:colOff>50800</xdr:colOff>
      <xdr:row>75</xdr:row>
      <xdr:rowOff>134076</xdr:rowOff>
    </xdr:to>
    <xdr:cxnSp macro="">
      <xdr:nvCxnSpPr>
        <xdr:cNvPr id="617" name="直線コネクタ 616"/>
        <xdr:cNvCxnSpPr/>
      </xdr:nvCxnSpPr>
      <xdr:spPr>
        <a:xfrm flipV="1">
          <a:off x="14592300" y="12984449"/>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8" name="フローチャート: 判断 617"/>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9" name="テキスト ボックス 618"/>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107536</xdr:rowOff>
    </xdr:from>
    <xdr:to>
      <xdr:col>76</xdr:col>
      <xdr:colOff>114300</xdr:colOff>
      <xdr:row>75</xdr:row>
      <xdr:rowOff>134076</xdr:rowOff>
    </xdr:to>
    <xdr:cxnSp macro="">
      <xdr:nvCxnSpPr>
        <xdr:cNvPr id="620" name="直線コネクタ 619"/>
        <xdr:cNvCxnSpPr/>
      </xdr:nvCxnSpPr>
      <xdr:spPr>
        <a:xfrm>
          <a:off x="13703300" y="12966286"/>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21" name="フローチャート: 判断 620"/>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2" name="テキスト ボックス 621"/>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107536</xdr:rowOff>
    </xdr:from>
    <xdr:to>
      <xdr:col>71</xdr:col>
      <xdr:colOff>177800</xdr:colOff>
      <xdr:row>75</xdr:row>
      <xdr:rowOff>140454</xdr:rowOff>
    </xdr:to>
    <xdr:cxnSp macro="">
      <xdr:nvCxnSpPr>
        <xdr:cNvPr id="623" name="直線コネクタ 622"/>
        <xdr:cNvCxnSpPr/>
      </xdr:nvCxnSpPr>
      <xdr:spPr>
        <a:xfrm flipV="1">
          <a:off x="12814300" y="1296628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23783</xdr:rowOff>
    </xdr:from>
    <xdr:to>
      <xdr:col>72</xdr:col>
      <xdr:colOff>38100</xdr:colOff>
      <xdr:row>75</xdr:row>
      <xdr:rowOff>125383</xdr:rowOff>
    </xdr:to>
    <xdr:sp macro="" textlink="">
      <xdr:nvSpPr>
        <xdr:cNvPr id="624" name="フローチャート: 判断 623"/>
        <xdr:cNvSpPr/>
      </xdr:nvSpPr>
      <xdr:spPr>
        <a:xfrm>
          <a:off x="13652500" y="128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141910</xdr:rowOff>
    </xdr:from>
    <xdr:ext cx="534377" cy="259045"/>
    <xdr:sp macro="" textlink="">
      <xdr:nvSpPr>
        <xdr:cNvPr id="625" name="テキスト ボックス 624"/>
        <xdr:cNvSpPr txBox="1"/>
      </xdr:nvSpPr>
      <xdr:spPr>
        <a:xfrm>
          <a:off x="13436111" y="12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26" name="フローチャート: 判断 625"/>
        <xdr:cNvSpPr/>
      </xdr:nvSpPr>
      <xdr:spPr>
        <a:xfrm>
          <a:off x="12763500" y="1287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133241</xdr:rowOff>
    </xdr:from>
    <xdr:ext cx="534377" cy="259045"/>
    <xdr:sp macro="" textlink="">
      <xdr:nvSpPr>
        <xdr:cNvPr id="627" name="テキスト ボックス 626"/>
        <xdr:cNvSpPr txBox="1"/>
      </xdr:nvSpPr>
      <xdr:spPr>
        <a:xfrm>
          <a:off x="12547111" y="12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139564</xdr:rowOff>
    </xdr:from>
    <xdr:to>
      <xdr:col>85</xdr:col>
      <xdr:colOff>177800</xdr:colOff>
      <xdr:row>76</xdr:row>
      <xdr:rowOff>69714</xdr:rowOff>
    </xdr:to>
    <xdr:sp macro="" textlink="">
      <xdr:nvSpPr>
        <xdr:cNvPr id="633" name="楕円 632"/>
        <xdr:cNvSpPr/>
      </xdr:nvSpPr>
      <xdr:spPr>
        <a:xfrm>
          <a:off x="16268700" y="129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117991</xdr:rowOff>
    </xdr:from>
    <xdr:ext cx="534377" cy="259045"/>
    <xdr:sp macro="" textlink="">
      <xdr:nvSpPr>
        <xdr:cNvPr id="634" name="公債費該当値テキスト"/>
        <xdr:cNvSpPr txBox="1"/>
      </xdr:nvSpPr>
      <xdr:spPr>
        <a:xfrm>
          <a:off x="16370300" y="129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74899</xdr:rowOff>
    </xdr:from>
    <xdr:to>
      <xdr:col>81</xdr:col>
      <xdr:colOff>101600</xdr:colOff>
      <xdr:row>76</xdr:row>
      <xdr:rowOff>5048</xdr:rowOff>
    </xdr:to>
    <xdr:sp macro="" textlink="">
      <xdr:nvSpPr>
        <xdr:cNvPr id="635" name="楕円 634"/>
        <xdr:cNvSpPr/>
      </xdr:nvSpPr>
      <xdr:spPr>
        <a:xfrm>
          <a:off x="15430500" y="12933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167625</xdr:rowOff>
    </xdr:from>
    <xdr:ext cx="534377" cy="259045"/>
    <xdr:sp macro="" textlink="">
      <xdr:nvSpPr>
        <xdr:cNvPr id="636" name="テキスト ボックス 635"/>
        <xdr:cNvSpPr txBox="1"/>
      </xdr:nvSpPr>
      <xdr:spPr>
        <a:xfrm>
          <a:off x="15214111" y="130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83276</xdr:rowOff>
    </xdr:from>
    <xdr:to>
      <xdr:col>76</xdr:col>
      <xdr:colOff>165100</xdr:colOff>
      <xdr:row>76</xdr:row>
      <xdr:rowOff>13426</xdr:rowOff>
    </xdr:to>
    <xdr:sp macro="" textlink="">
      <xdr:nvSpPr>
        <xdr:cNvPr id="637" name="楕円 636"/>
        <xdr:cNvSpPr/>
      </xdr:nvSpPr>
      <xdr:spPr>
        <a:xfrm>
          <a:off x="14541500" y="12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4554</xdr:rowOff>
    </xdr:from>
    <xdr:ext cx="534377" cy="259045"/>
    <xdr:sp macro="" textlink="">
      <xdr:nvSpPr>
        <xdr:cNvPr id="638" name="テキスト ボックス 637"/>
        <xdr:cNvSpPr txBox="1"/>
      </xdr:nvSpPr>
      <xdr:spPr>
        <a:xfrm>
          <a:off x="14325111" y="130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56736</xdr:rowOff>
    </xdr:from>
    <xdr:to>
      <xdr:col>72</xdr:col>
      <xdr:colOff>38100</xdr:colOff>
      <xdr:row>75</xdr:row>
      <xdr:rowOff>158336</xdr:rowOff>
    </xdr:to>
    <xdr:sp macro="" textlink="">
      <xdr:nvSpPr>
        <xdr:cNvPr id="639" name="楕円 638"/>
        <xdr:cNvSpPr/>
      </xdr:nvSpPr>
      <xdr:spPr>
        <a:xfrm>
          <a:off x="13652500" y="129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149463</xdr:rowOff>
    </xdr:from>
    <xdr:ext cx="534377" cy="259045"/>
    <xdr:sp macro="" textlink="">
      <xdr:nvSpPr>
        <xdr:cNvPr id="640" name="テキスト ボックス 639"/>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89654</xdr:rowOff>
    </xdr:from>
    <xdr:to>
      <xdr:col>67</xdr:col>
      <xdr:colOff>101600</xdr:colOff>
      <xdr:row>76</xdr:row>
      <xdr:rowOff>19803</xdr:rowOff>
    </xdr:to>
    <xdr:sp macro="" textlink="">
      <xdr:nvSpPr>
        <xdr:cNvPr id="641" name="楕円 640"/>
        <xdr:cNvSpPr/>
      </xdr:nvSpPr>
      <xdr:spPr>
        <a:xfrm>
          <a:off x="12763500" y="1294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10932</xdr:rowOff>
    </xdr:from>
    <xdr:ext cx="534377" cy="259045"/>
    <xdr:sp macro="" textlink="">
      <xdr:nvSpPr>
        <xdr:cNvPr id="642" name="テキスト ボックス 641"/>
        <xdr:cNvSpPr txBox="1"/>
      </xdr:nvSpPr>
      <xdr:spPr>
        <a:xfrm>
          <a:off x="12547111" y="130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41211</xdr:rowOff>
    </xdr:from>
    <xdr:to>
      <xdr:col>85</xdr:col>
      <xdr:colOff>126364</xdr:colOff>
      <xdr:row>99</xdr:row>
      <xdr:rowOff>43360</xdr:rowOff>
    </xdr:to>
    <xdr:cxnSp macro="">
      <xdr:nvCxnSpPr>
        <xdr:cNvPr id="666" name="直線コネクタ 665"/>
        <xdr:cNvCxnSpPr/>
      </xdr:nvCxnSpPr>
      <xdr:spPr>
        <a:xfrm flipV="1">
          <a:off x="16317595" y="15986061"/>
          <a:ext cx="1269" cy="103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47187</xdr:rowOff>
    </xdr:from>
    <xdr:ext cx="378565" cy="259045"/>
    <xdr:sp macro="" textlink="">
      <xdr:nvSpPr>
        <xdr:cNvPr id="667" name="積立金最小値テキスト"/>
        <xdr:cNvSpPr txBox="1"/>
      </xdr:nvSpPr>
      <xdr:spPr>
        <a:xfrm>
          <a:off x="16370300" y="1702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43360</xdr:rowOff>
    </xdr:from>
    <xdr:to>
      <xdr:col>86</xdr:col>
      <xdr:colOff>25400</xdr:colOff>
      <xdr:row>99</xdr:row>
      <xdr:rowOff>43360</xdr:rowOff>
    </xdr:to>
    <xdr:cxnSp macro="">
      <xdr:nvCxnSpPr>
        <xdr:cNvPr id="668" name="直線コネクタ 667"/>
        <xdr:cNvCxnSpPr/>
      </xdr:nvCxnSpPr>
      <xdr:spPr>
        <a:xfrm>
          <a:off x="16230600" y="1701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159338</xdr:rowOff>
    </xdr:from>
    <xdr:ext cx="599010" cy="259045"/>
    <xdr:sp macro="" textlink="">
      <xdr:nvSpPr>
        <xdr:cNvPr id="669" name="積立金最大値テキスト"/>
        <xdr:cNvSpPr txBox="1"/>
      </xdr:nvSpPr>
      <xdr:spPr>
        <a:xfrm>
          <a:off x="16370300" y="1576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41211</xdr:rowOff>
    </xdr:from>
    <xdr:to>
      <xdr:col>86</xdr:col>
      <xdr:colOff>25400</xdr:colOff>
      <xdr:row>93</xdr:row>
      <xdr:rowOff>41211</xdr:rowOff>
    </xdr:to>
    <xdr:cxnSp macro="">
      <xdr:nvCxnSpPr>
        <xdr:cNvPr id="670" name="直線コネクタ 669"/>
        <xdr:cNvCxnSpPr/>
      </xdr:nvCxnSpPr>
      <xdr:spPr>
        <a:xfrm>
          <a:off x="16230600" y="159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42692</xdr:rowOff>
    </xdr:from>
    <xdr:to>
      <xdr:col>85</xdr:col>
      <xdr:colOff>127000</xdr:colOff>
      <xdr:row>98</xdr:row>
      <xdr:rowOff>130930</xdr:rowOff>
    </xdr:to>
    <xdr:cxnSp macro="">
      <xdr:nvCxnSpPr>
        <xdr:cNvPr id="671" name="直線コネクタ 670"/>
        <xdr:cNvCxnSpPr/>
      </xdr:nvCxnSpPr>
      <xdr:spPr>
        <a:xfrm>
          <a:off x="15481300" y="16501892"/>
          <a:ext cx="838200" cy="4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84203</xdr:rowOff>
    </xdr:from>
    <xdr:ext cx="534377" cy="259045"/>
    <xdr:sp macro="" textlink="">
      <xdr:nvSpPr>
        <xdr:cNvPr id="672" name="積立金平均値テキスト"/>
        <xdr:cNvSpPr txBox="1"/>
      </xdr:nvSpPr>
      <xdr:spPr>
        <a:xfrm>
          <a:off x="16370300" y="1688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105776</xdr:rowOff>
    </xdr:from>
    <xdr:to>
      <xdr:col>85</xdr:col>
      <xdr:colOff>177800</xdr:colOff>
      <xdr:row>99</xdr:row>
      <xdr:rowOff>35926</xdr:rowOff>
    </xdr:to>
    <xdr:sp macro="" textlink="">
      <xdr:nvSpPr>
        <xdr:cNvPr id="673" name="フローチャート: 判断 672"/>
        <xdr:cNvSpPr/>
      </xdr:nvSpPr>
      <xdr:spPr>
        <a:xfrm>
          <a:off x="162687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47889</xdr:rowOff>
    </xdr:from>
    <xdr:to>
      <xdr:col>81</xdr:col>
      <xdr:colOff>50800</xdr:colOff>
      <xdr:row>96</xdr:row>
      <xdr:rowOff>42692</xdr:rowOff>
    </xdr:to>
    <xdr:cxnSp macro="">
      <xdr:nvCxnSpPr>
        <xdr:cNvPr id="674" name="直線コネクタ 673"/>
        <xdr:cNvCxnSpPr/>
      </xdr:nvCxnSpPr>
      <xdr:spPr>
        <a:xfrm>
          <a:off x="14592300" y="15649839"/>
          <a:ext cx="889000" cy="8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120910</xdr:rowOff>
    </xdr:from>
    <xdr:to>
      <xdr:col>81</xdr:col>
      <xdr:colOff>101600</xdr:colOff>
      <xdr:row>99</xdr:row>
      <xdr:rowOff>51060</xdr:rowOff>
    </xdr:to>
    <xdr:sp macro="" textlink="">
      <xdr:nvSpPr>
        <xdr:cNvPr id="675" name="フローチャート: 判断 674"/>
        <xdr:cNvSpPr/>
      </xdr:nvSpPr>
      <xdr:spPr>
        <a:xfrm>
          <a:off x="15430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42187</xdr:rowOff>
    </xdr:from>
    <xdr:ext cx="534377" cy="259045"/>
    <xdr:sp macro="" textlink="">
      <xdr:nvSpPr>
        <xdr:cNvPr id="676" name="テキスト ボックス 675"/>
        <xdr:cNvSpPr txBox="1"/>
      </xdr:nvSpPr>
      <xdr:spPr>
        <a:xfrm>
          <a:off x="15214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47889</xdr:rowOff>
    </xdr:from>
    <xdr:to>
      <xdr:col>76</xdr:col>
      <xdr:colOff>114300</xdr:colOff>
      <xdr:row>91</xdr:row>
      <xdr:rowOff>111697</xdr:rowOff>
    </xdr:to>
    <xdr:cxnSp macro="">
      <xdr:nvCxnSpPr>
        <xdr:cNvPr id="677" name="直線コネクタ 676"/>
        <xdr:cNvCxnSpPr/>
      </xdr:nvCxnSpPr>
      <xdr:spPr>
        <a:xfrm flipV="1">
          <a:off x="13703300" y="15649839"/>
          <a:ext cx="889000" cy="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131358</xdr:rowOff>
    </xdr:from>
    <xdr:to>
      <xdr:col>76</xdr:col>
      <xdr:colOff>165100</xdr:colOff>
      <xdr:row>99</xdr:row>
      <xdr:rowOff>61508</xdr:rowOff>
    </xdr:to>
    <xdr:sp macro="" textlink="">
      <xdr:nvSpPr>
        <xdr:cNvPr id="678" name="フローチャート: 判断 677"/>
        <xdr:cNvSpPr/>
      </xdr:nvSpPr>
      <xdr:spPr>
        <a:xfrm>
          <a:off x="14541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52635</xdr:rowOff>
    </xdr:from>
    <xdr:ext cx="534377" cy="259045"/>
    <xdr:sp macro="" textlink="">
      <xdr:nvSpPr>
        <xdr:cNvPr id="679" name="テキスト ボックス 678"/>
        <xdr:cNvSpPr txBox="1"/>
      </xdr:nvSpPr>
      <xdr:spPr>
        <a:xfrm>
          <a:off x="14325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111697</xdr:rowOff>
    </xdr:from>
    <xdr:to>
      <xdr:col>71</xdr:col>
      <xdr:colOff>177800</xdr:colOff>
      <xdr:row>94</xdr:row>
      <xdr:rowOff>163188</xdr:rowOff>
    </xdr:to>
    <xdr:cxnSp macro="">
      <xdr:nvCxnSpPr>
        <xdr:cNvPr id="680" name="直線コネクタ 679"/>
        <xdr:cNvCxnSpPr/>
      </xdr:nvCxnSpPr>
      <xdr:spPr>
        <a:xfrm flipV="1">
          <a:off x="12814300" y="15713647"/>
          <a:ext cx="889000" cy="5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132953</xdr:rowOff>
    </xdr:from>
    <xdr:to>
      <xdr:col>72</xdr:col>
      <xdr:colOff>38100</xdr:colOff>
      <xdr:row>99</xdr:row>
      <xdr:rowOff>63103</xdr:rowOff>
    </xdr:to>
    <xdr:sp macro="" textlink="">
      <xdr:nvSpPr>
        <xdr:cNvPr id="681" name="フローチャート: 判断 680"/>
        <xdr:cNvSpPr/>
      </xdr:nvSpPr>
      <xdr:spPr>
        <a:xfrm>
          <a:off x="13652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54230</xdr:rowOff>
    </xdr:from>
    <xdr:ext cx="534377" cy="259045"/>
    <xdr:sp macro="" textlink="">
      <xdr:nvSpPr>
        <xdr:cNvPr id="682" name="テキスト ボックス 681"/>
        <xdr:cNvSpPr txBox="1"/>
      </xdr:nvSpPr>
      <xdr:spPr>
        <a:xfrm>
          <a:off x="13436111" y="170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124670</xdr:rowOff>
    </xdr:from>
    <xdr:to>
      <xdr:col>67</xdr:col>
      <xdr:colOff>101600</xdr:colOff>
      <xdr:row>99</xdr:row>
      <xdr:rowOff>54820</xdr:rowOff>
    </xdr:to>
    <xdr:sp macro="" textlink="">
      <xdr:nvSpPr>
        <xdr:cNvPr id="683" name="フローチャート: 判断 682"/>
        <xdr:cNvSpPr/>
      </xdr:nvSpPr>
      <xdr:spPr>
        <a:xfrm>
          <a:off x="12763500" y="169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45947</xdr:rowOff>
    </xdr:from>
    <xdr:ext cx="534377" cy="259045"/>
    <xdr:sp macro="" textlink="">
      <xdr:nvSpPr>
        <xdr:cNvPr id="684" name="テキスト ボックス 683"/>
        <xdr:cNvSpPr txBox="1"/>
      </xdr:nvSpPr>
      <xdr:spPr>
        <a:xfrm>
          <a:off x="12547111" y="1701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80130</xdr:rowOff>
    </xdr:from>
    <xdr:to>
      <xdr:col>85</xdr:col>
      <xdr:colOff>177800</xdr:colOff>
      <xdr:row>99</xdr:row>
      <xdr:rowOff>10280</xdr:rowOff>
    </xdr:to>
    <xdr:sp macro="" textlink="">
      <xdr:nvSpPr>
        <xdr:cNvPr id="690" name="楕円 689"/>
        <xdr:cNvSpPr/>
      </xdr:nvSpPr>
      <xdr:spPr>
        <a:xfrm>
          <a:off x="16268700" y="168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39507</xdr:rowOff>
    </xdr:from>
    <xdr:ext cx="534377" cy="259045"/>
    <xdr:sp macro="" textlink="">
      <xdr:nvSpPr>
        <xdr:cNvPr id="691" name="積立金該当値テキスト"/>
        <xdr:cNvSpPr txBox="1"/>
      </xdr:nvSpPr>
      <xdr:spPr>
        <a:xfrm>
          <a:off x="16370300" y="166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163342</xdr:rowOff>
    </xdr:from>
    <xdr:to>
      <xdr:col>81</xdr:col>
      <xdr:colOff>101600</xdr:colOff>
      <xdr:row>96</xdr:row>
      <xdr:rowOff>93492</xdr:rowOff>
    </xdr:to>
    <xdr:sp macro="" textlink="">
      <xdr:nvSpPr>
        <xdr:cNvPr id="692" name="楕円 691"/>
        <xdr:cNvSpPr/>
      </xdr:nvSpPr>
      <xdr:spPr>
        <a:xfrm>
          <a:off x="15430500" y="16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110019</xdr:rowOff>
    </xdr:from>
    <xdr:ext cx="599010" cy="259045"/>
    <xdr:sp macro="" textlink="">
      <xdr:nvSpPr>
        <xdr:cNvPr id="693" name="テキスト ボックス 692"/>
        <xdr:cNvSpPr txBox="1"/>
      </xdr:nvSpPr>
      <xdr:spPr>
        <a:xfrm>
          <a:off x="15181795" y="162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168539</xdr:rowOff>
    </xdr:from>
    <xdr:to>
      <xdr:col>76</xdr:col>
      <xdr:colOff>165100</xdr:colOff>
      <xdr:row>91</xdr:row>
      <xdr:rowOff>98689</xdr:rowOff>
    </xdr:to>
    <xdr:sp macro="" textlink="">
      <xdr:nvSpPr>
        <xdr:cNvPr id="694" name="楕円 693"/>
        <xdr:cNvSpPr/>
      </xdr:nvSpPr>
      <xdr:spPr>
        <a:xfrm>
          <a:off x="14541500" y="15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115216</xdr:rowOff>
    </xdr:from>
    <xdr:ext cx="690189" cy="259045"/>
    <xdr:sp macro="" textlink="">
      <xdr:nvSpPr>
        <xdr:cNvPr id="695" name="テキスト ボックス 694"/>
        <xdr:cNvSpPr txBox="1"/>
      </xdr:nvSpPr>
      <xdr:spPr>
        <a:xfrm>
          <a:off x="14247205" y="153742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60897</xdr:rowOff>
    </xdr:from>
    <xdr:to>
      <xdr:col>72</xdr:col>
      <xdr:colOff>38100</xdr:colOff>
      <xdr:row>91</xdr:row>
      <xdr:rowOff>162497</xdr:rowOff>
    </xdr:to>
    <xdr:sp macro="" textlink="">
      <xdr:nvSpPr>
        <xdr:cNvPr id="696" name="楕円 695"/>
        <xdr:cNvSpPr/>
      </xdr:nvSpPr>
      <xdr:spPr>
        <a:xfrm>
          <a:off x="13652500" y="1566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90</xdr:row>
      <xdr:rowOff>7574</xdr:rowOff>
    </xdr:from>
    <xdr:ext cx="690189" cy="259045"/>
    <xdr:sp macro="" textlink="">
      <xdr:nvSpPr>
        <xdr:cNvPr id="697" name="テキスト ボックス 696"/>
        <xdr:cNvSpPr txBox="1"/>
      </xdr:nvSpPr>
      <xdr:spPr>
        <a:xfrm>
          <a:off x="13358205" y="1543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112388</xdr:rowOff>
    </xdr:from>
    <xdr:to>
      <xdr:col>67</xdr:col>
      <xdr:colOff>101600</xdr:colOff>
      <xdr:row>95</xdr:row>
      <xdr:rowOff>42538</xdr:rowOff>
    </xdr:to>
    <xdr:sp macro="" textlink="">
      <xdr:nvSpPr>
        <xdr:cNvPr id="698" name="楕円 697"/>
        <xdr:cNvSpPr/>
      </xdr:nvSpPr>
      <xdr:spPr>
        <a:xfrm>
          <a:off x="12763500" y="1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59065</xdr:rowOff>
    </xdr:from>
    <xdr:ext cx="599010" cy="259045"/>
    <xdr:sp macro="" textlink="">
      <xdr:nvSpPr>
        <xdr:cNvPr id="699" name="テキスト ボックス 698"/>
        <xdr:cNvSpPr txBox="1"/>
      </xdr:nvSpPr>
      <xdr:spPr>
        <a:xfrm>
          <a:off x="12514795" y="1600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153950</xdr:rowOff>
    </xdr:from>
    <xdr:to>
      <xdr:col>116</xdr:col>
      <xdr:colOff>62864</xdr:colOff>
      <xdr:row>39</xdr:row>
      <xdr:rowOff>44450</xdr:rowOff>
    </xdr:to>
    <xdr:cxnSp macro="">
      <xdr:nvCxnSpPr>
        <xdr:cNvPr id="723" name="直線コネクタ 722"/>
        <xdr:cNvCxnSpPr/>
      </xdr:nvCxnSpPr>
      <xdr:spPr>
        <a:xfrm flipV="1">
          <a:off x="22159595" y="6154700"/>
          <a:ext cx="1269" cy="5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100627</xdr:rowOff>
    </xdr:from>
    <xdr:ext cx="469744" cy="259045"/>
    <xdr:sp macro="" textlink="">
      <xdr:nvSpPr>
        <xdr:cNvPr id="726" name="投資及び出資金最大値テキスト"/>
        <xdr:cNvSpPr txBox="1"/>
      </xdr:nvSpPr>
      <xdr:spPr>
        <a:xfrm>
          <a:off x="22212300" y="59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153950</xdr:rowOff>
    </xdr:from>
    <xdr:to>
      <xdr:col>116</xdr:col>
      <xdr:colOff>152400</xdr:colOff>
      <xdr:row>35</xdr:row>
      <xdr:rowOff>153950</xdr:rowOff>
    </xdr:to>
    <xdr:cxnSp macro="">
      <xdr:nvCxnSpPr>
        <xdr:cNvPr id="727" name="直線コネクタ 726"/>
        <xdr:cNvCxnSpPr/>
      </xdr:nvCxnSpPr>
      <xdr:spPr>
        <a:xfrm>
          <a:off x="22072600" y="61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169723</xdr:rowOff>
    </xdr:from>
    <xdr:to>
      <xdr:col>116</xdr:col>
      <xdr:colOff>63500</xdr:colOff>
      <xdr:row>39</xdr:row>
      <xdr:rowOff>44450</xdr:rowOff>
    </xdr:to>
    <xdr:cxnSp macro="">
      <xdr:nvCxnSpPr>
        <xdr:cNvPr id="728" name="直線コネクタ 727"/>
        <xdr:cNvCxnSpPr/>
      </xdr:nvCxnSpPr>
      <xdr:spPr>
        <a:xfrm flipV="1">
          <a:off x="21323300" y="6684823"/>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106671</xdr:rowOff>
    </xdr:from>
    <xdr:ext cx="469744" cy="259045"/>
    <xdr:sp macro="" textlink="">
      <xdr:nvSpPr>
        <xdr:cNvPr id="729" name="投資及び出資金平均値テキスト"/>
        <xdr:cNvSpPr txBox="1"/>
      </xdr:nvSpPr>
      <xdr:spPr>
        <a:xfrm>
          <a:off x="22212300" y="6450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83795</xdr:rowOff>
    </xdr:from>
    <xdr:to>
      <xdr:col>116</xdr:col>
      <xdr:colOff>114300</xdr:colOff>
      <xdr:row>39</xdr:row>
      <xdr:rowOff>13945</xdr:rowOff>
    </xdr:to>
    <xdr:sp macro="" textlink="">
      <xdr:nvSpPr>
        <xdr:cNvPr id="730" name="フローチャート: 判断 729"/>
        <xdr:cNvSpPr/>
      </xdr:nvSpPr>
      <xdr:spPr>
        <a:xfrm>
          <a:off x="22110700" y="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138862</xdr:rowOff>
    </xdr:from>
    <xdr:to>
      <xdr:col>111</xdr:col>
      <xdr:colOff>177800</xdr:colOff>
      <xdr:row>39</xdr:row>
      <xdr:rowOff>44450</xdr:rowOff>
    </xdr:to>
    <xdr:cxnSp macro="">
      <xdr:nvCxnSpPr>
        <xdr:cNvPr id="731" name="直線コネクタ 730"/>
        <xdr:cNvCxnSpPr/>
      </xdr:nvCxnSpPr>
      <xdr:spPr>
        <a:xfrm>
          <a:off x="20434300" y="5453812"/>
          <a:ext cx="889000" cy="127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83338</xdr:rowOff>
    </xdr:from>
    <xdr:to>
      <xdr:col>112</xdr:col>
      <xdr:colOff>38100</xdr:colOff>
      <xdr:row>39</xdr:row>
      <xdr:rowOff>13488</xdr:rowOff>
    </xdr:to>
    <xdr:sp macro="" textlink="">
      <xdr:nvSpPr>
        <xdr:cNvPr id="732" name="フローチャート: 判断 731"/>
        <xdr:cNvSpPr/>
      </xdr:nvSpPr>
      <xdr:spPr>
        <a:xfrm>
          <a:off x="21272500" y="65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30015</xdr:rowOff>
    </xdr:from>
    <xdr:ext cx="469744" cy="259045"/>
    <xdr:sp macro="" textlink="">
      <xdr:nvSpPr>
        <xdr:cNvPr id="733" name="テキスト ボックス 732"/>
        <xdr:cNvSpPr txBox="1"/>
      </xdr:nvSpPr>
      <xdr:spPr>
        <a:xfrm>
          <a:off x="21088428" y="63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138862</xdr:rowOff>
    </xdr:from>
    <xdr:to>
      <xdr:col>107</xdr:col>
      <xdr:colOff>50800</xdr:colOff>
      <xdr:row>38</xdr:row>
      <xdr:rowOff>131928</xdr:rowOff>
    </xdr:to>
    <xdr:cxnSp macro="">
      <xdr:nvCxnSpPr>
        <xdr:cNvPr id="734" name="直線コネクタ 733"/>
        <xdr:cNvCxnSpPr/>
      </xdr:nvCxnSpPr>
      <xdr:spPr>
        <a:xfrm flipV="1">
          <a:off x="19545300" y="5453812"/>
          <a:ext cx="889000" cy="11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35" name="フローチャート: 判断 734"/>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36" name="テキスト ボックス 735"/>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23038</xdr:rowOff>
    </xdr:from>
    <xdr:to>
      <xdr:col>102</xdr:col>
      <xdr:colOff>114300</xdr:colOff>
      <xdr:row>38</xdr:row>
      <xdr:rowOff>131928</xdr:rowOff>
    </xdr:to>
    <xdr:cxnSp macro="">
      <xdr:nvCxnSpPr>
        <xdr:cNvPr id="737" name="直線コネクタ 736"/>
        <xdr:cNvCxnSpPr/>
      </xdr:nvCxnSpPr>
      <xdr:spPr>
        <a:xfrm>
          <a:off x="18656300" y="6366688"/>
          <a:ext cx="889000" cy="2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38" name="フローチャート: 判断 737"/>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39" name="テキスト ボックス 738"/>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0" name="フローチャート: 判断 739"/>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1" name="テキスト ボックス 740"/>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118923</xdr:rowOff>
    </xdr:from>
    <xdr:to>
      <xdr:col>116</xdr:col>
      <xdr:colOff>114300</xdr:colOff>
      <xdr:row>39</xdr:row>
      <xdr:rowOff>49073</xdr:rowOff>
    </xdr:to>
    <xdr:sp macro="" textlink="">
      <xdr:nvSpPr>
        <xdr:cNvPr id="747" name="楕円 746"/>
        <xdr:cNvSpPr/>
      </xdr:nvSpPr>
      <xdr:spPr>
        <a:xfrm>
          <a:off x="221107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62222</xdr:rowOff>
    </xdr:from>
    <xdr:ext cx="378565" cy="259045"/>
    <xdr:sp macro="" textlink="">
      <xdr:nvSpPr>
        <xdr:cNvPr id="748" name="投資及び出資金該当値テキスト"/>
        <xdr:cNvSpPr txBox="1"/>
      </xdr:nvSpPr>
      <xdr:spPr>
        <a:xfrm>
          <a:off x="22212300" y="657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88062</xdr:rowOff>
    </xdr:from>
    <xdr:to>
      <xdr:col>107</xdr:col>
      <xdr:colOff>101600</xdr:colOff>
      <xdr:row>32</xdr:row>
      <xdr:rowOff>18212</xdr:rowOff>
    </xdr:to>
    <xdr:sp macro="" textlink="">
      <xdr:nvSpPr>
        <xdr:cNvPr id="751" name="楕円 750"/>
        <xdr:cNvSpPr/>
      </xdr:nvSpPr>
      <xdr:spPr>
        <a:xfrm>
          <a:off x="20383500" y="5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34739</xdr:rowOff>
    </xdr:from>
    <xdr:ext cx="534377" cy="259045"/>
    <xdr:sp macro="" textlink="">
      <xdr:nvSpPr>
        <xdr:cNvPr id="752" name="テキスト ボックス 751"/>
        <xdr:cNvSpPr txBox="1"/>
      </xdr:nvSpPr>
      <xdr:spPr>
        <a:xfrm>
          <a:off x="20167111" y="51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81128</xdr:rowOff>
    </xdr:from>
    <xdr:to>
      <xdr:col>102</xdr:col>
      <xdr:colOff>165100</xdr:colOff>
      <xdr:row>39</xdr:row>
      <xdr:rowOff>11278</xdr:rowOff>
    </xdr:to>
    <xdr:sp macro="" textlink="">
      <xdr:nvSpPr>
        <xdr:cNvPr id="753" name="楕円 752"/>
        <xdr:cNvSpPr/>
      </xdr:nvSpPr>
      <xdr:spPr>
        <a:xfrm>
          <a:off x="19494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2405</xdr:rowOff>
    </xdr:from>
    <xdr:ext cx="469744" cy="259045"/>
    <xdr:sp macro="" textlink="">
      <xdr:nvSpPr>
        <xdr:cNvPr id="754" name="テキスト ボックス 753"/>
        <xdr:cNvSpPr txBox="1"/>
      </xdr:nvSpPr>
      <xdr:spPr>
        <a:xfrm>
          <a:off x="19310428" y="66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143688</xdr:rowOff>
    </xdr:from>
    <xdr:to>
      <xdr:col>98</xdr:col>
      <xdr:colOff>38100</xdr:colOff>
      <xdr:row>37</xdr:row>
      <xdr:rowOff>73838</xdr:rowOff>
    </xdr:to>
    <xdr:sp macro="" textlink="">
      <xdr:nvSpPr>
        <xdr:cNvPr id="755" name="楕円 754"/>
        <xdr:cNvSpPr/>
      </xdr:nvSpPr>
      <xdr:spPr>
        <a:xfrm>
          <a:off x="18605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90365</xdr:rowOff>
    </xdr:from>
    <xdr:ext cx="469744" cy="259045"/>
    <xdr:sp macro="" textlink="">
      <xdr:nvSpPr>
        <xdr:cNvPr id="756" name="テキスト ボックス 755"/>
        <xdr:cNvSpPr txBox="1"/>
      </xdr:nvSpPr>
      <xdr:spPr>
        <a:xfrm>
          <a:off x="18421428" y="60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8" name="直線コネクタ 777"/>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81"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2" name="直線コネクタ 781"/>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136362</xdr:rowOff>
    </xdr:from>
    <xdr:to>
      <xdr:col>116</xdr:col>
      <xdr:colOff>63500</xdr:colOff>
      <xdr:row>57</xdr:row>
      <xdr:rowOff>163863</xdr:rowOff>
    </xdr:to>
    <xdr:cxnSp macro="">
      <xdr:nvCxnSpPr>
        <xdr:cNvPr id="783" name="直線コネクタ 782"/>
        <xdr:cNvCxnSpPr/>
      </xdr:nvCxnSpPr>
      <xdr:spPr>
        <a:xfrm>
          <a:off x="21323300" y="9909012"/>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129049</xdr:rowOff>
    </xdr:from>
    <xdr:ext cx="469744" cy="259045"/>
    <xdr:sp macro="" textlink="">
      <xdr:nvSpPr>
        <xdr:cNvPr id="784" name="貸付金平均値テキスト"/>
        <xdr:cNvSpPr txBox="1"/>
      </xdr:nvSpPr>
      <xdr:spPr>
        <a:xfrm>
          <a:off x="22212300" y="990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5" name="フローチャート: 判断 784"/>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134076</xdr:rowOff>
    </xdr:from>
    <xdr:to>
      <xdr:col>111</xdr:col>
      <xdr:colOff>177800</xdr:colOff>
      <xdr:row>57</xdr:row>
      <xdr:rowOff>136362</xdr:rowOff>
    </xdr:to>
    <xdr:cxnSp macro="">
      <xdr:nvCxnSpPr>
        <xdr:cNvPr id="786" name="直線コネクタ 785"/>
        <xdr:cNvCxnSpPr/>
      </xdr:nvCxnSpPr>
      <xdr:spPr>
        <a:xfrm>
          <a:off x="20434300" y="99067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7" name="フローチャート: 判断 786"/>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63715</xdr:rowOff>
    </xdr:from>
    <xdr:ext cx="469744" cy="259045"/>
    <xdr:sp macro="" textlink="">
      <xdr:nvSpPr>
        <xdr:cNvPr id="788" name="テキスト ボックス 787"/>
        <xdr:cNvSpPr txBox="1"/>
      </xdr:nvSpPr>
      <xdr:spPr>
        <a:xfrm>
          <a:off x="21088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134076</xdr:rowOff>
    </xdr:from>
    <xdr:to>
      <xdr:col>107</xdr:col>
      <xdr:colOff>50800</xdr:colOff>
      <xdr:row>57</xdr:row>
      <xdr:rowOff>139334</xdr:rowOff>
    </xdr:to>
    <xdr:cxnSp macro="">
      <xdr:nvCxnSpPr>
        <xdr:cNvPr id="789" name="直線コネクタ 788"/>
        <xdr:cNvCxnSpPr/>
      </xdr:nvCxnSpPr>
      <xdr:spPr>
        <a:xfrm flipV="1">
          <a:off x="19545300" y="990672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90" name="フローチャート: 判断 789"/>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60698</xdr:rowOff>
    </xdr:from>
    <xdr:ext cx="469744" cy="259045"/>
    <xdr:sp macro="" textlink="">
      <xdr:nvSpPr>
        <xdr:cNvPr id="791" name="テキスト ボックス 790"/>
        <xdr:cNvSpPr txBox="1"/>
      </xdr:nvSpPr>
      <xdr:spPr>
        <a:xfrm>
          <a:off x="20199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94163</xdr:rowOff>
    </xdr:from>
    <xdr:to>
      <xdr:col>102</xdr:col>
      <xdr:colOff>114300</xdr:colOff>
      <xdr:row>57</xdr:row>
      <xdr:rowOff>139334</xdr:rowOff>
    </xdr:to>
    <xdr:cxnSp macro="">
      <xdr:nvCxnSpPr>
        <xdr:cNvPr id="792" name="直線コネクタ 791"/>
        <xdr:cNvCxnSpPr/>
      </xdr:nvCxnSpPr>
      <xdr:spPr>
        <a:xfrm>
          <a:off x="18656300" y="9866813"/>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793" name="フローチャート: 判断 792"/>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91261</xdr:rowOff>
    </xdr:from>
    <xdr:ext cx="469744" cy="259045"/>
    <xdr:sp macro="" textlink="">
      <xdr:nvSpPr>
        <xdr:cNvPr id="794" name="テキスト ボックス 793"/>
        <xdr:cNvSpPr txBox="1"/>
      </xdr:nvSpPr>
      <xdr:spPr>
        <a:xfrm>
          <a:off x="19310428" y="100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795" name="フローチャート: 判断 794"/>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87764</xdr:rowOff>
    </xdr:from>
    <xdr:ext cx="469744" cy="259045"/>
    <xdr:sp macro="" textlink="">
      <xdr:nvSpPr>
        <xdr:cNvPr id="796" name="テキスト ボックス 795"/>
        <xdr:cNvSpPr txBox="1"/>
      </xdr:nvSpPr>
      <xdr:spPr>
        <a:xfrm>
          <a:off x="18421428"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113063</xdr:rowOff>
    </xdr:from>
    <xdr:to>
      <xdr:col>116</xdr:col>
      <xdr:colOff>114300</xdr:colOff>
      <xdr:row>58</xdr:row>
      <xdr:rowOff>43213</xdr:rowOff>
    </xdr:to>
    <xdr:sp macro="" textlink="">
      <xdr:nvSpPr>
        <xdr:cNvPr id="802" name="楕円 801"/>
        <xdr:cNvSpPr/>
      </xdr:nvSpPr>
      <xdr:spPr>
        <a:xfrm>
          <a:off x="221107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135940</xdr:rowOff>
    </xdr:from>
    <xdr:ext cx="469744" cy="259045"/>
    <xdr:sp macro="" textlink="">
      <xdr:nvSpPr>
        <xdr:cNvPr id="803" name="貸付金該当値テキスト"/>
        <xdr:cNvSpPr txBox="1"/>
      </xdr:nvSpPr>
      <xdr:spPr>
        <a:xfrm>
          <a:off x="22212300" y="973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85562</xdr:rowOff>
    </xdr:from>
    <xdr:to>
      <xdr:col>112</xdr:col>
      <xdr:colOff>38100</xdr:colOff>
      <xdr:row>58</xdr:row>
      <xdr:rowOff>15712</xdr:rowOff>
    </xdr:to>
    <xdr:sp macro="" textlink="">
      <xdr:nvSpPr>
        <xdr:cNvPr id="804" name="楕円 803"/>
        <xdr:cNvSpPr/>
      </xdr:nvSpPr>
      <xdr:spPr>
        <a:xfrm>
          <a:off x="21272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32239</xdr:rowOff>
    </xdr:from>
    <xdr:ext cx="469744" cy="259045"/>
    <xdr:sp macro="" textlink="">
      <xdr:nvSpPr>
        <xdr:cNvPr id="805" name="テキスト ボックス 804"/>
        <xdr:cNvSpPr txBox="1"/>
      </xdr:nvSpPr>
      <xdr:spPr>
        <a:xfrm>
          <a:off x="21088428"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83276</xdr:rowOff>
    </xdr:from>
    <xdr:to>
      <xdr:col>107</xdr:col>
      <xdr:colOff>101600</xdr:colOff>
      <xdr:row>58</xdr:row>
      <xdr:rowOff>13426</xdr:rowOff>
    </xdr:to>
    <xdr:sp macro="" textlink="">
      <xdr:nvSpPr>
        <xdr:cNvPr id="806" name="楕円 805"/>
        <xdr:cNvSpPr/>
      </xdr:nvSpPr>
      <xdr:spPr>
        <a:xfrm>
          <a:off x="20383500" y="9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29953</xdr:rowOff>
    </xdr:from>
    <xdr:ext cx="469744" cy="259045"/>
    <xdr:sp macro="" textlink="">
      <xdr:nvSpPr>
        <xdr:cNvPr id="807" name="テキスト ボックス 806"/>
        <xdr:cNvSpPr txBox="1"/>
      </xdr:nvSpPr>
      <xdr:spPr>
        <a:xfrm>
          <a:off x="20199428" y="963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88534</xdr:rowOff>
    </xdr:from>
    <xdr:to>
      <xdr:col>102</xdr:col>
      <xdr:colOff>165100</xdr:colOff>
      <xdr:row>58</xdr:row>
      <xdr:rowOff>18684</xdr:rowOff>
    </xdr:to>
    <xdr:sp macro="" textlink="">
      <xdr:nvSpPr>
        <xdr:cNvPr id="808" name="楕円 807"/>
        <xdr:cNvSpPr/>
      </xdr:nvSpPr>
      <xdr:spPr>
        <a:xfrm>
          <a:off x="194945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35211</xdr:rowOff>
    </xdr:from>
    <xdr:ext cx="469744" cy="259045"/>
    <xdr:sp macro="" textlink="">
      <xdr:nvSpPr>
        <xdr:cNvPr id="809" name="テキスト ボックス 808"/>
        <xdr:cNvSpPr txBox="1"/>
      </xdr:nvSpPr>
      <xdr:spPr>
        <a:xfrm>
          <a:off x="19310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43363</xdr:rowOff>
    </xdr:from>
    <xdr:to>
      <xdr:col>98</xdr:col>
      <xdr:colOff>38100</xdr:colOff>
      <xdr:row>57</xdr:row>
      <xdr:rowOff>144963</xdr:rowOff>
    </xdr:to>
    <xdr:sp macro="" textlink="">
      <xdr:nvSpPr>
        <xdr:cNvPr id="810" name="楕円 809"/>
        <xdr:cNvSpPr/>
      </xdr:nvSpPr>
      <xdr:spPr>
        <a:xfrm>
          <a:off x="18605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161490</xdr:rowOff>
    </xdr:from>
    <xdr:ext cx="469744" cy="259045"/>
    <xdr:sp macro="" textlink="">
      <xdr:nvSpPr>
        <xdr:cNvPr id="811" name="テキスト ボックス 810"/>
        <xdr:cNvSpPr txBox="1"/>
      </xdr:nvSpPr>
      <xdr:spPr>
        <a:xfrm>
          <a:off x="18421428" y="95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5" name="直線コネクタ 834"/>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6"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7" name="直線コネクタ 836"/>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8"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9" name="直線コネクタ 838"/>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133668</xdr:rowOff>
    </xdr:from>
    <xdr:to>
      <xdr:col>116</xdr:col>
      <xdr:colOff>63500</xdr:colOff>
      <xdr:row>74</xdr:row>
      <xdr:rowOff>138214</xdr:rowOff>
    </xdr:to>
    <xdr:cxnSp macro="">
      <xdr:nvCxnSpPr>
        <xdr:cNvPr id="840" name="直線コネクタ 839"/>
        <xdr:cNvCxnSpPr/>
      </xdr:nvCxnSpPr>
      <xdr:spPr>
        <a:xfrm flipV="1">
          <a:off x="21323300" y="12820968"/>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41"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2" name="フローチャート: 判断 841"/>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127368</xdr:rowOff>
    </xdr:from>
    <xdr:to>
      <xdr:col>111</xdr:col>
      <xdr:colOff>177800</xdr:colOff>
      <xdr:row>74</xdr:row>
      <xdr:rowOff>138214</xdr:rowOff>
    </xdr:to>
    <xdr:cxnSp macro="">
      <xdr:nvCxnSpPr>
        <xdr:cNvPr id="843" name="直線コネクタ 842"/>
        <xdr:cNvCxnSpPr/>
      </xdr:nvCxnSpPr>
      <xdr:spPr>
        <a:xfrm>
          <a:off x="20434300" y="12814668"/>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4" name="フローチャート: 判断 843"/>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5" name="テキスト ボックス 844"/>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122745</xdr:rowOff>
    </xdr:from>
    <xdr:to>
      <xdr:col>107</xdr:col>
      <xdr:colOff>50800</xdr:colOff>
      <xdr:row>74</xdr:row>
      <xdr:rowOff>127368</xdr:rowOff>
    </xdr:to>
    <xdr:cxnSp macro="">
      <xdr:nvCxnSpPr>
        <xdr:cNvPr id="846" name="直線コネクタ 845"/>
        <xdr:cNvCxnSpPr/>
      </xdr:nvCxnSpPr>
      <xdr:spPr>
        <a:xfrm>
          <a:off x="19545300" y="1281004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7" name="フローチャート: 判断 846"/>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8" name="テキスト ボックス 847"/>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122745</xdr:rowOff>
    </xdr:from>
    <xdr:to>
      <xdr:col>102</xdr:col>
      <xdr:colOff>114300</xdr:colOff>
      <xdr:row>74</xdr:row>
      <xdr:rowOff>157366</xdr:rowOff>
    </xdr:to>
    <xdr:cxnSp macro="">
      <xdr:nvCxnSpPr>
        <xdr:cNvPr id="849" name="直線コネクタ 848"/>
        <xdr:cNvCxnSpPr/>
      </xdr:nvCxnSpPr>
      <xdr:spPr>
        <a:xfrm flipV="1">
          <a:off x="18656300" y="12810045"/>
          <a:ext cx="889000" cy="3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129387</xdr:rowOff>
    </xdr:from>
    <xdr:to>
      <xdr:col>102</xdr:col>
      <xdr:colOff>165100</xdr:colOff>
      <xdr:row>74</xdr:row>
      <xdr:rowOff>59537</xdr:rowOff>
    </xdr:to>
    <xdr:sp macro="" textlink="">
      <xdr:nvSpPr>
        <xdr:cNvPr id="850" name="フローチャート: 判断 849"/>
        <xdr:cNvSpPr/>
      </xdr:nvSpPr>
      <xdr:spPr>
        <a:xfrm>
          <a:off x="19494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76064</xdr:rowOff>
    </xdr:from>
    <xdr:ext cx="534377" cy="259045"/>
    <xdr:sp macro="" textlink="">
      <xdr:nvSpPr>
        <xdr:cNvPr id="851" name="テキスト ボックス 850"/>
        <xdr:cNvSpPr txBox="1"/>
      </xdr:nvSpPr>
      <xdr:spPr>
        <a:xfrm>
          <a:off x="19278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161341</xdr:rowOff>
    </xdr:from>
    <xdr:to>
      <xdr:col>98</xdr:col>
      <xdr:colOff>38100</xdr:colOff>
      <xdr:row>74</xdr:row>
      <xdr:rowOff>91491</xdr:rowOff>
    </xdr:to>
    <xdr:sp macro="" textlink="">
      <xdr:nvSpPr>
        <xdr:cNvPr id="852" name="フローチャート: 判断 851"/>
        <xdr:cNvSpPr/>
      </xdr:nvSpPr>
      <xdr:spPr>
        <a:xfrm>
          <a:off x="18605500" y="126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108018</xdr:rowOff>
    </xdr:from>
    <xdr:ext cx="534377" cy="259045"/>
    <xdr:sp macro="" textlink="">
      <xdr:nvSpPr>
        <xdr:cNvPr id="853" name="テキスト ボックス 852"/>
        <xdr:cNvSpPr txBox="1"/>
      </xdr:nvSpPr>
      <xdr:spPr>
        <a:xfrm>
          <a:off x="18389111" y="124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82868</xdr:rowOff>
    </xdr:from>
    <xdr:to>
      <xdr:col>116</xdr:col>
      <xdr:colOff>114300</xdr:colOff>
      <xdr:row>75</xdr:row>
      <xdr:rowOff>13018</xdr:rowOff>
    </xdr:to>
    <xdr:sp macro="" textlink="">
      <xdr:nvSpPr>
        <xdr:cNvPr id="859" name="楕円 858"/>
        <xdr:cNvSpPr/>
      </xdr:nvSpPr>
      <xdr:spPr>
        <a:xfrm>
          <a:off x="22110700" y="127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61295</xdr:rowOff>
    </xdr:from>
    <xdr:ext cx="534377" cy="259045"/>
    <xdr:sp macro="" textlink="">
      <xdr:nvSpPr>
        <xdr:cNvPr id="860" name="繰出金該当値テキスト"/>
        <xdr:cNvSpPr txBox="1"/>
      </xdr:nvSpPr>
      <xdr:spPr>
        <a:xfrm>
          <a:off x="22212300" y="1274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87414</xdr:rowOff>
    </xdr:from>
    <xdr:to>
      <xdr:col>112</xdr:col>
      <xdr:colOff>38100</xdr:colOff>
      <xdr:row>75</xdr:row>
      <xdr:rowOff>17564</xdr:rowOff>
    </xdr:to>
    <xdr:sp macro="" textlink="">
      <xdr:nvSpPr>
        <xdr:cNvPr id="861" name="楕円 860"/>
        <xdr:cNvSpPr/>
      </xdr:nvSpPr>
      <xdr:spPr>
        <a:xfrm>
          <a:off x="21272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8691</xdr:rowOff>
    </xdr:from>
    <xdr:ext cx="534377" cy="259045"/>
    <xdr:sp macro="" textlink="">
      <xdr:nvSpPr>
        <xdr:cNvPr id="862" name="テキスト ボックス 861"/>
        <xdr:cNvSpPr txBox="1"/>
      </xdr:nvSpPr>
      <xdr:spPr>
        <a:xfrm>
          <a:off x="21056111" y="128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76568</xdr:rowOff>
    </xdr:from>
    <xdr:to>
      <xdr:col>107</xdr:col>
      <xdr:colOff>101600</xdr:colOff>
      <xdr:row>75</xdr:row>
      <xdr:rowOff>6718</xdr:rowOff>
    </xdr:to>
    <xdr:sp macro="" textlink="">
      <xdr:nvSpPr>
        <xdr:cNvPr id="863" name="楕円 862"/>
        <xdr:cNvSpPr/>
      </xdr:nvSpPr>
      <xdr:spPr>
        <a:xfrm>
          <a:off x="20383500" y="127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169295</xdr:rowOff>
    </xdr:from>
    <xdr:ext cx="534377" cy="259045"/>
    <xdr:sp macro="" textlink="">
      <xdr:nvSpPr>
        <xdr:cNvPr id="864" name="テキスト ボックス 863"/>
        <xdr:cNvSpPr txBox="1"/>
      </xdr:nvSpPr>
      <xdr:spPr>
        <a:xfrm>
          <a:off x="20167111" y="12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71945</xdr:rowOff>
    </xdr:from>
    <xdr:to>
      <xdr:col>102</xdr:col>
      <xdr:colOff>165100</xdr:colOff>
      <xdr:row>75</xdr:row>
      <xdr:rowOff>2095</xdr:rowOff>
    </xdr:to>
    <xdr:sp macro="" textlink="">
      <xdr:nvSpPr>
        <xdr:cNvPr id="865" name="楕円 864"/>
        <xdr:cNvSpPr/>
      </xdr:nvSpPr>
      <xdr:spPr>
        <a:xfrm>
          <a:off x="19494500" y="127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164672</xdr:rowOff>
    </xdr:from>
    <xdr:ext cx="534377" cy="259045"/>
    <xdr:sp macro="" textlink="">
      <xdr:nvSpPr>
        <xdr:cNvPr id="866" name="テキスト ボックス 865"/>
        <xdr:cNvSpPr txBox="1"/>
      </xdr:nvSpPr>
      <xdr:spPr>
        <a:xfrm>
          <a:off x="19278111" y="128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106566</xdr:rowOff>
    </xdr:from>
    <xdr:to>
      <xdr:col>98</xdr:col>
      <xdr:colOff>38100</xdr:colOff>
      <xdr:row>75</xdr:row>
      <xdr:rowOff>36716</xdr:rowOff>
    </xdr:to>
    <xdr:sp macro="" textlink="">
      <xdr:nvSpPr>
        <xdr:cNvPr id="867" name="楕円 866"/>
        <xdr:cNvSpPr/>
      </xdr:nvSpPr>
      <xdr:spPr>
        <a:xfrm>
          <a:off x="18605500" y="127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27843</xdr:rowOff>
    </xdr:from>
    <xdr:ext cx="534377" cy="259045"/>
    <xdr:sp macro="" textlink="">
      <xdr:nvSpPr>
        <xdr:cNvPr id="868" name="テキスト ボックス 867"/>
        <xdr:cNvSpPr txBox="1"/>
      </xdr:nvSpPr>
      <xdr:spPr>
        <a:xfrm>
          <a:off x="18389111" y="128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2,217,370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円となっている。多くの項目で類似団体平均と比較し増減の多い突出した数値となっているが、すべて東日本大震災の影響による復旧復興事業によるもので、高い水準となっている。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その中でも住民一人当たり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のコストが大きくなっているのは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である。普通建設事業費については、主に復興交付金事業による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水産加工場等整備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津波復興拠点整備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事業によるものであり、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道路や漁港、そして庁舎の災害復旧事業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これからも復旧復興事業を実施することから、今後数年は多くの項目で類似団体と比較して高い水準となることが予想される。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9725</xdr:rowOff>
    </xdr:from>
    <xdr:to>
      <xdr:col>24</xdr:col>
      <xdr:colOff>63500</xdr:colOff>
      <xdr:row>32</xdr:row>
      <xdr:rowOff>150804</xdr:rowOff>
    </xdr:to>
    <xdr:cxnSp macro="">
      <xdr:nvCxnSpPr>
        <xdr:cNvPr id="63" name="直線コネクタ 62"/>
        <xdr:cNvCxnSpPr/>
      </xdr:nvCxnSpPr>
      <xdr:spPr>
        <a:xfrm flipV="1">
          <a:off x="3797300" y="5496125"/>
          <a:ext cx="8382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64915</xdr:rowOff>
    </xdr:from>
    <xdr:to>
      <xdr:col>19</xdr:col>
      <xdr:colOff>177800</xdr:colOff>
      <xdr:row>32</xdr:row>
      <xdr:rowOff>150804</xdr:rowOff>
    </xdr:to>
    <xdr:cxnSp macro="">
      <xdr:nvCxnSpPr>
        <xdr:cNvPr id="66" name="直線コネクタ 65"/>
        <xdr:cNvCxnSpPr/>
      </xdr:nvCxnSpPr>
      <xdr:spPr>
        <a:xfrm>
          <a:off x="2908300" y="5551315"/>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64915</xdr:rowOff>
    </xdr:from>
    <xdr:to>
      <xdr:col>15</xdr:col>
      <xdr:colOff>50800</xdr:colOff>
      <xdr:row>33</xdr:row>
      <xdr:rowOff>30952</xdr:rowOff>
    </xdr:to>
    <xdr:cxnSp macro="">
      <xdr:nvCxnSpPr>
        <xdr:cNvPr id="69" name="直線コネクタ 68"/>
        <xdr:cNvCxnSpPr/>
      </xdr:nvCxnSpPr>
      <xdr:spPr>
        <a:xfrm flipV="1">
          <a:off x="2019300" y="5551315"/>
          <a:ext cx="8890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30952</xdr:rowOff>
    </xdr:from>
    <xdr:to>
      <xdr:col>10</xdr:col>
      <xdr:colOff>114300</xdr:colOff>
      <xdr:row>34</xdr:row>
      <xdr:rowOff>116513</xdr:rowOff>
    </xdr:to>
    <xdr:cxnSp macro="">
      <xdr:nvCxnSpPr>
        <xdr:cNvPr id="72" name="直線コネクタ 71"/>
        <xdr:cNvCxnSpPr/>
      </xdr:nvCxnSpPr>
      <xdr:spPr>
        <a:xfrm flipV="1">
          <a:off x="1130300" y="5688802"/>
          <a:ext cx="889000" cy="2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42200</xdr:rowOff>
    </xdr:from>
    <xdr:to>
      <xdr:col>10</xdr:col>
      <xdr:colOff>165100</xdr:colOff>
      <xdr:row>37</xdr:row>
      <xdr:rowOff>143800</xdr:rowOff>
    </xdr:to>
    <xdr:sp macro="" textlink="">
      <xdr:nvSpPr>
        <xdr:cNvPr id="73" name="フローチャート: 判断 72"/>
        <xdr:cNvSpPr/>
      </xdr:nvSpPr>
      <xdr:spPr>
        <a:xfrm>
          <a:off x="1968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134928</xdr:rowOff>
    </xdr:from>
    <xdr:ext cx="469744" cy="259045"/>
    <xdr:sp macro="" textlink="">
      <xdr:nvSpPr>
        <xdr:cNvPr id="74" name="テキスト ボックス 73"/>
        <xdr:cNvSpPr txBox="1"/>
      </xdr:nvSpPr>
      <xdr:spPr>
        <a:xfrm>
          <a:off x="1784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81062</xdr:rowOff>
    </xdr:from>
    <xdr:to>
      <xdr:col>6</xdr:col>
      <xdr:colOff>38100</xdr:colOff>
      <xdr:row>38</xdr:row>
      <xdr:rowOff>11212</xdr:rowOff>
    </xdr:to>
    <xdr:sp macro="" textlink="">
      <xdr:nvSpPr>
        <xdr:cNvPr id="75" name="フローチャート: 判断 74"/>
        <xdr:cNvSpPr/>
      </xdr:nvSpPr>
      <xdr:spPr>
        <a:xfrm>
          <a:off x="1079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2339</xdr:rowOff>
    </xdr:from>
    <xdr:ext cx="469744" cy="259045"/>
    <xdr:sp macro="" textlink="">
      <xdr:nvSpPr>
        <xdr:cNvPr id="76" name="テキスト ボックス 75"/>
        <xdr:cNvSpPr txBox="1"/>
      </xdr:nvSpPr>
      <xdr:spPr>
        <a:xfrm>
          <a:off x="895428" y="65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130375</xdr:rowOff>
    </xdr:from>
    <xdr:to>
      <xdr:col>24</xdr:col>
      <xdr:colOff>114300</xdr:colOff>
      <xdr:row>32</xdr:row>
      <xdr:rowOff>60525</xdr:rowOff>
    </xdr:to>
    <xdr:sp macro="" textlink="">
      <xdr:nvSpPr>
        <xdr:cNvPr id="82" name="楕円 81"/>
        <xdr:cNvSpPr/>
      </xdr:nvSpPr>
      <xdr:spPr>
        <a:xfrm>
          <a:off x="4584700" y="54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153252</xdr:rowOff>
    </xdr:from>
    <xdr:ext cx="469744" cy="259045"/>
    <xdr:sp macro="" textlink="">
      <xdr:nvSpPr>
        <xdr:cNvPr id="83" name="議会費該当値テキスト"/>
        <xdr:cNvSpPr txBox="1"/>
      </xdr:nvSpPr>
      <xdr:spPr>
        <a:xfrm>
          <a:off x="4686300" y="52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100004</xdr:rowOff>
    </xdr:from>
    <xdr:to>
      <xdr:col>20</xdr:col>
      <xdr:colOff>38100</xdr:colOff>
      <xdr:row>33</xdr:row>
      <xdr:rowOff>30154</xdr:rowOff>
    </xdr:to>
    <xdr:sp macro="" textlink="">
      <xdr:nvSpPr>
        <xdr:cNvPr id="84" name="楕円 83"/>
        <xdr:cNvSpPr/>
      </xdr:nvSpPr>
      <xdr:spPr>
        <a:xfrm>
          <a:off x="3746500" y="55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46681</xdr:rowOff>
    </xdr:from>
    <xdr:ext cx="469744" cy="259045"/>
    <xdr:sp macro="" textlink="">
      <xdr:nvSpPr>
        <xdr:cNvPr id="85" name="テキスト ボックス 84"/>
        <xdr:cNvSpPr txBox="1"/>
      </xdr:nvSpPr>
      <xdr:spPr>
        <a:xfrm>
          <a:off x="3562428" y="536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14115</xdr:rowOff>
    </xdr:from>
    <xdr:to>
      <xdr:col>15</xdr:col>
      <xdr:colOff>101600</xdr:colOff>
      <xdr:row>32</xdr:row>
      <xdr:rowOff>115715</xdr:rowOff>
    </xdr:to>
    <xdr:sp macro="" textlink="">
      <xdr:nvSpPr>
        <xdr:cNvPr id="86" name="楕円 85"/>
        <xdr:cNvSpPr/>
      </xdr:nvSpPr>
      <xdr:spPr>
        <a:xfrm>
          <a:off x="2857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132242</xdr:rowOff>
    </xdr:from>
    <xdr:ext cx="469744" cy="259045"/>
    <xdr:sp macro="" textlink="">
      <xdr:nvSpPr>
        <xdr:cNvPr id="87" name="テキスト ボックス 86"/>
        <xdr:cNvSpPr txBox="1"/>
      </xdr:nvSpPr>
      <xdr:spPr>
        <a:xfrm>
          <a:off x="2673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151602</xdr:rowOff>
    </xdr:from>
    <xdr:to>
      <xdr:col>10</xdr:col>
      <xdr:colOff>165100</xdr:colOff>
      <xdr:row>33</xdr:row>
      <xdr:rowOff>81752</xdr:rowOff>
    </xdr:to>
    <xdr:sp macro="" textlink="">
      <xdr:nvSpPr>
        <xdr:cNvPr id="88" name="楕円 87"/>
        <xdr:cNvSpPr/>
      </xdr:nvSpPr>
      <xdr:spPr>
        <a:xfrm>
          <a:off x="1968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98279</xdr:rowOff>
    </xdr:from>
    <xdr:ext cx="469744" cy="259045"/>
    <xdr:sp macro="" textlink="">
      <xdr:nvSpPr>
        <xdr:cNvPr id="89" name="テキスト ボックス 88"/>
        <xdr:cNvSpPr txBox="1"/>
      </xdr:nvSpPr>
      <xdr:spPr>
        <a:xfrm>
          <a:off x="1784428" y="54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65713</xdr:rowOff>
    </xdr:from>
    <xdr:to>
      <xdr:col>6</xdr:col>
      <xdr:colOff>38100</xdr:colOff>
      <xdr:row>34</xdr:row>
      <xdr:rowOff>167313</xdr:rowOff>
    </xdr:to>
    <xdr:sp macro="" textlink="">
      <xdr:nvSpPr>
        <xdr:cNvPr id="90" name="楕円 89"/>
        <xdr:cNvSpPr/>
      </xdr:nvSpPr>
      <xdr:spPr>
        <a:xfrm>
          <a:off x="1079500" y="5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12390</xdr:rowOff>
    </xdr:from>
    <xdr:ext cx="469744" cy="259045"/>
    <xdr:sp macro="" textlink="">
      <xdr:nvSpPr>
        <xdr:cNvPr id="91" name="テキスト ボックス 90"/>
        <xdr:cNvSpPr txBox="1"/>
      </xdr:nvSpPr>
      <xdr:spPr>
        <a:xfrm>
          <a:off x="895428" y="56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4312</xdr:rowOff>
    </xdr:from>
    <xdr:to>
      <xdr:col>24</xdr:col>
      <xdr:colOff>63500</xdr:colOff>
      <xdr:row>58</xdr:row>
      <xdr:rowOff>15509</xdr:rowOff>
    </xdr:to>
    <xdr:cxnSp macro="">
      <xdr:nvCxnSpPr>
        <xdr:cNvPr id="122" name="直線コネクタ 121"/>
        <xdr:cNvCxnSpPr/>
      </xdr:nvCxnSpPr>
      <xdr:spPr>
        <a:xfrm>
          <a:off x="3797300" y="9605512"/>
          <a:ext cx="838200" cy="3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68523</xdr:rowOff>
    </xdr:from>
    <xdr:to>
      <xdr:col>19</xdr:col>
      <xdr:colOff>177800</xdr:colOff>
      <xdr:row>56</xdr:row>
      <xdr:rowOff>4312</xdr:rowOff>
    </xdr:to>
    <xdr:cxnSp macro="">
      <xdr:nvCxnSpPr>
        <xdr:cNvPr id="125" name="直線コネクタ 124"/>
        <xdr:cNvCxnSpPr/>
      </xdr:nvCxnSpPr>
      <xdr:spPr>
        <a:xfrm>
          <a:off x="2908300" y="8983923"/>
          <a:ext cx="889000" cy="6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68523</xdr:rowOff>
    </xdr:from>
    <xdr:to>
      <xdr:col>15</xdr:col>
      <xdr:colOff>50800</xdr:colOff>
      <xdr:row>52</xdr:row>
      <xdr:rowOff>93255</xdr:rowOff>
    </xdr:to>
    <xdr:cxnSp macro="">
      <xdr:nvCxnSpPr>
        <xdr:cNvPr id="128" name="直線コネクタ 127"/>
        <xdr:cNvCxnSpPr/>
      </xdr:nvCxnSpPr>
      <xdr:spPr>
        <a:xfrm flipV="1">
          <a:off x="2019300" y="8983923"/>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93255</xdr:rowOff>
    </xdr:from>
    <xdr:to>
      <xdr:col>10</xdr:col>
      <xdr:colOff>114300</xdr:colOff>
      <xdr:row>55</xdr:row>
      <xdr:rowOff>54494</xdr:rowOff>
    </xdr:to>
    <xdr:cxnSp macro="">
      <xdr:nvCxnSpPr>
        <xdr:cNvPr id="131" name="直線コネクタ 130"/>
        <xdr:cNvCxnSpPr/>
      </xdr:nvCxnSpPr>
      <xdr:spPr>
        <a:xfrm flipV="1">
          <a:off x="1130300" y="9008655"/>
          <a:ext cx="889000" cy="4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111694</xdr:rowOff>
    </xdr:from>
    <xdr:to>
      <xdr:col>10</xdr:col>
      <xdr:colOff>165100</xdr:colOff>
      <xdr:row>59</xdr:row>
      <xdr:rowOff>41844</xdr:rowOff>
    </xdr:to>
    <xdr:sp macro="" textlink="">
      <xdr:nvSpPr>
        <xdr:cNvPr id="132" name="フローチャート: 判断 131"/>
        <xdr:cNvSpPr/>
      </xdr:nvSpPr>
      <xdr:spPr>
        <a:xfrm>
          <a:off x="1968500" y="100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32971</xdr:rowOff>
    </xdr:from>
    <xdr:ext cx="534377" cy="259045"/>
    <xdr:sp macro="" textlink="">
      <xdr:nvSpPr>
        <xdr:cNvPr id="133" name="テキスト ボックス 132"/>
        <xdr:cNvSpPr txBox="1"/>
      </xdr:nvSpPr>
      <xdr:spPr>
        <a:xfrm>
          <a:off x="1752111" y="101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101311</xdr:rowOff>
    </xdr:from>
    <xdr:to>
      <xdr:col>6</xdr:col>
      <xdr:colOff>38100</xdr:colOff>
      <xdr:row>59</xdr:row>
      <xdr:rowOff>31461</xdr:rowOff>
    </xdr:to>
    <xdr:sp macro="" textlink="">
      <xdr:nvSpPr>
        <xdr:cNvPr id="134" name="フローチャート: 判断 133"/>
        <xdr:cNvSpPr/>
      </xdr:nvSpPr>
      <xdr:spPr>
        <a:xfrm>
          <a:off x="1079500" y="100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22588</xdr:rowOff>
    </xdr:from>
    <xdr:ext cx="599010" cy="259045"/>
    <xdr:sp macro="" textlink="">
      <xdr:nvSpPr>
        <xdr:cNvPr id="135" name="テキスト ボックス 134"/>
        <xdr:cNvSpPr txBox="1"/>
      </xdr:nvSpPr>
      <xdr:spPr>
        <a:xfrm>
          <a:off x="830795" y="101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136159</xdr:rowOff>
    </xdr:from>
    <xdr:to>
      <xdr:col>24</xdr:col>
      <xdr:colOff>114300</xdr:colOff>
      <xdr:row>58</xdr:row>
      <xdr:rowOff>66309</xdr:rowOff>
    </xdr:to>
    <xdr:sp macro="" textlink="">
      <xdr:nvSpPr>
        <xdr:cNvPr id="141" name="楕円 140"/>
        <xdr:cNvSpPr/>
      </xdr:nvSpPr>
      <xdr:spPr>
        <a:xfrm>
          <a:off x="4584700" y="99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159036</xdr:rowOff>
    </xdr:from>
    <xdr:ext cx="599010" cy="259045"/>
    <xdr:sp macro="" textlink="">
      <xdr:nvSpPr>
        <xdr:cNvPr id="142" name="総務費該当値テキスト"/>
        <xdr:cNvSpPr txBox="1"/>
      </xdr:nvSpPr>
      <xdr:spPr>
        <a:xfrm>
          <a:off x="4686300" y="976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124962</xdr:rowOff>
    </xdr:from>
    <xdr:to>
      <xdr:col>20</xdr:col>
      <xdr:colOff>38100</xdr:colOff>
      <xdr:row>56</xdr:row>
      <xdr:rowOff>55112</xdr:rowOff>
    </xdr:to>
    <xdr:sp macro="" textlink="">
      <xdr:nvSpPr>
        <xdr:cNvPr id="143" name="楕円 142"/>
        <xdr:cNvSpPr/>
      </xdr:nvSpPr>
      <xdr:spPr>
        <a:xfrm>
          <a:off x="3746500" y="9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71639</xdr:rowOff>
    </xdr:from>
    <xdr:ext cx="599010" cy="259045"/>
    <xdr:sp macro="" textlink="">
      <xdr:nvSpPr>
        <xdr:cNvPr id="144" name="テキスト ボックス 143"/>
        <xdr:cNvSpPr txBox="1"/>
      </xdr:nvSpPr>
      <xdr:spPr>
        <a:xfrm>
          <a:off x="3497795" y="93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17723</xdr:rowOff>
    </xdr:from>
    <xdr:to>
      <xdr:col>15</xdr:col>
      <xdr:colOff>101600</xdr:colOff>
      <xdr:row>52</xdr:row>
      <xdr:rowOff>119323</xdr:rowOff>
    </xdr:to>
    <xdr:sp macro="" textlink="">
      <xdr:nvSpPr>
        <xdr:cNvPr id="145" name="楕円 144"/>
        <xdr:cNvSpPr/>
      </xdr:nvSpPr>
      <xdr:spPr>
        <a:xfrm>
          <a:off x="2857500" y="89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135850</xdr:rowOff>
    </xdr:from>
    <xdr:ext cx="690189" cy="259045"/>
    <xdr:sp macro="" textlink="">
      <xdr:nvSpPr>
        <xdr:cNvPr id="146" name="テキスト ボックス 145"/>
        <xdr:cNvSpPr txBox="1"/>
      </xdr:nvSpPr>
      <xdr:spPr>
        <a:xfrm>
          <a:off x="2563205" y="87083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42455</xdr:rowOff>
    </xdr:from>
    <xdr:to>
      <xdr:col>10</xdr:col>
      <xdr:colOff>165100</xdr:colOff>
      <xdr:row>52</xdr:row>
      <xdr:rowOff>144055</xdr:rowOff>
    </xdr:to>
    <xdr:sp macro="" textlink="">
      <xdr:nvSpPr>
        <xdr:cNvPr id="147" name="楕円 146"/>
        <xdr:cNvSpPr/>
      </xdr:nvSpPr>
      <xdr:spPr>
        <a:xfrm>
          <a:off x="1968500" y="8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160582</xdr:rowOff>
    </xdr:from>
    <xdr:ext cx="690189" cy="259045"/>
    <xdr:sp macro="" textlink="">
      <xdr:nvSpPr>
        <xdr:cNvPr id="148" name="テキスト ボックス 147"/>
        <xdr:cNvSpPr txBox="1"/>
      </xdr:nvSpPr>
      <xdr:spPr>
        <a:xfrm>
          <a:off x="1674205" y="8733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3694</xdr:rowOff>
    </xdr:from>
    <xdr:to>
      <xdr:col>6</xdr:col>
      <xdr:colOff>38100</xdr:colOff>
      <xdr:row>55</xdr:row>
      <xdr:rowOff>105294</xdr:rowOff>
    </xdr:to>
    <xdr:sp macro="" textlink="">
      <xdr:nvSpPr>
        <xdr:cNvPr id="149" name="楕円 148"/>
        <xdr:cNvSpPr/>
      </xdr:nvSpPr>
      <xdr:spPr>
        <a:xfrm>
          <a:off x="1079500" y="94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121821</xdr:rowOff>
    </xdr:from>
    <xdr:ext cx="599010" cy="259045"/>
    <xdr:sp macro="" textlink="">
      <xdr:nvSpPr>
        <xdr:cNvPr id="150" name="テキスト ボックス 149"/>
        <xdr:cNvSpPr txBox="1"/>
      </xdr:nvSpPr>
      <xdr:spPr>
        <a:xfrm>
          <a:off x="830795" y="92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62" name="テキスト ボックス 161"/>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72" name="テキスト ボックス 171"/>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4" name="テキスト ボックス 173"/>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6" name="テキスト ボックス 17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92926</xdr:rowOff>
    </xdr:from>
    <xdr:to>
      <xdr:col>24</xdr:col>
      <xdr:colOff>62865</xdr:colOff>
      <xdr:row>78</xdr:row>
      <xdr:rowOff>165311</xdr:rowOff>
    </xdr:to>
    <xdr:cxnSp macro="">
      <xdr:nvCxnSpPr>
        <xdr:cNvPr id="178" name="直線コネクタ 177"/>
        <xdr:cNvCxnSpPr/>
      </xdr:nvCxnSpPr>
      <xdr:spPr>
        <a:xfrm flipV="1">
          <a:off x="4633595" y="13294576"/>
          <a:ext cx="1270" cy="24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169138</xdr:rowOff>
    </xdr:from>
    <xdr:ext cx="599010" cy="259045"/>
    <xdr:sp macro="" textlink="">
      <xdr:nvSpPr>
        <xdr:cNvPr id="179" name="民生費最小値テキスト"/>
        <xdr:cNvSpPr txBox="1"/>
      </xdr:nvSpPr>
      <xdr:spPr>
        <a:xfrm>
          <a:off x="4686300" y="13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165311</xdr:rowOff>
    </xdr:from>
    <xdr:to>
      <xdr:col>24</xdr:col>
      <xdr:colOff>152400</xdr:colOff>
      <xdr:row>78</xdr:row>
      <xdr:rowOff>165311</xdr:rowOff>
    </xdr:to>
    <xdr:cxnSp macro="">
      <xdr:nvCxnSpPr>
        <xdr:cNvPr id="180" name="直線コネクタ 179"/>
        <xdr:cNvCxnSpPr/>
      </xdr:nvCxnSpPr>
      <xdr:spPr>
        <a:xfrm>
          <a:off x="4546600" y="1353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39603</xdr:rowOff>
    </xdr:from>
    <xdr:ext cx="599010" cy="259045"/>
    <xdr:sp macro="" textlink="">
      <xdr:nvSpPr>
        <xdr:cNvPr id="181" name="民生費最大値テキスト"/>
        <xdr:cNvSpPr txBox="1"/>
      </xdr:nvSpPr>
      <xdr:spPr>
        <a:xfrm>
          <a:off x="4686300" y="1306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92926</xdr:rowOff>
    </xdr:from>
    <xdr:to>
      <xdr:col>24</xdr:col>
      <xdr:colOff>152400</xdr:colOff>
      <xdr:row>77</xdr:row>
      <xdr:rowOff>92926</xdr:rowOff>
    </xdr:to>
    <xdr:cxnSp macro="">
      <xdr:nvCxnSpPr>
        <xdr:cNvPr id="182" name="直線コネクタ 181"/>
        <xdr:cNvCxnSpPr/>
      </xdr:nvCxnSpPr>
      <xdr:spPr>
        <a:xfrm>
          <a:off x="4546600" y="1329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26112</xdr:rowOff>
    </xdr:from>
    <xdr:to>
      <xdr:col>24</xdr:col>
      <xdr:colOff>63500</xdr:colOff>
      <xdr:row>78</xdr:row>
      <xdr:rowOff>72200</xdr:rowOff>
    </xdr:to>
    <xdr:cxnSp macro="">
      <xdr:nvCxnSpPr>
        <xdr:cNvPr id="183" name="直線コネクタ 182"/>
        <xdr:cNvCxnSpPr/>
      </xdr:nvCxnSpPr>
      <xdr:spPr>
        <a:xfrm flipV="1">
          <a:off x="3797300" y="13399212"/>
          <a:ext cx="8382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17238</xdr:rowOff>
    </xdr:from>
    <xdr:ext cx="599010" cy="259045"/>
    <xdr:sp macro="" textlink="">
      <xdr:nvSpPr>
        <xdr:cNvPr id="184" name="民生費平均値テキスト"/>
        <xdr:cNvSpPr txBox="1"/>
      </xdr:nvSpPr>
      <xdr:spPr>
        <a:xfrm>
          <a:off x="4686300" y="13390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18532</xdr:rowOff>
    </xdr:from>
    <xdr:to>
      <xdr:col>24</xdr:col>
      <xdr:colOff>114300</xdr:colOff>
      <xdr:row>78</xdr:row>
      <xdr:rowOff>120132</xdr:rowOff>
    </xdr:to>
    <xdr:sp macro="" textlink="">
      <xdr:nvSpPr>
        <xdr:cNvPr id="185" name="フローチャート: 判断 184"/>
        <xdr:cNvSpPr/>
      </xdr:nvSpPr>
      <xdr:spPr>
        <a:xfrm>
          <a:off x="4584700" y="133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40360</xdr:rowOff>
    </xdr:from>
    <xdr:to>
      <xdr:col>19</xdr:col>
      <xdr:colOff>177800</xdr:colOff>
      <xdr:row>78</xdr:row>
      <xdr:rowOff>72200</xdr:rowOff>
    </xdr:to>
    <xdr:cxnSp macro="">
      <xdr:nvCxnSpPr>
        <xdr:cNvPr id="186" name="直線コネクタ 185"/>
        <xdr:cNvCxnSpPr/>
      </xdr:nvCxnSpPr>
      <xdr:spPr>
        <a:xfrm>
          <a:off x="2908300" y="13413460"/>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11943</xdr:rowOff>
    </xdr:from>
    <xdr:to>
      <xdr:col>20</xdr:col>
      <xdr:colOff>38100</xdr:colOff>
      <xdr:row>78</xdr:row>
      <xdr:rowOff>113543</xdr:rowOff>
    </xdr:to>
    <xdr:sp macro="" textlink="">
      <xdr:nvSpPr>
        <xdr:cNvPr id="187" name="フローチャート: 判断 186"/>
        <xdr:cNvSpPr/>
      </xdr:nvSpPr>
      <xdr:spPr>
        <a:xfrm>
          <a:off x="3746500" y="133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130070</xdr:rowOff>
    </xdr:from>
    <xdr:ext cx="599010" cy="259045"/>
    <xdr:sp macro="" textlink="">
      <xdr:nvSpPr>
        <xdr:cNvPr id="188" name="テキスト ボックス 187"/>
        <xdr:cNvSpPr txBox="1"/>
      </xdr:nvSpPr>
      <xdr:spPr>
        <a:xfrm>
          <a:off x="3497795" y="1316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40360</xdr:rowOff>
    </xdr:from>
    <xdr:to>
      <xdr:col>15</xdr:col>
      <xdr:colOff>50800</xdr:colOff>
      <xdr:row>78</xdr:row>
      <xdr:rowOff>89057</xdr:rowOff>
    </xdr:to>
    <xdr:cxnSp macro="">
      <xdr:nvCxnSpPr>
        <xdr:cNvPr id="189" name="直線コネクタ 188"/>
        <xdr:cNvCxnSpPr/>
      </xdr:nvCxnSpPr>
      <xdr:spPr>
        <a:xfrm flipV="1">
          <a:off x="2019300" y="13413460"/>
          <a:ext cx="889000" cy="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39782</xdr:rowOff>
    </xdr:from>
    <xdr:to>
      <xdr:col>15</xdr:col>
      <xdr:colOff>101600</xdr:colOff>
      <xdr:row>78</xdr:row>
      <xdr:rowOff>141382</xdr:rowOff>
    </xdr:to>
    <xdr:sp macro="" textlink="">
      <xdr:nvSpPr>
        <xdr:cNvPr id="190" name="フローチャート: 判断 189"/>
        <xdr:cNvSpPr/>
      </xdr:nvSpPr>
      <xdr:spPr>
        <a:xfrm>
          <a:off x="2857500" y="134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132509</xdr:rowOff>
    </xdr:from>
    <xdr:ext cx="599010" cy="259045"/>
    <xdr:sp macro="" textlink="">
      <xdr:nvSpPr>
        <xdr:cNvPr id="191" name="テキスト ボックス 190"/>
        <xdr:cNvSpPr txBox="1"/>
      </xdr:nvSpPr>
      <xdr:spPr>
        <a:xfrm>
          <a:off x="2608795" y="1350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128849</xdr:rowOff>
    </xdr:from>
    <xdr:to>
      <xdr:col>10</xdr:col>
      <xdr:colOff>114300</xdr:colOff>
      <xdr:row>78</xdr:row>
      <xdr:rowOff>89057</xdr:rowOff>
    </xdr:to>
    <xdr:cxnSp macro="">
      <xdr:nvCxnSpPr>
        <xdr:cNvPr id="192" name="直線コネクタ 191"/>
        <xdr:cNvCxnSpPr/>
      </xdr:nvCxnSpPr>
      <xdr:spPr>
        <a:xfrm>
          <a:off x="1130300" y="12130349"/>
          <a:ext cx="889000" cy="13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36802</xdr:rowOff>
    </xdr:from>
    <xdr:to>
      <xdr:col>10</xdr:col>
      <xdr:colOff>165100</xdr:colOff>
      <xdr:row>78</xdr:row>
      <xdr:rowOff>138402</xdr:rowOff>
    </xdr:to>
    <xdr:sp macro="" textlink="">
      <xdr:nvSpPr>
        <xdr:cNvPr id="193" name="フローチャート: 判断 192"/>
        <xdr:cNvSpPr/>
      </xdr:nvSpPr>
      <xdr:spPr>
        <a:xfrm>
          <a:off x="1968500" y="134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154929</xdr:rowOff>
    </xdr:from>
    <xdr:ext cx="599010" cy="259045"/>
    <xdr:sp macro="" textlink="">
      <xdr:nvSpPr>
        <xdr:cNvPr id="194" name="テキスト ボックス 193"/>
        <xdr:cNvSpPr txBox="1"/>
      </xdr:nvSpPr>
      <xdr:spPr>
        <a:xfrm>
          <a:off x="1719795" y="1318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47614</xdr:rowOff>
    </xdr:from>
    <xdr:to>
      <xdr:col>6</xdr:col>
      <xdr:colOff>38100</xdr:colOff>
      <xdr:row>78</xdr:row>
      <xdr:rowOff>149214</xdr:rowOff>
    </xdr:to>
    <xdr:sp macro="" textlink="">
      <xdr:nvSpPr>
        <xdr:cNvPr id="195" name="フローチャート: 判断 194"/>
        <xdr:cNvSpPr/>
      </xdr:nvSpPr>
      <xdr:spPr>
        <a:xfrm>
          <a:off x="1079500" y="134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140341</xdr:rowOff>
    </xdr:from>
    <xdr:ext cx="599010" cy="259045"/>
    <xdr:sp macro="" textlink="">
      <xdr:nvSpPr>
        <xdr:cNvPr id="196" name="テキスト ボックス 195"/>
        <xdr:cNvSpPr txBox="1"/>
      </xdr:nvSpPr>
      <xdr:spPr>
        <a:xfrm>
          <a:off x="830795" y="1351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146762</xdr:rowOff>
    </xdr:from>
    <xdr:to>
      <xdr:col>24</xdr:col>
      <xdr:colOff>114300</xdr:colOff>
      <xdr:row>78</xdr:row>
      <xdr:rowOff>76912</xdr:rowOff>
    </xdr:to>
    <xdr:sp macro="" textlink="">
      <xdr:nvSpPr>
        <xdr:cNvPr id="202" name="楕円 201"/>
        <xdr:cNvSpPr/>
      </xdr:nvSpPr>
      <xdr:spPr>
        <a:xfrm>
          <a:off x="4584700" y="133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61689</xdr:rowOff>
    </xdr:from>
    <xdr:ext cx="599010" cy="259045"/>
    <xdr:sp macro="" textlink="">
      <xdr:nvSpPr>
        <xdr:cNvPr id="203" name="民生費該当値テキスト"/>
        <xdr:cNvSpPr txBox="1"/>
      </xdr:nvSpPr>
      <xdr:spPr>
        <a:xfrm>
          <a:off x="4686300" y="1326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21400</xdr:rowOff>
    </xdr:from>
    <xdr:to>
      <xdr:col>20</xdr:col>
      <xdr:colOff>38100</xdr:colOff>
      <xdr:row>78</xdr:row>
      <xdr:rowOff>123000</xdr:rowOff>
    </xdr:to>
    <xdr:sp macro="" textlink="">
      <xdr:nvSpPr>
        <xdr:cNvPr id="204" name="楕円 203"/>
        <xdr:cNvSpPr/>
      </xdr:nvSpPr>
      <xdr:spPr>
        <a:xfrm>
          <a:off x="3746500" y="133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114127</xdr:rowOff>
    </xdr:from>
    <xdr:ext cx="599010" cy="259045"/>
    <xdr:sp macro="" textlink="">
      <xdr:nvSpPr>
        <xdr:cNvPr id="205" name="テキスト ボックス 204"/>
        <xdr:cNvSpPr txBox="1"/>
      </xdr:nvSpPr>
      <xdr:spPr>
        <a:xfrm>
          <a:off x="3497795" y="1348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161010</xdr:rowOff>
    </xdr:from>
    <xdr:to>
      <xdr:col>15</xdr:col>
      <xdr:colOff>101600</xdr:colOff>
      <xdr:row>78</xdr:row>
      <xdr:rowOff>91160</xdr:rowOff>
    </xdr:to>
    <xdr:sp macro="" textlink="">
      <xdr:nvSpPr>
        <xdr:cNvPr id="206" name="楕円 205"/>
        <xdr:cNvSpPr/>
      </xdr:nvSpPr>
      <xdr:spPr>
        <a:xfrm>
          <a:off x="2857500" y="133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107687</xdr:rowOff>
    </xdr:from>
    <xdr:ext cx="599010" cy="259045"/>
    <xdr:sp macro="" textlink="">
      <xdr:nvSpPr>
        <xdr:cNvPr id="207" name="テキスト ボックス 206"/>
        <xdr:cNvSpPr txBox="1"/>
      </xdr:nvSpPr>
      <xdr:spPr>
        <a:xfrm>
          <a:off x="2608795" y="131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38257</xdr:rowOff>
    </xdr:from>
    <xdr:to>
      <xdr:col>10</xdr:col>
      <xdr:colOff>165100</xdr:colOff>
      <xdr:row>78</xdr:row>
      <xdr:rowOff>139857</xdr:rowOff>
    </xdr:to>
    <xdr:sp macro="" textlink="">
      <xdr:nvSpPr>
        <xdr:cNvPr id="208" name="楕円 207"/>
        <xdr:cNvSpPr/>
      </xdr:nvSpPr>
      <xdr:spPr>
        <a:xfrm>
          <a:off x="1968500" y="134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130984</xdr:rowOff>
    </xdr:from>
    <xdr:ext cx="599010" cy="259045"/>
    <xdr:sp macro="" textlink="">
      <xdr:nvSpPr>
        <xdr:cNvPr id="209" name="テキスト ボックス 208"/>
        <xdr:cNvSpPr txBox="1"/>
      </xdr:nvSpPr>
      <xdr:spPr>
        <a:xfrm>
          <a:off x="1719795" y="1350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78049</xdr:rowOff>
    </xdr:from>
    <xdr:to>
      <xdr:col>6</xdr:col>
      <xdr:colOff>38100</xdr:colOff>
      <xdr:row>71</xdr:row>
      <xdr:rowOff>8199</xdr:rowOff>
    </xdr:to>
    <xdr:sp macro="" textlink="">
      <xdr:nvSpPr>
        <xdr:cNvPr id="210" name="楕円 209"/>
        <xdr:cNvSpPr/>
      </xdr:nvSpPr>
      <xdr:spPr>
        <a:xfrm>
          <a:off x="1079500" y="120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69</xdr:row>
      <xdr:rowOff>24726</xdr:rowOff>
    </xdr:from>
    <xdr:ext cx="690189" cy="259045"/>
    <xdr:sp macro="" textlink="">
      <xdr:nvSpPr>
        <xdr:cNvPr id="211" name="テキスト ボックス 210"/>
        <xdr:cNvSpPr txBox="1"/>
      </xdr:nvSpPr>
      <xdr:spPr>
        <a:xfrm>
          <a:off x="785205" y="11854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3" name="テキスト ボックス 22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5" name="テキスト ボックス 22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7" name="テキスト ボックス 22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9" name="テキスト ボックス 22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3" name="直線コネクタ 232"/>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4"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5" name="直線コネクタ 234"/>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6"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7" name="直線コネクタ 236"/>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21180</xdr:rowOff>
    </xdr:from>
    <xdr:to>
      <xdr:col>24</xdr:col>
      <xdr:colOff>63500</xdr:colOff>
      <xdr:row>96</xdr:row>
      <xdr:rowOff>82953</xdr:rowOff>
    </xdr:to>
    <xdr:cxnSp macro="">
      <xdr:nvCxnSpPr>
        <xdr:cNvPr id="238" name="直線コネクタ 237"/>
        <xdr:cNvCxnSpPr/>
      </xdr:nvCxnSpPr>
      <xdr:spPr>
        <a:xfrm flipV="1">
          <a:off x="3797300" y="16480380"/>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9"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40" name="フローチャート: 判断 239"/>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70137</xdr:rowOff>
    </xdr:from>
    <xdr:to>
      <xdr:col>19</xdr:col>
      <xdr:colOff>177800</xdr:colOff>
      <xdr:row>96</xdr:row>
      <xdr:rowOff>82953</xdr:rowOff>
    </xdr:to>
    <xdr:cxnSp macro="">
      <xdr:nvCxnSpPr>
        <xdr:cNvPr id="241" name="直線コネクタ 240"/>
        <xdr:cNvCxnSpPr/>
      </xdr:nvCxnSpPr>
      <xdr:spPr>
        <a:xfrm>
          <a:off x="2908300" y="16357887"/>
          <a:ext cx="889000" cy="18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42" name="フローチャート: 判断 241"/>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3" name="テキスト ボックス 242"/>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70137</xdr:rowOff>
    </xdr:from>
    <xdr:to>
      <xdr:col>15</xdr:col>
      <xdr:colOff>50800</xdr:colOff>
      <xdr:row>96</xdr:row>
      <xdr:rowOff>54573</xdr:rowOff>
    </xdr:to>
    <xdr:cxnSp macro="">
      <xdr:nvCxnSpPr>
        <xdr:cNvPr id="244" name="直線コネクタ 243"/>
        <xdr:cNvCxnSpPr/>
      </xdr:nvCxnSpPr>
      <xdr:spPr>
        <a:xfrm flipV="1">
          <a:off x="2019300" y="16357887"/>
          <a:ext cx="889000" cy="1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5" name="フローチャート: 判断 244"/>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6" name="テキスト ボックス 245"/>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54573</xdr:rowOff>
    </xdr:from>
    <xdr:to>
      <xdr:col>10</xdr:col>
      <xdr:colOff>114300</xdr:colOff>
      <xdr:row>97</xdr:row>
      <xdr:rowOff>8776</xdr:rowOff>
    </xdr:to>
    <xdr:cxnSp macro="">
      <xdr:nvCxnSpPr>
        <xdr:cNvPr id="247" name="直線コネクタ 246"/>
        <xdr:cNvCxnSpPr/>
      </xdr:nvCxnSpPr>
      <xdr:spPr>
        <a:xfrm flipV="1">
          <a:off x="1130300" y="16513773"/>
          <a:ext cx="889000" cy="1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23813</xdr:rowOff>
    </xdr:from>
    <xdr:to>
      <xdr:col>10</xdr:col>
      <xdr:colOff>165100</xdr:colOff>
      <xdr:row>97</xdr:row>
      <xdr:rowOff>125413</xdr:rowOff>
    </xdr:to>
    <xdr:sp macro="" textlink="">
      <xdr:nvSpPr>
        <xdr:cNvPr id="248" name="フローチャート: 判断 247"/>
        <xdr:cNvSpPr/>
      </xdr:nvSpPr>
      <xdr:spPr>
        <a:xfrm>
          <a:off x="1968500" y="1665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116540</xdr:rowOff>
    </xdr:from>
    <xdr:ext cx="534377" cy="259045"/>
    <xdr:sp macro="" textlink="">
      <xdr:nvSpPr>
        <xdr:cNvPr id="249" name="テキスト ボックス 248"/>
        <xdr:cNvSpPr txBox="1"/>
      </xdr:nvSpPr>
      <xdr:spPr>
        <a:xfrm>
          <a:off x="1752111" y="167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18194</xdr:rowOff>
    </xdr:from>
    <xdr:to>
      <xdr:col>6</xdr:col>
      <xdr:colOff>38100</xdr:colOff>
      <xdr:row>97</xdr:row>
      <xdr:rowOff>119794</xdr:rowOff>
    </xdr:to>
    <xdr:sp macro="" textlink="">
      <xdr:nvSpPr>
        <xdr:cNvPr id="250" name="フローチャート: 判断 249"/>
        <xdr:cNvSpPr/>
      </xdr:nvSpPr>
      <xdr:spPr>
        <a:xfrm>
          <a:off x="1079500" y="166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110921</xdr:rowOff>
    </xdr:from>
    <xdr:ext cx="534377" cy="259045"/>
    <xdr:sp macro="" textlink="">
      <xdr:nvSpPr>
        <xdr:cNvPr id="251" name="テキスト ボックス 250"/>
        <xdr:cNvSpPr txBox="1"/>
      </xdr:nvSpPr>
      <xdr:spPr>
        <a:xfrm>
          <a:off x="863111" y="167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141830</xdr:rowOff>
    </xdr:from>
    <xdr:to>
      <xdr:col>24</xdr:col>
      <xdr:colOff>114300</xdr:colOff>
      <xdr:row>96</xdr:row>
      <xdr:rowOff>71980</xdr:rowOff>
    </xdr:to>
    <xdr:sp macro="" textlink="">
      <xdr:nvSpPr>
        <xdr:cNvPr id="257" name="楕円 256"/>
        <xdr:cNvSpPr/>
      </xdr:nvSpPr>
      <xdr:spPr>
        <a:xfrm>
          <a:off x="4584700" y="164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164707</xdr:rowOff>
    </xdr:from>
    <xdr:ext cx="599010" cy="259045"/>
    <xdr:sp macro="" textlink="">
      <xdr:nvSpPr>
        <xdr:cNvPr id="258" name="衛生費該当値テキスト"/>
        <xdr:cNvSpPr txBox="1"/>
      </xdr:nvSpPr>
      <xdr:spPr>
        <a:xfrm>
          <a:off x="4686300" y="1628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32153</xdr:rowOff>
    </xdr:from>
    <xdr:to>
      <xdr:col>20</xdr:col>
      <xdr:colOff>38100</xdr:colOff>
      <xdr:row>96</xdr:row>
      <xdr:rowOff>133753</xdr:rowOff>
    </xdr:to>
    <xdr:sp macro="" textlink="">
      <xdr:nvSpPr>
        <xdr:cNvPr id="259" name="楕円 258"/>
        <xdr:cNvSpPr/>
      </xdr:nvSpPr>
      <xdr:spPr>
        <a:xfrm>
          <a:off x="3746500" y="164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150280</xdr:rowOff>
    </xdr:from>
    <xdr:ext cx="534377" cy="259045"/>
    <xdr:sp macro="" textlink="">
      <xdr:nvSpPr>
        <xdr:cNvPr id="260" name="テキスト ボックス 259"/>
        <xdr:cNvSpPr txBox="1"/>
      </xdr:nvSpPr>
      <xdr:spPr>
        <a:xfrm>
          <a:off x="3530111" y="162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19337</xdr:rowOff>
    </xdr:from>
    <xdr:to>
      <xdr:col>15</xdr:col>
      <xdr:colOff>101600</xdr:colOff>
      <xdr:row>95</xdr:row>
      <xdr:rowOff>120937</xdr:rowOff>
    </xdr:to>
    <xdr:sp macro="" textlink="">
      <xdr:nvSpPr>
        <xdr:cNvPr id="261" name="楕円 260"/>
        <xdr:cNvSpPr/>
      </xdr:nvSpPr>
      <xdr:spPr>
        <a:xfrm>
          <a:off x="2857500" y="163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137464</xdr:rowOff>
    </xdr:from>
    <xdr:ext cx="599010" cy="259045"/>
    <xdr:sp macro="" textlink="">
      <xdr:nvSpPr>
        <xdr:cNvPr id="262" name="テキスト ボックス 261"/>
        <xdr:cNvSpPr txBox="1"/>
      </xdr:nvSpPr>
      <xdr:spPr>
        <a:xfrm>
          <a:off x="2608795" y="1608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3773</xdr:rowOff>
    </xdr:from>
    <xdr:to>
      <xdr:col>10</xdr:col>
      <xdr:colOff>165100</xdr:colOff>
      <xdr:row>96</xdr:row>
      <xdr:rowOff>105373</xdr:rowOff>
    </xdr:to>
    <xdr:sp macro="" textlink="">
      <xdr:nvSpPr>
        <xdr:cNvPr id="263" name="楕円 262"/>
        <xdr:cNvSpPr/>
      </xdr:nvSpPr>
      <xdr:spPr>
        <a:xfrm>
          <a:off x="1968500" y="164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121900</xdr:rowOff>
    </xdr:from>
    <xdr:ext cx="534377" cy="259045"/>
    <xdr:sp macro="" textlink="">
      <xdr:nvSpPr>
        <xdr:cNvPr id="264" name="テキスト ボックス 263"/>
        <xdr:cNvSpPr txBox="1"/>
      </xdr:nvSpPr>
      <xdr:spPr>
        <a:xfrm>
          <a:off x="1752111" y="162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129426</xdr:rowOff>
    </xdr:from>
    <xdr:to>
      <xdr:col>6</xdr:col>
      <xdr:colOff>38100</xdr:colOff>
      <xdr:row>97</xdr:row>
      <xdr:rowOff>59576</xdr:rowOff>
    </xdr:to>
    <xdr:sp macro="" textlink="">
      <xdr:nvSpPr>
        <xdr:cNvPr id="265" name="楕円 264"/>
        <xdr:cNvSpPr/>
      </xdr:nvSpPr>
      <xdr:spPr>
        <a:xfrm>
          <a:off x="1079500" y="165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76103</xdr:rowOff>
    </xdr:from>
    <xdr:ext cx="534377" cy="259045"/>
    <xdr:sp macro="" textlink="">
      <xdr:nvSpPr>
        <xdr:cNvPr id="266" name="テキスト ボックス 265"/>
        <xdr:cNvSpPr txBox="1"/>
      </xdr:nvSpPr>
      <xdr:spPr>
        <a:xfrm>
          <a:off x="863111" y="163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154737</xdr:rowOff>
    </xdr:from>
    <xdr:to>
      <xdr:col>54</xdr:col>
      <xdr:colOff>189865</xdr:colOff>
      <xdr:row>39</xdr:row>
      <xdr:rowOff>44450</xdr:rowOff>
    </xdr:to>
    <xdr:cxnSp macro="">
      <xdr:nvCxnSpPr>
        <xdr:cNvPr id="290" name="直線コネクタ 289"/>
        <xdr:cNvCxnSpPr/>
      </xdr:nvCxnSpPr>
      <xdr:spPr>
        <a:xfrm flipV="1">
          <a:off x="10475595" y="6669837"/>
          <a:ext cx="1270" cy="61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139514</xdr:rowOff>
    </xdr:from>
    <xdr:ext cx="249299" cy="259045"/>
    <xdr:sp macro="" textlink="">
      <xdr:nvSpPr>
        <xdr:cNvPr id="291" name="労働費最小値テキスト"/>
        <xdr:cNvSpPr txBox="1"/>
      </xdr:nvSpPr>
      <xdr:spPr>
        <a:xfrm>
          <a:off x="10528300" y="6826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101414</xdr:rowOff>
    </xdr:from>
    <xdr:ext cx="469744" cy="259045"/>
    <xdr:sp macro="" textlink="">
      <xdr:nvSpPr>
        <xdr:cNvPr id="293" name="労働費最大値テキスト"/>
        <xdr:cNvSpPr txBox="1"/>
      </xdr:nvSpPr>
      <xdr:spPr>
        <a:xfrm>
          <a:off x="10528300" y="64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154737</xdr:rowOff>
    </xdr:from>
    <xdr:to>
      <xdr:col>55</xdr:col>
      <xdr:colOff>88900</xdr:colOff>
      <xdr:row>38</xdr:row>
      <xdr:rowOff>154737</xdr:rowOff>
    </xdr:to>
    <xdr:cxnSp macro="">
      <xdr:nvCxnSpPr>
        <xdr:cNvPr id="294" name="直線コネクタ 293"/>
        <xdr:cNvCxnSpPr/>
      </xdr:nvCxnSpPr>
      <xdr:spPr>
        <a:xfrm>
          <a:off x="10388600" y="6669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30849</xdr:rowOff>
    </xdr:from>
    <xdr:to>
      <xdr:col>55</xdr:col>
      <xdr:colOff>0</xdr:colOff>
      <xdr:row>39</xdr:row>
      <xdr:rowOff>39306</xdr:rowOff>
    </xdr:to>
    <xdr:cxnSp macro="">
      <xdr:nvCxnSpPr>
        <xdr:cNvPr id="295" name="直線コネクタ 294"/>
        <xdr:cNvCxnSpPr/>
      </xdr:nvCxnSpPr>
      <xdr:spPr>
        <a:xfrm>
          <a:off x="9639300" y="6717399"/>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56964</xdr:rowOff>
    </xdr:from>
    <xdr:ext cx="378565" cy="259045"/>
    <xdr:sp macro="" textlink="">
      <xdr:nvSpPr>
        <xdr:cNvPr id="296" name="労働費平均値テキスト"/>
        <xdr:cNvSpPr txBox="1"/>
      </xdr:nvSpPr>
      <xdr:spPr>
        <a:xfrm>
          <a:off x="10528300" y="65720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155766</xdr:rowOff>
    </xdr:from>
    <xdr:to>
      <xdr:col>55</xdr:col>
      <xdr:colOff>50800</xdr:colOff>
      <xdr:row>39</xdr:row>
      <xdr:rowOff>85916</xdr:rowOff>
    </xdr:to>
    <xdr:sp macro="" textlink="">
      <xdr:nvSpPr>
        <xdr:cNvPr id="297" name="フローチャート: 判断 296"/>
        <xdr:cNvSpPr/>
      </xdr:nvSpPr>
      <xdr:spPr>
        <a:xfrm>
          <a:off x="10426700" y="66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63932</xdr:rowOff>
    </xdr:from>
    <xdr:to>
      <xdr:col>50</xdr:col>
      <xdr:colOff>114300</xdr:colOff>
      <xdr:row>39</xdr:row>
      <xdr:rowOff>30849</xdr:rowOff>
    </xdr:to>
    <xdr:cxnSp macro="">
      <xdr:nvCxnSpPr>
        <xdr:cNvPr id="298" name="直線コネクタ 297"/>
        <xdr:cNvCxnSpPr/>
      </xdr:nvCxnSpPr>
      <xdr:spPr>
        <a:xfrm>
          <a:off x="8750300" y="6579032"/>
          <a:ext cx="889000" cy="1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155232</xdr:rowOff>
    </xdr:from>
    <xdr:to>
      <xdr:col>50</xdr:col>
      <xdr:colOff>165100</xdr:colOff>
      <xdr:row>39</xdr:row>
      <xdr:rowOff>85382</xdr:rowOff>
    </xdr:to>
    <xdr:sp macro="" textlink="">
      <xdr:nvSpPr>
        <xdr:cNvPr id="299" name="フローチャート: 判断 298"/>
        <xdr:cNvSpPr/>
      </xdr:nvSpPr>
      <xdr:spPr>
        <a:xfrm>
          <a:off x="9588500" y="66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76509</xdr:rowOff>
    </xdr:from>
    <xdr:ext cx="378565" cy="259045"/>
    <xdr:sp macro="" textlink="">
      <xdr:nvSpPr>
        <xdr:cNvPr id="300" name="テキスト ボックス 299"/>
        <xdr:cNvSpPr txBox="1"/>
      </xdr:nvSpPr>
      <xdr:spPr>
        <a:xfrm>
          <a:off x="9450017" y="67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5321</xdr:rowOff>
    </xdr:from>
    <xdr:to>
      <xdr:col>45</xdr:col>
      <xdr:colOff>177800</xdr:colOff>
      <xdr:row>38</xdr:row>
      <xdr:rowOff>63932</xdr:rowOff>
    </xdr:to>
    <xdr:cxnSp macro="">
      <xdr:nvCxnSpPr>
        <xdr:cNvPr id="301" name="直線コネクタ 300"/>
        <xdr:cNvCxnSpPr/>
      </xdr:nvCxnSpPr>
      <xdr:spPr>
        <a:xfrm>
          <a:off x="7861300" y="5491721"/>
          <a:ext cx="889000" cy="10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155994</xdr:rowOff>
    </xdr:from>
    <xdr:to>
      <xdr:col>46</xdr:col>
      <xdr:colOff>38100</xdr:colOff>
      <xdr:row>39</xdr:row>
      <xdr:rowOff>86144</xdr:rowOff>
    </xdr:to>
    <xdr:sp macro="" textlink="">
      <xdr:nvSpPr>
        <xdr:cNvPr id="302" name="フローチャート: 判断 301"/>
        <xdr:cNvSpPr/>
      </xdr:nvSpPr>
      <xdr:spPr>
        <a:xfrm>
          <a:off x="8699500" y="66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77271</xdr:rowOff>
    </xdr:from>
    <xdr:ext cx="378565" cy="259045"/>
    <xdr:sp macro="" textlink="">
      <xdr:nvSpPr>
        <xdr:cNvPr id="303" name="テキスト ボックス 302"/>
        <xdr:cNvSpPr txBox="1"/>
      </xdr:nvSpPr>
      <xdr:spPr>
        <a:xfrm>
          <a:off x="8561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164414</xdr:rowOff>
    </xdr:from>
    <xdr:to>
      <xdr:col>41</xdr:col>
      <xdr:colOff>50800</xdr:colOff>
      <xdr:row>32</xdr:row>
      <xdr:rowOff>5321</xdr:rowOff>
    </xdr:to>
    <xdr:cxnSp macro="">
      <xdr:nvCxnSpPr>
        <xdr:cNvPr id="304" name="直線コネクタ 303"/>
        <xdr:cNvCxnSpPr/>
      </xdr:nvCxnSpPr>
      <xdr:spPr>
        <a:xfrm>
          <a:off x="6972300" y="5307914"/>
          <a:ext cx="889000" cy="1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147815</xdr:rowOff>
    </xdr:from>
    <xdr:to>
      <xdr:col>41</xdr:col>
      <xdr:colOff>101600</xdr:colOff>
      <xdr:row>39</xdr:row>
      <xdr:rowOff>77965</xdr:rowOff>
    </xdr:to>
    <xdr:sp macro="" textlink="">
      <xdr:nvSpPr>
        <xdr:cNvPr id="305" name="フローチャート: 判断 304"/>
        <xdr:cNvSpPr/>
      </xdr:nvSpPr>
      <xdr:spPr>
        <a:xfrm>
          <a:off x="78105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69092</xdr:rowOff>
    </xdr:from>
    <xdr:ext cx="469744" cy="259045"/>
    <xdr:sp macro="" textlink="">
      <xdr:nvSpPr>
        <xdr:cNvPr id="306" name="テキスト ボックス 305"/>
        <xdr:cNvSpPr txBox="1"/>
      </xdr:nvSpPr>
      <xdr:spPr>
        <a:xfrm>
          <a:off x="7626428" y="67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140919</xdr:rowOff>
    </xdr:from>
    <xdr:to>
      <xdr:col>36</xdr:col>
      <xdr:colOff>165100</xdr:colOff>
      <xdr:row>39</xdr:row>
      <xdr:rowOff>71069</xdr:rowOff>
    </xdr:to>
    <xdr:sp macro="" textlink="">
      <xdr:nvSpPr>
        <xdr:cNvPr id="307" name="フローチャート: 判断 306"/>
        <xdr:cNvSpPr/>
      </xdr:nvSpPr>
      <xdr:spPr>
        <a:xfrm>
          <a:off x="6921500" y="66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62196</xdr:rowOff>
    </xdr:from>
    <xdr:ext cx="469744" cy="259045"/>
    <xdr:sp macro="" textlink="">
      <xdr:nvSpPr>
        <xdr:cNvPr id="308" name="テキスト ボックス 307"/>
        <xdr:cNvSpPr txBox="1"/>
      </xdr:nvSpPr>
      <xdr:spPr>
        <a:xfrm>
          <a:off x="6737428"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159956</xdr:rowOff>
    </xdr:from>
    <xdr:to>
      <xdr:col>55</xdr:col>
      <xdr:colOff>50800</xdr:colOff>
      <xdr:row>39</xdr:row>
      <xdr:rowOff>90106</xdr:rowOff>
    </xdr:to>
    <xdr:sp macro="" textlink="">
      <xdr:nvSpPr>
        <xdr:cNvPr id="314" name="楕円 313"/>
        <xdr:cNvSpPr/>
      </xdr:nvSpPr>
      <xdr:spPr>
        <a:xfrm>
          <a:off x="104267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12513</xdr:rowOff>
    </xdr:from>
    <xdr:ext cx="378565" cy="259045"/>
    <xdr:sp macro="" textlink="">
      <xdr:nvSpPr>
        <xdr:cNvPr id="315" name="労働費該当値テキスト"/>
        <xdr:cNvSpPr txBox="1"/>
      </xdr:nvSpPr>
      <xdr:spPr>
        <a:xfrm>
          <a:off x="10528300" y="6699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151499</xdr:rowOff>
    </xdr:from>
    <xdr:to>
      <xdr:col>50</xdr:col>
      <xdr:colOff>165100</xdr:colOff>
      <xdr:row>39</xdr:row>
      <xdr:rowOff>81649</xdr:rowOff>
    </xdr:to>
    <xdr:sp macro="" textlink="">
      <xdr:nvSpPr>
        <xdr:cNvPr id="316" name="楕円 315"/>
        <xdr:cNvSpPr/>
      </xdr:nvSpPr>
      <xdr:spPr>
        <a:xfrm>
          <a:off x="9588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98175</xdr:rowOff>
    </xdr:from>
    <xdr:ext cx="469744" cy="259045"/>
    <xdr:sp macro="" textlink="">
      <xdr:nvSpPr>
        <xdr:cNvPr id="317" name="テキスト ボックス 316"/>
        <xdr:cNvSpPr txBox="1"/>
      </xdr:nvSpPr>
      <xdr:spPr>
        <a:xfrm>
          <a:off x="9404428" y="644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13132</xdr:rowOff>
    </xdr:from>
    <xdr:to>
      <xdr:col>46</xdr:col>
      <xdr:colOff>38100</xdr:colOff>
      <xdr:row>38</xdr:row>
      <xdr:rowOff>114732</xdr:rowOff>
    </xdr:to>
    <xdr:sp macro="" textlink="">
      <xdr:nvSpPr>
        <xdr:cNvPr id="318" name="楕円 317"/>
        <xdr:cNvSpPr/>
      </xdr:nvSpPr>
      <xdr:spPr>
        <a:xfrm>
          <a:off x="8699500" y="65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131259</xdr:rowOff>
    </xdr:from>
    <xdr:ext cx="534377" cy="259045"/>
    <xdr:sp macro="" textlink="">
      <xdr:nvSpPr>
        <xdr:cNvPr id="319" name="テキスト ボックス 318"/>
        <xdr:cNvSpPr txBox="1"/>
      </xdr:nvSpPr>
      <xdr:spPr>
        <a:xfrm>
          <a:off x="8483111" y="63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125971</xdr:rowOff>
    </xdr:from>
    <xdr:to>
      <xdr:col>41</xdr:col>
      <xdr:colOff>101600</xdr:colOff>
      <xdr:row>32</xdr:row>
      <xdr:rowOff>56121</xdr:rowOff>
    </xdr:to>
    <xdr:sp macro="" textlink="">
      <xdr:nvSpPr>
        <xdr:cNvPr id="320" name="楕円 319"/>
        <xdr:cNvSpPr/>
      </xdr:nvSpPr>
      <xdr:spPr>
        <a:xfrm>
          <a:off x="7810500" y="54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72648</xdr:rowOff>
    </xdr:from>
    <xdr:ext cx="534377" cy="259045"/>
    <xdr:sp macro="" textlink="">
      <xdr:nvSpPr>
        <xdr:cNvPr id="321" name="テキスト ボックス 320"/>
        <xdr:cNvSpPr txBox="1"/>
      </xdr:nvSpPr>
      <xdr:spPr>
        <a:xfrm>
          <a:off x="7594111" y="52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113614</xdr:rowOff>
    </xdr:from>
    <xdr:to>
      <xdr:col>36</xdr:col>
      <xdr:colOff>165100</xdr:colOff>
      <xdr:row>31</xdr:row>
      <xdr:rowOff>43764</xdr:rowOff>
    </xdr:to>
    <xdr:sp macro="" textlink="">
      <xdr:nvSpPr>
        <xdr:cNvPr id="322" name="楕円 321"/>
        <xdr:cNvSpPr/>
      </xdr:nvSpPr>
      <xdr:spPr>
        <a:xfrm>
          <a:off x="6921500" y="52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60291</xdr:rowOff>
    </xdr:from>
    <xdr:ext cx="599010" cy="259045"/>
    <xdr:sp macro="" textlink="">
      <xdr:nvSpPr>
        <xdr:cNvPr id="323" name="テキスト ボックス 322"/>
        <xdr:cNvSpPr txBox="1"/>
      </xdr:nvSpPr>
      <xdr:spPr>
        <a:xfrm>
          <a:off x="6672795" y="50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5" name="直線コネクタ 344"/>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6"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7" name="直線コネクタ 346"/>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8"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9" name="直線コネクタ 348"/>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48703</xdr:rowOff>
    </xdr:from>
    <xdr:to>
      <xdr:col>55</xdr:col>
      <xdr:colOff>0</xdr:colOff>
      <xdr:row>53</xdr:row>
      <xdr:rowOff>56010</xdr:rowOff>
    </xdr:to>
    <xdr:cxnSp macro="">
      <xdr:nvCxnSpPr>
        <xdr:cNvPr id="350" name="直線コネクタ 349"/>
        <xdr:cNvCxnSpPr/>
      </xdr:nvCxnSpPr>
      <xdr:spPr>
        <a:xfrm flipV="1">
          <a:off x="9639300" y="8792653"/>
          <a:ext cx="838200" cy="35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1"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2" name="フローチャート: 判断 351"/>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56448</xdr:rowOff>
    </xdr:from>
    <xdr:to>
      <xdr:col>50</xdr:col>
      <xdr:colOff>114300</xdr:colOff>
      <xdr:row>53</xdr:row>
      <xdr:rowOff>56010</xdr:rowOff>
    </xdr:to>
    <xdr:cxnSp macro="">
      <xdr:nvCxnSpPr>
        <xdr:cNvPr id="353" name="直線コネクタ 352"/>
        <xdr:cNvCxnSpPr/>
      </xdr:nvCxnSpPr>
      <xdr:spPr>
        <a:xfrm>
          <a:off x="8750300" y="8971848"/>
          <a:ext cx="889000" cy="1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4" name="フローチャート: 判断 353"/>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5" name="テキスト ボックス 354"/>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91977</xdr:rowOff>
    </xdr:from>
    <xdr:to>
      <xdr:col>45</xdr:col>
      <xdr:colOff>177800</xdr:colOff>
      <xdr:row>52</xdr:row>
      <xdr:rowOff>56448</xdr:rowOff>
    </xdr:to>
    <xdr:cxnSp macro="">
      <xdr:nvCxnSpPr>
        <xdr:cNvPr id="356" name="直線コネクタ 355"/>
        <xdr:cNvCxnSpPr/>
      </xdr:nvCxnSpPr>
      <xdr:spPr>
        <a:xfrm>
          <a:off x="7861300" y="8835927"/>
          <a:ext cx="889000" cy="1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7" name="フローチャート: 判断 356"/>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8" name="テキスト ボックス 357"/>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91977</xdr:rowOff>
    </xdr:from>
    <xdr:to>
      <xdr:col>41</xdr:col>
      <xdr:colOff>50800</xdr:colOff>
      <xdr:row>56</xdr:row>
      <xdr:rowOff>26356</xdr:rowOff>
    </xdr:to>
    <xdr:cxnSp macro="">
      <xdr:nvCxnSpPr>
        <xdr:cNvPr id="359" name="直線コネクタ 358"/>
        <xdr:cNvCxnSpPr/>
      </xdr:nvCxnSpPr>
      <xdr:spPr>
        <a:xfrm flipV="1">
          <a:off x="6972300" y="8835927"/>
          <a:ext cx="889000" cy="7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171278</xdr:rowOff>
    </xdr:from>
    <xdr:to>
      <xdr:col>41</xdr:col>
      <xdr:colOff>101600</xdr:colOff>
      <xdr:row>57</xdr:row>
      <xdr:rowOff>101428</xdr:rowOff>
    </xdr:to>
    <xdr:sp macro="" textlink="">
      <xdr:nvSpPr>
        <xdr:cNvPr id="360" name="フローチャート: 判断 359"/>
        <xdr:cNvSpPr/>
      </xdr:nvSpPr>
      <xdr:spPr>
        <a:xfrm>
          <a:off x="7810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92555</xdr:rowOff>
    </xdr:from>
    <xdr:ext cx="534377" cy="259045"/>
    <xdr:sp macro="" textlink="">
      <xdr:nvSpPr>
        <xdr:cNvPr id="361" name="テキスト ボックス 360"/>
        <xdr:cNvSpPr txBox="1"/>
      </xdr:nvSpPr>
      <xdr:spPr>
        <a:xfrm>
          <a:off x="7594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xdr:rowOff>
    </xdr:from>
    <xdr:to>
      <xdr:col>36</xdr:col>
      <xdr:colOff>165100</xdr:colOff>
      <xdr:row>57</xdr:row>
      <xdr:rowOff>114902</xdr:rowOff>
    </xdr:to>
    <xdr:sp macro="" textlink="">
      <xdr:nvSpPr>
        <xdr:cNvPr id="362" name="フローチャート: 判断 361"/>
        <xdr:cNvSpPr/>
      </xdr:nvSpPr>
      <xdr:spPr>
        <a:xfrm>
          <a:off x="6921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106029</xdr:rowOff>
    </xdr:from>
    <xdr:ext cx="534377" cy="259045"/>
    <xdr:sp macro="" textlink="">
      <xdr:nvSpPr>
        <xdr:cNvPr id="363" name="テキスト ボックス 362"/>
        <xdr:cNvSpPr txBox="1"/>
      </xdr:nvSpPr>
      <xdr:spPr>
        <a:xfrm>
          <a:off x="6705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169353</xdr:rowOff>
    </xdr:from>
    <xdr:to>
      <xdr:col>55</xdr:col>
      <xdr:colOff>50800</xdr:colOff>
      <xdr:row>51</xdr:row>
      <xdr:rowOff>99503</xdr:rowOff>
    </xdr:to>
    <xdr:sp macro="" textlink="">
      <xdr:nvSpPr>
        <xdr:cNvPr id="369" name="楕円 368"/>
        <xdr:cNvSpPr/>
      </xdr:nvSpPr>
      <xdr:spPr>
        <a:xfrm>
          <a:off x="10426700" y="8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122380</xdr:rowOff>
    </xdr:from>
    <xdr:ext cx="599010" cy="259045"/>
    <xdr:sp macro="" textlink="">
      <xdr:nvSpPr>
        <xdr:cNvPr id="370" name="農林水産業費該当値テキスト"/>
        <xdr:cNvSpPr txBox="1"/>
      </xdr:nvSpPr>
      <xdr:spPr>
        <a:xfrm>
          <a:off x="10528300" y="869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5210</xdr:rowOff>
    </xdr:from>
    <xdr:to>
      <xdr:col>50</xdr:col>
      <xdr:colOff>165100</xdr:colOff>
      <xdr:row>53</xdr:row>
      <xdr:rowOff>106810</xdr:rowOff>
    </xdr:to>
    <xdr:sp macro="" textlink="">
      <xdr:nvSpPr>
        <xdr:cNvPr id="371" name="楕円 370"/>
        <xdr:cNvSpPr/>
      </xdr:nvSpPr>
      <xdr:spPr>
        <a:xfrm>
          <a:off x="9588500" y="90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123337</xdr:rowOff>
    </xdr:from>
    <xdr:ext cx="599010" cy="259045"/>
    <xdr:sp macro="" textlink="">
      <xdr:nvSpPr>
        <xdr:cNvPr id="372" name="テキスト ボックス 371"/>
        <xdr:cNvSpPr txBox="1"/>
      </xdr:nvSpPr>
      <xdr:spPr>
        <a:xfrm>
          <a:off x="9339795" y="886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5648</xdr:rowOff>
    </xdr:from>
    <xdr:to>
      <xdr:col>46</xdr:col>
      <xdr:colOff>38100</xdr:colOff>
      <xdr:row>52</xdr:row>
      <xdr:rowOff>107248</xdr:rowOff>
    </xdr:to>
    <xdr:sp macro="" textlink="">
      <xdr:nvSpPr>
        <xdr:cNvPr id="373" name="楕円 372"/>
        <xdr:cNvSpPr/>
      </xdr:nvSpPr>
      <xdr:spPr>
        <a:xfrm>
          <a:off x="86995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123775</xdr:rowOff>
    </xdr:from>
    <xdr:ext cx="599010" cy="259045"/>
    <xdr:sp macro="" textlink="">
      <xdr:nvSpPr>
        <xdr:cNvPr id="374" name="テキスト ボックス 373"/>
        <xdr:cNvSpPr txBox="1"/>
      </xdr:nvSpPr>
      <xdr:spPr>
        <a:xfrm>
          <a:off x="8450795" y="86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41177</xdr:rowOff>
    </xdr:from>
    <xdr:to>
      <xdr:col>41</xdr:col>
      <xdr:colOff>101600</xdr:colOff>
      <xdr:row>51</xdr:row>
      <xdr:rowOff>142777</xdr:rowOff>
    </xdr:to>
    <xdr:sp macro="" textlink="">
      <xdr:nvSpPr>
        <xdr:cNvPr id="375" name="楕円 374"/>
        <xdr:cNvSpPr/>
      </xdr:nvSpPr>
      <xdr:spPr>
        <a:xfrm>
          <a:off x="7810500" y="87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159304</xdr:rowOff>
    </xdr:from>
    <xdr:ext cx="599010" cy="259045"/>
    <xdr:sp macro="" textlink="">
      <xdr:nvSpPr>
        <xdr:cNvPr id="376" name="テキスト ボックス 375"/>
        <xdr:cNvSpPr txBox="1"/>
      </xdr:nvSpPr>
      <xdr:spPr>
        <a:xfrm>
          <a:off x="7561795" y="85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147006</xdr:rowOff>
    </xdr:from>
    <xdr:to>
      <xdr:col>36</xdr:col>
      <xdr:colOff>165100</xdr:colOff>
      <xdr:row>56</xdr:row>
      <xdr:rowOff>77156</xdr:rowOff>
    </xdr:to>
    <xdr:sp macro="" textlink="">
      <xdr:nvSpPr>
        <xdr:cNvPr id="377" name="楕円 376"/>
        <xdr:cNvSpPr/>
      </xdr:nvSpPr>
      <xdr:spPr>
        <a:xfrm>
          <a:off x="6921500" y="95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93683</xdr:rowOff>
    </xdr:from>
    <xdr:ext cx="534377" cy="259045"/>
    <xdr:sp macro="" textlink="">
      <xdr:nvSpPr>
        <xdr:cNvPr id="378" name="テキスト ボックス 377"/>
        <xdr:cNvSpPr txBox="1"/>
      </xdr:nvSpPr>
      <xdr:spPr>
        <a:xfrm>
          <a:off x="6705111" y="93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2" name="直線コネクタ 401"/>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3"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4" name="直線コネクタ 403"/>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5"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6" name="直線コネクタ 405"/>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44016</xdr:rowOff>
    </xdr:from>
    <xdr:to>
      <xdr:col>55</xdr:col>
      <xdr:colOff>0</xdr:colOff>
      <xdr:row>77</xdr:row>
      <xdr:rowOff>94582</xdr:rowOff>
    </xdr:to>
    <xdr:cxnSp macro="">
      <xdr:nvCxnSpPr>
        <xdr:cNvPr id="407" name="直線コネクタ 406"/>
        <xdr:cNvCxnSpPr/>
      </xdr:nvCxnSpPr>
      <xdr:spPr>
        <a:xfrm>
          <a:off x="9639300" y="13245666"/>
          <a:ext cx="8382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8"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9" name="フローチャート: 判断 408"/>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44016</xdr:rowOff>
    </xdr:from>
    <xdr:to>
      <xdr:col>50</xdr:col>
      <xdr:colOff>114300</xdr:colOff>
      <xdr:row>77</xdr:row>
      <xdr:rowOff>131745</xdr:rowOff>
    </xdr:to>
    <xdr:cxnSp macro="">
      <xdr:nvCxnSpPr>
        <xdr:cNvPr id="410" name="直線コネクタ 409"/>
        <xdr:cNvCxnSpPr/>
      </xdr:nvCxnSpPr>
      <xdr:spPr>
        <a:xfrm flipV="1">
          <a:off x="8750300" y="13245666"/>
          <a:ext cx="889000" cy="8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1" name="フローチャート: 判断 410"/>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2" name="テキスト ボックス 411"/>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131745</xdr:rowOff>
    </xdr:from>
    <xdr:to>
      <xdr:col>45</xdr:col>
      <xdr:colOff>177800</xdr:colOff>
      <xdr:row>78</xdr:row>
      <xdr:rowOff>73840</xdr:rowOff>
    </xdr:to>
    <xdr:cxnSp macro="">
      <xdr:nvCxnSpPr>
        <xdr:cNvPr id="413" name="直線コネクタ 412"/>
        <xdr:cNvCxnSpPr/>
      </xdr:nvCxnSpPr>
      <xdr:spPr>
        <a:xfrm flipV="1">
          <a:off x="7861300" y="13333395"/>
          <a:ext cx="889000" cy="1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4" name="フローチャート: 判断 413"/>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5" name="テキスト ボックス 414"/>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73840</xdr:rowOff>
    </xdr:from>
    <xdr:to>
      <xdr:col>41</xdr:col>
      <xdr:colOff>50800</xdr:colOff>
      <xdr:row>78</xdr:row>
      <xdr:rowOff>94117</xdr:rowOff>
    </xdr:to>
    <xdr:cxnSp macro="">
      <xdr:nvCxnSpPr>
        <xdr:cNvPr id="416" name="直線コネクタ 415"/>
        <xdr:cNvCxnSpPr/>
      </xdr:nvCxnSpPr>
      <xdr:spPr>
        <a:xfrm flipV="1">
          <a:off x="6972300" y="13446940"/>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59015</xdr:rowOff>
    </xdr:from>
    <xdr:to>
      <xdr:col>41</xdr:col>
      <xdr:colOff>101600</xdr:colOff>
      <xdr:row>78</xdr:row>
      <xdr:rowOff>160615</xdr:rowOff>
    </xdr:to>
    <xdr:sp macro="" textlink="">
      <xdr:nvSpPr>
        <xdr:cNvPr id="417" name="フローチャート: 判断 416"/>
        <xdr:cNvSpPr/>
      </xdr:nvSpPr>
      <xdr:spPr>
        <a:xfrm>
          <a:off x="7810500" y="1343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151742</xdr:rowOff>
    </xdr:from>
    <xdr:ext cx="534377" cy="259045"/>
    <xdr:sp macro="" textlink="">
      <xdr:nvSpPr>
        <xdr:cNvPr id="418" name="テキスト ボックス 417"/>
        <xdr:cNvSpPr txBox="1"/>
      </xdr:nvSpPr>
      <xdr:spPr>
        <a:xfrm>
          <a:off x="7594111" y="135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69027</xdr:rowOff>
    </xdr:from>
    <xdr:to>
      <xdr:col>36</xdr:col>
      <xdr:colOff>165100</xdr:colOff>
      <xdr:row>78</xdr:row>
      <xdr:rowOff>170627</xdr:rowOff>
    </xdr:to>
    <xdr:sp macro="" textlink="">
      <xdr:nvSpPr>
        <xdr:cNvPr id="419" name="フローチャート: 判断 418"/>
        <xdr:cNvSpPr/>
      </xdr:nvSpPr>
      <xdr:spPr>
        <a:xfrm>
          <a:off x="6921500" y="1344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161754</xdr:rowOff>
    </xdr:from>
    <xdr:ext cx="534377" cy="259045"/>
    <xdr:sp macro="" textlink="">
      <xdr:nvSpPr>
        <xdr:cNvPr id="420" name="テキスト ボックス 419"/>
        <xdr:cNvSpPr txBox="1"/>
      </xdr:nvSpPr>
      <xdr:spPr>
        <a:xfrm>
          <a:off x="6705111" y="13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43782</xdr:rowOff>
    </xdr:from>
    <xdr:to>
      <xdr:col>55</xdr:col>
      <xdr:colOff>50800</xdr:colOff>
      <xdr:row>77</xdr:row>
      <xdr:rowOff>145382</xdr:rowOff>
    </xdr:to>
    <xdr:sp macro="" textlink="">
      <xdr:nvSpPr>
        <xdr:cNvPr id="426" name="楕円 425"/>
        <xdr:cNvSpPr/>
      </xdr:nvSpPr>
      <xdr:spPr>
        <a:xfrm>
          <a:off x="10426700" y="132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66659</xdr:rowOff>
    </xdr:from>
    <xdr:ext cx="534377" cy="259045"/>
    <xdr:sp macro="" textlink="">
      <xdr:nvSpPr>
        <xdr:cNvPr id="427" name="商工費該当値テキスト"/>
        <xdr:cNvSpPr txBox="1"/>
      </xdr:nvSpPr>
      <xdr:spPr>
        <a:xfrm>
          <a:off x="10528300" y="130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164666</xdr:rowOff>
    </xdr:from>
    <xdr:to>
      <xdr:col>50</xdr:col>
      <xdr:colOff>165100</xdr:colOff>
      <xdr:row>77</xdr:row>
      <xdr:rowOff>94816</xdr:rowOff>
    </xdr:to>
    <xdr:sp macro="" textlink="">
      <xdr:nvSpPr>
        <xdr:cNvPr id="428" name="楕円 427"/>
        <xdr:cNvSpPr/>
      </xdr:nvSpPr>
      <xdr:spPr>
        <a:xfrm>
          <a:off x="9588500" y="131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111343</xdr:rowOff>
    </xdr:from>
    <xdr:ext cx="534377" cy="259045"/>
    <xdr:sp macro="" textlink="">
      <xdr:nvSpPr>
        <xdr:cNvPr id="429" name="テキスト ボックス 428"/>
        <xdr:cNvSpPr txBox="1"/>
      </xdr:nvSpPr>
      <xdr:spPr>
        <a:xfrm>
          <a:off x="9372111" y="129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80945</xdr:rowOff>
    </xdr:from>
    <xdr:to>
      <xdr:col>46</xdr:col>
      <xdr:colOff>38100</xdr:colOff>
      <xdr:row>78</xdr:row>
      <xdr:rowOff>11095</xdr:rowOff>
    </xdr:to>
    <xdr:sp macro="" textlink="">
      <xdr:nvSpPr>
        <xdr:cNvPr id="430" name="楕円 429"/>
        <xdr:cNvSpPr/>
      </xdr:nvSpPr>
      <xdr:spPr>
        <a:xfrm>
          <a:off x="8699500" y="132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27622</xdr:rowOff>
    </xdr:from>
    <xdr:ext cx="534377" cy="259045"/>
    <xdr:sp macro="" textlink="">
      <xdr:nvSpPr>
        <xdr:cNvPr id="431" name="テキスト ボックス 430"/>
        <xdr:cNvSpPr txBox="1"/>
      </xdr:nvSpPr>
      <xdr:spPr>
        <a:xfrm>
          <a:off x="8483111" y="130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23040</xdr:rowOff>
    </xdr:from>
    <xdr:to>
      <xdr:col>41</xdr:col>
      <xdr:colOff>101600</xdr:colOff>
      <xdr:row>78</xdr:row>
      <xdr:rowOff>124640</xdr:rowOff>
    </xdr:to>
    <xdr:sp macro="" textlink="">
      <xdr:nvSpPr>
        <xdr:cNvPr id="432" name="楕円 431"/>
        <xdr:cNvSpPr/>
      </xdr:nvSpPr>
      <xdr:spPr>
        <a:xfrm>
          <a:off x="7810500" y="133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141167</xdr:rowOff>
    </xdr:from>
    <xdr:ext cx="534377" cy="259045"/>
    <xdr:sp macro="" textlink="">
      <xdr:nvSpPr>
        <xdr:cNvPr id="433" name="テキスト ボックス 432"/>
        <xdr:cNvSpPr txBox="1"/>
      </xdr:nvSpPr>
      <xdr:spPr>
        <a:xfrm>
          <a:off x="7594111" y="131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43317</xdr:rowOff>
    </xdr:from>
    <xdr:to>
      <xdr:col>36</xdr:col>
      <xdr:colOff>165100</xdr:colOff>
      <xdr:row>78</xdr:row>
      <xdr:rowOff>144917</xdr:rowOff>
    </xdr:to>
    <xdr:sp macro="" textlink="">
      <xdr:nvSpPr>
        <xdr:cNvPr id="434" name="楕円 433"/>
        <xdr:cNvSpPr/>
      </xdr:nvSpPr>
      <xdr:spPr>
        <a:xfrm>
          <a:off x="6921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161444</xdr:rowOff>
    </xdr:from>
    <xdr:ext cx="534377" cy="259045"/>
    <xdr:sp macro="" textlink="">
      <xdr:nvSpPr>
        <xdr:cNvPr id="435" name="テキスト ボックス 434"/>
        <xdr:cNvSpPr txBox="1"/>
      </xdr:nvSpPr>
      <xdr:spPr>
        <a:xfrm>
          <a:off x="6705111" y="131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1" name="テキスト ボックス 45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3" name="テキスト ボックス 45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53222</xdr:rowOff>
    </xdr:from>
    <xdr:to>
      <xdr:col>54</xdr:col>
      <xdr:colOff>189865</xdr:colOff>
      <xdr:row>99</xdr:row>
      <xdr:rowOff>27198</xdr:rowOff>
    </xdr:to>
    <xdr:cxnSp macro="">
      <xdr:nvCxnSpPr>
        <xdr:cNvPr id="459" name="直線コネクタ 458"/>
        <xdr:cNvCxnSpPr/>
      </xdr:nvCxnSpPr>
      <xdr:spPr>
        <a:xfrm flipV="1">
          <a:off x="10475595" y="16512422"/>
          <a:ext cx="1270" cy="48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41290</xdr:rowOff>
    </xdr:from>
    <xdr:ext cx="534377" cy="259045"/>
    <xdr:sp macro="" textlink="">
      <xdr:nvSpPr>
        <xdr:cNvPr id="460" name="土木費最小値テキスト"/>
        <xdr:cNvSpPr txBox="1"/>
      </xdr:nvSpPr>
      <xdr:spPr>
        <a:xfrm>
          <a:off x="10528300" y="170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27198</xdr:rowOff>
    </xdr:from>
    <xdr:to>
      <xdr:col>55</xdr:col>
      <xdr:colOff>88900</xdr:colOff>
      <xdr:row>99</xdr:row>
      <xdr:rowOff>27198</xdr:rowOff>
    </xdr:to>
    <xdr:cxnSp macro="">
      <xdr:nvCxnSpPr>
        <xdr:cNvPr id="461" name="直線コネクタ 460"/>
        <xdr:cNvCxnSpPr/>
      </xdr:nvCxnSpPr>
      <xdr:spPr>
        <a:xfrm>
          <a:off x="10388600" y="170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171349</xdr:rowOff>
    </xdr:from>
    <xdr:ext cx="599010" cy="259045"/>
    <xdr:sp macro="" textlink="">
      <xdr:nvSpPr>
        <xdr:cNvPr id="462" name="土木費最大値テキスト"/>
        <xdr:cNvSpPr txBox="1"/>
      </xdr:nvSpPr>
      <xdr:spPr>
        <a:xfrm>
          <a:off x="10528300" y="1628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53222</xdr:rowOff>
    </xdr:from>
    <xdr:to>
      <xdr:col>55</xdr:col>
      <xdr:colOff>88900</xdr:colOff>
      <xdr:row>96</xdr:row>
      <xdr:rowOff>53222</xdr:rowOff>
    </xdr:to>
    <xdr:cxnSp macro="">
      <xdr:nvCxnSpPr>
        <xdr:cNvPr id="463" name="直線コネクタ 462"/>
        <xdr:cNvCxnSpPr/>
      </xdr:nvCxnSpPr>
      <xdr:spPr>
        <a:xfrm>
          <a:off x="10388600" y="1651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92749</xdr:rowOff>
    </xdr:from>
    <xdr:to>
      <xdr:col>55</xdr:col>
      <xdr:colOff>0</xdr:colOff>
      <xdr:row>96</xdr:row>
      <xdr:rowOff>53222</xdr:rowOff>
    </xdr:to>
    <xdr:cxnSp macro="">
      <xdr:nvCxnSpPr>
        <xdr:cNvPr id="464" name="直線コネクタ 463"/>
        <xdr:cNvCxnSpPr/>
      </xdr:nvCxnSpPr>
      <xdr:spPr>
        <a:xfrm>
          <a:off x="9639300" y="15694699"/>
          <a:ext cx="838200" cy="8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85741</xdr:rowOff>
    </xdr:from>
    <xdr:ext cx="534377" cy="259045"/>
    <xdr:sp macro="" textlink="">
      <xdr:nvSpPr>
        <xdr:cNvPr id="465" name="土木費平均値テキスト"/>
        <xdr:cNvSpPr txBox="1"/>
      </xdr:nvSpPr>
      <xdr:spPr>
        <a:xfrm>
          <a:off x="10528300" y="168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107314</xdr:rowOff>
    </xdr:from>
    <xdr:to>
      <xdr:col>55</xdr:col>
      <xdr:colOff>50800</xdr:colOff>
      <xdr:row>99</xdr:row>
      <xdr:rowOff>37464</xdr:rowOff>
    </xdr:to>
    <xdr:sp macro="" textlink="">
      <xdr:nvSpPr>
        <xdr:cNvPr id="466" name="フローチャート: 判断 465"/>
        <xdr:cNvSpPr/>
      </xdr:nvSpPr>
      <xdr:spPr>
        <a:xfrm>
          <a:off x="10426700" y="169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92749</xdr:rowOff>
    </xdr:from>
    <xdr:to>
      <xdr:col>50</xdr:col>
      <xdr:colOff>114300</xdr:colOff>
      <xdr:row>92</xdr:row>
      <xdr:rowOff>31862</xdr:rowOff>
    </xdr:to>
    <xdr:cxnSp macro="">
      <xdr:nvCxnSpPr>
        <xdr:cNvPr id="467" name="直線コネクタ 466"/>
        <xdr:cNvCxnSpPr/>
      </xdr:nvCxnSpPr>
      <xdr:spPr>
        <a:xfrm flipV="1">
          <a:off x="8750300" y="15694699"/>
          <a:ext cx="889000" cy="1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110272</xdr:rowOff>
    </xdr:from>
    <xdr:to>
      <xdr:col>50</xdr:col>
      <xdr:colOff>165100</xdr:colOff>
      <xdr:row>99</xdr:row>
      <xdr:rowOff>40422</xdr:rowOff>
    </xdr:to>
    <xdr:sp macro="" textlink="">
      <xdr:nvSpPr>
        <xdr:cNvPr id="468" name="フローチャート: 判断 467"/>
        <xdr:cNvSpPr/>
      </xdr:nvSpPr>
      <xdr:spPr>
        <a:xfrm>
          <a:off x="95885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31549</xdr:rowOff>
    </xdr:from>
    <xdr:ext cx="534377" cy="259045"/>
    <xdr:sp macro="" textlink="">
      <xdr:nvSpPr>
        <xdr:cNvPr id="469" name="テキスト ボックス 468"/>
        <xdr:cNvSpPr txBox="1"/>
      </xdr:nvSpPr>
      <xdr:spPr>
        <a:xfrm>
          <a:off x="9372111" y="170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31862</xdr:rowOff>
    </xdr:from>
    <xdr:to>
      <xdr:col>45</xdr:col>
      <xdr:colOff>177800</xdr:colOff>
      <xdr:row>94</xdr:row>
      <xdr:rowOff>58150</xdr:rowOff>
    </xdr:to>
    <xdr:cxnSp macro="">
      <xdr:nvCxnSpPr>
        <xdr:cNvPr id="470" name="直線コネクタ 469"/>
        <xdr:cNvCxnSpPr/>
      </xdr:nvCxnSpPr>
      <xdr:spPr>
        <a:xfrm flipV="1">
          <a:off x="7861300" y="15805262"/>
          <a:ext cx="8890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114795</xdr:rowOff>
    </xdr:from>
    <xdr:to>
      <xdr:col>46</xdr:col>
      <xdr:colOff>38100</xdr:colOff>
      <xdr:row>99</xdr:row>
      <xdr:rowOff>44945</xdr:rowOff>
    </xdr:to>
    <xdr:sp macro="" textlink="">
      <xdr:nvSpPr>
        <xdr:cNvPr id="471" name="フローチャート: 判断 470"/>
        <xdr:cNvSpPr/>
      </xdr:nvSpPr>
      <xdr:spPr>
        <a:xfrm>
          <a:off x="8699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36072</xdr:rowOff>
    </xdr:from>
    <xdr:ext cx="534377" cy="259045"/>
    <xdr:sp macro="" textlink="">
      <xdr:nvSpPr>
        <xdr:cNvPr id="472" name="テキスト ボックス 471"/>
        <xdr:cNvSpPr txBox="1"/>
      </xdr:nvSpPr>
      <xdr:spPr>
        <a:xfrm>
          <a:off x="8483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26908</xdr:rowOff>
    </xdr:from>
    <xdr:to>
      <xdr:col>41</xdr:col>
      <xdr:colOff>50800</xdr:colOff>
      <xdr:row>94</xdr:row>
      <xdr:rowOff>58150</xdr:rowOff>
    </xdr:to>
    <xdr:cxnSp macro="">
      <xdr:nvCxnSpPr>
        <xdr:cNvPr id="473" name="直線コネクタ 472"/>
        <xdr:cNvCxnSpPr/>
      </xdr:nvCxnSpPr>
      <xdr:spPr>
        <a:xfrm>
          <a:off x="6972300" y="1597175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121314</xdr:rowOff>
    </xdr:from>
    <xdr:to>
      <xdr:col>41</xdr:col>
      <xdr:colOff>101600</xdr:colOff>
      <xdr:row>99</xdr:row>
      <xdr:rowOff>51464</xdr:rowOff>
    </xdr:to>
    <xdr:sp macro="" textlink="">
      <xdr:nvSpPr>
        <xdr:cNvPr id="474" name="フローチャート: 判断 473"/>
        <xdr:cNvSpPr/>
      </xdr:nvSpPr>
      <xdr:spPr>
        <a:xfrm>
          <a:off x="7810500" y="169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42591</xdr:rowOff>
    </xdr:from>
    <xdr:ext cx="534377" cy="259045"/>
    <xdr:sp macro="" textlink="">
      <xdr:nvSpPr>
        <xdr:cNvPr id="475" name="テキスト ボックス 474"/>
        <xdr:cNvSpPr txBox="1"/>
      </xdr:nvSpPr>
      <xdr:spPr>
        <a:xfrm>
          <a:off x="7594111" y="170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118272</xdr:rowOff>
    </xdr:from>
    <xdr:to>
      <xdr:col>36</xdr:col>
      <xdr:colOff>165100</xdr:colOff>
      <xdr:row>99</xdr:row>
      <xdr:rowOff>48422</xdr:rowOff>
    </xdr:to>
    <xdr:sp macro="" textlink="">
      <xdr:nvSpPr>
        <xdr:cNvPr id="476" name="フローチャート: 判断 475"/>
        <xdr:cNvSpPr/>
      </xdr:nvSpPr>
      <xdr:spPr>
        <a:xfrm>
          <a:off x="6921500" y="1692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39549</xdr:rowOff>
    </xdr:from>
    <xdr:ext cx="534377" cy="259045"/>
    <xdr:sp macro="" textlink="">
      <xdr:nvSpPr>
        <xdr:cNvPr id="477" name="テキスト ボックス 476"/>
        <xdr:cNvSpPr txBox="1"/>
      </xdr:nvSpPr>
      <xdr:spPr>
        <a:xfrm>
          <a:off x="6705111" y="170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2422</xdr:rowOff>
    </xdr:from>
    <xdr:to>
      <xdr:col>55</xdr:col>
      <xdr:colOff>50800</xdr:colOff>
      <xdr:row>96</xdr:row>
      <xdr:rowOff>104022</xdr:rowOff>
    </xdr:to>
    <xdr:sp macro="" textlink="">
      <xdr:nvSpPr>
        <xdr:cNvPr id="483" name="楕円 482"/>
        <xdr:cNvSpPr/>
      </xdr:nvSpPr>
      <xdr:spPr>
        <a:xfrm>
          <a:off x="10426700" y="164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126899</xdr:rowOff>
    </xdr:from>
    <xdr:ext cx="599010" cy="259045"/>
    <xdr:sp macro="" textlink="">
      <xdr:nvSpPr>
        <xdr:cNvPr id="484" name="土木費該当値テキスト"/>
        <xdr:cNvSpPr txBox="1"/>
      </xdr:nvSpPr>
      <xdr:spPr>
        <a:xfrm>
          <a:off x="10528300" y="1641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41949</xdr:rowOff>
    </xdr:from>
    <xdr:to>
      <xdr:col>50</xdr:col>
      <xdr:colOff>165100</xdr:colOff>
      <xdr:row>91</xdr:row>
      <xdr:rowOff>143549</xdr:rowOff>
    </xdr:to>
    <xdr:sp macro="" textlink="">
      <xdr:nvSpPr>
        <xdr:cNvPr id="485" name="楕円 484"/>
        <xdr:cNvSpPr/>
      </xdr:nvSpPr>
      <xdr:spPr>
        <a:xfrm>
          <a:off x="9588500" y="15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160076</xdr:rowOff>
    </xdr:from>
    <xdr:ext cx="690189" cy="259045"/>
    <xdr:sp macro="" textlink="">
      <xdr:nvSpPr>
        <xdr:cNvPr id="486" name="テキスト ボックス 485"/>
        <xdr:cNvSpPr txBox="1"/>
      </xdr:nvSpPr>
      <xdr:spPr>
        <a:xfrm>
          <a:off x="9294205" y="15419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152512</xdr:rowOff>
    </xdr:from>
    <xdr:to>
      <xdr:col>46</xdr:col>
      <xdr:colOff>38100</xdr:colOff>
      <xdr:row>92</xdr:row>
      <xdr:rowOff>82662</xdr:rowOff>
    </xdr:to>
    <xdr:sp macro="" textlink="">
      <xdr:nvSpPr>
        <xdr:cNvPr id="487" name="楕円 486"/>
        <xdr:cNvSpPr/>
      </xdr:nvSpPr>
      <xdr:spPr>
        <a:xfrm>
          <a:off x="8699500" y="157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99189</xdr:rowOff>
    </xdr:from>
    <xdr:ext cx="690189" cy="259045"/>
    <xdr:sp macro="" textlink="">
      <xdr:nvSpPr>
        <xdr:cNvPr id="488" name="テキスト ボックス 487"/>
        <xdr:cNvSpPr txBox="1"/>
      </xdr:nvSpPr>
      <xdr:spPr>
        <a:xfrm>
          <a:off x="8405205" y="15529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7350</xdr:rowOff>
    </xdr:from>
    <xdr:to>
      <xdr:col>41</xdr:col>
      <xdr:colOff>101600</xdr:colOff>
      <xdr:row>94</xdr:row>
      <xdr:rowOff>108950</xdr:rowOff>
    </xdr:to>
    <xdr:sp macro="" textlink="">
      <xdr:nvSpPr>
        <xdr:cNvPr id="489" name="楕円 488"/>
        <xdr:cNvSpPr/>
      </xdr:nvSpPr>
      <xdr:spPr>
        <a:xfrm>
          <a:off x="7810500" y="161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125477</xdr:rowOff>
    </xdr:from>
    <xdr:ext cx="690189" cy="259045"/>
    <xdr:sp macro="" textlink="">
      <xdr:nvSpPr>
        <xdr:cNvPr id="490" name="テキスト ボックス 489"/>
        <xdr:cNvSpPr txBox="1"/>
      </xdr:nvSpPr>
      <xdr:spPr>
        <a:xfrm>
          <a:off x="7516205" y="15898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147558</xdr:rowOff>
    </xdr:from>
    <xdr:to>
      <xdr:col>36</xdr:col>
      <xdr:colOff>165100</xdr:colOff>
      <xdr:row>93</xdr:row>
      <xdr:rowOff>77708</xdr:rowOff>
    </xdr:to>
    <xdr:sp macro="" textlink="">
      <xdr:nvSpPr>
        <xdr:cNvPr id="491" name="楕円 490"/>
        <xdr:cNvSpPr/>
      </xdr:nvSpPr>
      <xdr:spPr>
        <a:xfrm>
          <a:off x="6921500" y="159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94235</xdr:rowOff>
    </xdr:from>
    <xdr:ext cx="690189" cy="259045"/>
    <xdr:sp macro="" textlink="">
      <xdr:nvSpPr>
        <xdr:cNvPr id="492" name="テキスト ボックス 491"/>
        <xdr:cNvSpPr txBox="1"/>
      </xdr:nvSpPr>
      <xdr:spPr>
        <a:xfrm>
          <a:off x="6627205" y="15696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6" name="直線コネクタ 515"/>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7"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8" name="直線コネクタ 517"/>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9"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20" name="直線コネクタ 519"/>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13322</xdr:rowOff>
    </xdr:from>
    <xdr:to>
      <xdr:col>85</xdr:col>
      <xdr:colOff>127000</xdr:colOff>
      <xdr:row>36</xdr:row>
      <xdr:rowOff>35154</xdr:rowOff>
    </xdr:to>
    <xdr:cxnSp macro="">
      <xdr:nvCxnSpPr>
        <xdr:cNvPr id="521" name="直線コネクタ 520"/>
        <xdr:cNvCxnSpPr/>
      </xdr:nvCxnSpPr>
      <xdr:spPr>
        <a:xfrm flipV="1">
          <a:off x="15481300" y="618552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2"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3" name="フローチャート: 判断 522"/>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35154</xdr:rowOff>
    </xdr:from>
    <xdr:to>
      <xdr:col>81</xdr:col>
      <xdr:colOff>50800</xdr:colOff>
      <xdr:row>36</xdr:row>
      <xdr:rowOff>138874</xdr:rowOff>
    </xdr:to>
    <xdr:cxnSp macro="">
      <xdr:nvCxnSpPr>
        <xdr:cNvPr id="524" name="直線コネクタ 523"/>
        <xdr:cNvCxnSpPr/>
      </xdr:nvCxnSpPr>
      <xdr:spPr>
        <a:xfrm flipV="1">
          <a:off x="14592300" y="6207354"/>
          <a:ext cx="889000" cy="10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5" name="フローチャート: 判断 524"/>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6" name="テキスト ボックス 525"/>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136080</xdr:rowOff>
    </xdr:from>
    <xdr:to>
      <xdr:col>76</xdr:col>
      <xdr:colOff>114300</xdr:colOff>
      <xdr:row>36</xdr:row>
      <xdr:rowOff>138874</xdr:rowOff>
    </xdr:to>
    <xdr:cxnSp macro="">
      <xdr:nvCxnSpPr>
        <xdr:cNvPr id="527" name="直線コネクタ 526"/>
        <xdr:cNvCxnSpPr/>
      </xdr:nvCxnSpPr>
      <xdr:spPr>
        <a:xfrm>
          <a:off x="13703300" y="630828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8" name="フローチャート: 判断 527"/>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9" name="テキスト ボックス 528"/>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52705</xdr:rowOff>
    </xdr:from>
    <xdr:to>
      <xdr:col>71</xdr:col>
      <xdr:colOff>177800</xdr:colOff>
      <xdr:row>36</xdr:row>
      <xdr:rowOff>136080</xdr:rowOff>
    </xdr:to>
    <xdr:cxnSp macro="">
      <xdr:nvCxnSpPr>
        <xdr:cNvPr id="530" name="直線コネクタ 529"/>
        <xdr:cNvCxnSpPr/>
      </xdr:nvCxnSpPr>
      <xdr:spPr>
        <a:xfrm>
          <a:off x="12814300" y="6224905"/>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142558</xdr:rowOff>
    </xdr:from>
    <xdr:to>
      <xdr:col>72</xdr:col>
      <xdr:colOff>38100</xdr:colOff>
      <xdr:row>37</xdr:row>
      <xdr:rowOff>72708</xdr:rowOff>
    </xdr:to>
    <xdr:sp macro="" textlink="">
      <xdr:nvSpPr>
        <xdr:cNvPr id="531" name="フローチャート: 判断 530"/>
        <xdr:cNvSpPr/>
      </xdr:nvSpPr>
      <xdr:spPr>
        <a:xfrm>
          <a:off x="13652500" y="631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63835</xdr:rowOff>
    </xdr:from>
    <xdr:ext cx="534377" cy="259045"/>
    <xdr:sp macro="" textlink="">
      <xdr:nvSpPr>
        <xdr:cNvPr id="532" name="テキスト ボックス 531"/>
        <xdr:cNvSpPr txBox="1"/>
      </xdr:nvSpPr>
      <xdr:spPr>
        <a:xfrm>
          <a:off x="13436111" y="64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18809</xdr:rowOff>
    </xdr:from>
    <xdr:to>
      <xdr:col>67</xdr:col>
      <xdr:colOff>101600</xdr:colOff>
      <xdr:row>37</xdr:row>
      <xdr:rowOff>120409</xdr:rowOff>
    </xdr:to>
    <xdr:sp macro="" textlink="">
      <xdr:nvSpPr>
        <xdr:cNvPr id="533" name="フローチャート: 判断 532"/>
        <xdr:cNvSpPr/>
      </xdr:nvSpPr>
      <xdr:spPr>
        <a:xfrm>
          <a:off x="12763500" y="636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111536</xdr:rowOff>
    </xdr:from>
    <xdr:ext cx="534377" cy="259045"/>
    <xdr:sp macro="" textlink="">
      <xdr:nvSpPr>
        <xdr:cNvPr id="534" name="テキスト ボックス 533"/>
        <xdr:cNvSpPr txBox="1"/>
      </xdr:nvSpPr>
      <xdr:spPr>
        <a:xfrm>
          <a:off x="12547111" y="64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133972</xdr:rowOff>
    </xdr:from>
    <xdr:to>
      <xdr:col>85</xdr:col>
      <xdr:colOff>177800</xdr:colOff>
      <xdr:row>36</xdr:row>
      <xdr:rowOff>64122</xdr:rowOff>
    </xdr:to>
    <xdr:sp macro="" textlink="">
      <xdr:nvSpPr>
        <xdr:cNvPr id="540" name="楕円 539"/>
        <xdr:cNvSpPr/>
      </xdr:nvSpPr>
      <xdr:spPr>
        <a:xfrm>
          <a:off x="162687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156849</xdr:rowOff>
    </xdr:from>
    <xdr:ext cx="534377" cy="259045"/>
    <xdr:sp macro="" textlink="">
      <xdr:nvSpPr>
        <xdr:cNvPr id="541" name="消防費該当値テキスト"/>
        <xdr:cNvSpPr txBox="1"/>
      </xdr:nvSpPr>
      <xdr:spPr>
        <a:xfrm>
          <a:off x="16370300" y="59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155804</xdr:rowOff>
    </xdr:from>
    <xdr:to>
      <xdr:col>81</xdr:col>
      <xdr:colOff>101600</xdr:colOff>
      <xdr:row>36</xdr:row>
      <xdr:rowOff>85954</xdr:rowOff>
    </xdr:to>
    <xdr:sp macro="" textlink="">
      <xdr:nvSpPr>
        <xdr:cNvPr id="542" name="楕円 541"/>
        <xdr:cNvSpPr/>
      </xdr:nvSpPr>
      <xdr:spPr>
        <a:xfrm>
          <a:off x="15430500" y="61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102481</xdr:rowOff>
    </xdr:from>
    <xdr:ext cx="534377" cy="259045"/>
    <xdr:sp macro="" textlink="">
      <xdr:nvSpPr>
        <xdr:cNvPr id="543" name="テキスト ボックス 542"/>
        <xdr:cNvSpPr txBox="1"/>
      </xdr:nvSpPr>
      <xdr:spPr>
        <a:xfrm>
          <a:off x="15214111" y="59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88074</xdr:rowOff>
    </xdr:from>
    <xdr:to>
      <xdr:col>76</xdr:col>
      <xdr:colOff>165100</xdr:colOff>
      <xdr:row>37</xdr:row>
      <xdr:rowOff>18224</xdr:rowOff>
    </xdr:to>
    <xdr:sp macro="" textlink="">
      <xdr:nvSpPr>
        <xdr:cNvPr id="544" name="楕円 543"/>
        <xdr:cNvSpPr/>
      </xdr:nvSpPr>
      <xdr:spPr>
        <a:xfrm>
          <a:off x="14541500" y="62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9351</xdr:rowOff>
    </xdr:from>
    <xdr:ext cx="534377" cy="259045"/>
    <xdr:sp macro="" textlink="">
      <xdr:nvSpPr>
        <xdr:cNvPr id="545" name="テキスト ボックス 544"/>
        <xdr:cNvSpPr txBox="1"/>
      </xdr:nvSpPr>
      <xdr:spPr>
        <a:xfrm>
          <a:off x="14325111" y="63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85280</xdr:rowOff>
    </xdr:from>
    <xdr:to>
      <xdr:col>72</xdr:col>
      <xdr:colOff>38100</xdr:colOff>
      <xdr:row>37</xdr:row>
      <xdr:rowOff>15430</xdr:rowOff>
    </xdr:to>
    <xdr:sp macro="" textlink="">
      <xdr:nvSpPr>
        <xdr:cNvPr id="546" name="楕円 545"/>
        <xdr:cNvSpPr/>
      </xdr:nvSpPr>
      <xdr:spPr>
        <a:xfrm>
          <a:off x="13652500" y="62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31957</xdr:rowOff>
    </xdr:from>
    <xdr:ext cx="534377" cy="259045"/>
    <xdr:sp macro="" textlink="">
      <xdr:nvSpPr>
        <xdr:cNvPr id="547" name="テキスト ボックス 546"/>
        <xdr:cNvSpPr txBox="1"/>
      </xdr:nvSpPr>
      <xdr:spPr>
        <a:xfrm>
          <a:off x="13436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1905</xdr:rowOff>
    </xdr:from>
    <xdr:to>
      <xdr:col>67</xdr:col>
      <xdr:colOff>101600</xdr:colOff>
      <xdr:row>36</xdr:row>
      <xdr:rowOff>103505</xdr:rowOff>
    </xdr:to>
    <xdr:sp macro="" textlink="">
      <xdr:nvSpPr>
        <xdr:cNvPr id="548" name="楕円 547"/>
        <xdr:cNvSpPr/>
      </xdr:nvSpPr>
      <xdr:spPr>
        <a:xfrm>
          <a:off x="12763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120032</xdr:rowOff>
    </xdr:from>
    <xdr:ext cx="534377" cy="259045"/>
    <xdr:sp macro="" textlink="">
      <xdr:nvSpPr>
        <xdr:cNvPr id="549" name="テキスト ボックス 548"/>
        <xdr:cNvSpPr txBox="1"/>
      </xdr:nvSpPr>
      <xdr:spPr>
        <a:xfrm>
          <a:off x="12547111" y="59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4" name="直線コネクタ 573"/>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5"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6" name="直線コネクタ 575"/>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7"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8" name="直線コネクタ 577"/>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76111</xdr:rowOff>
    </xdr:from>
    <xdr:to>
      <xdr:col>85</xdr:col>
      <xdr:colOff>127000</xdr:colOff>
      <xdr:row>53</xdr:row>
      <xdr:rowOff>150940</xdr:rowOff>
    </xdr:to>
    <xdr:cxnSp macro="">
      <xdr:nvCxnSpPr>
        <xdr:cNvPr id="579" name="直線コネクタ 578"/>
        <xdr:cNvCxnSpPr/>
      </xdr:nvCxnSpPr>
      <xdr:spPr>
        <a:xfrm flipV="1">
          <a:off x="15481300" y="9162961"/>
          <a:ext cx="838200" cy="7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80"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1" name="フローチャート: 判断 580"/>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88164</xdr:rowOff>
    </xdr:from>
    <xdr:to>
      <xdr:col>81</xdr:col>
      <xdr:colOff>50800</xdr:colOff>
      <xdr:row>53</xdr:row>
      <xdr:rowOff>150940</xdr:rowOff>
    </xdr:to>
    <xdr:cxnSp macro="">
      <xdr:nvCxnSpPr>
        <xdr:cNvPr id="582" name="直線コネクタ 581"/>
        <xdr:cNvCxnSpPr/>
      </xdr:nvCxnSpPr>
      <xdr:spPr>
        <a:xfrm>
          <a:off x="14592300" y="9003564"/>
          <a:ext cx="889000" cy="2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3" name="フローチャート: 判断 582"/>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4" name="テキスト ボックス 583"/>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88164</xdr:rowOff>
    </xdr:from>
    <xdr:to>
      <xdr:col>76</xdr:col>
      <xdr:colOff>114300</xdr:colOff>
      <xdr:row>55</xdr:row>
      <xdr:rowOff>49161</xdr:rowOff>
    </xdr:to>
    <xdr:cxnSp macro="">
      <xdr:nvCxnSpPr>
        <xdr:cNvPr id="585" name="直線コネクタ 584"/>
        <xdr:cNvCxnSpPr/>
      </xdr:nvCxnSpPr>
      <xdr:spPr>
        <a:xfrm flipV="1">
          <a:off x="13703300" y="9003564"/>
          <a:ext cx="889000" cy="4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6" name="フローチャート: 判断 585"/>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7" name="テキスト ボックス 586"/>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49161</xdr:rowOff>
    </xdr:from>
    <xdr:to>
      <xdr:col>71</xdr:col>
      <xdr:colOff>177800</xdr:colOff>
      <xdr:row>56</xdr:row>
      <xdr:rowOff>169697</xdr:rowOff>
    </xdr:to>
    <xdr:cxnSp macro="">
      <xdr:nvCxnSpPr>
        <xdr:cNvPr id="588" name="直線コネクタ 587"/>
        <xdr:cNvCxnSpPr/>
      </xdr:nvCxnSpPr>
      <xdr:spPr>
        <a:xfrm flipV="1">
          <a:off x="12814300" y="9478911"/>
          <a:ext cx="8890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9" name="フローチャート: 判断 588"/>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160647</xdr:rowOff>
    </xdr:from>
    <xdr:ext cx="534377" cy="259045"/>
    <xdr:sp macro="" textlink="">
      <xdr:nvSpPr>
        <xdr:cNvPr id="590" name="テキスト ボックス 589"/>
        <xdr:cNvSpPr txBox="1"/>
      </xdr:nvSpPr>
      <xdr:spPr>
        <a:xfrm>
          <a:off x="13436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1" name="フローチャート: 判断 590"/>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2" name="テキスト ボックス 591"/>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25311</xdr:rowOff>
    </xdr:from>
    <xdr:to>
      <xdr:col>85</xdr:col>
      <xdr:colOff>177800</xdr:colOff>
      <xdr:row>53</xdr:row>
      <xdr:rowOff>126911</xdr:rowOff>
    </xdr:to>
    <xdr:sp macro="" textlink="">
      <xdr:nvSpPr>
        <xdr:cNvPr id="598" name="楕円 597"/>
        <xdr:cNvSpPr/>
      </xdr:nvSpPr>
      <xdr:spPr>
        <a:xfrm>
          <a:off x="16268700" y="91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48188</xdr:rowOff>
    </xdr:from>
    <xdr:ext cx="599010" cy="259045"/>
    <xdr:sp macro="" textlink="">
      <xdr:nvSpPr>
        <xdr:cNvPr id="599" name="教育費該当値テキスト"/>
        <xdr:cNvSpPr txBox="1"/>
      </xdr:nvSpPr>
      <xdr:spPr>
        <a:xfrm>
          <a:off x="16370300" y="89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100140</xdr:rowOff>
    </xdr:from>
    <xdr:to>
      <xdr:col>81</xdr:col>
      <xdr:colOff>101600</xdr:colOff>
      <xdr:row>54</xdr:row>
      <xdr:rowOff>30290</xdr:rowOff>
    </xdr:to>
    <xdr:sp macro="" textlink="">
      <xdr:nvSpPr>
        <xdr:cNvPr id="600" name="楕円 599"/>
        <xdr:cNvSpPr/>
      </xdr:nvSpPr>
      <xdr:spPr>
        <a:xfrm>
          <a:off x="15430500" y="91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46817</xdr:rowOff>
    </xdr:from>
    <xdr:ext cx="599010" cy="259045"/>
    <xdr:sp macro="" textlink="">
      <xdr:nvSpPr>
        <xdr:cNvPr id="601" name="テキスト ボックス 600"/>
        <xdr:cNvSpPr txBox="1"/>
      </xdr:nvSpPr>
      <xdr:spPr>
        <a:xfrm>
          <a:off x="15181795" y="896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37364</xdr:rowOff>
    </xdr:from>
    <xdr:to>
      <xdr:col>76</xdr:col>
      <xdr:colOff>165100</xdr:colOff>
      <xdr:row>52</xdr:row>
      <xdr:rowOff>138964</xdr:rowOff>
    </xdr:to>
    <xdr:sp macro="" textlink="">
      <xdr:nvSpPr>
        <xdr:cNvPr id="602" name="楕円 601"/>
        <xdr:cNvSpPr/>
      </xdr:nvSpPr>
      <xdr:spPr>
        <a:xfrm>
          <a:off x="14541500" y="8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155491</xdr:rowOff>
    </xdr:from>
    <xdr:ext cx="599010" cy="259045"/>
    <xdr:sp macro="" textlink="">
      <xdr:nvSpPr>
        <xdr:cNvPr id="603" name="テキスト ボックス 602"/>
        <xdr:cNvSpPr txBox="1"/>
      </xdr:nvSpPr>
      <xdr:spPr>
        <a:xfrm>
          <a:off x="14292795" y="87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169811</xdr:rowOff>
    </xdr:from>
    <xdr:to>
      <xdr:col>72</xdr:col>
      <xdr:colOff>38100</xdr:colOff>
      <xdr:row>55</xdr:row>
      <xdr:rowOff>99961</xdr:rowOff>
    </xdr:to>
    <xdr:sp macro="" textlink="">
      <xdr:nvSpPr>
        <xdr:cNvPr id="604" name="楕円 603"/>
        <xdr:cNvSpPr/>
      </xdr:nvSpPr>
      <xdr:spPr>
        <a:xfrm>
          <a:off x="13652500" y="94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116488</xdr:rowOff>
    </xdr:from>
    <xdr:ext cx="534377" cy="259045"/>
    <xdr:sp macro="" textlink="">
      <xdr:nvSpPr>
        <xdr:cNvPr id="605" name="テキスト ボックス 604"/>
        <xdr:cNvSpPr txBox="1"/>
      </xdr:nvSpPr>
      <xdr:spPr>
        <a:xfrm>
          <a:off x="13436111" y="92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118897</xdr:rowOff>
    </xdr:from>
    <xdr:to>
      <xdr:col>67</xdr:col>
      <xdr:colOff>101600</xdr:colOff>
      <xdr:row>57</xdr:row>
      <xdr:rowOff>49047</xdr:rowOff>
    </xdr:to>
    <xdr:sp macro="" textlink="">
      <xdr:nvSpPr>
        <xdr:cNvPr id="606" name="楕円 605"/>
        <xdr:cNvSpPr/>
      </xdr:nvSpPr>
      <xdr:spPr>
        <a:xfrm>
          <a:off x="12763500" y="97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40174</xdr:rowOff>
    </xdr:from>
    <xdr:ext cx="534377" cy="259045"/>
    <xdr:sp macro="" textlink="">
      <xdr:nvSpPr>
        <xdr:cNvPr id="607" name="テキスト ボックス 606"/>
        <xdr:cNvSpPr txBox="1"/>
      </xdr:nvSpPr>
      <xdr:spPr>
        <a:xfrm>
          <a:off x="12547111" y="98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3" name="直線コネクタ 632"/>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4"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6"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7" name="直線コネクタ 636"/>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85479</xdr:rowOff>
    </xdr:from>
    <xdr:to>
      <xdr:col>85</xdr:col>
      <xdr:colOff>127000</xdr:colOff>
      <xdr:row>75</xdr:row>
      <xdr:rowOff>148634</xdr:rowOff>
    </xdr:to>
    <xdr:cxnSp macro="">
      <xdr:nvCxnSpPr>
        <xdr:cNvPr id="638" name="直線コネクタ 637"/>
        <xdr:cNvCxnSpPr/>
      </xdr:nvCxnSpPr>
      <xdr:spPr>
        <a:xfrm flipV="1">
          <a:off x="15481300" y="12086979"/>
          <a:ext cx="838200" cy="9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147651</xdr:rowOff>
    </xdr:from>
    <xdr:ext cx="534377" cy="259045"/>
    <xdr:sp macro="" textlink="">
      <xdr:nvSpPr>
        <xdr:cNvPr id="639" name="災害復旧費平均値テキスト"/>
        <xdr:cNvSpPr txBox="1"/>
      </xdr:nvSpPr>
      <xdr:spPr>
        <a:xfrm>
          <a:off x="16370300" y="1352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40" name="フローチャート: 判断 639"/>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160166</xdr:rowOff>
    </xdr:from>
    <xdr:to>
      <xdr:col>81</xdr:col>
      <xdr:colOff>50800</xdr:colOff>
      <xdr:row>75</xdr:row>
      <xdr:rowOff>148634</xdr:rowOff>
    </xdr:to>
    <xdr:cxnSp macro="">
      <xdr:nvCxnSpPr>
        <xdr:cNvPr id="641" name="直線コネクタ 640"/>
        <xdr:cNvCxnSpPr/>
      </xdr:nvCxnSpPr>
      <xdr:spPr>
        <a:xfrm>
          <a:off x="14592300" y="12504566"/>
          <a:ext cx="889000" cy="5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2" name="フローチャート: 判断 641"/>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108828</xdr:rowOff>
    </xdr:from>
    <xdr:ext cx="469744" cy="259045"/>
    <xdr:sp macro="" textlink="">
      <xdr:nvSpPr>
        <xdr:cNvPr id="643" name="テキスト ボックス 642"/>
        <xdr:cNvSpPr txBox="1"/>
      </xdr:nvSpPr>
      <xdr:spPr>
        <a:xfrm>
          <a:off x="15246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160166</xdr:rowOff>
    </xdr:from>
    <xdr:to>
      <xdr:col>76</xdr:col>
      <xdr:colOff>114300</xdr:colOff>
      <xdr:row>76</xdr:row>
      <xdr:rowOff>105945</xdr:rowOff>
    </xdr:to>
    <xdr:cxnSp macro="">
      <xdr:nvCxnSpPr>
        <xdr:cNvPr id="644" name="直線コネクタ 643"/>
        <xdr:cNvCxnSpPr/>
      </xdr:nvCxnSpPr>
      <xdr:spPr>
        <a:xfrm flipV="1">
          <a:off x="13703300" y="12504566"/>
          <a:ext cx="889000" cy="6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5" name="フローチャート: 判断 644"/>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6" name="テキスト ボックス 645"/>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58368</xdr:rowOff>
    </xdr:from>
    <xdr:to>
      <xdr:col>71</xdr:col>
      <xdr:colOff>177800</xdr:colOff>
      <xdr:row>76</xdr:row>
      <xdr:rowOff>105945</xdr:rowOff>
    </xdr:to>
    <xdr:cxnSp macro="">
      <xdr:nvCxnSpPr>
        <xdr:cNvPr id="647" name="直線コネクタ 646"/>
        <xdr:cNvCxnSpPr/>
      </xdr:nvCxnSpPr>
      <xdr:spPr>
        <a:xfrm>
          <a:off x="12814300" y="12917118"/>
          <a:ext cx="889000" cy="2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23102</xdr:rowOff>
    </xdr:from>
    <xdr:to>
      <xdr:col>72</xdr:col>
      <xdr:colOff>38100</xdr:colOff>
      <xdr:row>79</xdr:row>
      <xdr:rowOff>124702</xdr:rowOff>
    </xdr:to>
    <xdr:sp macro="" textlink="">
      <xdr:nvSpPr>
        <xdr:cNvPr id="648" name="フローチャート: 判断 647"/>
        <xdr:cNvSpPr/>
      </xdr:nvSpPr>
      <xdr:spPr>
        <a:xfrm>
          <a:off x="13652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115829</xdr:rowOff>
    </xdr:from>
    <xdr:ext cx="469744" cy="259045"/>
    <xdr:sp macro="" textlink="">
      <xdr:nvSpPr>
        <xdr:cNvPr id="649" name="テキスト ボックス 648"/>
        <xdr:cNvSpPr txBox="1"/>
      </xdr:nvSpPr>
      <xdr:spPr>
        <a:xfrm>
          <a:off x="13468428" y="1366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24336</xdr:rowOff>
    </xdr:from>
    <xdr:to>
      <xdr:col>67</xdr:col>
      <xdr:colOff>101600</xdr:colOff>
      <xdr:row>79</xdr:row>
      <xdr:rowOff>125936</xdr:rowOff>
    </xdr:to>
    <xdr:sp macro="" textlink="">
      <xdr:nvSpPr>
        <xdr:cNvPr id="650" name="フローチャート: 判断 649"/>
        <xdr:cNvSpPr/>
      </xdr:nvSpPr>
      <xdr:spPr>
        <a:xfrm>
          <a:off x="12763500" y="1356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117063</xdr:rowOff>
    </xdr:from>
    <xdr:ext cx="469744" cy="259045"/>
    <xdr:sp macro="" textlink="">
      <xdr:nvSpPr>
        <xdr:cNvPr id="651" name="テキスト ボックス 650"/>
        <xdr:cNvSpPr txBox="1"/>
      </xdr:nvSpPr>
      <xdr:spPr>
        <a:xfrm>
          <a:off x="12579428" y="1366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34679</xdr:rowOff>
    </xdr:from>
    <xdr:to>
      <xdr:col>85</xdr:col>
      <xdr:colOff>177800</xdr:colOff>
      <xdr:row>70</xdr:row>
      <xdr:rowOff>136279</xdr:rowOff>
    </xdr:to>
    <xdr:sp macro="" textlink="">
      <xdr:nvSpPr>
        <xdr:cNvPr id="657" name="楕円 656"/>
        <xdr:cNvSpPr/>
      </xdr:nvSpPr>
      <xdr:spPr>
        <a:xfrm>
          <a:off x="16268700" y="120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159156</xdr:rowOff>
    </xdr:from>
    <xdr:ext cx="599010" cy="259045"/>
    <xdr:sp macro="" textlink="">
      <xdr:nvSpPr>
        <xdr:cNvPr id="658" name="災害復旧費該当値テキスト"/>
        <xdr:cNvSpPr txBox="1"/>
      </xdr:nvSpPr>
      <xdr:spPr>
        <a:xfrm>
          <a:off x="16370300" y="1198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97835</xdr:rowOff>
    </xdr:from>
    <xdr:to>
      <xdr:col>81</xdr:col>
      <xdr:colOff>101600</xdr:colOff>
      <xdr:row>76</xdr:row>
      <xdr:rowOff>27986</xdr:rowOff>
    </xdr:to>
    <xdr:sp macro="" textlink="">
      <xdr:nvSpPr>
        <xdr:cNvPr id="659" name="楕円 658"/>
        <xdr:cNvSpPr/>
      </xdr:nvSpPr>
      <xdr:spPr>
        <a:xfrm>
          <a:off x="15430500" y="12956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44512</xdr:rowOff>
    </xdr:from>
    <xdr:ext cx="599010" cy="259045"/>
    <xdr:sp macro="" textlink="">
      <xdr:nvSpPr>
        <xdr:cNvPr id="660" name="テキスト ボックス 659"/>
        <xdr:cNvSpPr txBox="1"/>
      </xdr:nvSpPr>
      <xdr:spPr>
        <a:xfrm>
          <a:off x="15181795" y="1273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109366</xdr:rowOff>
    </xdr:from>
    <xdr:to>
      <xdr:col>76</xdr:col>
      <xdr:colOff>165100</xdr:colOff>
      <xdr:row>73</xdr:row>
      <xdr:rowOff>39516</xdr:rowOff>
    </xdr:to>
    <xdr:sp macro="" textlink="">
      <xdr:nvSpPr>
        <xdr:cNvPr id="661" name="楕円 660"/>
        <xdr:cNvSpPr/>
      </xdr:nvSpPr>
      <xdr:spPr>
        <a:xfrm>
          <a:off x="14541500" y="124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56043</xdr:rowOff>
    </xdr:from>
    <xdr:ext cx="599010" cy="259045"/>
    <xdr:sp macro="" textlink="">
      <xdr:nvSpPr>
        <xdr:cNvPr id="662" name="テキスト ボックス 661"/>
        <xdr:cNvSpPr txBox="1"/>
      </xdr:nvSpPr>
      <xdr:spPr>
        <a:xfrm>
          <a:off x="14292795" y="1222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55145</xdr:rowOff>
    </xdr:from>
    <xdr:to>
      <xdr:col>72</xdr:col>
      <xdr:colOff>38100</xdr:colOff>
      <xdr:row>76</xdr:row>
      <xdr:rowOff>156745</xdr:rowOff>
    </xdr:to>
    <xdr:sp macro="" textlink="">
      <xdr:nvSpPr>
        <xdr:cNvPr id="663" name="楕円 662"/>
        <xdr:cNvSpPr/>
      </xdr:nvSpPr>
      <xdr:spPr>
        <a:xfrm>
          <a:off x="13652500" y="130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1822</xdr:rowOff>
    </xdr:from>
    <xdr:ext cx="599010" cy="259045"/>
    <xdr:sp macro="" textlink="">
      <xdr:nvSpPr>
        <xdr:cNvPr id="664" name="テキスト ボックス 663"/>
        <xdr:cNvSpPr txBox="1"/>
      </xdr:nvSpPr>
      <xdr:spPr>
        <a:xfrm>
          <a:off x="13403795" y="1286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7568</xdr:rowOff>
    </xdr:from>
    <xdr:to>
      <xdr:col>67</xdr:col>
      <xdr:colOff>101600</xdr:colOff>
      <xdr:row>75</xdr:row>
      <xdr:rowOff>109168</xdr:rowOff>
    </xdr:to>
    <xdr:sp macro="" textlink="">
      <xdr:nvSpPr>
        <xdr:cNvPr id="665" name="楕円 664"/>
        <xdr:cNvSpPr/>
      </xdr:nvSpPr>
      <xdr:spPr>
        <a:xfrm>
          <a:off x="12763500" y="128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125695</xdr:rowOff>
    </xdr:from>
    <xdr:ext cx="599010" cy="259045"/>
    <xdr:sp macro="" textlink="">
      <xdr:nvSpPr>
        <xdr:cNvPr id="666" name="テキスト ボックス 665"/>
        <xdr:cNvSpPr txBox="1"/>
      </xdr:nvSpPr>
      <xdr:spPr>
        <a:xfrm>
          <a:off x="12514795" y="126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8" name="テキスト ボックス 67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6" name="直線コネクタ 685"/>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7"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8" name="直線コネクタ 687"/>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9"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90" name="直線コネクタ 689"/>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125698</xdr:rowOff>
    </xdr:from>
    <xdr:to>
      <xdr:col>85</xdr:col>
      <xdr:colOff>127000</xdr:colOff>
      <xdr:row>96</xdr:row>
      <xdr:rowOff>18914</xdr:rowOff>
    </xdr:to>
    <xdr:cxnSp macro="">
      <xdr:nvCxnSpPr>
        <xdr:cNvPr id="691" name="直線コネクタ 690"/>
        <xdr:cNvCxnSpPr/>
      </xdr:nvCxnSpPr>
      <xdr:spPr>
        <a:xfrm>
          <a:off x="15481300" y="16413448"/>
          <a:ext cx="838200" cy="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2"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3" name="フローチャート: 判断 692"/>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125698</xdr:rowOff>
    </xdr:from>
    <xdr:to>
      <xdr:col>81</xdr:col>
      <xdr:colOff>50800</xdr:colOff>
      <xdr:row>95</xdr:row>
      <xdr:rowOff>134077</xdr:rowOff>
    </xdr:to>
    <xdr:cxnSp macro="">
      <xdr:nvCxnSpPr>
        <xdr:cNvPr id="694" name="直線コネクタ 693"/>
        <xdr:cNvCxnSpPr/>
      </xdr:nvCxnSpPr>
      <xdr:spPr>
        <a:xfrm flipV="1">
          <a:off x="14592300" y="16413448"/>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5" name="フローチャート: 判断 694"/>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6" name="テキスト ボックス 695"/>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107536</xdr:rowOff>
    </xdr:from>
    <xdr:to>
      <xdr:col>76</xdr:col>
      <xdr:colOff>114300</xdr:colOff>
      <xdr:row>95</xdr:row>
      <xdr:rowOff>134077</xdr:rowOff>
    </xdr:to>
    <xdr:cxnSp macro="">
      <xdr:nvCxnSpPr>
        <xdr:cNvPr id="697" name="直線コネクタ 696"/>
        <xdr:cNvCxnSpPr/>
      </xdr:nvCxnSpPr>
      <xdr:spPr>
        <a:xfrm>
          <a:off x="13703300" y="16395286"/>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8" name="フローチャート: 判断 697"/>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9" name="テキスト ボックス 698"/>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107536</xdr:rowOff>
    </xdr:from>
    <xdr:to>
      <xdr:col>71</xdr:col>
      <xdr:colOff>177800</xdr:colOff>
      <xdr:row>95</xdr:row>
      <xdr:rowOff>140455</xdr:rowOff>
    </xdr:to>
    <xdr:cxnSp macro="">
      <xdr:nvCxnSpPr>
        <xdr:cNvPr id="700" name="直線コネクタ 699"/>
        <xdr:cNvCxnSpPr/>
      </xdr:nvCxnSpPr>
      <xdr:spPr>
        <a:xfrm flipV="1">
          <a:off x="12814300" y="1639528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23675</xdr:rowOff>
    </xdr:from>
    <xdr:to>
      <xdr:col>72</xdr:col>
      <xdr:colOff>38100</xdr:colOff>
      <xdr:row>95</xdr:row>
      <xdr:rowOff>125275</xdr:rowOff>
    </xdr:to>
    <xdr:sp macro="" textlink="">
      <xdr:nvSpPr>
        <xdr:cNvPr id="701" name="フローチャート: 判断 700"/>
        <xdr:cNvSpPr/>
      </xdr:nvSpPr>
      <xdr:spPr>
        <a:xfrm>
          <a:off x="13652500" y="163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141802</xdr:rowOff>
    </xdr:from>
    <xdr:ext cx="534377" cy="259045"/>
    <xdr:sp macro="" textlink="">
      <xdr:nvSpPr>
        <xdr:cNvPr id="702" name="テキスト ボックス 701"/>
        <xdr:cNvSpPr txBox="1"/>
      </xdr:nvSpPr>
      <xdr:spPr>
        <a:xfrm>
          <a:off x="13436111" y="16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15114</xdr:rowOff>
    </xdr:from>
    <xdr:to>
      <xdr:col>67</xdr:col>
      <xdr:colOff>101600</xdr:colOff>
      <xdr:row>95</xdr:row>
      <xdr:rowOff>116714</xdr:rowOff>
    </xdr:to>
    <xdr:sp macro="" textlink="">
      <xdr:nvSpPr>
        <xdr:cNvPr id="703" name="フローチャート: 判断 702"/>
        <xdr:cNvSpPr/>
      </xdr:nvSpPr>
      <xdr:spPr>
        <a:xfrm>
          <a:off x="12763500" y="163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133241</xdr:rowOff>
    </xdr:from>
    <xdr:ext cx="534377" cy="259045"/>
    <xdr:sp macro="" textlink="">
      <xdr:nvSpPr>
        <xdr:cNvPr id="704" name="テキスト ボックス 703"/>
        <xdr:cNvSpPr txBox="1"/>
      </xdr:nvSpPr>
      <xdr:spPr>
        <a:xfrm>
          <a:off x="12547111" y="160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139564</xdr:rowOff>
    </xdr:from>
    <xdr:to>
      <xdr:col>85</xdr:col>
      <xdr:colOff>177800</xdr:colOff>
      <xdr:row>96</xdr:row>
      <xdr:rowOff>69714</xdr:rowOff>
    </xdr:to>
    <xdr:sp macro="" textlink="">
      <xdr:nvSpPr>
        <xdr:cNvPr id="710" name="楕円 709"/>
        <xdr:cNvSpPr/>
      </xdr:nvSpPr>
      <xdr:spPr>
        <a:xfrm>
          <a:off x="16268700" y="164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117991</xdr:rowOff>
    </xdr:from>
    <xdr:ext cx="534377" cy="259045"/>
    <xdr:sp macro="" textlink="">
      <xdr:nvSpPr>
        <xdr:cNvPr id="711" name="公債費該当値テキスト"/>
        <xdr:cNvSpPr txBox="1"/>
      </xdr:nvSpPr>
      <xdr:spPr>
        <a:xfrm>
          <a:off x="16370300" y="164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74898</xdr:rowOff>
    </xdr:from>
    <xdr:to>
      <xdr:col>81</xdr:col>
      <xdr:colOff>101600</xdr:colOff>
      <xdr:row>96</xdr:row>
      <xdr:rowOff>5048</xdr:rowOff>
    </xdr:to>
    <xdr:sp macro="" textlink="">
      <xdr:nvSpPr>
        <xdr:cNvPr id="712" name="楕円 711"/>
        <xdr:cNvSpPr/>
      </xdr:nvSpPr>
      <xdr:spPr>
        <a:xfrm>
          <a:off x="15430500" y="163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167625</xdr:rowOff>
    </xdr:from>
    <xdr:ext cx="534377" cy="259045"/>
    <xdr:sp macro="" textlink="">
      <xdr:nvSpPr>
        <xdr:cNvPr id="713" name="テキスト ボックス 712"/>
        <xdr:cNvSpPr txBox="1"/>
      </xdr:nvSpPr>
      <xdr:spPr>
        <a:xfrm>
          <a:off x="15214111" y="164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83277</xdr:rowOff>
    </xdr:from>
    <xdr:to>
      <xdr:col>76</xdr:col>
      <xdr:colOff>165100</xdr:colOff>
      <xdr:row>96</xdr:row>
      <xdr:rowOff>13427</xdr:rowOff>
    </xdr:to>
    <xdr:sp macro="" textlink="">
      <xdr:nvSpPr>
        <xdr:cNvPr id="714" name="楕円 713"/>
        <xdr:cNvSpPr/>
      </xdr:nvSpPr>
      <xdr:spPr>
        <a:xfrm>
          <a:off x="14541500" y="163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4554</xdr:rowOff>
    </xdr:from>
    <xdr:ext cx="534377" cy="259045"/>
    <xdr:sp macro="" textlink="">
      <xdr:nvSpPr>
        <xdr:cNvPr id="715" name="テキスト ボックス 714"/>
        <xdr:cNvSpPr txBox="1"/>
      </xdr:nvSpPr>
      <xdr:spPr>
        <a:xfrm>
          <a:off x="14325111" y="164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56736</xdr:rowOff>
    </xdr:from>
    <xdr:to>
      <xdr:col>72</xdr:col>
      <xdr:colOff>38100</xdr:colOff>
      <xdr:row>95</xdr:row>
      <xdr:rowOff>158336</xdr:rowOff>
    </xdr:to>
    <xdr:sp macro="" textlink="">
      <xdr:nvSpPr>
        <xdr:cNvPr id="716" name="楕円 715"/>
        <xdr:cNvSpPr/>
      </xdr:nvSpPr>
      <xdr:spPr>
        <a:xfrm>
          <a:off x="13652500" y="163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149463</xdr:rowOff>
    </xdr:from>
    <xdr:ext cx="534377" cy="259045"/>
    <xdr:sp macro="" textlink="">
      <xdr:nvSpPr>
        <xdr:cNvPr id="717" name="テキスト ボックス 716"/>
        <xdr:cNvSpPr txBox="1"/>
      </xdr:nvSpPr>
      <xdr:spPr>
        <a:xfrm>
          <a:off x="13436111" y="164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89655</xdr:rowOff>
    </xdr:from>
    <xdr:to>
      <xdr:col>67</xdr:col>
      <xdr:colOff>101600</xdr:colOff>
      <xdr:row>96</xdr:row>
      <xdr:rowOff>19805</xdr:rowOff>
    </xdr:to>
    <xdr:sp macro="" textlink="">
      <xdr:nvSpPr>
        <xdr:cNvPr id="718" name="楕円 717"/>
        <xdr:cNvSpPr/>
      </xdr:nvSpPr>
      <xdr:spPr>
        <a:xfrm>
          <a:off x="12763500" y="163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10932</xdr:rowOff>
    </xdr:from>
    <xdr:ext cx="534377" cy="259045"/>
    <xdr:sp macro="" textlink="">
      <xdr:nvSpPr>
        <xdr:cNvPr id="719" name="テキスト ボックス 718"/>
        <xdr:cNvSpPr txBox="1"/>
      </xdr:nvSpPr>
      <xdr:spPr>
        <a:xfrm>
          <a:off x="12547111" y="164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1" name="直線コネクタ 740"/>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2"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4"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5" name="直線コネクタ 744"/>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7"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8" name="フローチャート: 判断 747"/>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0" name="フローチャート: 判断 749"/>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1" name="テキスト ボックス 750"/>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3" name="フローチャート: 判断 752"/>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4" name="テキスト ボックス 753"/>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6" name="フローチャート: 判断 755"/>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57" name="テキスト ボックス 756"/>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8" name="フローチャート: 判断 757"/>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9" name="テキスト ボックス 758"/>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6"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性質別歳出と同じく、多くの項目で類似団体平均と比較し増減の多い突出した数値となっているが、目的別においても、すべて東日本大震災の影響による復旧復興事業によるもので、高い水準となっている。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その中でも住民一人当たり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コストが大きくなっている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費である。性質別と同じく、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については、主に復興交付金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漁港や道路、庁舎の災害復旧事業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これからも復旧復興事業を実施することから、今後数年は多くの項目で類似団体と比較して高い水準となることが予想される。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20.65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17.39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減少、実質単年度収支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50.48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ポイント減少と、それぞれ大きく減少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いずれも、復旧</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の進捗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精算が多額であったことが大きな要因となっている。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震災以前に比べ大きく増減しているのは、東日本大震災の影響であり、一時的なものである。今後、事業の完了等により、いずれの数値も減少していくことが予想されるが、健全な財政状況を維持し、より良く向上させるためにも、必要な事業を峻別し、歳出の徹底的な見直しと、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年間、連結実質赤字比率は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％を維持しており、健全な財政状況となっている。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各会計毎にみてみると、一般会計では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17.39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減少したものの復旧復興事業の影響により</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23.71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多額になっている。各特別会計においては、ほぼ同等値を維持している。しかし、水道事業会計や病院事業会計、公共下水道事業特別会計は、東日本大震災の影響で利用者の減少による収入減や復旧復興事業等様々な問題が山積している。今後の復旧復興事業についても企業債に頼ることなく、経営方針等の検討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31353846</v>
      </c>
      <c r="BO4" s="441"/>
      <c r="BP4" s="441"/>
      <c r="BQ4" s="441"/>
      <c r="BR4" s="441"/>
      <c r="BS4" s="441"/>
      <c r="BT4" s="441"/>
      <c r="BU4" s="442"/>
      <c r="BV4" s="440">
        <v>49740550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23.7</v>
      </c>
      <c r="CU4" s="622"/>
      <c r="CV4" s="622"/>
      <c r="CW4" s="622"/>
      <c r="CX4" s="622"/>
      <c r="CY4" s="622"/>
      <c r="CZ4" s="622"/>
      <c r="DA4" s="623"/>
      <c r="DB4" s="621">
        <v>41.1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29291458</v>
      </c>
      <c r="BO5" s="446"/>
      <c r="BP5" s="446"/>
      <c r="BQ5" s="446"/>
      <c r="BR5" s="446"/>
      <c r="BS5" s="446"/>
      <c r="BT5" s="446"/>
      <c r="BU5" s="447"/>
      <c r="BV5" s="445">
        <v>43592497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v>
      </c>
      <c r="CU5" s="416"/>
      <c r="CV5" s="416"/>
      <c r="CW5" s="416"/>
      <c r="CX5" s="416"/>
      <c r="CY5" s="416"/>
      <c r="CZ5" s="416"/>
      <c r="DA5" s="417"/>
      <c r="DB5" s="415">
        <v>85.3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2062388</v>
      </c>
      <c r="BO6" s="446"/>
      <c r="BP6" s="446"/>
      <c r="BQ6" s="446"/>
      <c r="BR6" s="446"/>
      <c r="BS6" s="446"/>
      <c r="BT6" s="446"/>
      <c r="BU6" s="447"/>
      <c r="BV6" s="445">
        <v>6148053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91.7</v>
      </c>
      <c r="CU6" s="596"/>
      <c r="CV6" s="596"/>
      <c r="CW6" s="596"/>
      <c r="CX6" s="596"/>
      <c r="CY6" s="596"/>
      <c r="CZ6" s="596"/>
      <c r="DA6" s="597"/>
      <c r="DB6" s="595">
        <v>88.8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827268</v>
      </c>
      <c r="BO7" s="446"/>
      <c r="BP7" s="446"/>
      <c r="BQ7" s="446"/>
      <c r="BR7" s="446"/>
      <c r="BS7" s="446"/>
      <c r="BT7" s="446"/>
      <c r="BU7" s="447"/>
      <c r="BV7" s="445">
        <v>3957089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5209117</v>
      </c>
      <c r="CU7" s="446"/>
      <c r="CV7" s="446"/>
      <c r="CW7" s="446"/>
      <c r="CX7" s="446"/>
      <c r="CY7" s="446"/>
      <c r="CZ7" s="446"/>
      <c r="DA7" s="447"/>
      <c r="DB7" s="445">
        <v>5330695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1235120</v>
      </c>
      <c r="BO8" s="446"/>
      <c r="BP8" s="446"/>
      <c r="BQ8" s="446"/>
      <c r="BR8" s="446"/>
      <c r="BS8" s="446"/>
      <c r="BT8" s="446"/>
      <c r="BU8" s="447"/>
      <c r="BV8" s="445">
        <v>2190964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0.28999999999999998</v>
      </c>
      <c r="CU8" s="559"/>
      <c r="CV8" s="559"/>
      <c r="CW8" s="559"/>
      <c r="CX8" s="559"/>
      <c r="CY8" s="559"/>
      <c r="CZ8" s="559"/>
      <c r="DA8" s="560"/>
      <c r="DB8" s="558">
        <v>0.28999999999999998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12370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-955844</v>
      </c>
      <c r="BO9" s="446"/>
      <c r="BP9" s="446"/>
      <c r="BQ9" s="446"/>
      <c r="BR9" s="446"/>
      <c r="BS9" s="446"/>
      <c r="BT9" s="446"/>
      <c r="BU9" s="447"/>
      <c r="BV9" s="445">
        <v>482404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5.3</v>
      </c>
      <c r="CU9" s="416"/>
      <c r="CV9" s="416"/>
      <c r="CW9" s="416"/>
      <c r="CX9" s="416"/>
      <c r="CY9" s="416"/>
      <c r="CZ9" s="416"/>
      <c r="DA9" s="417"/>
      <c r="DB9" s="415">
        <v>6.3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17429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834</v>
      </c>
      <c r="BO10" s="446"/>
      <c r="BP10" s="446"/>
      <c r="BQ10" s="446"/>
      <c r="BR10" s="446"/>
      <c r="BS10" s="446"/>
      <c r="BT10" s="446"/>
      <c r="BU10" s="447"/>
      <c r="BV10" s="445">
        <v>991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13210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2360000</v>
      </c>
      <c r="BO12" s="446"/>
      <c r="BP12" s="446"/>
      <c r="BQ12" s="446"/>
      <c r="BR12" s="446"/>
      <c r="BS12" s="446"/>
      <c r="BT12" s="446"/>
      <c r="BU12" s="447"/>
      <c r="BV12" s="445">
        <v>1185000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13060</v>
      </c>
      <c r="S13" s="549"/>
      <c r="T13" s="549"/>
      <c r="U13" s="549"/>
      <c r="V13" s="550"/>
      <c r="W13" s="536" t="s">
        <v>133</v>
      </c>
      <c r="X13" s="458"/>
      <c r="Y13" s="458"/>
      <c r="Z13" s="458"/>
      <c r="AA13" s="458"/>
      <c r="AB13" s="459"/>
      <c r="AC13" s="421">
        <v>1317</v>
      </c>
      <c r="AD13" s="422"/>
      <c r="AE13" s="422"/>
      <c r="AF13" s="422"/>
      <c r="AG13" s="423"/>
      <c r="AH13" s="421">
        <v>1932</v>
      </c>
      <c r="AI13" s="422"/>
      <c r="AJ13" s="422"/>
      <c r="AK13" s="422"/>
      <c r="AL13" s="424"/>
      <c r="AM13" s="514" t="s">
        <v>134</v>
      </c>
      <c r="AN13" s="419"/>
      <c r="AO13" s="419"/>
      <c r="AP13" s="419"/>
      <c r="AQ13" s="419"/>
      <c r="AR13" s="419"/>
      <c r="AS13" s="419"/>
      <c r="AT13" s="420"/>
      <c r="AU13" s="502" t="s">
        <v>88</v>
      </c>
      <c r="AV13" s="503"/>
      <c r="AW13" s="503"/>
      <c r="AX13" s="503"/>
      <c r="AY13" s="425" t="s">
        <v>135</v>
      </c>
      <c r="AZ13" s="426"/>
      <c r="BA13" s="426"/>
      <c r="BB13" s="426"/>
      <c r="BC13" s="426"/>
      <c r="BD13" s="426"/>
      <c r="BE13" s="426"/>
      <c r="BF13" s="426"/>
      <c r="BG13" s="426"/>
      <c r="BH13" s="426"/>
      <c r="BI13" s="426"/>
      <c r="BJ13" s="426"/>
      <c r="BK13" s="426"/>
      <c r="BL13" s="426"/>
      <c r="BM13" s="427"/>
      <c r="BN13" s="445">
        <v>-3315010</v>
      </c>
      <c r="BO13" s="446"/>
      <c r="BP13" s="446"/>
      <c r="BQ13" s="446"/>
      <c r="BR13" s="446"/>
      <c r="BS13" s="446"/>
      <c r="BT13" s="446"/>
      <c r="BU13" s="447"/>
      <c r="BV13" s="445">
        <v>-701605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9.3000000000000007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13529</v>
      </c>
      <c r="S14" s="549"/>
      <c r="T14" s="549"/>
      <c r="U14" s="549"/>
      <c r="V14" s="550"/>
      <c r="W14" s="551"/>
      <c r="X14" s="461"/>
      <c r="Y14" s="461"/>
      <c r="Z14" s="461"/>
      <c r="AA14" s="461"/>
      <c r="AB14" s="462"/>
      <c r="AC14" s="541">
        <v>22</v>
      </c>
      <c r="AD14" s="542"/>
      <c r="AE14" s="542"/>
      <c r="AF14" s="542"/>
      <c r="AG14" s="543"/>
      <c r="AH14" s="541">
        <v>23.4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122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13392</v>
      </c>
      <c r="S15" s="549"/>
      <c r="T15" s="549"/>
      <c r="U15" s="549"/>
      <c r="V15" s="550"/>
      <c r="W15" s="536" t="s">
        <v>140</v>
      </c>
      <c r="X15" s="458"/>
      <c r="Y15" s="458"/>
      <c r="Z15" s="458"/>
      <c r="AA15" s="458"/>
      <c r="AB15" s="459"/>
      <c r="AC15" s="421">
        <v>1954</v>
      </c>
      <c r="AD15" s="422"/>
      <c r="AE15" s="422"/>
      <c r="AF15" s="422"/>
      <c r="AG15" s="423"/>
      <c r="AH15" s="421">
        <v>2312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1358689</v>
      </c>
      <c r="BO15" s="441"/>
      <c r="BP15" s="441"/>
      <c r="BQ15" s="441"/>
      <c r="BR15" s="441"/>
      <c r="BS15" s="441"/>
      <c r="BT15" s="441"/>
      <c r="BU15" s="442"/>
      <c r="BV15" s="440">
        <v>1322637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32.6</v>
      </c>
      <c r="AD16" s="542"/>
      <c r="AE16" s="542"/>
      <c r="AF16" s="542"/>
      <c r="AG16" s="543"/>
      <c r="AH16" s="541">
        <v>28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4457362</v>
      </c>
      <c r="BO16" s="446"/>
      <c r="BP16" s="446"/>
      <c r="BQ16" s="446"/>
      <c r="BR16" s="446"/>
      <c r="BS16" s="446"/>
      <c r="BT16" s="446"/>
      <c r="BU16" s="447"/>
      <c r="BV16" s="445">
        <v>4488015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2720</v>
      </c>
      <c r="AD17" s="422"/>
      <c r="AE17" s="422"/>
      <c r="AF17" s="422"/>
      <c r="AG17" s="423"/>
      <c r="AH17" s="421">
        <v>3999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1739174</v>
      </c>
      <c r="BO17" s="446"/>
      <c r="BP17" s="446"/>
      <c r="BQ17" s="446"/>
      <c r="BR17" s="446"/>
      <c r="BS17" s="446"/>
      <c r="BT17" s="446"/>
      <c r="BU17" s="447"/>
      <c r="BV17" s="445">
        <v>1683622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163.4</v>
      </c>
      <c r="M18" s="510"/>
      <c r="N18" s="510"/>
      <c r="O18" s="510"/>
      <c r="P18" s="510"/>
      <c r="Q18" s="510"/>
      <c r="R18" s="511"/>
      <c r="S18" s="511"/>
      <c r="T18" s="511"/>
      <c r="U18" s="511"/>
      <c r="V18" s="512"/>
      <c r="W18" s="526"/>
      <c r="X18" s="527"/>
      <c r="Y18" s="527"/>
      <c r="Z18" s="527"/>
      <c r="AA18" s="527"/>
      <c r="AB18" s="537"/>
      <c r="AC18" s="409">
        <v>45.4</v>
      </c>
      <c r="AD18" s="410"/>
      <c r="AE18" s="410"/>
      <c r="AF18" s="410"/>
      <c r="AG18" s="513"/>
      <c r="AH18" s="409">
        <v>48.5</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4541408</v>
      </c>
      <c r="BO18" s="446"/>
      <c r="BP18" s="446"/>
      <c r="BQ18" s="446"/>
      <c r="BR18" s="446"/>
      <c r="BS18" s="446"/>
      <c r="BT18" s="446"/>
      <c r="BU18" s="447"/>
      <c r="BV18" s="445">
        <v>4518316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76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14125292</v>
      </c>
      <c r="BO19" s="446"/>
      <c r="BP19" s="446"/>
      <c r="BQ19" s="446"/>
      <c r="BR19" s="446"/>
      <c r="BS19" s="446"/>
      <c r="BT19" s="446"/>
      <c r="BU19" s="447"/>
      <c r="BV19" s="445">
        <v>15139127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4041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12626551</v>
      </c>
      <c r="BO23" s="446"/>
      <c r="BP23" s="446"/>
      <c r="BQ23" s="446"/>
      <c r="BR23" s="446"/>
      <c r="BS23" s="446"/>
      <c r="BT23" s="446"/>
      <c r="BU23" s="447"/>
      <c r="BV23" s="445">
        <v>12095583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7299</v>
      </c>
      <c r="R24" s="422"/>
      <c r="S24" s="422"/>
      <c r="T24" s="422"/>
      <c r="U24" s="422"/>
      <c r="V24" s="423"/>
      <c r="W24" s="487"/>
      <c r="X24" s="478"/>
      <c r="Y24" s="479"/>
      <c r="Z24" s="418" t="s">
        <v>164</v>
      </c>
      <c r="AA24" s="419"/>
      <c r="AB24" s="419"/>
      <c r="AC24" s="419"/>
      <c r="AD24" s="419"/>
      <c r="AE24" s="419"/>
      <c r="AF24" s="419"/>
      <c r="AG24" s="420"/>
      <c r="AH24" s="421">
        <v>203</v>
      </c>
      <c r="AI24" s="422"/>
      <c r="AJ24" s="422"/>
      <c r="AK24" s="422"/>
      <c r="AL24" s="423"/>
      <c r="AM24" s="421">
        <v>575708</v>
      </c>
      <c r="AN24" s="422"/>
      <c r="AO24" s="422"/>
      <c r="AP24" s="422"/>
      <c r="AQ24" s="422"/>
      <c r="AR24" s="423"/>
      <c r="AS24" s="421">
        <v>2836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8475219</v>
      </c>
      <c r="BO24" s="446"/>
      <c r="BP24" s="446"/>
      <c r="BQ24" s="446"/>
      <c r="BR24" s="446"/>
      <c r="BS24" s="446"/>
      <c r="BT24" s="446"/>
      <c r="BU24" s="447"/>
      <c r="BV24" s="445">
        <v>8637295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5580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38449808</v>
      </c>
      <c r="BO25" s="441"/>
      <c r="BP25" s="441"/>
      <c r="BQ25" s="441"/>
      <c r="BR25" s="441"/>
      <c r="BS25" s="441"/>
      <c r="BT25" s="441"/>
      <c r="BU25" s="442"/>
      <c r="BV25" s="440">
        <v>15856561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5022</v>
      </c>
      <c r="R26" s="422"/>
      <c r="S26" s="422"/>
      <c r="T26" s="422"/>
      <c r="U26" s="422"/>
      <c r="V26" s="423"/>
      <c r="W26" s="487"/>
      <c r="X26" s="478"/>
      <c r="Y26" s="479"/>
      <c r="Z26" s="418" t="s">
        <v>170</v>
      </c>
      <c r="AA26" s="500"/>
      <c r="AB26" s="500"/>
      <c r="AC26" s="500"/>
      <c r="AD26" s="500"/>
      <c r="AE26" s="500"/>
      <c r="AF26" s="500"/>
      <c r="AG26" s="501"/>
      <c r="AH26" s="421">
        <v>11</v>
      </c>
      <c r="AI26" s="422"/>
      <c r="AJ26" s="422"/>
      <c r="AK26" s="422"/>
      <c r="AL26" s="423"/>
      <c r="AM26" s="421">
        <v>29920</v>
      </c>
      <c r="AN26" s="422"/>
      <c r="AO26" s="422"/>
      <c r="AP26" s="422"/>
      <c r="AQ26" s="422"/>
      <c r="AR26" s="423"/>
      <c r="AS26" s="421">
        <v>2720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3000</v>
      </c>
      <c r="R27" s="422"/>
      <c r="S27" s="422"/>
      <c r="T27" s="422"/>
      <c r="U27" s="422"/>
      <c r="V27" s="423"/>
      <c r="W27" s="487"/>
      <c r="X27" s="478"/>
      <c r="Y27" s="479"/>
      <c r="Z27" s="418" t="s">
        <v>173</v>
      </c>
      <c r="AA27" s="419"/>
      <c r="AB27" s="419"/>
      <c r="AC27" s="419"/>
      <c r="AD27" s="419"/>
      <c r="AE27" s="419"/>
      <c r="AF27" s="419"/>
      <c r="AG27" s="420"/>
      <c r="AH27" s="421">
        <v>2</v>
      </c>
      <c r="AI27" s="422"/>
      <c r="AJ27" s="422"/>
      <c r="AK27" s="422"/>
      <c r="AL27" s="423"/>
      <c r="AM27" s="421" t="s">
        <v>174</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160153</v>
      </c>
      <c r="BO27" s="449"/>
      <c r="BP27" s="449"/>
      <c r="BQ27" s="449"/>
      <c r="BR27" s="449"/>
      <c r="BS27" s="449"/>
      <c r="BT27" s="449"/>
      <c r="BU27" s="450"/>
      <c r="BV27" s="448">
        <v>160140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2480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122</v>
      </c>
      <c r="AN28" s="422"/>
      <c r="AO28" s="422"/>
      <c r="AP28" s="422"/>
      <c r="AQ28" s="422"/>
      <c r="AR28" s="423"/>
      <c r="AS28" s="421" t="s">
        <v>131</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6796462</v>
      </c>
      <c r="BO28" s="441"/>
      <c r="BP28" s="441"/>
      <c r="BQ28" s="441"/>
      <c r="BR28" s="441"/>
      <c r="BS28" s="441"/>
      <c r="BT28" s="441"/>
      <c r="BU28" s="442"/>
      <c r="BV28" s="440">
        <v>8055628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14</v>
      </c>
      <c r="M29" s="422"/>
      <c r="N29" s="422"/>
      <c r="O29" s="422"/>
      <c r="P29" s="423"/>
      <c r="Q29" s="421">
        <v>2300</v>
      </c>
      <c r="R29" s="422"/>
      <c r="S29" s="422"/>
      <c r="T29" s="422"/>
      <c r="U29" s="422"/>
      <c r="V29" s="423"/>
      <c r="W29" s="488"/>
      <c r="X29" s="489"/>
      <c r="Y29" s="490"/>
      <c r="Z29" s="418" t="s">
        <v>181</v>
      </c>
      <c r="AA29" s="419"/>
      <c r="AB29" s="419"/>
      <c r="AC29" s="419"/>
      <c r="AD29" s="419"/>
      <c r="AE29" s="419"/>
      <c r="AF29" s="419"/>
      <c r="AG29" s="420"/>
      <c r="AH29" s="421">
        <v>205</v>
      </c>
      <c r="AI29" s="422"/>
      <c r="AJ29" s="422"/>
      <c r="AK29" s="422"/>
      <c r="AL29" s="423"/>
      <c r="AM29" s="421">
        <v>583064</v>
      </c>
      <c r="AN29" s="422"/>
      <c r="AO29" s="422"/>
      <c r="AP29" s="422"/>
      <c r="AQ29" s="422"/>
      <c r="AR29" s="423"/>
      <c r="AS29" s="421">
        <v>2844</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9411</v>
      </c>
      <c r="BO29" s="446"/>
      <c r="BP29" s="446"/>
      <c r="BQ29" s="446"/>
      <c r="BR29" s="446"/>
      <c r="BS29" s="446"/>
      <c r="BT29" s="446"/>
      <c r="BU29" s="447"/>
      <c r="BV29" s="445">
        <v>9411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92.2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26508701</v>
      </c>
      <c r="BO30" s="449"/>
      <c r="BP30" s="449"/>
      <c r="BQ30" s="449"/>
      <c r="BR30" s="449"/>
      <c r="BS30" s="449"/>
      <c r="BT30" s="449"/>
      <c r="BU30" s="450"/>
      <c r="BV30" s="448">
        <v>33142673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市場事業特別会計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気仙沼・本吉地域広域行政事務組合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(株)南三陸まちづくり未来</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宮城県市町村職員退職手当組合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訪問看護ステーション事業会計</v>
      </c>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公共下水道事業特別会計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宮城県市町村非常勤消防団員補償報償組合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宮城県市町村自治振興センター</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宮城県後期高齢者医療広域連合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宮城県後期高齢者医療事業会計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glqq3z0QnbpulrwGTPLBgD9hcNEi+jwucTOqpCeeQDdw+K7frrH8+JxaTKyQSue7mmbOM4ehspS0YS7LV/eJg==" saltValue="v0XYNMPy/Qv5XXLwjsO8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24" t="s">
        <v>568</v>
      </c>
      <c r="D34" s="1224"/>
      <c r="E34" s="1225"/>
      <c r="F34" s="32">
        <v>36.1</v>
      </c>
      <c r="G34" s="33">
        <v>42.66</v>
      </c>
      <c r="H34" s="33">
        <v>31.29</v>
      </c>
      <c r="I34" s="33">
        <v>41.1</v>
      </c>
      <c r="J34" s="34">
        <v>23.71</v>
      </c>
      <c r="K34" s="22"/>
      <c r="L34" s="22"/>
      <c r="M34" s="22"/>
      <c r="N34" s="22"/>
      <c r="O34" s="22"/>
      <c r="P34" s="22"/>
    </row>
    <row r="35" spans="1:16" ht="39" customHeight="1" x14ac:dyDescent="0.15">
      <c r="A35" s="22"/>
      <c r="B35" s="35"/>
      <c r="C35" s="1218" t="s">
        <v>569</v>
      </c>
      <c r="D35" s="1219"/>
      <c r="E35" s="1220"/>
      <c r="F35" s="36">
        <v>2.91</v>
      </c>
      <c r="G35" s="37">
        <v>4.38</v>
      </c>
      <c r="H35" s="37">
        <v>3.64</v>
      </c>
      <c r="I35" s="37">
        <v>3.91</v>
      </c>
      <c r="J35" s="38">
        <v>6.61</v>
      </c>
      <c r="K35" s="22"/>
      <c r="L35" s="22"/>
      <c r="M35" s="22"/>
      <c r="N35" s="22"/>
      <c r="O35" s="22"/>
      <c r="P35" s="22"/>
    </row>
    <row r="36" spans="1:16" ht="39" customHeight="1" x14ac:dyDescent="0.15">
      <c r="A36" s="22"/>
      <c r="B36" s="35"/>
      <c r="C36" s="1218" t="s">
        <v>570</v>
      </c>
      <c r="D36" s="1219"/>
      <c r="E36" s="1220"/>
      <c r="F36" s="36">
        <v>0</v>
      </c>
      <c r="G36" s="37">
        <v>0.09</v>
      </c>
      <c r="H36" s="37">
        <v>1.06</v>
      </c>
      <c r="I36" s="37">
        <v>0.95</v>
      </c>
      <c r="J36" s="38">
        <v>5.66</v>
      </c>
      <c r="K36" s="22"/>
      <c r="L36" s="22"/>
      <c r="M36" s="22"/>
      <c r="N36" s="22"/>
      <c r="O36" s="22"/>
      <c r="P36" s="22"/>
    </row>
    <row r="37" spans="1:16" ht="39" customHeight="1" x14ac:dyDescent="0.15">
      <c r="A37" s="22"/>
      <c r="B37" s="35"/>
      <c r="C37" s="1218" t="s">
        <v>571</v>
      </c>
      <c r="D37" s="1219"/>
      <c r="E37" s="1220"/>
      <c r="F37" s="36">
        <v>0.93</v>
      </c>
      <c r="G37" s="37">
        <v>0.84</v>
      </c>
      <c r="H37" s="37">
        <v>1.94</v>
      </c>
      <c r="I37" s="37">
        <v>2.41</v>
      </c>
      <c r="J37" s="38">
        <v>1.76</v>
      </c>
      <c r="K37" s="22"/>
      <c r="L37" s="22"/>
      <c r="M37" s="22"/>
      <c r="N37" s="22"/>
      <c r="O37" s="22"/>
      <c r="P37" s="22"/>
    </row>
    <row r="38" spans="1:16" ht="39" customHeight="1" x14ac:dyDescent="0.15">
      <c r="A38" s="22"/>
      <c r="B38" s="35"/>
      <c r="C38" s="1218" t="s">
        <v>572</v>
      </c>
      <c r="D38" s="1219"/>
      <c r="E38" s="1220"/>
      <c r="F38" s="36">
        <v>0.04</v>
      </c>
      <c r="G38" s="37">
        <v>0.13</v>
      </c>
      <c r="H38" s="37">
        <v>0.23</v>
      </c>
      <c r="I38" s="37">
        <v>0.28000000000000003</v>
      </c>
      <c r="J38" s="38">
        <v>0.32</v>
      </c>
      <c r="K38" s="22"/>
      <c r="L38" s="22"/>
      <c r="M38" s="22"/>
      <c r="N38" s="22"/>
      <c r="O38" s="22"/>
      <c r="P38" s="22"/>
    </row>
    <row r="39" spans="1:16" ht="39" customHeight="1" x14ac:dyDescent="0.15">
      <c r="A39" s="22"/>
      <c r="B39" s="35"/>
      <c r="C39" s="1218" t="s">
        <v>573</v>
      </c>
      <c r="D39" s="1219"/>
      <c r="E39" s="1220"/>
      <c r="F39" s="36">
        <v>0.12</v>
      </c>
      <c r="G39" s="37">
        <v>0.05</v>
      </c>
      <c r="H39" s="37">
        <v>0.09</v>
      </c>
      <c r="I39" s="37">
        <v>7.0000000000000007E-2</v>
      </c>
      <c r="J39" s="38">
        <v>0.16</v>
      </c>
      <c r="K39" s="22"/>
      <c r="L39" s="22"/>
      <c r="M39" s="22"/>
      <c r="N39" s="22"/>
      <c r="O39" s="22"/>
      <c r="P39" s="22"/>
    </row>
    <row r="40" spans="1:16" ht="39" customHeight="1" x14ac:dyDescent="0.15">
      <c r="A40" s="22"/>
      <c r="B40" s="35"/>
      <c r="C40" s="1218" t="s">
        <v>574</v>
      </c>
      <c r="D40" s="1219"/>
      <c r="E40" s="1220"/>
      <c r="F40" s="36">
        <v>0.08</v>
      </c>
      <c r="G40" s="37">
        <v>7.0000000000000007E-2</v>
      </c>
      <c r="H40" s="37">
        <v>0.08</v>
      </c>
      <c r="I40" s="37">
        <v>0.04</v>
      </c>
      <c r="J40" s="38">
        <v>0.06</v>
      </c>
      <c r="K40" s="22"/>
      <c r="L40" s="22"/>
      <c r="M40" s="22"/>
      <c r="N40" s="22"/>
      <c r="O40" s="22"/>
      <c r="P40" s="22"/>
    </row>
    <row r="41" spans="1:16" ht="39" customHeight="1" x14ac:dyDescent="0.15">
      <c r="A41" s="22"/>
      <c r="B41" s="35"/>
      <c r="C41" s="1218" t="s">
        <v>575</v>
      </c>
      <c r="D41" s="1219"/>
      <c r="E41" s="1220"/>
      <c r="F41" s="36">
        <v>0.06</v>
      </c>
      <c r="G41" s="37">
        <v>0.18</v>
      </c>
      <c r="H41" s="37">
        <v>1.79</v>
      </c>
      <c r="I41" s="37">
        <v>0</v>
      </c>
      <c r="J41" s="38">
        <v>0</v>
      </c>
      <c r="K41" s="22"/>
      <c r="L41" s="22"/>
      <c r="M41" s="22"/>
      <c r="N41" s="22"/>
      <c r="O41" s="22"/>
      <c r="P41" s="22"/>
    </row>
    <row r="42" spans="1:16" ht="39" customHeight="1" x14ac:dyDescent="0.15">
      <c r="A42" s="22"/>
      <c r="B42" s="39"/>
      <c r="C42" s="1218" t="s">
        <v>576</v>
      </c>
      <c r="D42" s="1219"/>
      <c r="E42" s="1220"/>
      <c r="F42" s="36" t="s">
        <v>518</v>
      </c>
      <c r="G42" s="37" t="s">
        <v>518</v>
      </c>
      <c r="H42" s="37" t="s">
        <v>518</v>
      </c>
      <c r="I42" s="37" t="s">
        <v>518</v>
      </c>
      <c r="J42" s="38" t="s">
        <v>518</v>
      </c>
      <c r="K42" s="22"/>
      <c r="L42" s="22"/>
      <c r="M42" s="22"/>
      <c r="N42" s="22"/>
      <c r="O42" s="22"/>
      <c r="P42" s="22"/>
    </row>
    <row r="43" spans="1:16" ht="39" customHeight="1" thickBot="1" x14ac:dyDescent="0.2">
      <c r="A43" s="22"/>
      <c r="B43" s="40"/>
      <c r="C43" s="1221" t="s">
        <v>577</v>
      </c>
      <c r="D43" s="1222"/>
      <c r="E43" s="1223"/>
      <c r="F43" s="41">
        <v>0.01</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HEm0AReo+iTTPWdW7p2nMm+rVYN97zKoT8ZUMsf9IE6671xtkwdzwaKj9qoOzCbQB61d7KDAVej86XoLBlCsA==" saltValue="txc8XE3xhlOuahhVFvHs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1026</v>
      </c>
      <c r="L45" s="60">
        <v>1072</v>
      </c>
      <c r="M45" s="60">
        <v>980</v>
      </c>
      <c r="N45" s="60">
        <v>980</v>
      </c>
      <c r="O45" s="61">
        <v>808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189</v>
      </c>
      <c r="L48" s="64">
        <v>145</v>
      </c>
      <c r="M48" s="64">
        <v>163</v>
      </c>
      <c r="N48" s="64">
        <v>172</v>
      </c>
      <c r="O48" s="65">
        <v>171</v>
      </c>
      <c r="P48" s="48"/>
      <c r="Q48" s="48"/>
      <c r="R48" s="48"/>
      <c r="S48" s="48"/>
      <c r="T48" s="48"/>
      <c r="U48" s="48"/>
    </row>
    <row r="49" spans="1:21" ht="30.75" customHeight="1" x14ac:dyDescent="0.15">
      <c r="A49" s="48"/>
      <c r="B49" s="1236"/>
      <c r="C49" s="1237"/>
      <c r="D49" s="62"/>
      <c r="E49" s="1228" t="s">
        <v>16</v>
      </c>
      <c r="F49" s="1228"/>
      <c r="G49" s="1228"/>
      <c r="H49" s="1228"/>
      <c r="I49" s="1228"/>
      <c r="J49" s="1229"/>
      <c r="K49" s="63">
        <v>9</v>
      </c>
      <c r="L49" s="64">
        <v>9</v>
      </c>
      <c r="M49" s="64">
        <v>9</v>
      </c>
      <c r="N49" s="64">
        <v>9</v>
      </c>
      <c r="O49" s="65">
        <v>9</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2</v>
      </c>
      <c r="M50" s="64">
        <v>3</v>
      </c>
      <c r="N50" s="64">
        <v>3</v>
      </c>
      <c r="O50" s="65">
        <v>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723</v>
      </c>
      <c r="L52" s="64">
        <v>741</v>
      </c>
      <c r="M52" s="64">
        <v>742</v>
      </c>
      <c r="N52" s="64">
        <v>737</v>
      </c>
      <c r="O52" s="65">
        <v>737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511</v>
      </c>
      <c r="L53" s="69">
        <v>487</v>
      </c>
      <c r="M53" s="69">
        <v>413</v>
      </c>
      <c r="N53" s="69">
        <v>427</v>
      </c>
      <c r="O53" s="70">
        <v>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GF58NVzjgp60J7Cv4EOXpisdiWShVGhhD6botJebCIDW+0YIRG1yL2RP/qGRZciZkdIxmteoq2Ld1eEXdZiQQ==" saltValue="lWXxX7uqyL79MJg/WoyY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560</v>
      </c>
      <c r="J40" s="79" t="s">
        <v>561</v>
      </c>
      <c r="K40" s="79" t="s">
        <v>562</v>
      </c>
      <c r="L40" s="79" t="s">
        <v>563</v>
      </c>
      <c r="M40" s="80" t="s">
        <v>564</v>
      </c>
    </row>
    <row r="41" spans="2:13" ht="27.75" customHeight="1" x14ac:dyDescent="0.15">
      <c r="B41" s="1254" t="s">
        <v>24</v>
      </c>
      <c r="C41" s="1255"/>
      <c r="D41" s="81"/>
      <c r="E41" s="1256" t="s">
        <v>25</v>
      </c>
      <c r="F41" s="1256"/>
      <c r="G41" s="1256"/>
      <c r="H41" s="1257"/>
      <c r="I41" s="82">
        <v>9390</v>
      </c>
      <c r="J41" s="83">
        <v>9551</v>
      </c>
      <c r="K41" s="83">
        <v>10357</v>
      </c>
      <c r="L41" s="83">
        <v>12096</v>
      </c>
      <c r="M41" s="84">
        <v>12627</v>
      </c>
    </row>
    <row r="42" spans="2:13" ht="27.75" customHeight="1" x14ac:dyDescent="0.15">
      <c r="B42" s="1244"/>
      <c r="C42" s="1245"/>
      <c r="D42" s="85"/>
      <c r="E42" s="1248" t="s">
        <v>26</v>
      </c>
      <c r="F42" s="1248"/>
      <c r="G42" s="1248"/>
      <c r="H42" s="1249"/>
      <c r="I42" s="86" t="s">
        <v>518</v>
      </c>
      <c r="J42" s="87" t="s">
        <v>518</v>
      </c>
      <c r="K42" s="87" t="s">
        <v>518</v>
      </c>
      <c r="L42" s="87" t="s">
        <v>518</v>
      </c>
      <c r="M42" s="88" t="s">
        <v>518</v>
      </c>
    </row>
    <row r="43" spans="2:13" ht="27.75" customHeight="1" x14ac:dyDescent="0.15">
      <c r="B43" s="1244"/>
      <c r="C43" s="1245"/>
      <c r="D43" s="85"/>
      <c r="E43" s="1248" t="s">
        <v>27</v>
      </c>
      <c r="F43" s="1248"/>
      <c r="G43" s="1248"/>
      <c r="H43" s="1249"/>
      <c r="I43" s="86">
        <v>2045</v>
      </c>
      <c r="J43" s="87">
        <v>2079</v>
      </c>
      <c r="K43" s="87">
        <v>2034</v>
      </c>
      <c r="L43" s="87">
        <v>1862</v>
      </c>
      <c r="M43" s="88">
        <v>1845</v>
      </c>
    </row>
    <row r="44" spans="2:13" ht="27.75" customHeight="1" x14ac:dyDescent="0.15">
      <c r="B44" s="1244"/>
      <c r="C44" s="1245"/>
      <c r="D44" s="85"/>
      <c r="E44" s="1248" t="s">
        <v>28</v>
      </c>
      <c r="F44" s="1248"/>
      <c r="G44" s="1248"/>
      <c r="H44" s="1249"/>
      <c r="I44" s="86">
        <v>78</v>
      </c>
      <c r="J44" s="87">
        <v>71</v>
      </c>
      <c r="K44" s="87">
        <v>63</v>
      </c>
      <c r="L44" s="87">
        <v>56</v>
      </c>
      <c r="M44" s="88">
        <v>59</v>
      </c>
    </row>
    <row r="45" spans="2:13" ht="27.75" customHeight="1" x14ac:dyDescent="0.15">
      <c r="B45" s="1244"/>
      <c r="C45" s="1245"/>
      <c r="D45" s="85"/>
      <c r="E45" s="1248" t="s">
        <v>29</v>
      </c>
      <c r="F45" s="1248"/>
      <c r="G45" s="1248"/>
      <c r="H45" s="1249"/>
      <c r="I45" s="86">
        <v>1044</v>
      </c>
      <c r="J45" s="87">
        <v>796</v>
      </c>
      <c r="K45" s="87">
        <v>770</v>
      </c>
      <c r="L45" s="87">
        <v>843</v>
      </c>
      <c r="M45" s="88">
        <v>730</v>
      </c>
    </row>
    <row r="46" spans="2:13" ht="27.75" customHeight="1" x14ac:dyDescent="0.15">
      <c r="B46" s="1244"/>
      <c r="C46" s="1245"/>
      <c r="D46" s="89"/>
      <c r="E46" s="1248" t="s">
        <v>30</v>
      </c>
      <c r="F46" s="1248"/>
      <c r="G46" s="1248"/>
      <c r="H46" s="1249"/>
      <c r="I46" s="86">
        <v>4</v>
      </c>
      <c r="J46" s="87">
        <v>5</v>
      </c>
      <c r="K46" s="87" t="s">
        <v>518</v>
      </c>
      <c r="L46" s="87" t="s">
        <v>518</v>
      </c>
      <c r="M46" s="88" t="s">
        <v>518</v>
      </c>
    </row>
    <row r="47" spans="2:13" ht="27.75" customHeight="1" x14ac:dyDescent="0.15">
      <c r="B47" s="1244"/>
      <c r="C47" s="1245"/>
      <c r="D47" s="90"/>
      <c r="E47" s="1258" t="s">
        <v>31</v>
      </c>
      <c r="F47" s="1259"/>
      <c r="G47" s="1259"/>
      <c r="H47" s="1260"/>
      <c r="I47" s="86" t="s">
        <v>518</v>
      </c>
      <c r="J47" s="87" t="s">
        <v>518</v>
      </c>
      <c r="K47" s="87" t="s">
        <v>518</v>
      </c>
      <c r="L47" s="87" t="s">
        <v>518</v>
      </c>
      <c r="M47" s="88" t="s">
        <v>518</v>
      </c>
    </row>
    <row r="48" spans="2:13" ht="27.75" customHeight="1" x14ac:dyDescent="0.15">
      <c r="B48" s="1244"/>
      <c r="C48" s="1245"/>
      <c r="D48" s="85"/>
      <c r="E48" s="1248" t="s">
        <v>32</v>
      </c>
      <c r="F48" s="1248"/>
      <c r="G48" s="1248"/>
      <c r="H48" s="1249"/>
      <c r="I48" s="86" t="s">
        <v>518</v>
      </c>
      <c r="J48" s="87" t="s">
        <v>518</v>
      </c>
      <c r="K48" s="87" t="s">
        <v>518</v>
      </c>
      <c r="L48" s="87" t="s">
        <v>518</v>
      </c>
      <c r="M48" s="88" t="s">
        <v>518</v>
      </c>
    </row>
    <row r="49" spans="2:13" ht="27.75" customHeight="1" x14ac:dyDescent="0.15">
      <c r="B49" s="1246"/>
      <c r="C49" s="1247"/>
      <c r="D49" s="85"/>
      <c r="E49" s="1248" t="s">
        <v>33</v>
      </c>
      <c r="F49" s="1248"/>
      <c r="G49" s="1248"/>
      <c r="H49" s="1249"/>
      <c r="I49" s="86" t="s">
        <v>518</v>
      </c>
      <c r="J49" s="87" t="s">
        <v>518</v>
      </c>
      <c r="K49" s="87" t="s">
        <v>518</v>
      </c>
      <c r="L49" s="87" t="s">
        <v>518</v>
      </c>
      <c r="M49" s="88" t="s">
        <v>518</v>
      </c>
    </row>
    <row r="50" spans="2:13" ht="27.75" customHeight="1" x14ac:dyDescent="0.15">
      <c r="B50" s="1242" t="s">
        <v>34</v>
      </c>
      <c r="C50" s="1243"/>
      <c r="D50" s="91"/>
      <c r="E50" s="1248" t="s">
        <v>35</v>
      </c>
      <c r="F50" s="1248"/>
      <c r="G50" s="1248"/>
      <c r="H50" s="1249"/>
      <c r="I50" s="86">
        <v>9655</v>
      </c>
      <c r="J50" s="87">
        <v>9165</v>
      </c>
      <c r="K50" s="87">
        <v>12047</v>
      </c>
      <c r="L50" s="87">
        <v>11607</v>
      </c>
      <c r="M50" s="88">
        <v>10048</v>
      </c>
    </row>
    <row r="51" spans="2:13" ht="27.75" customHeight="1" x14ac:dyDescent="0.15">
      <c r="B51" s="1244"/>
      <c r="C51" s="1245"/>
      <c r="D51" s="85"/>
      <c r="E51" s="1248" t="s">
        <v>36</v>
      </c>
      <c r="F51" s="1248"/>
      <c r="G51" s="1248"/>
      <c r="H51" s="1249"/>
      <c r="I51" s="86">
        <v>419</v>
      </c>
      <c r="J51" s="87">
        <v>434</v>
      </c>
      <c r="K51" s="87">
        <v>423</v>
      </c>
      <c r="L51" s="87">
        <v>418</v>
      </c>
      <c r="M51" s="88">
        <v>1303</v>
      </c>
    </row>
    <row r="52" spans="2:13" ht="27.75" customHeight="1" x14ac:dyDescent="0.15">
      <c r="B52" s="1246"/>
      <c r="C52" s="1247"/>
      <c r="D52" s="85"/>
      <c r="E52" s="1248" t="s">
        <v>37</v>
      </c>
      <c r="F52" s="1248"/>
      <c r="G52" s="1248"/>
      <c r="H52" s="1249"/>
      <c r="I52" s="86">
        <v>7546</v>
      </c>
      <c r="J52" s="87">
        <v>7452</v>
      </c>
      <c r="K52" s="87">
        <v>7648</v>
      </c>
      <c r="L52" s="87">
        <v>7698</v>
      </c>
      <c r="M52" s="88">
        <v>7930</v>
      </c>
    </row>
    <row r="53" spans="2:13" ht="27.75" customHeight="1" thickBot="1" x14ac:dyDescent="0.2">
      <c r="B53" s="1250" t="s">
        <v>38</v>
      </c>
      <c r="C53" s="1251"/>
      <c r="D53" s="92"/>
      <c r="E53" s="1252" t="s">
        <v>39</v>
      </c>
      <c r="F53" s="1252"/>
      <c r="G53" s="1252"/>
      <c r="H53" s="1253"/>
      <c r="I53" s="93">
        <v>-5059</v>
      </c>
      <c r="J53" s="94">
        <v>-4550</v>
      </c>
      <c r="K53" s="94">
        <v>-6894</v>
      </c>
      <c r="L53" s="94">
        <v>-4866</v>
      </c>
      <c r="M53" s="95">
        <v>-4020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UKXMl5LXfRzNdA9sobJbP6zPw4JD8k6TZ1bt5RnuUUtNTYG90jQBB4LwaeImjiUHgLdqSfrFiKrOPm3Ra6+Ew==" saltValue="cZzcXxb68FD91M2pAwaW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562</v>
      </c>
      <c r="G54" s="104" t="s">
        <v>563</v>
      </c>
      <c r="H54" s="105" t="s">
        <v>564</v>
      </c>
    </row>
    <row r="55" spans="2:8" ht="52.5" customHeight="1" x14ac:dyDescent="0.15">
      <c r="B55" s="106"/>
      <c r="C55" s="1269" t="s">
        <v>42</v>
      </c>
      <c r="D55" s="1269"/>
      <c r="E55" s="1270"/>
      <c r="F55" s="107">
        <v>8340</v>
      </c>
      <c r="G55" s="107">
        <v>8056</v>
      </c>
      <c r="H55" s="108">
        <v>6796</v>
      </c>
    </row>
    <row r="56" spans="2:8" ht="52.5" customHeight="1" x14ac:dyDescent="0.15">
      <c r="B56" s="109"/>
      <c r="C56" s="1271" t="s">
        <v>43</v>
      </c>
      <c r="D56" s="1271"/>
      <c r="E56" s="1272"/>
      <c r="F56" s="110">
        <v>9</v>
      </c>
      <c r="G56" s="110">
        <v>9</v>
      </c>
      <c r="H56" s="111">
        <v>9</v>
      </c>
    </row>
    <row r="57" spans="2:8" ht="53.25" customHeight="1" x14ac:dyDescent="0.15">
      <c r="B57" s="109"/>
      <c r="C57" s="1273" t="s">
        <v>44</v>
      </c>
      <c r="D57" s="1273"/>
      <c r="E57" s="1274"/>
      <c r="F57" s="112">
        <v>49383</v>
      </c>
      <c r="G57" s="112">
        <v>33143</v>
      </c>
      <c r="H57" s="113">
        <v>26509</v>
      </c>
    </row>
    <row r="58" spans="2:8" ht="45.75" customHeight="1" x14ac:dyDescent="0.15">
      <c r="B58" s="114"/>
      <c r="C58" s="1261" t="s">
        <v>578</v>
      </c>
      <c r="D58" s="1262"/>
      <c r="E58" s="1263"/>
      <c r="F58" s="115">
        <v>43537</v>
      </c>
      <c r="G58" s="115">
        <v>27954</v>
      </c>
      <c r="H58" s="116">
        <v>21840</v>
      </c>
    </row>
    <row r="59" spans="2:8" ht="45.75" customHeight="1" x14ac:dyDescent="0.15">
      <c r="B59" s="114"/>
      <c r="C59" s="1261" t="s">
        <v>579</v>
      </c>
      <c r="D59" s="1262"/>
      <c r="E59" s="1263"/>
      <c r="F59" s="115">
        <v>1146</v>
      </c>
      <c r="G59" s="115">
        <v>1146</v>
      </c>
      <c r="H59" s="116">
        <v>1146</v>
      </c>
    </row>
    <row r="60" spans="2:8" ht="45.75" customHeight="1" x14ac:dyDescent="0.15">
      <c r="B60" s="114"/>
      <c r="C60" s="1261" t="s">
        <v>580</v>
      </c>
      <c r="D60" s="1262"/>
      <c r="E60" s="1263"/>
      <c r="F60" s="115">
        <v>1238</v>
      </c>
      <c r="G60" s="115">
        <v>1170</v>
      </c>
      <c r="H60" s="116">
        <v>1143</v>
      </c>
    </row>
    <row r="61" spans="2:8" ht="45.75" customHeight="1" x14ac:dyDescent="0.15">
      <c r="B61" s="114"/>
      <c r="C61" s="1261" t="s">
        <v>581</v>
      </c>
      <c r="D61" s="1262"/>
      <c r="E61" s="1263"/>
      <c r="F61" s="115">
        <v>1562</v>
      </c>
      <c r="G61" s="115">
        <v>1104</v>
      </c>
      <c r="H61" s="116">
        <v>784</v>
      </c>
    </row>
    <row r="62" spans="2:8" ht="45.75" customHeight="1" thickBot="1" x14ac:dyDescent="0.2">
      <c r="B62" s="117"/>
      <c r="C62" s="1264" t="s">
        <v>582</v>
      </c>
      <c r="D62" s="1265"/>
      <c r="E62" s="1266"/>
      <c r="F62" s="118">
        <v>716</v>
      </c>
      <c r="G62" s="118">
        <v>663</v>
      </c>
      <c r="H62" s="119">
        <v>658</v>
      </c>
    </row>
    <row r="63" spans="2:8" ht="52.5" customHeight="1" thickBot="1" x14ac:dyDescent="0.2">
      <c r="B63" s="120"/>
      <c r="C63" s="1267" t="s">
        <v>45</v>
      </c>
      <c r="D63" s="1267"/>
      <c r="E63" s="1268"/>
      <c r="F63" s="121">
        <v>57732</v>
      </c>
      <c r="G63" s="121">
        <v>41208</v>
      </c>
      <c r="H63" s="122">
        <v>33315</v>
      </c>
    </row>
    <row r="64" spans="2:8" ht="15" customHeight="1" x14ac:dyDescent="0.15"/>
    <row r="65" ht="0" hidden="1" customHeight="1" x14ac:dyDescent="0.15"/>
    <row r="66" ht="0" hidden="1" customHeight="1" x14ac:dyDescent="0.15"/>
  </sheetData>
  <sheetProtection algorithmName="SHA-512" hashValue="e9EpqbfUDS9Tl97P9snZTdWq1iILIJEvTVKno2NbwVgnTHjD8yFCbwyahuq40O9ijeku8sOHC4bBbn6fY8xeUQ==" saltValue="9Fdv7lr/N47O887mzv/P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601</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598</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11.8</v>
      </c>
      <c r="BQ75" s="1277"/>
      <c r="BR75" s="1277"/>
      <c r="BS75" s="1277"/>
      <c r="BT75" s="1277"/>
      <c r="BU75" s="1277"/>
      <c r="BV75" s="1277"/>
      <c r="BW75" s="1277"/>
      <c r="BX75" s="1277">
        <v>11.2</v>
      </c>
      <c r="BY75" s="1277"/>
      <c r="BZ75" s="1277"/>
      <c r="CA75" s="1277"/>
      <c r="CB75" s="1277"/>
      <c r="CC75" s="1277"/>
      <c r="CD75" s="1277"/>
      <c r="CE75" s="1277"/>
      <c r="CF75" s="1277">
        <v>9.8000000000000007</v>
      </c>
      <c r="CG75" s="1277"/>
      <c r="CH75" s="1277"/>
      <c r="CI75" s="1277"/>
      <c r="CJ75" s="1277"/>
      <c r="CK75" s="1277"/>
      <c r="CL75" s="1277"/>
      <c r="CM75" s="1277"/>
      <c r="CN75" s="1277">
        <v>9.3000000000000007</v>
      </c>
      <c r="CO75" s="1277"/>
      <c r="CP75" s="1277"/>
      <c r="CQ75" s="1277"/>
      <c r="CR75" s="1277"/>
      <c r="CS75" s="1277"/>
      <c r="CT75" s="1277"/>
      <c r="CU75" s="1277"/>
      <c r="CV75" s="1277">
        <v>7.8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601</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7">
        <v>58.8</v>
      </c>
      <c r="BQ77" s="1277"/>
      <c r="BR77" s="1277"/>
      <c r="BS77" s="1277"/>
      <c r="BT77" s="1277"/>
      <c r="BU77" s="1277"/>
      <c r="BV77" s="1277"/>
      <c r="BW77" s="1277"/>
      <c r="BX77" s="1277">
        <v>49.7</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603</v>
      </c>
      <c r="BC79" s="1280"/>
      <c r="BD79" s="1280"/>
      <c r="BE79" s="1280"/>
      <c r="BF79" s="1280"/>
      <c r="BG79" s="1280"/>
      <c r="BH79" s="1280"/>
      <c r="BI79" s="1280"/>
      <c r="BJ79" s="1280"/>
      <c r="BK79" s="1280"/>
      <c r="BL79" s="1280"/>
      <c r="BM79" s="1280"/>
      <c r="BN79" s="1280"/>
      <c r="BO79" s="1280"/>
      <c r="BP79" s="1277">
        <v>12.4</v>
      </c>
      <c r="BQ79" s="1277"/>
      <c r="BR79" s="1277"/>
      <c r="BS79" s="1277"/>
      <c r="BT79" s="1277"/>
      <c r="BU79" s="1277"/>
      <c r="BV79" s="1277"/>
      <c r="BW79" s="1277"/>
      <c r="BX79" s="1277">
        <v>11.2</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ledtlhx4b2lx+0TygU67p+r7aCVa1QygQW0GddotjKEV14y2Eqv7RtBKPhRGKz3gFEWV+UzDI2EU7EqgPRQ==" saltValue="nmV82/FkDefKJ2l63McS4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ap4yhd7JBwH0MG5ADzhHb/m2y/Qh8mIUcoPf4Kpy0K+XKu9ovahim+a3BU3ZMbjK7DP0mnHucTq/PsfmAzM4Q==" saltValue="ijxgrD1zOFwkv2F3D7he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eJi54LBXYgE13SQMKGELP63yJg116DAODZqbZw8q9vL/rE4e4DmQCehlSq3jm0+TZUnn6esf1Pjy2yfINrNjQ==" saltValue="Ee1ovVhuKnw4T0A8dauR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557</v>
      </c>
      <c r="G2" s="136"/>
      <c r="H2" s="137"/>
    </row>
    <row r="3" spans="1:8" x14ac:dyDescent="0.15">
      <c r="A3" s="133" t="s">
        <v>550</v>
      </c>
      <c r="B3" s="138"/>
      <c r="C3" s="139"/>
      <c r="D3" s="140">
        <v>1314879</v>
      </c>
      <c r="E3" s="141"/>
      <c r="F3" s="142">
        <v>118124</v>
      </c>
      <c r="G3" s="143"/>
      <c r="H3" s="144"/>
    </row>
    <row r="4" spans="1:8" x14ac:dyDescent="0.15">
      <c r="A4" s="145"/>
      <c r="B4" s="146"/>
      <c r="C4" s="147"/>
      <c r="D4" s="148">
        <v>15303</v>
      </c>
      <c r="E4" s="149"/>
      <c r="F4" s="150">
        <v>54614</v>
      </c>
      <c r="G4" s="151"/>
      <c r="H4" s="152"/>
    </row>
    <row r="5" spans="1:8" x14ac:dyDescent="0.15">
      <c r="A5" s="133" t="s">
        <v>552</v>
      </c>
      <c r="B5" s="138"/>
      <c r="C5" s="139"/>
      <c r="D5" s="140">
        <v>1218660</v>
      </c>
      <c r="E5" s="141"/>
      <c r="F5" s="142">
        <v>101693</v>
      </c>
      <c r="G5" s="143"/>
      <c r="H5" s="144"/>
    </row>
    <row r="6" spans="1:8" x14ac:dyDescent="0.15">
      <c r="A6" s="145"/>
      <c r="B6" s="146"/>
      <c r="C6" s="147"/>
      <c r="D6" s="148">
        <v>33480</v>
      </c>
      <c r="E6" s="149"/>
      <c r="F6" s="150">
        <v>51066</v>
      </c>
      <c r="G6" s="151"/>
      <c r="H6" s="152"/>
    </row>
    <row r="7" spans="1:8" x14ac:dyDescent="0.15">
      <c r="A7" s="133" t="s">
        <v>553</v>
      </c>
      <c r="B7" s="138"/>
      <c r="C7" s="139"/>
      <c r="D7" s="140">
        <v>1678132</v>
      </c>
      <c r="E7" s="141"/>
      <c r="F7" s="142">
        <v>93741</v>
      </c>
      <c r="G7" s="143"/>
      <c r="H7" s="144"/>
    </row>
    <row r="8" spans="1:8" x14ac:dyDescent="0.15">
      <c r="A8" s="145"/>
      <c r="B8" s="146"/>
      <c r="C8" s="147"/>
      <c r="D8" s="148">
        <v>75335</v>
      </c>
      <c r="E8" s="149"/>
      <c r="F8" s="150">
        <v>46285</v>
      </c>
      <c r="G8" s="151"/>
      <c r="H8" s="152"/>
    </row>
    <row r="9" spans="1:8" x14ac:dyDescent="0.15">
      <c r="A9" s="133" t="s">
        <v>554</v>
      </c>
      <c r="B9" s="138"/>
      <c r="C9" s="139"/>
      <c r="D9" s="140">
        <v>1718506</v>
      </c>
      <c r="E9" s="141"/>
      <c r="F9" s="142">
        <v>107537</v>
      </c>
      <c r="G9" s="143"/>
      <c r="H9" s="144"/>
    </row>
    <row r="10" spans="1:8" x14ac:dyDescent="0.15">
      <c r="A10" s="145"/>
      <c r="B10" s="146"/>
      <c r="C10" s="147"/>
      <c r="D10" s="148">
        <v>127546</v>
      </c>
      <c r="E10" s="149"/>
      <c r="F10" s="150">
        <v>57923</v>
      </c>
      <c r="G10" s="151"/>
      <c r="H10" s="152"/>
    </row>
    <row r="11" spans="1:8" x14ac:dyDescent="0.15">
      <c r="A11" s="133" t="s">
        <v>555</v>
      </c>
      <c r="B11" s="138"/>
      <c r="C11" s="139"/>
      <c r="D11" s="140">
        <v>892296</v>
      </c>
      <c r="E11" s="141"/>
      <c r="F11" s="142">
        <v>113913</v>
      </c>
      <c r="G11" s="143"/>
      <c r="H11" s="144"/>
    </row>
    <row r="12" spans="1:8" x14ac:dyDescent="0.15">
      <c r="A12" s="145"/>
      <c r="B12" s="146"/>
      <c r="C12" s="153"/>
      <c r="D12" s="148">
        <v>145109</v>
      </c>
      <c r="E12" s="149"/>
      <c r="F12" s="150">
        <v>53160</v>
      </c>
      <c r="G12" s="151"/>
      <c r="H12" s="152"/>
    </row>
    <row r="13" spans="1:8" x14ac:dyDescent="0.15">
      <c r="A13" s="133"/>
      <c r="B13" s="138"/>
      <c r="C13" s="154"/>
      <c r="D13" s="155">
        <v>1364495</v>
      </c>
      <c r="E13" s="156"/>
      <c r="F13" s="157">
        <v>107002</v>
      </c>
      <c r="G13" s="158"/>
      <c r="H13" s="144"/>
    </row>
    <row r="14" spans="1:8" x14ac:dyDescent="0.15">
      <c r="A14" s="145"/>
      <c r="B14" s="146"/>
      <c r="C14" s="147"/>
      <c r="D14" s="148">
        <v>79355</v>
      </c>
      <c r="E14" s="149"/>
      <c r="F14" s="150">
        <v>52610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36.1</v>
      </c>
      <c r="C19" s="159">
        <f>ROUND(VALUE(SUBSTITUTE(実質収支比率等に係る経年分析!G$48,"▲","-")),2)</f>
        <v>42.66</v>
      </c>
      <c r="D19" s="159">
        <f>ROUND(VALUE(SUBSTITUTE(実質収支比率等に係る経年分析!H$48,"▲","-")),2)</f>
        <v>31.29</v>
      </c>
      <c r="E19" s="159">
        <f>ROUND(VALUE(SUBSTITUTE(実質収支比率等に係る経年分析!I$48,"▲","-")),2)</f>
        <v>41.1</v>
      </c>
      <c r="F19" s="159">
        <f>ROUND(VALUE(SUBSTITUTE(実質収支比率等に係る経年分析!J$48,"▲","-")),2)</f>
        <v>23.71</v>
      </c>
    </row>
    <row r="20" spans="1:11" x14ac:dyDescent="0.15">
      <c r="A20" s="159" t="s">
        <v>49</v>
      </c>
      <c r="B20" s="159">
        <f>ROUND(VALUE(SUBSTITUTE(実質収支比率等に係る経年分析!F$47,"▲","-")),2)</f>
        <v>126.34</v>
      </c>
      <c r="C20" s="159">
        <f>ROUND(VALUE(SUBSTITUTE(実質収支比率等に係る経年分析!G$47,"▲","-")),2)</f>
        <v>112.53</v>
      </c>
      <c r="D20" s="159">
        <f>ROUND(VALUE(SUBSTITUTE(実質収支比率等に係る経年分析!H$47,"▲","-")),2)</f>
        <v>152.75</v>
      </c>
      <c r="E20" s="159">
        <f>ROUND(VALUE(SUBSTITUTE(実質収支比率等に係る経年分析!I$47,"▲","-")),2)</f>
        <v>151.12</v>
      </c>
      <c r="F20" s="159">
        <f>ROUND(VALUE(SUBSTITUTE(実質収支比率等に係る経年分析!J$47,"▲","-")),2)</f>
        <v>130.47</v>
      </c>
    </row>
    <row r="21" spans="1:11" x14ac:dyDescent="0.15">
      <c r="A21" s="159" t="s">
        <v>50</v>
      </c>
      <c r="B21" s="159">
        <f>IF(ISNUMBER(VALUE(SUBSTITUTE(実質収支比率等に係る経年分析!F$49,"▲","-"))),ROUND(VALUE(SUBSTITUTE(実質収支比率等に係る経年分析!F$49,"▲","-")),2),NA())</f>
        <v>69.650000000000006</v>
      </c>
      <c r="C21" s="159">
        <f>IF(ISNUMBER(VALUE(SUBSTITUTE(実質収支比率等に係る経年分析!G$49,"▲","-"))),ROUND(VALUE(SUBSTITUTE(実質収支比率等に係る経年分析!G$49,"▲","-")),2),NA())</f>
        <v>-24.26</v>
      </c>
      <c r="D21" s="159">
        <f>IF(ISNUMBER(VALUE(SUBSTITUTE(実質収支比率等に係る経年分析!H$49,"▲","-"))),ROUND(VALUE(SUBSTITUTE(実質収支比率等に係る経年分析!H$49,"▲","-")),2),NA())</f>
        <v>7.02</v>
      </c>
      <c r="E21" s="159">
        <f>IF(ISNUMBER(VALUE(SUBSTITUTE(実質収支比率等に係る経年分析!I$49,"▲","-"))),ROUND(VALUE(SUBSTITUTE(実質収支比率等に係る経年分析!I$49,"▲","-")),2),NA())</f>
        <v>-13.16</v>
      </c>
      <c r="F21" s="159">
        <f>IF(ISNUMBER(VALUE(SUBSTITUTE(実質収支比率等に係る経年分析!J$49,"▲","-"))),ROUND(VALUE(SUBSTITUTE(実質収支比率等に係る経年分析!J$49,"▲","-")),2),NA())</f>
        <v>-63.64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1.79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x14ac:dyDescent="0.15">
      <c r="A31" s="160" t="str">
        <f>IF(連結実質赤字比率に係る赤字・黒字の構成分析!C$39="",NA(),連結実質赤字比率に係る赤字・黒字の構成分析!C$39)</f>
        <v>市場事業特別会計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訪問看護ステーション事業会計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1.76</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5.66</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23.71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723</v>
      </c>
      <c r="E42" s="161"/>
      <c r="F42" s="161"/>
      <c r="G42" s="161">
        <f>'実質公債費比率（分子）の構造'!L$52</f>
        <v>741</v>
      </c>
      <c r="H42" s="161"/>
      <c r="I42" s="161"/>
      <c r="J42" s="161">
        <f>'実質公債費比率（分子）の構造'!M$52</f>
        <v>742</v>
      </c>
      <c r="K42" s="161"/>
      <c r="L42" s="161"/>
      <c r="M42" s="161">
        <f>'実質公債費比率（分子）の構造'!N$52</f>
        <v>737</v>
      </c>
      <c r="N42" s="161"/>
      <c r="O42" s="161"/>
      <c r="P42" s="161">
        <f>'実質公債費比率（分子）の構造'!O$52</f>
        <v>737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v>
      </c>
      <c r="C44" s="161"/>
      <c r="D44" s="161"/>
      <c r="E44" s="161">
        <f>'実質公債費比率（分子）の構造'!L$50</f>
        <v>2</v>
      </c>
      <c r="F44" s="161"/>
      <c r="G44" s="161"/>
      <c r="H44" s="161">
        <f>'実質公債費比率（分子）の構造'!M$50</f>
        <v>3</v>
      </c>
      <c r="I44" s="161"/>
      <c r="J44" s="161"/>
      <c r="K44" s="161">
        <f>'実質公債費比率（分子）の構造'!N$50</f>
        <v>3</v>
      </c>
      <c r="L44" s="161"/>
      <c r="M44" s="161"/>
      <c r="N44" s="161">
        <f>'実質公債費比率（分子）の構造'!O$50</f>
        <v>2</v>
      </c>
      <c r="O44" s="161"/>
      <c r="P44" s="161"/>
    </row>
    <row r="45" spans="1:16" x14ac:dyDescent="0.15">
      <c r="A45" s="161" t="s">
        <v>60</v>
      </c>
      <c r="B45" s="161">
        <f>'実質公債費比率（分子）の構造'!K$49</f>
        <v>9</v>
      </c>
      <c r="C45" s="161"/>
      <c r="D45" s="161"/>
      <c r="E45" s="161">
        <f>'実質公債費比率（分子）の構造'!L$49</f>
        <v>9</v>
      </c>
      <c r="F45" s="161"/>
      <c r="G45" s="161"/>
      <c r="H45" s="161">
        <f>'実質公債費比率（分子）の構造'!M$49</f>
        <v>9</v>
      </c>
      <c r="I45" s="161"/>
      <c r="J45" s="161"/>
      <c r="K45" s="161">
        <f>'実質公債費比率（分子）の構造'!N$49</f>
        <v>9</v>
      </c>
      <c r="L45" s="161"/>
      <c r="M45" s="161"/>
      <c r="N45" s="161">
        <f>'実質公債費比率（分子）の構造'!O$49</f>
        <v>9</v>
      </c>
      <c r="O45" s="161"/>
      <c r="P45" s="161"/>
    </row>
    <row r="46" spans="1:16" x14ac:dyDescent="0.15">
      <c r="A46" s="161" t="s">
        <v>61</v>
      </c>
      <c r="B46" s="161">
        <f>'実質公債費比率（分子）の構造'!K$48</f>
        <v>189</v>
      </c>
      <c r="C46" s="161"/>
      <c r="D46" s="161"/>
      <c r="E46" s="161">
        <f>'実質公債費比率（分子）の構造'!L$48</f>
        <v>145</v>
      </c>
      <c r="F46" s="161"/>
      <c r="G46" s="161"/>
      <c r="H46" s="161">
        <f>'実質公債費比率（分子）の構造'!M$48</f>
        <v>163</v>
      </c>
      <c r="I46" s="161"/>
      <c r="J46" s="161"/>
      <c r="K46" s="161">
        <f>'実質公債費比率（分子）の構造'!N$48</f>
        <v>172</v>
      </c>
      <c r="L46" s="161"/>
      <c r="M46" s="161"/>
      <c r="N46" s="161">
        <f>'実質公債費比率（分子）の構造'!O$48</f>
        <v>171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1026</v>
      </c>
      <c r="C49" s="161"/>
      <c r="D49" s="161"/>
      <c r="E49" s="161">
        <f>'実質公債費比率（分子）の構造'!L$45</f>
        <v>1072</v>
      </c>
      <c r="F49" s="161"/>
      <c r="G49" s="161"/>
      <c r="H49" s="161">
        <f>'実質公債費比率（分子）の構造'!M$45</f>
        <v>980</v>
      </c>
      <c r="I49" s="161"/>
      <c r="J49" s="161"/>
      <c r="K49" s="161">
        <f>'実質公債費比率（分子）の構造'!N$45</f>
        <v>980</v>
      </c>
      <c r="L49" s="161"/>
      <c r="M49" s="161"/>
      <c r="N49" s="161">
        <f>'実質公債費比率（分子）の構造'!O$45</f>
        <v>808</v>
      </c>
      <c r="O49" s="161"/>
      <c r="P49" s="161"/>
    </row>
    <row r="50" spans="1:16" x14ac:dyDescent="0.15">
      <c r="A50" s="161" t="s">
        <v>65</v>
      </c>
      <c r="B50" s="161" t="e">
        <f>NA()</f>
        <v>#N/A</v>
      </c>
      <c r="C50" s="161">
        <f>IF(ISNUMBER('実質公債費比率（分子）の構造'!K$53),'実質公債費比率（分子）の構造'!K$53,NA())</f>
        <v>511</v>
      </c>
      <c r="D50" s="161" t="e">
        <f>NA()</f>
        <v>#N/A</v>
      </c>
      <c r="E50" s="161" t="e">
        <f>NA()</f>
        <v>#N/A</v>
      </c>
      <c r="F50" s="161">
        <f>IF(ISNUMBER('実質公債費比率（分子）の構造'!L$53),'実質公債費比率（分子）の構造'!L$53,NA())</f>
        <v>487</v>
      </c>
      <c r="G50" s="161" t="e">
        <f>NA()</f>
        <v>#N/A</v>
      </c>
      <c r="H50" s="161" t="e">
        <f>NA()</f>
        <v>#N/A</v>
      </c>
      <c r="I50" s="161">
        <f>IF(ISNUMBER('実質公債費比率（分子）の構造'!M$53),'実質公債費比率（分子）の構造'!M$53,NA())</f>
        <v>413</v>
      </c>
      <c r="J50" s="161" t="e">
        <f>NA()</f>
        <v>#N/A</v>
      </c>
      <c r="K50" s="161" t="e">
        <f>NA()</f>
        <v>#N/A</v>
      </c>
      <c r="L50" s="161">
        <f>IF(ISNUMBER('実質公債費比率（分子）の構造'!N$53),'実質公債費比率（分子）の構造'!N$53,NA())</f>
        <v>427</v>
      </c>
      <c r="M50" s="161" t="e">
        <f>NA()</f>
        <v>#N/A</v>
      </c>
      <c r="N50" s="161" t="e">
        <f>NA()</f>
        <v>#N/A</v>
      </c>
      <c r="O50" s="161">
        <f>IF(ISNUMBER('実質公債費比率（分子）の構造'!O$53),'実質公債費比率（分子）の構造'!O$53,NA())</f>
        <v>253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7546</v>
      </c>
      <c r="E56" s="160"/>
      <c r="F56" s="160"/>
      <c r="G56" s="160">
        <f>'将来負担比率（分子）の構造'!J$52</f>
        <v>7452</v>
      </c>
      <c r="H56" s="160"/>
      <c r="I56" s="160"/>
      <c r="J56" s="160">
        <f>'将来負担比率（分子）の構造'!K$52</f>
        <v>7648</v>
      </c>
      <c r="K56" s="160"/>
      <c r="L56" s="160"/>
      <c r="M56" s="160">
        <f>'将来負担比率（分子）の構造'!L$52</f>
        <v>7698</v>
      </c>
      <c r="N56" s="160"/>
      <c r="O56" s="160"/>
      <c r="P56" s="160">
        <f>'将来負担比率（分子）の構造'!M$52</f>
        <v>7930</v>
      </c>
    </row>
    <row r="57" spans="1:16" x14ac:dyDescent="0.15">
      <c r="A57" s="160" t="s">
        <v>36</v>
      </c>
      <c r="B57" s="160"/>
      <c r="C57" s="160"/>
      <c r="D57" s="160">
        <f>'将来負担比率（分子）の構造'!I$51</f>
        <v>419</v>
      </c>
      <c r="E57" s="160"/>
      <c r="F57" s="160"/>
      <c r="G57" s="160">
        <f>'将来負担比率（分子）の構造'!J$51</f>
        <v>434</v>
      </c>
      <c r="H57" s="160"/>
      <c r="I57" s="160"/>
      <c r="J57" s="160">
        <f>'将来負担比率（分子）の構造'!K$51</f>
        <v>423</v>
      </c>
      <c r="K57" s="160"/>
      <c r="L57" s="160"/>
      <c r="M57" s="160">
        <f>'将来負担比率（分子）の構造'!L$51</f>
        <v>418</v>
      </c>
      <c r="N57" s="160"/>
      <c r="O57" s="160"/>
      <c r="P57" s="160">
        <f>'将来負担比率（分子）の構造'!M$51</f>
        <v>1303</v>
      </c>
    </row>
    <row r="58" spans="1:16" x14ac:dyDescent="0.15">
      <c r="A58" s="160" t="s">
        <v>35</v>
      </c>
      <c r="B58" s="160"/>
      <c r="C58" s="160"/>
      <c r="D58" s="160">
        <f>'将来負担比率（分子）の構造'!I$50</f>
        <v>9655</v>
      </c>
      <c r="E58" s="160"/>
      <c r="F58" s="160"/>
      <c r="G58" s="160">
        <f>'将来負担比率（分子）の構造'!J$50</f>
        <v>9165</v>
      </c>
      <c r="H58" s="160"/>
      <c r="I58" s="160"/>
      <c r="J58" s="160">
        <f>'将来負担比率（分子）の構造'!K$50</f>
        <v>12047</v>
      </c>
      <c r="K58" s="160"/>
      <c r="L58" s="160"/>
      <c r="M58" s="160">
        <f>'将来負担比率（分子）の構造'!L$50</f>
        <v>11607</v>
      </c>
      <c r="N58" s="160"/>
      <c r="O58" s="160"/>
      <c r="P58" s="160">
        <f>'将来負担比率（分子）の構造'!M$50</f>
        <v>10048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v>
      </c>
      <c r="C61" s="160"/>
      <c r="D61" s="160"/>
      <c r="E61" s="160">
        <f>'将来負担比率（分子）の構造'!J$46</f>
        <v>5</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1044</v>
      </c>
      <c r="C62" s="160"/>
      <c r="D62" s="160"/>
      <c r="E62" s="160">
        <f>'将来負担比率（分子）の構造'!J$45</f>
        <v>796</v>
      </c>
      <c r="F62" s="160"/>
      <c r="G62" s="160"/>
      <c r="H62" s="160">
        <f>'将来負担比率（分子）の構造'!K$45</f>
        <v>770</v>
      </c>
      <c r="I62" s="160"/>
      <c r="J62" s="160"/>
      <c r="K62" s="160">
        <f>'将来負担比率（分子）の構造'!L$45</f>
        <v>843</v>
      </c>
      <c r="L62" s="160"/>
      <c r="M62" s="160"/>
      <c r="N62" s="160">
        <f>'将来負担比率（分子）の構造'!M$45</f>
        <v>730</v>
      </c>
      <c r="O62" s="160"/>
      <c r="P62" s="160"/>
    </row>
    <row r="63" spans="1:16" x14ac:dyDescent="0.15">
      <c r="A63" s="160" t="s">
        <v>28</v>
      </c>
      <c r="B63" s="160">
        <f>'将来負担比率（分子）の構造'!I$44</f>
        <v>78</v>
      </c>
      <c r="C63" s="160"/>
      <c r="D63" s="160"/>
      <c r="E63" s="160">
        <f>'将来負担比率（分子）の構造'!J$44</f>
        <v>71</v>
      </c>
      <c r="F63" s="160"/>
      <c r="G63" s="160"/>
      <c r="H63" s="160">
        <f>'将来負担比率（分子）の構造'!K$44</f>
        <v>63</v>
      </c>
      <c r="I63" s="160"/>
      <c r="J63" s="160"/>
      <c r="K63" s="160">
        <f>'将来負担比率（分子）の構造'!L$44</f>
        <v>56</v>
      </c>
      <c r="L63" s="160"/>
      <c r="M63" s="160"/>
      <c r="N63" s="160">
        <f>'将来負担比率（分子）の構造'!M$44</f>
        <v>59</v>
      </c>
      <c r="O63" s="160"/>
      <c r="P63" s="160"/>
    </row>
    <row r="64" spans="1:16" x14ac:dyDescent="0.15">
      <c r="A64" s="160" t="s">
        <v>27</v>
      </c>
      <c r="B64" s="160">
        <f>'将来負担比率（分子）の構造'!I$43</f>
        <v>2045</v>
      </c>
      <c r="C64" s="160"/>
      <c r="D64" s="160"/>
      <c r="E64" s="160">
        <f>'将来負担比率（分子）の構造'!J$43</f>
        <v>2079</v>
      </c>
      <c r="F64" s="160"/>
      <c r="G64" s="160"/>
      <c r="H64" s="160">
        <f>'将来負担比率（分子）の構造'!K$43</f>
        <v>2034</v>
      </c>
      <c r="I64" s="160"/>
      <c r="J64" s="160"/>
      <c r="K64" s="160">
        <f>'将来負担比率（分子）の構造'!L$43</f>
        <v>1862</v>
      </c>
      <c r="L64" s="160"/>
      <c r="M64" s="160"/>
      <c r="N64" s="160">
        <f>'将来負担比率（分子）の構造'!M$43</f>
        <v>1845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9390</v>
      </c>
      <c r="C66" s="160"/>
      <c r="D66" s="160"/>
      <c r="E66" s="160">
        <f>'将来負担比率（分子）の構造'!J$41</f>
        <v>9551</v>
      </c>
      <c r="F66" s="160"/>
      <c r="G66" s="160"/>
      <c r="H66" s="160">
        <f>'将来負担比率（分子）の構造'!K$41</f>
        <v>10357</v>
      </c>
      <c r="I66" s="160"/>
      <c r="J66" s="160"/>
      <c r="K66" s="160">
        <f>'将来負担比率（分子）の構造'!L$41</f>
        <v>12096</v>
      </c>
      <c r="L66" s="160"/>
      <c r="M66" s="160"/>
      <c r="N66" s="160">
        <f>'将来負担比率（分子）の構造'!M$41</f>
        <v>12627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8340</v>
      </c>
      <c r="C72" s="164">
        <f>基金残高に係る経年分析!G55</f>
        <v>8056</v>
      </c>
      <c r="D72" s="164">
        <f>基金残高に係る経年分析!H55</f>
        <v>6796</v>
      </c>
    </row>
    <row r="73" spans="1:16" x14ac:dyDescent="0.15">
      <c r="A73" s="163" t="s">
        <v>72</v>
      </c>
      <c r="B73" s="164">
        <f>基金残高に係る経年分析!F56</f>
        <v>9</v>
      </c>
      <c r="C73" s="164">
        <f>基金残高に係る経年分析!G56</f>
        <v>9</v>
      </c>
      <c r="D73" s="164">
        <f>基金残高に係る経年分析!H56</f>
        <v>9</v>
      </c>
    </row>
    <row r="74" spans="1:16" x14ac:dyDescent="0.15">
      <c r="A74" s="163" t="s">
        <v>73</v>
      </c>
      <c r="B74" s="164">
        <f>基金残高に係る経年分析!F57</f>
        <v>49383</v>
      </c>
      <c r="C74" s="164">
        <f>基金残高に係る経年分析!G57</f>
        <v>33143</v>
      </c>
      <c r="D74" s="164">
        <f>基金残高に係る経年分析!H57</f>
        <v>26509</v>
      </c>
    </row>
  </sheetData>
  <sheetProtection algorithmName="SHA-512" hashValue="Bx8OXD90IZyo1vpdHX2aj1qZ0LoIwO+fI+FCPv/vZ+NYZtdh79Q3ceyk7ciMCDrJN4tDpl3KGu6Sc4ZBWMhdzA==" saltValue="NBWntsyJZvKB0FtyZRu0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1309152</v>
      </c>
      <c r="S5" s="707"/>
      <c r="T5" s="707"/>
      <c r="U5" s="707"/>
      <c r="V5" s="707"/>
      <c r="W5" s="707"/>
      <c r="X5" s="707"/>
      <c r="Y5" s="753"/>
      <c r="Z5" s="771">
        <v>4.2</v>
      </c>
      <c r="AA5" s="771"/>
      <c r="AB5" s="771"/>
      <c r="AC5" s="771"/>
      <c r="AD5" s="772">
        <v>1309152</v>
      </c>
      <c r="AE5" s="772"/>
      <c r="AF5" s="772"/>
      <c r="AG5" s="772"/>
      <c r="AH5" s="772"/>
      <c r="AI5" s="772"/>
      <c r="AJ5" s="772"/>
      <c r="AK5" s="772"/>
      <c r="AL5" s="754">
        <v>26.4</v>
      </c>
      <c r="AM5" s="723"/>
      <c r="AN5" s="723"/>
      <c r="AO5" s="755"/>
      <c r="AP5" s="740" t="s">
        <v>221</v>
      </c>
      <c r="AQ5" s="741"/>
      <c r="AR5" s="741"/>
      <c r="AS5" s="741"/>
      <c r="AT5" s="741"/>
      <c r="AU5" s="741"/>
      <c r="AV5" s="741"/>
      <c r="AW5" s="741"/>
      <c r="AX5" s="741"/>
      <c r="AY5" s="741"/>
      <c r="AZ5" s="741"/>
      <c r="BA5" s="741"/>
      <c r="BB5" s="741"/>
      <c r="BC5" s="741"/>
      <c r="BD5" s="741"/>
      <c r="BE5" s="741"/>
      <c r="BF5" s="742"/>
      <c r="BG5" s="641">
        <v>1303977</v>
      </c>
      <c r="BH5" s="644"/>
      <c r="BI5" s="644"/>
      <c r="BJ5" s="644"/>
      <c r="BK5" s="644"/>
      <c r="BL5" s="644"/>
      <c r="BM5" s="644"/>
      <c r="BN5" s="645"/>
      <c r="BO5" s="703">
        <v>99.6</v>
      </c>
      <c r="BP5" s="703"/>
      <c r="BQ5" s="703"/>
      <c r="BR5" s="703"/>
      <c r="BS5" s="704" t="s">
        <v>122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67549</v>
      </c>
      <c r="S6" s="644"/>
      <c r="T6" s="644"/>
      <c r="U6" s="644"/>
      <c r="V6" s="644"/>
      <c r="W6" s="644"/>
      <c r="X6" s="644"/>
      <c r="Y6" s="645"/>
      <c r="Z6" s="703">
        <v>0.2</v>
      </c>
      <c r="AA6" s="703"/>
      <c r="AB6" s="703"/>
      <c r="AC6" s="703"/>
      <c r="AD6" s="704">
        <v>67549</v>
      </c>
      <c r="AE6" s="704"/>
      <c r="AF6" s="704"/>
      <c r="AG6" s="704"/>
      <c r="AH6" s="704"/>
      <c r="AI6" s="704"/>
      <c r="AJ6" s="704"/>
      <c r="AK6" s="704"/>
      <c r="AL6" s="646">
        <v>1.4</v>
      </c>
      <c r="AM6" s="647"/>
      <c r="AN6" s="647"/>
      <c r="AO6" s="705"/>
      <c r="AP6" s="638" t="s">
        <v>226</v>
      </c>
      <c r="AQ6" s="639"/>
      <c r="AR6" s="639"/>
      <c r="AS6" s="639"/>
      <c r="AT6" s="639"/>
      <c r="AU6" s="639"/>
      <c r="AV6" s="639"/>
      <c r="AW6" s="639"/>
      <c r="AX6" s="639"/>
      <c r="AY6" s="639"/>
      <c r="AZ6" s="639"/>
      <c r="BA6" s="639"/>
      <c r="BB6" s="639"/>
      <c r="BC6" s="639"/>
      <c r="BD6" s="639"/>
      <c r="BE6" s="639"/>
      <c r="BF6" s="640"/>
      <c r="BG6" s="641">
        <v>1303977</v>
      </c>
      <c r="BH6" s="644"/>
      <c r="BI6" s="644"/>
      <c r="BJ6" s="644"/>
      <c r="BK6" s="644"/>
      <c r="BL6" s="644"/>
      <c r="BM6" s="644"/>
      <c r="BN6" s="645"/>
      <c r="BO6" s="703">
        <v>99.6</v>
      </c>
      <c r="BP6" s="703"/>
      <c r="BQ6" s="703"/>
      <c r="BR6" s="703"/>
      <c r="BS6" s="704" t="s">
        <v>122</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118198</v>
      </c>
      <c r="CS6" s="644"/>
      <c r="CT6" s="644"/>
      <c r="CU6" s="644"/>
      <c r="CV6" s="644"/>
      <c r="CW6" s="644"/>
      <c r="CX6" s="644"/>
      <c r="CY6" s="645"/>
      <c r="CZ6" s="754">
        <v>0.4</v>
      </c>
      <c r="DA6" s="723"/>
      <c r="DB6" s="723"/>
      <c r="DC6" s="757"/>
      <c r="DD6" s="649" t="s">
        <v>228</v>
      </c>
      <c r="DE6" s="644"/>
      <c r="DF6" s="644"/>
      <c r="DG6" s="644"/>
      <c r="DH6" s="644"/>
      <c r="DI6" s="644"/>
      <c r="DJ6" s="644"/>
      <c r="DK6" s="644"/>
      <c r="DL6" s="644"/>
      <c r="DM6" s="644"/>
      <c r="DN6" s="644"/>
      <c r="DO6" s="644"/>
      <c r="DP6" s="645"/>
      <c r="DQ6" s="649">
        <v>116423</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1343</v>
      </c>
      <c r="S7" s="644"/>
      <c r="T7" s="644"/>
      <c r="U7" s="644"/>
      <c r="V7" s="644"/>
      <c r="W7" s="644"/>
      <c r="X7" s="644"/>
      <c r="Y7" s="645"/>
      <c r="Z7" s="703">
        <v>0</v>
      </c>
      <c r="AA7" s="703"/>
      <c r="AB7" s="703"/>
      <c r="AC7" s="703"/>
      <c r="AD7" s="704">
        <v>1343</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586424</v>
      </c>
      <c r="BH7" s="644"/>
      <c r="BI7" s="644"/>
      <c r="BJ7" s="644"/>
      <c r="BK7" s="644"/>
      <c r="BL7" s="644"/>
      <c r="BM7" s="644"/>
      <c r="BN7" s="645"/>
      <c r="BO7" s="703">
        <v>44.8</v>
      </c>
      <c r="BP7" s="703"/>
      <c r="BQ7" s="703"/>
      <c r="BR7" s="703"/>
      <c r="BS7" s="704" t="s">
        <v>228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3092270</v>
      </c>
      <c r="CS7" s="644"/>
      <c r="CT7" s="644"/>
      <c r="CU7" s="644"/>
      <c r="CV7" s="644"/>
      <c r="CW7" s="644"/>
      <c r="CX7" s="644"/>
      <c r="CY7" s="645"/>
      <c r="CZ7" s="703">
        <v>10.6</v>
      </c>
      <c r="DA7" s="703"/>
      <c r="DB7" s="703"/>
      <c r="DC7" s="703"/>
      <c r="DD7" s="649">
        <v>647324</v>
      </c>
      <c r="DE7" s="644"/>
      <c r="DF7" s="644"/>
      <c r="DG7" s="644"/>
      <c r="DH7" s="644"/>
      <c r="DI7" s="644"/>
      <c r="DJ7" s="644"/>
      <c r="DK7" s="644"/>
      <c r="DL7" s="644"/>
      <c r="DM7" s="644"/>
      <c r="DN7" s="644"/>
      <c r="DO7" s="644"/>
      <c r="DP7" s="645"/>
      <c r="DQ7" s="649">
        <v>2051111</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3190</v>
      </c>
      <c r="S8" s="644"/>
      <c r="T8" s="644"/>
      <c r="U8" s="644"/>
      <c r="V8" s="644"/>
      <c r="W8" s="644"/>
      <c r="X8" s="644"/>
      <c r="Y8" s="645"/>
      <c r="Z8" s="703">
        <v>0</v>
      </c>
      <c r="AA8" s="703"/>
      <c r="AB8" s="703"/>
      <c r="AC8" s="703"/>
      <c r="AD8" s="704">
        <v>3190</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23442</v>
      </c>
      <c r="BH8" s="644"/>
      <c r="BI8" s="644"/>
      <c r="BJ8" s="644"/>
      <c r="BK8" s="644"/>
      <c r="BL8" s="644"/>
      <c r="BM8" s="644"/>
      <c r="BN8" s="645"/>
      <c r="BO8" s="703">
        <v>1.8</v>
      </c>
      <c r="BP8" s="703"/>
      <c r="BQ8" s="703"/>
      <c r="BR8" s="703"/>
      <c r="BS8" s="649" t="s">
        <v>228</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2635426</v>
      </c>
      <c r="CS8" s="644"/>
      <c r="CT8" s="644"/>
      <c r="CU8" s="644"/>
      <c r="CV8" s="644"/>
      <c r="CW8" s="644"/>
      <c r="CX8" s="644"/>
      <c r="CY8" s="645"/>
      <c r="CZ8" s="703">
        <v>9</v>
      </c>
      <c r="DA8" s="703"/>
      <c r="DB8" s="703"/>
      <c r="DC8" s="703"/>
      <c r="DD8" s="649">
        <v>502564</v>
      </c>
      <c r="DE8" s="644"/>
      <c r="DF8" s="644"/>
      <c r="DG8" s="644"/>
      <c r="DH8" s="644"/>
      <c r="DI8" s="644"/>
      <c r="DJ8" s="644"/>
      <c r="DK8" s="644"/>
      <c r="DL8" s="644"/>
      <c r="DM8" s="644"/>
      <c r="DN8" s="644"/>
      <c r="DO8" s="644"/>
      <c r="DP8" s="645"/>
      <c r="DQ8" s="649">
        <v>1363212</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3312</v>
      </c>
      <c r="S9" s="644"/>
      <c r="T9" s="644"/>
      <c r="U9" s="644"/>
      <c r="V9" s="644"/>
      <c r="W9" s="644"/>
      <c r="X9" s="644"/>
      <c r="Y9" s="645"/>
      <c r="Z9" s="703">
        <v>0</v>
      </c>
      <c r="AA9" s="703"/>
      <c r="AB9" s="703"/>
      <c r="AC9" s="703"/>
      <c r="AD9" s="704">
        <v>3312</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446560</v>
      </c>
      <c r="BH9" s="644"/>
      <c r="BI9" s="644"/>
      <c r="BJ9" s="644"/>
      <c r="BK9" s="644"/>
      <c r="BL9" s="644"/>
      <c r="BM9" s="644"/>
      <c r="BN9" s="645"/>
      <c r="BO9" s="703">
        <v>34.1</v>
      </c>
      <c r="BP9" s="703"/>
      <c r="BQ9" s="703"/>
      <c r="BR9" s="703"/>
      <c r="BS9" s="649" t="s">
        <v>122</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1333196</v>
      </c>
      <c r="CS9" s="644"/>
      <c r="CT9" s="644"/>
      <c r="CU9" s="644"/>
      <c r="CV9" s="644"/>
      <c r="CW9" s="644"/>
      <c r="CX9" s="644"/>
      <c r="CY9" s="645"/>
      <c r="CZ9" s="703">
        <v>4.5999999999999996</v>
      </c>
      <c r="DA9" s="703"/>
      <c r="DB9" s="703"/>
      <c r="DC9" s="703"/>
      <c r="DD9" s="649">
        <v>154840</v>
      </c>
      <c r="DE9" s="644"/>
      <c r="DF9" s="644"/>
      <c r="DG9" s="644"/>
      <c r="DH9" s="644"/>
      <c r="DI9" s="644"/>
      <c r="DJ9" s="644"/>
      <c r="DK9" s="644"/>
      <c r="DL9" s="644"/>
      <c r="DM9" s="644"/>
      <c r="DN9" s="644"/>
      <c r="DO9" s="644"/>
      <c r="DP9" s="645"/>
      <c r="DQ9" s="649">
        <v>1153073</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228</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34292</v>
      </c>
      <c r="BH10" s="644"/>
      <c r="BI10" s="644"/>
      <c r="BJ10" s="644"/>
      <c r="BK10" s="644"/>
      <c r="BL10" s="644"/>
      <c r="BM10" s="644"/>
      <c r="BN10" s="645"/>
      <c r="BO10" s="703">
        <v>2.6</v>
      </c>
      <c r="BP10" s="703"/>
      <c r="BQ10" s="703"/>
      <c r="BR10" s="703"/>
      <c r="BS10" s="649" t="s">
        <v>122</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5350</v>
      </c>
      <c r="CS10" s="644"/>
      <c r="CT10" s="644"/>
      <c r="CU10" s="644"/>
      <c r="CV10" s="644"/>
      <c r="CW10" s="644"/>
      <c r="CX10" s="644"/>
      <c r="CY10" s="645"/>
      <c r="CZ10" s="703">
        <v>0</v>
      </c>
      <c r="DA10" s="703"/>
      <c r="DB10" s="703"/>
      <c r="DC10" s="703"/>
      <c r="DD10" s="649" t="s">
        <v>228</v>
      </c>
      <c r="DE10" s="644"/>
      <c r="DF10" s="644"/>
      <c r="DG10" s="644"/>
      <c r="DH10" s="644"/>
      <c r="DI10" s="644"/>
      <c r="DJ10" s="644"/>
      <c r="DK10" s="644"/>
      <c r="DL10" s="644"/>
      <c r="DM10" s="644"/>
      <c r="DN10" s="644"/>
      <c r="DO10" s="644"/>
      <c r="DP10" s="645"/>
      <c r="DQ10" s="649">
        <v>5350</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228</v>
      </c>
      <c r="AA11" s="703"/>
      <c r="AB11" s="703"/>
      <c r="AC11" s="703"/>
      <c r="AD11" s="704" t="s">
        <v>122</v>
      </c>
      <c r="AE11" s="704"/>
      <c r="AF11" s="704"/>
      <c r="AG11" s="704"/>
      <c r="AH11" s="704"/>
      <c r="AI11" s="704"/>
      <c r="AJ11" s="704"/>
      <c r="AK11" s="704"/>
      <c r="AL11" s="646" t="s">
        <v>122</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82130</v>
      </c>
      <c r="BH11" s="644"/>
      <c r="BI11" s="644"/>
      <c r="BJ11" s="644"/>
      <c r="BK11" s="644"/>
      <c r="BL11" s="644"/>
      <c r="BM11" s="644"/>
      <c r="BN11" s="645"/>
      <c r="BO11" s="703">
        <v>6.3</v>
      </c>
      <c r="BP11" s="703"/>
      <c r="BQ11" s="703"/>
      <c r="BR11" s="703"/>
      <c r="BS11" s="649" t="s">
        <v>122</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3730539</v>
      </c>
      <c r="CS11" s="644"/>
      <c r="CT11" s="644"/>
      <c r="CU11" s="644"/>
      <c r="CV11" s="644"/>
      <c r="CW11" s="644"/>
      <c r="CX11" s="644"/>
      <c r="CY11" s="645"/>
      <c r="CZ11" s="703">
        <v>12.7</v>
      </c>
      <c r="DA11" s="703"/>
      <c r="DB11" s="703"/>
      <c r="DC11" s="703"/>
      <c r="DD11" s="649">
        <v>3279264</v>
      </c>
      <c r="DE11" s="644"/>
      <c r="DF11" s="644"/>
      <c r="DG11" s="644"/>
      <c r="DH11" s="644"/>
      <c r="DI11" s="644"/>
      <c r="DJ11" s="644"/>
      <c r="DK11" s="644"/>
      <c r="DL11" s="644"/>
      <c r="DM11" s="644"/>
      <c r="DN11" s="644"/>
      <c r="DO11" s="644"/>
      <c r="DP11" s="645"/>
      <c r="DQ11" s="649">
        <v>552956</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204991</v>
      </c>
      <c r="S12" s="644"/>
      <c r="T12" s="644"/>
      <c r="U12" s="644"/>
      <c r="V12" s="644"/>
      <c r="W12" s="644"/>
      <c r="X12" s="644"/>
      <c r="Y12" s="645"/>
      <c r="Z12" s="703">
        <v>0.7</v>
      </c>
      <c r="AA12" s="703"/>
      <c r="AB12" s="703"/>
      <c r="AC12" s="703"/>
      <c r="AD12" s="704">
        <v>204991</v>
      </c>
      <c r="AE12" s="704"/>
      <c r="AF12" s="704"/>
      <c r="AG12" s="704"/>
      <c r="AH12" s="704"/>
      <c r="AI12" s="704"/>
      <c r="AJ12" s="704"/>
      <c r="AK12" s="704"/>
      <c r="AL12" s="646">
        <v>4.0999999999999996</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565279</v>
      </c>
      <c r="BH12" s="644"/>
      <c r="BI12" s="644"/>
      <c r="BJ12" s="644"/>
      <c r="BK12" s="644"/>
      <c r="BL12" s="644"/>
      <c r="BM12" s="644"/>
      <c r="BN12" s="645"/>
      <c r="BO12" s="703">
        <v>43.2</v>
      </c>
      <c r="BP12" s="703"/>
      <c r="BQ12" s="703"/>
      <c r="BR12" s="703"/>
      <c r="BS12" s="649" t="s">
        <v>228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507541</v>
      </c>
      <c r="CS12" s="644"/>
      <c r="CT12" s="644"/>
      <c r="CU12" s="644"/>
      <c r="CV12" s="644"/>
      <c r="CW12" s="644"/>
      <c r="CX12" s="644"/>
      <c r="CY12" s="645"/>
      <c r="CZ12" s="703">
        <v>1.7</v>
      </c>
      <c r="DA12" s="703"/>
      <c r="DB12" s="703"/>
      <c r="DC12" s="703"/>
      <c r="DD12" s="649">
        <v>120017</v>
      </c>
      <c r="DE12" s="644"/>
      <c r="DF12" s="644"/>
      <c r="DG12" s="644"/>
      <c r="DH12" s="644"/>
      <c r="DI12" s="644"/>
      <c r="DJ12" s="644"/>
      <c r="DK12" s="644"/>
      <c r="DL12" s="644"/>
      <c r="DM12" s="644"/>
      <c r="DN12" s="644"/>
      <c r="DO12" s="644"/>
      <c r="DP12" s="645"/>
      <c r="DQ12" s="649">
        <v>253531</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228</v>
      </c>
      <c r="AE13" s="704"/>
      <c r="AF13" s="704"/>
      <c r="AG13" s="704"/>
      <c r="AH13" s="704"/>
      <c r="AI13" s="704"/>
      <c r="AJ13" s="704"/>
      <c r="AK13" s="704"/>
      <c r="AL13" s="646" t="s">
        <v>248</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559504</v>
      </c>
      <c r="BH13" s="644"/>
      <c r="BI13" s="644"/>
      <c r="BJ13" s="644"/>
      <c r="BK13" s="644"/>
      <c r="BL13" s="644"/>
      <c r="BM13" s="644"/>
      <c r="BN13" s="645"/>
      <c r="BO13" s="703">
        <v>42.7</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8764673</v>
      </c>
      <c r="CS13" s="644"/>
      <c r="CT13" s="644"/>
      <c r="CU13" s="644"/>
      <c r="CV13" s="644"/>
      <c r="CW13" s="644"/>
      <c r="CX13" s="644"/>
      <c r="CY13" s="645"/>
      <c r="CZ13" s="703">
        <v>29.9</v>
      </c>
      <c r="DA13" s="703"/>
      <c r="DB13" s="703"/>
      <c r="DC13" s="703"/>
      <c r="DD13" s="649">
        <v>6414293</v>
      </c>
      <c r="DE13" s="644"/>
      <c r="DF13" s="644"/>
      <c r="DG13" s="644"/>
      <c r="DH13" s="644"/>
      <c r="DI13" s="644"/>
      <c r="DJ13" s="644"/>
      <c r="DK13" s="644"/>
      <c r="DL13" s="644"/>
      <c r="DM13" s="644"/>
      <c r="DN13" s="644"/>
      <c r="DO13" s="644"/>
      <c r="DP13" s="645"/>
      <c r="DQ13" s="649">
        <v>2354324</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228</v>
      </c>
      <c r="S14" s="644"/>
      <c r="T14" s="644"/>
      <c r="U14" s="644"/>
      <c r="V14" s="644"/>
      <c r="W14" s="644"/>
      <c r="X14" s="644"/>
      <c r="Y14" s="645"/>
      <c r="Z14" s="703" t="s">
        <v>228</v>
      </c>
      <c r="AA14" s="703"/>
      <c r="AB14" s="703"/>
      <c r="AC14" s="703"/>
      <c r="AD14" s="704" t="s">
        <v>122</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45064</v>
      </c>
      <c r="BH14" s="644"/>
      <c r="BI14" s="644"/>
      <c r="BJ14" s="644"/>
      <c r="BK14" s="644"/>
      <c r="BL14" s="644"/>
      <c r="BM14" s="644"/>
      <c r="BN14" s="645"/>
      <c r="BO14" s="703">
        <v>3.4</v>
      </c>
      <c r="BP14" s="703"/>
      <c r="BQ14" s="703"/>
      <c r="BR14" s="703"/>
      <c r="BS14" s="649" t="s">
        <v>228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567387</v>
      </c>
      <c r="CS14" s="644"/>
      <c r="CT14" s="644"/>
      <c r="CU14" s="644"/>
      <c r="CV14" s="644"/>
      <c r="CW14" s="644"/>
      <c r="CX14" s="644"/>
      <c r="CY14" s="645"/>
      <c r="CZ14" s="703">
        <v>1.9</v>
      </c>
      <c r="DA14" s="703"/>
      <c r="DB14" s="703"/>
      <c r="DC14" s="703"/>
      <c r="DD14" s="649">
        <v>113232</v>
      </c>
      <c r="DE14" s="644"/>
      <c r="DF14" s="644"/>
      <c r="DG14" s="644"/>
      <c r="DH14" s="644"/>
      <c r="DI14" s="644"/>
      <c r="DJ14" s="644"/>
      <c r="DK14" s="644"/>
      <c r="DL14" s="644"/>
      <c r="DM14" s="644"/>
      <c r="DN14" s="644"/>
      <c r="DO14" s="644"/>
      <c r="DP14" s="645"/>
      <c r="DQ14" s="649">
        <v>503850</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21833</v>
      </c>
      <c r="S15" s="644"/>
      <c r="T15" s="644"/>
      <c r="U15" s="644"/>
      <c r="V15" s="644"/>
      <c r="W15" s="644"/>
      <c r="X15" s="644"/>
      <c r="Y15" s="645"/>
      <c r="Z15" s="703">
        <v>0.1</v>
      </c>
      <c r="AA15" s="703"/>
      <c r="AB15" s="703"/>
      <c r="AC15" s="703"/>
      <c r="AD15" s="704">
        <v>21833</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107210</v>
      </c>
      <c r="BH15" s="644"/>
      <c r="BI15" s="644"/>
      <c r="BJ15" s="644"/>
      <c r="BK15" s="644"/>
      <c r="BL15" s="644"/>
      <c r="BM15" s="644"/>
      <c r="BN15" s="645"/>
      <c r="BO15" s="703">
        <v>8.1999999999999993</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1433371</v>
      </c>
      <c r="CS15" s="644"/>
      <c r="CT15" s="644"/>
      <c r="CU15" s="644"/>
      <c r="CV15" s="644"/>
      <c r="CW15" s="644"/>
      <c r="CX15" s="644"/>
      <c r="CY15" s="645"/>
      <c r="CZ15" s="703">
        <v>4.9000000000000004</v>
      </c>
      <c r="DA15" s="703"/>
      <c r="DB15" s="703"/>
      <c r="DC15" s="703"/>
      <c r="DD15" s="649">
        <v>555700</v>
      </c>
      <c r="DE15" s="644"/>
      <c r="DF15" s="644"/>
      <c r="DG15" s="644"/>
      <c r="DH15" s="644"/>
      <c r="DI15" s="644"/>
      <c r="DJ15" s="644"/>
      <c r="DK15" s="644"/>
      <c r="DL15" s="644"/>
      <c r="DM15" s="644"/>
      <c r="DN15" s="644"/>
      <c r="DO15" s="644"/>
      <c r="DP15" s="645"/>
      <c r="DQ15" s="649">
        <v>717688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228</v>
      </c>
      <c r="AA16" s="703"/>
      <c r="AB16" s="703"/>
      <c r="AC16" s="703"/>
      <c r="AD16" s="704" t="s">
        <v>228</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228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6295920</v>
      </c>
      <c r="CS16" s="644"/>
      <c r="CT16" s="644"/>
      <c r="CU16" s="644"/>
      <c r="CV16" s="644"/>
      <c r="CW16" s="644"/>
      <c r="CX16" s="644"/>
      <c r="CY16" s="645"/>
      <c r="CZ16" s="703">
        <v>21.5</v>
      </c>
      <c r="DA16" s="703"/>
      <c r="DB16" s="703"/>
      <c r="DC16" s="703"/>
      <c r="DD16" s="649" t="s">
        <v>228</v>
      </c>
      <c r="DE16" s="644"/>
      <c r="DF16" s="644"/>
      <c r="DG16" s="644"/>
      <c r="DH16" s="644"/>
      <c r="DI16" s="644"/>
      <c r="DJ16" s="644"/>
      <c r="DK16" s="644"/>
      <c r="DL16" s="644"/>
      <c r="DM16" s="644"/>
      <c r="DN16" s="644"/>
      <c r="DO16" s="644"/>
      <c r="DP16" s="645"/>
      <c r="DQ16" s="649">
        <v>2293420</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8826</v>
      </c>
      <c r="S17" s="644"/>
      <c r="T17" s="644"/>
      <c r="U17" s="644"/>
      <c r="V17" s="644"/>
      <c r="W17" s="644"/>
      <c r="X17" s="644"/>
      <c r="Y17" s="645"/>
      <c r="Z17" s="703">
        <v>0</v>
      </c>
      <c r="AA17" s="703"/>
      <c r="AB17" s="703"/>
      <c r="AC17" s="703"/>
      <c r="AD17" s="704">
        <v>8826</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228</v>
      </c>
      <c r="BP17" s="703"/>
      <c r="BQ17" s="703"/>
      <c r="BR17" s="703"/>
      <c r="BS17" s="649" t="s">
        <v>228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807587</v>
      </c>
      <c r="CS17" s="644"/>
      <c r="CT17" s="644"/>
      <c r="CU17" s="644"/>
      <c r="CV17" s="644"/>
      <c r="CW17" s="644"/>
      <c r="CX17" s="644"/>
      <c r="CY17" s="645"/>
      <c r="CZ17" s="703">
        <v>2.8</v>
      </c>
      <c r="DA17" s="703"/>
      <c r="DB17" s="703"/>
      <c r="DC17" s="703"/>
      <c r="DD17" s="649" t="s">
        <v>228</v>
      </c>
      <c r="DE17" s="644"/>
      <c r="DF17" s="644"/>
      <c r="DG17" s="644"/>
      <c r="DH17" s="644"/>
      <c r="DI17" s="644"/>
      <c r="DJ17" s="644"/>
      <c r="DK17" s="644"/>
      <c r="DL17" s="644"/>
      <c r="DM17" s="644"/>
      <c r="DN17" s="644"/>
      <c r="DO17" s="644"/>
      <c r="DP17" s="645"/>
      <c r="DQ17" s="649">
        <v>748836</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6621769</v>
      </c>
      <c r="S18" s="644"/>
      <c r="T18" s="644"/>
      <c r="U18" s="644"/>
      <c r="V18" s="644"/>
      <c r="W18" s="644"/>
      <c r="X18" s="644"/>
      <c r="Y18" s="645"/>
      <c r="Z18" s="703">
        <v>21.1</v>
      </c>
      <c r="AA18" s="703"/>
      <c r="AB18" s="703"/>
      <c r="AC18" s="703"/>
      <c r="AD18" s="704">
        <v>3253399</v>
      </c>
      <c r="AE18" s="704"/>
      <c r="AF18" s="704"/>
      <c r="AG18" s="704"/>
      <c r="AH18" s="704"/>
      <c r="AI18" s="704"/>
      <c r="AJ18" s="704"/>
      <c r="AK18" s="704"/>
      <c r="AL18" s="646">
        <v>65.7</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228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228</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3253399</v>
      </c>
      <c r="S19" s="644"/>
      <c r="T19" s="644"/>
      <c r="U19" s="644"/>
      <c r="V19" s="644"/>
      <c r="W19" s="644"/>
      <c r="X19" s="644"/>
      <c r="Y19" s="645"/>
      <c r="Z19" s="703">
        <v>10.4</v>
      </c>
      <c r="AA19" s="703"/>
      <c r="AB19" s="703"/>
      <c r="AC19" s="703"/>
      <c r="AD19" s="704">
        <v>3253399</v>
      </c>
      <c r="AE19" s="704"/>
      <c r="AF19" s="704"/>
      <c r="AG19" s="704"/>
      <c r="AH19" s="704"/>
      <c r="AI19" s="704"/>
      <c r="AJ19" s="704"/>
      <c r="AK19" s="704"/>
      <c r="AL19" s="646">
        <v>65.7</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5175</v>
      </c>
      <c r="BH19" s="644"/>
      <c r="BI19" s="644"/>
      <c r="BJ19" s="644"/>
      <c r="BK19" s="644"/>
      <c r="BL19" s="644"/>
      <c r="BM19" s="644"/>
      <c r="BN19" s="645"/>
      <c r="BO19" s="703">
        <v>0.4</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228</v>
      </c>
      <c r="DA19" s="703"/>
      <c r="DB19" s="703"/>
      <c r="DC19" s="703"/>
      <c r="DD19" s="649" t="s">
        <v>122</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326893</v>
      </c>
      <c r="S20" s="644"/>
      <c r="T20" s="644"/>
      <c r="U20" s="644"/>
      <c r="V20" s="644"/>
      <c r="W20" s="644"/>
      <c r="X20" s="644"/>
      <c r="Y20" s="645"/>
      <c r="Z20" s="703">
        <v>1</v>
      </c>
      <c r="AA20" s="703"/>
      <c r="AB20" s="703"/>
      <c r="AC20" s="703"/>
      <c r="AD20" s="704" t="s">
        <v>228</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5175</v>
      </c>
      <c r="BH20" s="644"/>
      <c r="BI20" s="644"/>
      <c r="BJ20" s="644"/>
      <c r="BK20" s="644"/>
      <c r="BL20" s="644"/>
      <c r="BM20" s="644"/>
      <c r="BN20" s="645"/>
      <c r="BO20" s="703">
        <v>0.4</v>
      </c>
      <c r="BP20" s="703"/>
      <c r="BQ20" s="703"/>
      <c r="BR20" s="703"/>
      <c r="BS20" s="649" t="s">
        <v>248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29291458</v>
      </c>
      <c r="CS20" s="644"/>
      <c r="CT20" s="644"/>
      <c r="CU20" s="644"/>
      <c r="CV20" s="644"/>
      <c r="CW20" s="644"/>
      <c r="CX20" s="644"/>
      <c r="CY20" s="645"/>
      <c r="CZ20" s="703">
        <v>100</v>
      </c>
      <c r="DA20" s="703"/>
      <c r="DB20" s="703"/>
      <c r="DC20" s="703"/>
      <c r="DD20" s="649">
        <v>11787234</v>
      </c>
      <c r="DE20" s="644"/>
      <c r="DF20" s="644"/>
      <c r="DG20" s="644"/>
      <c r="DH20" s="644"/>
      <c r="DI20" s="644"/>
      <c r="DJ20" s="644"/>
      <c r="DK20" s="644"/>
      <c r="DL20" s="644"/>
      <c r="DM20" s="644"/>
      <c r="DN20" s="644"/>
      <c r="DO20" s="644"/>
      <c r="DP20" s="645"/>
      <c r="DQ20" s="649">
        <v>12113774</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3041477</v>
      </c>
      <c r="S21" s="644"/>
      <c r="T21" s="644"/>
      <c r="U21" s="644"/>
      <c r="V21" s="644"/>
      <c r="W21" s="644"/>
      <c r="X21" s="644"/>
      <c r="Y21" s="645"/>
      <c r="Z21" s="703">
        <v>9.6999999999999993</v>
      </c>
      <c r="AA21" s="703"/>
      <c r="AB21" s="703"/>
      <c r="AC21" s="703"/>
      <c r="AD21" s="704" t="s">
        <v>228</v>
      </c>
      <c r="AE21" s="704"/>
      <c r="AF21" s="704"/>
      <c r="AG21" s="704"/>
      <c r="AH21" s="704"/>
      <c r="AI21" s="704"/>
      <c r="AJ21" s="704"/>
      <c r="AK21" s="704"/>
      <c r="AL21" s="646" t="s">
        <v>228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5175</v>
      </c>
      <c r="BH21" s="644"/>
      <c r="BI21" s="644"/>
      <c r="BJ21" s="644"/>
      <c r="BK21" s="644"/>
      <c r="BL21" s="644"/>
      <c r="BM21" s="644"/>
      <c r="BN21" s="645"/>
      <c r="BO21" s="703">
        <v>0.4</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8241965</v>
      </c>
      <c r="S22" s="644"/>
      <c r="T22" s="644"/>
      <c r="U22" s="644"/>
      <c r="V22" s="644"/>
      <c r="W22" s="644"/>
      <c r="X22" s="644"/>
      <c r="Y22" s="645"/>
      <c r="Z22" s="703">
        <v>26.3</v>
      </c>
      <c r="AA22" s="703"/>
      <c r="AB22" s="703"/>
      <c r="AC22" s="703"/>
      <c r="AD22" s="704">
        <v>4873595</v>
      </c>
      <c r="AE22" s="704"/>
      <c r="AF22" s="704"/>
      <c r="AG22" s="704"/>
      <c r="AH22" s="704"/>
      <c r="AI22" s="704"/>
      <c r="AJ22" s="704"/>
      <c r="AK22" s="704"/>
      <c r="AL22" s="646">
        <v>98.5</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228</v>
      </c>
      <c r="BH22" s="644"/>
      <c r="BI22" s="644"/>
      <c r="BJ22" s="644"/>
      <c r="BK22" s="644"/>
      <c r="BL22" s="644"/>
      <c r="BM22" s="644"/>
      <c r="BN22" s="645"/>
      <c r="BO22" s="703" t="s">
        <v>228</v>
      </c>
      <c r="BP22" s="703"/>
      <c r="BQ22" s="703"/>
      <c r="BR22" s="703"/>
      <c r="BS22" s="649" t="s">
        <v>122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1058</v>
      </c>
      <c r="S23" s="644"/>
      <c r="T23" s="644"/>
      <c r="U23" s="644"/>
      <c r="V23" s="644"/>
      <c r="W23" s="644"/>
      <c r="X23" s="644"/>
      <c r="Y23" s="645"/>
      <c r="Z23" s="703">
        <v>0</v>
      </c>
      <c r="AA23" s="703"/>
      <c r="AB23" s="703"/>
      <c r="AC23" s="703"/>
      <c r="AD23" s="704">
        <v>1058</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228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6709</v>
      </c>
      <c r="S24" s="644"/>
      <c r="T24" s="644"/>
      <c r="U24" s="644"/>
      <c r="V24" s="644"/>
      <c r="W24" s="644"/>
      <c r="X24" s="644"/>
      <c r="Y24" s="645"/>
      <c r="Z24" s="703">
        <v>0</v>
      </c>
      <c r="AA24" s="703"/>
      <c r="AB24" s="703"/>
      <c r="AC24" s="703"/>
      <c r="AD24" s="704" t="s">
        <v>228</v>
      </c>
      <c r="AE24" s="704"/>
      <c r="AF24" s="704"/>
      <c r="AG24" s="704"/>
      <c r="AH24" s="704"/>
      <c r="AI24" s="704"/>
      <c r="AJ24" s="704"/>
      <c r="AK24" s="704"/>
      <c r="AL24" s="646" t="s">
        <v>228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3251647</v>
      </c>
      <c r="CS24" s="707"/>
      <c r="CT24" s="707"/>
      <c r="CU24" s="707"/>
      <c r="CV24" s="707"/>
      <c r="CW24" s="707"/>
      <c r="CX24" s="707"/>
      <c r="CY24" s="753"/>
      <c r="CZ24" s="754">
        <v>11.1</v>
      </c>
      <c r="DA24" s="723"/>
      <c r="DB24" s="723"/>
      <c r="DC24" s="757"/>
      <c r="DD24" s="752">
        <v>2639222</v>
      </c>
      <c r="DE24" s="707"/>
      <c r="DF24" s="707"/>
      <c r="DG24" s="707"/>
      <c r="DH24" s="707"/>
      <c r="DI24" s="707"/>
      <c r="DJ24" s="707"/>
      <c r="DK24" s="753"/>
      <c r="DL24" s="752">
        <v>2208095</v>
      </c>
      <c r="DM24" s="707"/>
      <c r="DN24" s="707"/>
      <c r="DO24" s="707"/>
      <c r="DP24" s="707"/>
      <c r="DQ24" s="707"/>
      <c r="DR24" s="707"/>
      <c r="DS24" s="707"/>
      <c r="DT24" s="707"/>
      <c r="DU24" s="707"/>
      <c r="DV24" s="753"/>
      <c r="DW24" s="754">
        <v>42.8</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132421</v>
      </c>
      <c r="S25" s="644"/>
      <c r="T25" s="644"/>
      <c r="U25" s="644"/>
      <c r="V25" s="644"/>
      <c r="W25" s="644"/>
      <c r="X25" s="644"/>
      <c r="Y25" s="645"/>
      <c r="Z25" s="703">
        <v>0.4</v>
      </c>
      <c r="AA25" s="703"/>
      <c r="AB25" s="703"/>
      <c r="AC25" s="703"/>
      <c r="AD25" s="704">
        <v>4521</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1637638</v>
      </c>
      <c r="CS25" s="642"/>
      <c r="CT25" s="642"/>
      <c r="CU25" s="642"/>
      <c r="CV25" s="642"/>
      <c r="CW25" s="642"/>
      <c r="CX25" s="642"/>
      <c r="CY25" s="643"/>
      <c r="CZ25" s="646">
        <v>5.6</v>
      </c>
      <c r="DA25" s="675"/>
      <c r="DB25" s="675"/>
      <c r="DC25" s="676"/>
      <c r="DD25" s="649">
        <v>1593004</v>
      </c>
      <c r="DE25" s="642"/>
      <c r="DF25" s="642"/>
      <c r="DG25" s="642"/>
      <c r="DH25" s="642"/>
      <c r="DI25" s="642"/>
      <c r="DJ25" s="642"/>
      <c r="DK25" s="643"/>
      <c r="DL25" s="649">
        <v>1239653</v>
      </c>
      <c r="DM25" s="642"/>
      <c r="DN25" s="642"/>
      <c r="DO25" s="642"/>
      <c r="DP25" s="642"/>
      <c r="DQ25" s="642"/>
      <c r="DR25" s="642"/>
      <c r="DS25" s="642"/>
      <c r="DT25" s="642"/>
      <c r="DU25" s="642"/>
      <c r="DV25" s="643"/>
      <c r="DW25" s="646">
        <v>24</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49817</v>
      </c>
      <c r="S26" s="644"/>
      <c r="T26" s="644"/>
      <c r="U26" s="644"/>
      <c r="V26" s="644"/>
      <c r="W26" s="644"/>
      <c r="X26" s="644"/>
      <c r="Y26" s="645"/>
      <c r="Z26" s="703">
        <v>0.2</v>
      </c>
      <c r="AA26" s="703"/>
      <c r="AB26" s="703"/>
      <c r="AC26" s="703"/>
      <c r="AD26" s="704" t="s">
        <v>228</v>
      </c>
      <c r="AE26" s="704"/>
      <c r="AF26" s="704"/>
      <c r="AG26" s="704"/>
      <c r="AH26" s="704"/>
      <c r="AI26" s="704"/>
      <c r="AJ26" s="704"/>
      <c r="AK26" s="704"/>
      <c r="AL26" s="646" t="s">
        <v>228</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1069888</v>
      </c>
      <c r="CS26" s="644"/>
      <c r="CT26" s="644"/>
      <c r="CU26" s="644"/>
      <c r="CV26" s="644"/>
      <c r="CW26" s="644"/>
      <c r="CX26" s="644"/>
      <c r="CY26" s="645"/>
      <c r="CZ26" s="646">
        <v>3.7</v>
      </c>
      <c r="DA26" s="675"/>
      <c r="DB26" s="675"/>
      <c r="DC26" s="676"/>
      <c r="DD26" s="649">
        <v>1025254</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3645732</v>
      </c>
      <c r="S27" s="644"/>
      <c r="T27" s="644"/>
      <c r="U27" s="644"/>
      <c r="V27" s="644"/>
      <c r="W27" s="644"/>
      <c r="X27" s="644"/>
      <c r="Y27" s="645"/>
      <c r="Z27" s="703">
        <v>11.6</v>
      </c>
      <c r="AA27" s="703"/>
      <c r="AB27" s="703"/>
      <c r="AC27" s="703"/>
      <c r="AD27" s="704" t="s">
        <v>228</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1309152</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806422</v>
      </c>
      <c r="CS27" s="642"/>
      <c r="CT27" s="642"/>
      <c r="CU27" s="642"/>
      <c r="CV27" s="642"/>
      <c r="CW27" s="642"/>
      <c r="CX27" s="642"/>
      <c r="CY27" s="643"/>
      <c r="CZ27" s="646">
        <v>2.8</v>
      </c>
      <c r="DA27" s="675"/>
      <c r="DB27" s="675"/>
      <c r="DC27" s="676"/>
      <c r="DD27" s="649">
        <v>297382</v>
      </c>
      <c r="DE27" s="642"/>
      <c r="DF27" s="642"/>
      <c r="DG27" s="642"/>
      <c r="DH27" s="642"/>
      <c r="DI27" s="642"/>
      <c r="DJ27" s="642"/>
      <c r="DK27" s="643"/>
      <c r="DL27" s="649">
        <v>219606</v>
      </c>
      <c r="DM27" s="642"/>
      <c r="DN27" s="642"/>
      <c r="DO27" s="642"/>
      <c r="DP27" s="642"/>
      <c r="DQ27" s="642"/>
      <c r="DR27" s="642"/>
      <c r="DS27" s="642"/>
      <c r="DT27" s="642"/>
      <c r="DU27" s="642"/>
      <c r="DV27" s="643"/>
      <c r="DW27" s="646">
        <v>4.3</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228</v>
      </c>
      <c r="AA28" s="703"/>
      <c r="AB28" s="703"/>
      <c r="AC28" s="703"/>
      <c r="AD28" s="704" t="s">
        <v>122</v>
      </c>
      <c r="AE28" s="704"/>
      <c r="AF28" s="704"/>
      <c r="AG28" s="704"/>
      <c r="AH28" s="704"/>
      <c r="AI28" s="704"/>
      <c r="AJ28" s="704"/>
      <c r="AK28" s="704"/>
      <c r="AL28" s="646" t="s">
        <v>248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807587</v>
      </c>
      <c r="CS28" s="644"/>
      <c r="CT28" s="644"/>
      <c r="CU28" s="644"/>
      <c r="CV28" s="644"/>
      <c r="CW28" s="644"/>
      <c r="CX28" s="644"/>
      <c r="CY28" s="645"/>
      <c r="CZ28" s="646">
        <v>2.8</v>
      </c>
      <c r="DA28" s="675"/>
      <c r="DB28" s="675"/>
      <c r="DC28" s="676"/>
      <c r="DD28" s="649">
        <v>748836</v>
      </c>
      <c r="DE28" s="644"/>
      <c r="DF28" s="644"/>
      <c r="DG28" s="644"/>
      <c r="DH28" s="644"/>
      <c r="DI28" s="644"/>
      <c r="DJ28" s="644"/>
      <c r="DK28" s="645"/>
      <c r="DL28" s="649">
        <v>748836</v>
      </c>
      <c r="DM28" s="644"/>
      <c r="DN28" s="644"/>
      <c r="DO28" s="644"/>
      <c r="DP28" s="644"/>
      <c r="DQ28" s="644"/>
      <c r="DR28" s="644"/>
      <c r="DS28" s="644"/>
      <c r="DT28" s="644"/>
      <c r="DU28" s="644"/>
      <c r="DV28" s="645"/>
      <c r="DW28" s="646">
        <v>14.5</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1945642</v>
      </c>
      <c r="S29" s="644"/>
      <c r="T29" s="644"/>
      <c r="U29" s="644"/>
      <c r="V29" s="644"/>
      <c r="W29" s="644"/>
      <c r="X29" s="644"/>
      <c r="Y29" s="645"/>
      <c r="Z29" s="703">
        <v>6.2</v>
      </c>
      <c r="AA29" s="703"/>
      <c r="AB29" s="703"/>
      <c r="AC29" s="703"/>
      <c r="AD29" s="704" t="s">
        <v>228</v>
      </c>
      <c r="AE29" s="704"/>
      <c r="AF29" s="704"/>
      <c r="AG29" s="704"/>
      <c r="AH29" s="704"/>
      <c r="AI29" s="704"/>
      <c r="AJ29" s="704"/>
      <c r="AK29" s="704"/>
      <c r="AL29" s="646" t="s">
        <v>122</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807567</v>
      </c>
      <c r="CS29" s="642"/>
      <c r="CT29" s="642"/>
      <c r="CU29" s="642"/>
      <c r="CV29" s="642"/>
      <c r="CW29" s="642"/>
      <c r="CX29" s="642"/>
      <c r="CY29" s="643"/>
      <c r="CZ29" s="646">
        <v>2.8</v>
      </c>
      <c r="DA29" s="675"/>
      <c r="DB29" s="675"/>
      <c r="DC29" s="676"/>
      <c r="DD29" s="649">
        <v>748816</v>
      </c>
      <c r="DE29" s="642"/>
      <c r="DF29" s="642"/>
      <c r="DG29" s="642"/>
      <c r="DH29" s="642"/>
      <c r="DI29" s="642"/>
      <c r="DJ29" s="642"/>
      <c r="DK29" s="643"/>
      <c r="DL29" s="649">
        <v>748816</v>
      </c>
      <c r="DM29" s="642"/>
      <c r="DN29" s="642"/>
      <c r="DO29" s="642"/>
      <c r="DP29" s="642"/>
      <c r="DQ29" s="642"/>
      <c r="DR29" s="642"/>
      <c r="DS29" s="642"/>
      <c r="DT29" s="642"/>
      <c r="DU29" s="642"/>
      <c r="DV29" s="643"/>
      <c r="DW29" s="646">
        <v>14.5</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541685</v>
      </c>
      <c r="S30" s="644"/>
      <c r="T30" s="644"/>
      <c r="U30" s="644"/>
      <c r="V30" s="644"/>
      <c r="W30" s="644"/>
      <c r="X30" s="644"/>
      <c r="Y30" s="645"/>
      <c r="Z30" s="703">
        <v>1.7</v>
      </c>
      <c r="AA30" s="703"/>
      <c r="AB30" s="703"/>
      <c r="AC30" s="703"/>
      <c r="AD30" s="704">
        <v>55422</v>
      </c>
      <c r="AE30" s="704"/>
      <c r="AF30" s="704"/>
      <c r="AG30" s="704"/>
      <c r="AH30" s="704"/>
      <c r="AI30" s="704"/>
      <c r="AJ30" s="704"/>
      <c r="AK30" s="704"/>
      <c r="AL30" s="646">
        <v>1.1000000000000001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99.7</v>
      </c>
      <c r="BH30" s="722"/>
      <c r="BI30" s="722"/>
      <c r="BJ30" s="722"/>
      <c r="BK30" s="722"/>
      <c r="BL30" s="722"/>
      <c r="BM30" s="723">
        <v>99.5</v>
      </c>
      <c r="BN30" s="722"/>
      <c r="BO30" s="722"/>
      <c r="BP30" s="722"/>
      <c r="BQ30" s="724"/>
      <c r="BR30" s="721">
        <v>99.8</v>
      </c>
      <c r="BS30" s="722"/>
      <c r="BT30" s="722"/>
      <c r="BU30" s="722"/>
      <c r="BV30" s="722"/>
      <c r="BW30" s="722"/>
      <c r="BX30" s="723">
        <v>99.5</v>
      </c>
      <c r="BY30" s="722"/>
      <c r="BZ30" s="722"/>
      <c r="CA30" s="722"/>
      <c r="CB30" s="724"/>
      <c r="CD30" s="727"/>
      <c r="CE30" s="728"/>
      <c r="CF30" s="685" t="s">
        <v>306</v>
      </c>
      <c r="CG30" s="682"/>
      <c r="CH30" s="682"/>
      <c r="CI30" s="682"/>
      <c r="CJ30" s="682"/>
      <c r="CK30" s="682"/>
      <c r="CL30" s="682"/>
      <c r="CM30" s="682"/>
      <c r="CN30" s="682"/>
      <c r="CO30" s="682"/>
      <c r="CP30" s="682"/>
      <c r="CQ30" s="683"/>
      <c r="CR30" s="641">
        <v>721082</v>
      </c>
      <c r="CS30" s="644"/>
      <c r="CT30" s="644"/>
      <c r="CU30" s="644"/>
      <c r="CV30" s="644"/>
      <c r="CW30" s="644"/>
      <c r="CX30" s="644"/>
      <c r="CY30" s="645"/>
      <c r="CZ30" s="646">
        <v>2.5</v>
      </c>
      <c r="DA30" s="675"/>
      <c r="DB30" s="675"/>
      <c r="DC30" s="676"/>
      <c r="DD30" s="649">
        <v>662331</v>
      </c>
      <c r="DE30" s="644"/>
      <c r="DF30" s="644"/>
      <c r="DG30" s="644"/>
      <c r="DH30" s="644"/>
      <c r="DI30" s="644"/>
      <c r="DJ30" s="644"/>
      <c r="DK30" s="645"/>
      <c r="DL30" s="649">
        <v>662331</v>
      </c>
      <c r="DM30" s="644"/>
      <c r="DN30" s="644"/>
      <c r="DO30" s="644"/>
      <c r="DP30" s="644"/>
      <c r="DQ30" s="644"/>
      <c r="DR30" s="644"/>
      <c r="DS30" s="644"/>
      <c r="DT30" s="644"/>
      <c r="DU30" s="644"/>
      <c r="DV30" s="645"/>
      <c r="DW30" s="646">
        <v>12.8</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149997</v>
      </c>
      <c r="S31" s="644"/>
      <c r="T31" s="644"/>
      <c r="U31" s="644"/>
      <c r="V31" s="644"/>
      <c r="W31" s="644"/>
      <c r="X31" s="644"/>
      <c r="Y31" s="645"/>
      <c r="Z31" s="703">
        <v>0.5</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99.6</v>
      </c>
      <c r="BH31" s="642"/>
      <c r="BI31" s="642"/>
      <c r="BJ31" s="642"/>
      <c r="BK31" s="642"/>
      <c r="BL31" s="642"/>
      <c r="BM31" s="647">
        <v>99.3</v>
      </c>
      <c r="BN31" s="720"/>
      <c r="BO31" s="720"/>
      <c r="BP31" s="720"/>
      <c r="BQ31" s="681"/>
      <c r="BR31" s="719">
        <v>99.7</v>
      </c>
      <c r="BS31" s="642"/>
      <c r="BT31" s="642"/>
      <c r="BU31" s="642"/>
      <c r="BV31" s="642"/>
      <c r="BW31" s="642"/>
      <c r="BX31" s="647">
        <v>99.5</v>
      </c>
      <c r="BY31" s="720"/>
      <c r="BZ31" s="720"/>
      <c r="CA31" s="720"/>
      <c r="CB31" s="681"/>
      <c r="CD31" s="727"/>
      <c r="CE31" s="728"/>
      <c r="CF31" s="685" t="s">
        <v>310</v>
      </c>
      <c r="CG31" s="682"/>
      <c r="CH31" s="682"/>
      <c r="CI31" s="682"/>
      <c r="CJ31" s="682"/>
      <c r="CK31" s="682"/>
      <c r="CL31" s="682"/>
      <c r="CM31" s="682"/>
      <c r="CN31" s="682"/>
      <c r="CO31" s="682"/>
      <c r="CP31" s="682"/>
      <c r="CQ31" s="683"/>
      <c r="CR31" s="641">
        <v>86485</v>
      </c>
      <c r="CS31" s="642"/>
      <c r="CT31" s="642"/>
      <c r="CU31" s="642"/>
      <c r="CV31" s="642"/>
      <c r="CW31" s="642"/>
      <c r="CX31" s="642"/>
      <c r="CY31" s="643"/>
      <c r="CZ31" s="646">
        <v>0.3</v>
      </c>
      <c r="DA31" s="675"/>
      <c r="DB31" s="675"/>
      <c r="DC31" s="676"/>
      <c r="DD31" s="649">
        <v>86485</v>
      </c>
      <c r="DE31" s="642"/>
      <c r="DF31" s="642"/>
      <c r="DG31" s="642"/>
      <c r="DH31" s="642"/>
      <c r="DI31" s="642"/>
      <c r="DJ31" s="642"/>
      <c r="DK31" s="643"/>
      <c r="DL31" s="649">
        <v>86485</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9894272</v>
      </c>
      <c r="S32" s="644"/>
      <c r="T32" s="644"/>
      <c r="U32" s="644"/>
      <c r="V32" s="644"/>
      <c r="W32" s="644"/>
      <c r="X32" s="644"/>
      <c r="Y32" s="645"/>
      <c r="Z32" s="703">
        <v>31.6</v>
      </c>
      <c r="AA32" s="703"/>
      <c r="AB32" s="703"/>
      <c r="AC32" s="703"/>
      <c r="AD32" s="704" t="s">
        <v>228</v>
      </c>
      <c r="AE32" s="704"/>
      <c r="AF32" s="704"/>
      <c r="AG32" s="704"/>
      <c r="AH32" s="704"/>
      <c r="AI32" s="704"/>
      <c r="AJ32" s="704"/>
      <c r="AK32" s="704"/>
      <c r="AL32" s="646" t="s">
        <v>248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99.8</v>
      </c>
      <c r="BH32" s="657"/>
      <c r="BI32" s="657"/>
      <c r="BJ32" s="657"/>
      <c r="BK32" s="657"/>
      <c r="BL32" s="657"/>
      <c r="BM32" s="701">
        <v>99.6</v>
      </c>
      <c r="BN32" s="657"/>
      <c r="BO32" s="657"/>
      <c r="BP32" s="657"/>
      <c r="BQ32" s="694"/>
      <c r="BR32" s="718">
        <v>99.8</v>
      </c>
      <c r="BS32" s="657"/>
      <c r="BT32" s="657"/>
      <c r="BU32" s="657"/>
      <c r="BV32" s="657"/>
      <c r="BW32" s="657"/>
      <c r="BX32" s="701">
        <v>99.4</v>
      </c>
      <c r="BY32" s="657"/>
      <c r="BZ32" s="657"/>
      <c r="CA32" s="657"/>
      <c r="CB32" s="694"/>
      <c r="CD32" s="729"/>
      <c r="CE32" s="730"/>
      <c r="CF32" s="685" t="s">
        <v>313</v>
      </c>
      <c r="CG32" s="682"/>
      <c r="CH32" s="682"/>
      <c r="CI32" s="682"/>
      <c r="CJ32" s="682"/>
      <c r="CK32" s="682"/>
      <c r="CL32" s="682"/>
      <c r="CM32" s="682"/>
      <c r="CN32" s="682"/>
      <c r="CO32" s="682"/>
      <c r="CP32" s="682"/>
      <c r="CQ32" s="683"/>
      <c r="CR32" s="641">
        <v>20</v>
      </c>
      <c r="CS32" s="644"/>
      <c r="CT32" s="644"/>
      <c r="CU32" s="644"/>
      <c r="CV32" s="644"/>
      <c r="CW32" s="644"/>
      <c r="CX32" s="644"/>
      <c r="CY32" s="645"/>
      <c r="CZ32" s="646">
        <v>0</v>
      </c>
      <c r="DA32" s="675"/>
      <c r="DB32" s="675"/>
      <c r="DC32" s="676"/>
      <c r="DD32" s="649">
        <v>20</v>
      </c>
      <c r="DE32" s="644"/>
      <c r="DF32" s="644"/>
      <c r="DG32" s="644"/>
      <c r="DH32" s="644"/>
      <c r="DI32" s="644"/>
      <c r="DJ32" s="644"/>
      <c r="DK32" s="645"/>
      <c r="DL32" s="649">
        <v>20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5048053</v>
      </c>
      <c r="S33" s="644"/>
      <c r="T33" s="644"/>
      <c r="U33" s="644"/>
      <c r="V33" s="644"/>
      <c r="W33" s="644"/>
      <c r="X33" s="644"/>
      <c r="Y33" s="645"/>
      <c r="Z33" s="703">
        <v>16.100000000000001</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7956657</v>
      </c>
      <c r="CS33" s="642"/>
      <c r="CT33" s="642"/>
      <c r="CU33" s="642"/>
      <c r="CV33" s="642"/>
      <c r="CW33" s="642"/>
      <c r="CX33" s="642"/>
      <c r="CY33" s="643"/>
      <c r="CZ33" s="646">
        <v>27.2</v>
      </c>
      <c r="DA33" s="675"/>
      <c r="DB33" s="675"/>
      <c r="DC33" s="676"/>
      <c r="DD33" s="649">
        <v>5209121</v>
      </c>
      <c r="DE33" s="642"/>
      <c r="DF33" s="642"/>
      <c r="DG33" s="642"/>
      <c r="DH33" s="642"/>
      <c r="DI33" s="642"/>
      <c r="DJ33" s="642"/>
      <c r="DK33" s="643"/>
      <c r="DL33" s="649">
        <v>2333313</v>
      </c>
      <c r="DM33" s="642"/>
      <c r="DN33" s="642"/>
      <c r="DO33" s="642"/>
      <c r="DP33" s="642"/>
      <c r="DQ33" s="642"/>
      <c r="DR33" s="642"/>
      <c r="DS33" s="642"/>
      <c r="DT33" s="642"/>
      <c r="DU33" s="642"/>
      <c r="DV33" s="643"/>
      <c r="DW33" s="646">
        <v>45.2</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444445</v>
      </c>
      <c r="S34" s="644"/>
      <c r="T34" s="644"/>
      <c r="U34" s="644"/>
      <c r="V34" s="644"/>
      <c r="W34" s="644"/>
      <c r="X34" s="644"/>
      <c r="Y34" s="645"/>
      <c r="Z34" s="703">
        <v>1.4</v>
      </c>
      <c r="AA34" s="703"/>
      <c r="AB34" s="703"/>
      <c r="AC34" s="703"/>
      <c r="AD34" s="704">
        <v>15503</v>
      </c>
      <c r="AE34" s="704"/>
      <c r="AF34" s="704"/>
      <c r="AG34" s="704"/>
      <c r="AH34" s="704"/>
      <c r="AI34" s="704"/>
      <c r="AJ34" s="704"/>
      <c r="AK34" s="704"/>
      <c r="AL34" s="646">
        <v>0.3</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2976748</v>
      </c>
      <c r="CS34" s="644"/>
      <c r="CT34" s="644"/>
      <c r="CU34" s="644"/>
      <c r="CV34" s="644"/>
      <c r="CW34" s="644"/>
      <c r="CX34" s="644"/>
      <c r="CY34" s="645"/>
      <c r="CZ34" s="646">
        <v>10.199999999999999</v>
      </c>
      <c r="DA34" s="675"/>
      <c r="DB34" s="675"/>
      <c r="DC34" s="676"/>
      <c r="DD34" s="649">
        <v>1629293</v>
      </c>
      <c r="DE34" s="644"/>
      <c r="DF34" s="644"/>
      <c r="DG34" s="644"/>
      <c r="DH34" s="644"/>
      <c r="DI34" s="644"/>
      <c r="DJ34" s="644"/>
      <c r="DK34" s="645"/>
      <c r="DL34" s="649">
        <v>878780</v>
      </c>
      <c r="DM34" s="644"/>
      <c r="DN34" s="644"/>
      <c r="DO34" s="644"/>
      <c r="DP34" s="644"/>
      <c r="DQ34" s="644"/>
      <c r="DR34" s="644"/>
      <c r="DS34" s="644"/>
      <c r="DT34" s="644"/>
      <c r="DU34" s="644"/>
      <c r="DV34" s="645"/>
      <c r="DW34" s="646">
        <v>17</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1252050</v>
      </c>
      <c r="S35" s="644"/>
      <c r="T35" s="644"/>
      <c r="U35" s="644"/>
      <c r="V35" s="644"/>
      <c r="W35" s="644"/>
      <c r="X35" s="644"/>
      <c r="Y35" s="645"/>
      <c r="Z35" s="703">
        <v>4</v>
      </c>
      <c r="AA35" s="703"/>
      <c r="AB35" s="703"/>
      <c r="AC35" s="703"/>
      <c r="AD35" s="704" t="s">
        <v>122</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1359368</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344595</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100345</v>
      </c>
      <c r="CS35" s="642"/>
      <c r="CT35" s="642"/>
      <c r="CU35" s="642"/>
      <c r="CV35" s="642"/>
      <c r="CW35" s="642"/>
      <c r="CX35" s="642"/>
      <c r="CY35" s="643"/>
      <c r="CZ35" s="646">
        <v>0.3</v>
      </c>
      <c r="DA35" s="675"/>
      <c r="DB35" s="675"/>
      <c r="DC35" s="676"/>
      <c r="DD35" s="649">
        <v>96430</v>
      </c>
      <c r="DE35" s="642"/>
      <c r="DF35" s="642"/>
      <c r="DG35" s="642"/>
      <c r="DH35" s="642"/>
      <c r="DI35" s="642"/>
      <c r="DJ35" s="642"/>
      <c r="DK35" s="643"/>
      <c r="DL35" s="649">
        <v>86160</v>
      </c>
      <c r="DM35" s="642"/>
      <c r="DN35" s="642"/>
      <c r="DO35" s="642"/>
      <c r="DP35" s="642"/>
      <c r="DQ35" s="642"/>
      <c r="DR35" s="642"/>
      <c r="DS35" s="642"/>
      <c r="DT35" s="642"/>
      <c r="DU35" s="642"/>
      <c r="DV35" s="643"/>
      <c r="DW35" s="646">
        <v>1.7</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122</v>
      </c>
      <c r="AA36" s="703"/>
      <c r="AB36" s="703"/>
      <c r="AC36" s="703"/>
      <c r="AD36" s="704" t="s">
        <v>228</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333865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327186</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3103752</v>
      </c>
      <c r="CS36" s="644"/>
      <c r="CT36" s="644"/>
      <c r="CU36" s="644"/>
      <c r="CV36" s="644"/>
      <c r="CW36" s="644"/>
      <c r="CX36" s="644"/>
      <c r="CY36" s="645"/>
      <c r="CZ36" s="646">
        <v>10.6</v>
      </c>
      <c r="DA36" s="675"/>
      <c r="DB36" s="675"/>
      <c r="DC36" s="676"/>
      <c r="DD36" s="649">
        <v>2157534</v>
      </c>
      <c r="DE36" s="644"/>
      <c r="DF36" s="644"/>
      <c r="DG36" s="644"/>
      <c r="DH36" s="644"/>
      <c r="DI36" s="644"/>
      <c r="DJ36" s="644"/>
      <c r="DK36" s="645"/>
      <c r="DL36" s="649">
        <v>793215</v>
      </c>
      <c r="DM36" s="644"/>
      <c r="DN36" s="644"/>
      <c r="DO36" s="644"/>
      <c r="DP36" s="644"/>
      <c r="DQ36" s="644"/>
      <c r="DR36" s="644"/>
      <c r="DS36" s="644"/>
      <c r="DT36" s="644"/>
      <c r="DU36" s="644"/>
      <c r="DV36" s="645"/>
      <c r="DW36" s="646">
        <v>15.4</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210000</v>
      </c>
      <c r="S37" s="644"/>
      <c r="T37" s="644"/>
      <c r="U37" s="644"/>
      <c r="V37" s="644"/>
      <c r="W37" s="644"/>
      <c r="X37" s="644"/>
      <c r="Y37" s="645"/>
      <c r="Z37" s="703">
        <v>0.7</v>
      </c>
      <c r="AA37" s="703"/>
      <c r="AB37" s="703"/>
      <c r="AC37" s="703"/>
      <c r="AD37" s="704" t="s">
        <v>248</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226622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2236</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404416</v>
      </c>
      <c r="CS37" s="642"/>
      <c r="CT37" s="642"/>
      <c r="CU37" s="642"/>
      <c r="CV37" s="642"/>
      <c r="CW37" s="642"/>
      <c r="CX37" s="642"/>
      <c r="CY37" s="643"/>
      <c r="CZ37" s="646">
        <v>1.4</v>
      </c>
      <c r="DA37" s="675"/>
      <c r="DB37" s="675"/>
      <c r="DC37" s="676"/>
      <c r="DD37" s="649">
        <v>398416</v>
      </c>
      <c r="DE37" s="642"/>
      <c r="DF37" s="642"/>
      <c r="DG37" s="642"/>
      <c r="DH37" s="642"/>
      <c r="DI37" s="642"/>
      <c r="DJ37" s="642"/>
      <c r="DK37" s="643"/>
      <c r="DL37" s="649">
        <v>378450</v>
      </c>
      <c r="DM37" s="642"/>
      <c r="DN37" s="642"/>
      <c r="DO37" s="642"/>
      <c r="DP37" s="642"/>
      <c r="DQ37" s="642"/>
      <c r="DR37" s="642"/>
      <c r="DS37" s="642"/>
      <c r="DT37" s="642"/>
      <c r="DU37" s="642"/>
      <c r="DV37" s="643"/>
      <c r="DW37" s="646">
        <v>7.3</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31353846</v>
      </c>
      <c r="S38" s="693"/>
      <c r="T38" s="693"/>
      <c r="U38" s="693"/>
      <c r="V38" s="693"/>
      <c r="W38" s="693"/>
      <c r="X38" s="693"/>
      <c r="Y38" s="698"/>
      <c r="Z38" s="699">
        <v>100</v>
      </c>
      <c r="AA38" s="699"/>
      <c r="AB38" s="699"/>
      <c r="AC38" s="699"/>
      <c r="AD38" s="700">
        <v>4950099</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216628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4287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798881</v>
      </c>
      <c r="CS38" s="644"/>
      <c r="CT38" s="644"/>
      <c r="CU38" s="644"/>
      <c r="CV38" s="644"/>
      <c r="CW38" s="644"/>
      <c r="CX38" s="644"/>
      <c r="CY38" s="645"/>
      <c r="CZ38" s="646">
        <v>2.7</v>
      </c>
      <c r="DA38" s="675"/>
      <c r="DB38" s="675"/>
      <c r="DC38" s="676"/>
      <c r="DD38" s="649">
        <v>686641</v>
      </c>
      <c r="DE38" s="644"/>
      <c r="DF38" s="644"/>
      <c r="DG38" s="644"/>
      <c r="DH38" s="644"/>
      <c r="DI38" s="644"/>
      <c r="DJ38" s="644"/>
      <c r="DK38" s="645"/>
      <c r="DL38" s="649">
        <v>575158</v>
      </c>
      <c r="DM38" s="644"/>
      <c r="DN38" s="644"/>
      <c r="DO38" s="644"/>
      <c r="DP38" s="644"/>
      <c r="DQ38" s="644"/>
      <c r="DR38" s="644"/>
      <c r="DS38" s="644"/>
      <c r="DT38" s="644"/>
      <c r="DU38" s="644"/>
      <c r="DV38" s="645"/>
      <c r="DW38" s="646">
        <v>11.1</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23731</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114</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883821</v>
      </c>
      <c r="CS39" s="642"/>
      <c r="CT39" s="642"/>
      <c r="CU39" s="642"/>
      <c r="CV39" s="642"/>
      <c r="CW39" s="642"/>
      <c r="CX39" s="642"/>
      <c r="CY39" s="643"/>
      <c r="CZ39" s="646">
        <v>3</v>
      </c>
      <c r="DA39" s="675"/>
      <c r="DB39" s="675"/>
      <c r="DC39" s="676"/>
      <c r="DD39" s="649">
        <v>626963</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141168</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141</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93110</v>
      </c>
      <c r="CS40" s="644"/>
      <c r="CT40" s="644"/>
      <c r="CU40" s="644"/>
      <c r="CV40" s="644"/>
      <c r="CW40" s="644"/>
      <c r="CX40" s="644"/>
      <c r="CY40" s="645"/>
      <c r="CZ40" s="646">
        <v>0.3</v>
      </c>
      <c r="DA40" s="675"/>
      <c r="DB40" s="675"/>
      <c r="DC40" s="676"/>
      <c r="DD40" s="649">
        <v>12260</v>
      </c>
      <c r="DE40" s="644"/>
      <c r="DF40" s="644"/>
      <c r="DG40" s="644"/>
      <c r="DH40" s="644"/>
      <c r="DI40" s="644"/>
      <c r="DJ40" s="644"/>
      <c r="DK40" s="645"/>
      <c r="DL40" s="649" t="s">
        <v>122</v>
      </c>
      <c r="DM40" s="644"/>
      <c r="DN40" s="644"/>
      <c r="DO40" s="644"/>
      <c r="DP40" s="644"/>
      <c r="DQ40" s="644"/>
      <c r="DR40" s="644"/>
      <c r="DS40" s="644"/>
      <c r="DT40" s="644"/>
      <c r="DU40" s="644"/>
      <c r="DV40" s="645"/>
      <c r="DW40" s="646" t="s">
        <v>228</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417354</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323</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122</v>
      </c>
      <c r="DA41" s="675"/>
      <c r="DB41" s="675"/>
      <c r="DC41" s="676"/>
      <c r="DD41" s="649" t="s">
        <v>248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18083154</v>
      </c>
      <c r="CS42" s="644"/>
      <c r="CT42" s="644"/>
      <c r="CU42" s="644"/>
      <c r="CV42" s="644"/>
      <c r="CW42" s="644"/>
      <c r="CX42" s="644"/>
      <c r="CY42" s="645"/>
      <c r="CZ42" s="646">
        <v>61.7</v>
      </c>
      <c r="DA42" s="647"/>
      <c r="DB42" s="647"/>
      <c r="DC42" s="648"/>
      <c r="DD42" s="649">
        <v>4265431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102569</v>
      </c>
      <c r="CS43" s="642"/>
      <c r="CT43" s="642"/>
      <c r="CU43" s="642"/>
      <c r="CV43" s="642"/>
      <c r="CW43" s="642"/>
      <c r="CX43" s="642"/>
      <c r="CY43" s="643"/>
      <c r="CZ43" s="646">
        <v>0.4</v>
      </c>
      <c r="DA43" s="675"/>
      <c r="DB43" s="675"/>
      <c r="DC43" s="676"/>
      <c r="DD43" s="649">
        <v>102569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11787234</v>
      </c>
      <c r="CS44" s="644"/>
      <c r="CT44" s="644"/>
      <c r="CU44" s="644"/>
      <c r="CV44" s="644"/>
      <c r="CW44" s="644"/>
      <c r="CX44" s="644"/>
      <c r="CY44" s="645"/>
      <c r="CZ44" s="646">
        <v>40.200000000000003</v>
      </c>
      <c r="DA44" s="647"/>
      <c r="DB44" s="647"/>
      <c r="DC44" s="648"/>
      <c r="DD44" s="649">
        <v>1972011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9793121</v>
      </c>
      <c r="CS45" s="642"/>
      <c r="CT45" s="642"/>
      <c r="CU45" s="642"/>
      <c r="CV45" s="642"/>
      <c r="CW45" s="642"/>
      <c r="CX45" s="642"/>
      <c r="CY45" s="643"/>
      <c r="CZ45" s="646">
        <v>33.4</v>
      </c>
      <c r="DA45" s="675"/>
      <c r="DB45" s="675"/>
      <c r="DC45" s="676"/>
      <c r="DD45" s="649">
        <v>1451077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1916893</v>
      </c>
      <c r="CS46" s="644"/>
      <c r="CT46" s="644"/>
      <c r="CU46" s="644"/>
      <c r="CV46" s="644"/>
      <c r="CW46" s="644"/>
      <c r="CX46" s="644"/>
      <c r="CY46" s="645"/>
      <c r="CZ46" s="646">
        <v>6.5</v>
      </c>
      <c r="DA46" s="647"/>
      <c r="DB46" s="647"/>
      <c r="DC46" s="648"/>
      <c r="DD46" s="649">
        <v>485254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6295920</v>
      </c>
      <c r="CS47" s="642"/>
      <c r="CT47" s="642"/>
      <c r="CU47" s="642"/>
      <c r="CV47" s="642"/>
      <c r="CW47" s="642"/>
      <c r="CX47" s="642"/>
      <c r="CY47" s="643"/>
      <c r="CZ47" s="646">
        <v>21.5</v>
      </c>
      <c r="DA47" s="675"/>
      <c r="DB47" s="675"/>
      <c r="DC47" s="676"/>
      <c r="DD47" s="649">
        <v>2293420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228</v>
      </c>
      <c r="CS48" s="644"/>
      <c r="CT48" s="644"/>
      <c r="CU48" s="644"/>
      <c r="CV48" s="644"/>
      <c r="CW48" s="644"/>
      <c r="CX48" s="644"/>
      <c r="CY48" s="645"/>
      <c r="CZ48" s="646" t="s">
        <v>228</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29291458</v>
      </c>
      <c r="CS49" s="657"/>
      <c r="CT49" s="657"/>
      <c r="CU49" s="657"/>
      <c r="CV49" s="657"/>
      <c r="CW49" s="657"/>
      <c r="CX49" s="657"/>
      <c r="CY49" s="658"/>
      <c r="CZ49" s="659">
        <v>100</v>
      </c>
      <c r="DA49" s="660"/>
      <c r="DB49" s="660"/>
      <c r="DC49" s="661"/>
      <c r="DD49" s="662">
        <v>12113774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1g6uW0SwdaPt4ItG0hpvuYeZ5Ienc+apwl5JIZBAUGNmY+meN0PISZ59/OidbzCoNMEFYZbuCwZy4cEfo5rFqQ==" saltValue="rbUSQo6drdm7uHiJa8a9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31805</v>
      </c>
      <c r="R7" s="1174"/>
      <c r="S7" s="1174"/>
      <c r="T7" s="1174"/>
      <c r="U7" s="1174"/>
      <c r="V7" s="1174">
        <v>29743</v>
      </c>
      <c r="W7" s="1174"/>
      <c r="X7" s="1174"/>
      <c r="Y7" s="1174"/>
      <c r="Z7" s="1174"/>
      <c r="AA7" s="1174">
        <v>2062</v>
      </c>
      <c r="AB7" s="1174"/>
      <c r="AC7" s="1174"/>
      <c r="AD7" s="1174"/>
      <c r="AE7" s="1175"/>
      <c r="AF7" s="1176">
        <v>1235</v>
      </c>
      <c r="AG7" s="1177"/>
      <c r="AH7" s="1177"/>
      <c r="AI7" s="1177"/>
      <c r="AJ7" s="1178"/>
      <c r="AK7" s="1160">
        <v>9907</v>
      </c>
      <c r="AL7" s="1161"/>
      <c r="AM7" s="1161"/>
      <c r="AN7" s="1161"/>
      <c r="AO7" s="1161"/>
      <c r="AP7" s="1161">
        <v>12627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593</v>
      </c>
      <c r="BT7" s="1165"/>
      <c r="BU7" s="1165"/>
      <c r="BV7" s="1165"/>
      <c r="BW7" s="1165"/>
      <c r="BX7" s="1165"/>
      <c r="BY7" s="1165"/>
      <c r="BZ7" s="1165"/>
      <c r="CA7" s="1165"/>
      <c r="CB7" s="1165"/>
      <c r="CC7" s="1165"/>
      <c r="CD7" s="1165"/>
      <c r="CE7" s="1165"/>
      <c r="CF7" s="1165"/>
      <c r="CG7" s="1166"/>
      <c r="CH7" s="1157">
        <v>-24</v>
      </c>
      <c r="CI7" s="1158"/>
      <c r="CJ7" s="1158"/>
      <c r="CK7" s="1158"/>
      <c r="CL7" s="1159"/>
      <c r="CM7" s="1157">
        <v>2</v>
      </c>
      <c r="CN7" s="1158"/>
      <c r="CO7" s="1158"/>
      <c r="CP7" s="1158"/>
      <c r="CQ7" s="1159"/>
      <c r="CR7" s="1157">
        <v>10</v>
      </c>
      <c r="CS7" s="1158"/>
      <c r="CT7" s="1158"/>
      <c r="CU7" s="1158"/>
      <c r="CV7" s="1159"/>
      <c r="CW7" s="1157">
        <v>2</v>
      </c>
      <c r="CX7" s="1158"/>
      <c r="CY7" s="1158"/>
      <c r="CZ7" s="1158"/>
      <c r="DA7" s="1159"/>
      <c r="DB7" s="1157" t="s">
        <v>592</v>
      </c>
      <c r="DC7" s="1158"/>
      <c r="DD7" s="1158"/>
      <c r="DE7" s="1158"/>
      <c r="DF7" s="1159"/>
      <c r="DG7" s="1157" t="s">
        <v>592</v>
      </c>
      <c r="DH7" s="1158"/>
      <c r="DI7" s="1158"/>
      <c r="DJ7" s="1158"/>
      <c r="DK7" s="1159"/>
      <c r="DL7" s="1157" t="s">
        <v>592</v>
      </c>
      <c r="DM7" s="1158"/>
      <c r="DN7" s="1158"/>
      <c r="DO7" s="1158"/>
      <c r="DP7" s="1159"/>
      <c r="DQ7" s="1157" t="s">
        <v>592</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31805</v>
      </c>
      <c r="R23" s="1138"/>
      <c r="S23" s="1138"/>
      <c r="T23" s="1138"/>
      <c r="U23" s="1138"/>
      <c r="V23" s="1138">
        <v>29743</v>
      </c>
      <c r="W23" s="1138"/>
      <c r="X23" s="1138"/>
      <c r="Y23" s="1138"/>
      <c r="Z23" s="1138"/>
      <c r="AA23" s="1138">
        <v>2062</v>
      </c>
      <c r="AB23" s="1138"/>
      <c r="AC23" s="1138"/>
      <c r="AD23" s="1138"/>
      <c r="AE23" s="1139"/>
      <c r="AF23" s="1140">
        <v>1235</v>
      </c>
      <c r="AG23" s="1138"/>
      <c r="AH23" s="1138"/>
      <c r="AI23" s="1138"/>
      <c r="AJ23" s="1141"/>
      <c r="AK23" s="1142"/>
      <c r="AL23" s="1143"/>
      <c r="AM23" s="1143"/>
      <c r="AN23" s="1143"/>
      <c r="AO23" s="1143"/>
      <c r="AP23" s="1138">
        <v>12627</v>
      </c>
      <c r="AQ23" s="1138"/>
      <c r="AR23" s="1138"/>
      <c r="AS23" s="1138"/>
      <c r="AT23" s="1138"/>
      <c r="AU23" s="1144"/>
      <c r="AV23" s="1144"/>
      <c r="AW23" s="1144"/>
      <c r="AX23" s="1144"/>
      <c r="AY23" s="1145"/>
      <c r="AZ23" s="1134" t="s">
        <v>383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2693</v>
      </c>
      <c r="R28" s="1123"/>
      <c r="S28" s="1123"/>
      <c r="T28" s="1123"/>
      <c r="U28" s="1123"/>
      <c r="V28" s="1123">
        <v>2348</v>
      </c>
      <c r="W28" s="1123"/>
      <c r="X28" s="1123"/>
      <c r="Y28" s="1123"/>
      <c r="Z28" s="1123"/>
      <c r="AA28" s="1123">
        <v>345</v>
      </c>
      <c r="AB28" s="1123"/>
      <c r="AC28" s="1123"/>
      <c r="AD28" s="1123"/>
      <c r="AE28" s="1124"/>
      <c r="AF28" s="1125">
        <v>345</v>
      </c>
      <c r="AG28" s="1123"/>
      <c r="AH28" s="1123"/>
      <c r="AI28" s="1123"/>
      <c r="AJ28" s="1126"/>
      <c r="AK28" s="1127">
        <v>391</v>
      </c>
      <c r="AL28" s="1115"/>
      <c r="AM28" s="1115"/>
      <c r="AN28" s="1115"/>
      <c r="AO28" s="1115"/>
      <c r="AP28" s="1115" t="s">
        <v>592</v>
      </c>
      <c r="AQ28" s="1115"/>
      <c r="AR28" s="1115"/>
      <c r="AS28" s="1115"/>
      <c r="AT28" s="1115"/>
      <c r="AU28" s="1115" t="s">
        <v>592</v>
      </c>
      <c r="AV28" s="1115"/>
      <c r="AW28" s="1115"/>
      <c r="AX28" s="1115"/>
      <c r="AY28" s="1115"/>
      <c r="AZ28" s="1116" t="s">
        <v>592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1663</v>
      </c>
      <c r="R29" s="1113"/>
      <c r="S29" s="1113"/>
      <c r="T29" s="1113"/>
      <c r="U29" s="1113"/>
      <c r="V29" s="1113">
        <v>1571</v>
      </c>
      <c r="W29" s="1113"/>
      <c r="X29" s="1113"/>
      <c r="Y29" s="1113"/>
      <c r="Z29" s="1113"/>
      <c r="AA29" s="1113">
        <v>92</v>
      </c>
      <c r="AB29" s="1113"/>
      <c r="AC29" s="1113"/>
      <c r="AD29" s="1113"/>
      <c r="AE29" s="1114"/>
      <c r="AF29" s="1088">
        <v>92</v>
      </c>
      <c r="AG29" s="1089"/>
      <c r="AH29" s="1089"/>
      <c r="AI29" s="1089"/>
      <c r="AJ29" s="1090"/>
      <c r="AK29" s="1049">
        <v>222</v>
      </c>
      <c r="AL29" s="1040"/>
      <c r="AM29" s="1040"/>
      <c r="AN29" s="1040"/>
      <c r="AO29" s="1040"/>
      <c r="AP29" s="1040" t="s">
        <v>592</v>
      </c>
      <c r="AQ29" s="1040"/>
      <c r="AR29" s="1040"/>
      <c r="AS29" s="1040"/>
      <c r="AT29" s="1040"/>
      <c r="AU29" s="1040" t="s">
        <v>592</v>
      </c>
      <c r="AV29" s="1040"/>
      <c r="AW29" s="1040"/>
      <c r="AX29" s="1040"/>
      <c r="AY29" s="1040"/>
      <c r="AZ29" s="1111" t="s">
        <v>592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141</v>
      </c>
      <c r="R30" s="1113"/>
      <c r="S30" s="1113"/>
      <c r="T30" s="1113"/>
      <c r="U30" s="1113"/>
      <c r="V30" s="1113">
        <v>138</v>
      </c>
      <c r="W30" s="1113"/>
      <c r="X30" s="1113"/>
      <c r="Y30" s="1113"/>
      <c r="Z30" s="1113"/>
      <c r="AA30" s="1113">
        <v>3</v>
      </c>
      <c r="AB30" s="1113"/>
      <c r="AC30" s="1113"/>
      <c r="AD30" s="1113"/>
      <c r="AE30" s="1114"/>
      <c r="AF30" s="1088">
        <v>3</v>
      </c>
      <c r="AG30" s="1089"/>
      <c r="AH30" s="1089"/>
      <c r="AI30" s="1089"/>
      <c r="AJ30" s="1090"/>
      <c r="AK30" s="1049">
        <v>43</v>
      </c>
      <c r="AL30" s="1040"/>
      <c r="AM30" s="1040"/>
      <c r="AN30" s="1040"/>
      <c r="AO30" s="1040"/>
      <c r="AP30" s="1040" t="s">
        <v>592</v>
      </c>
      <c r="AQ30" s="1040"/>
      <c r="AR30" s="1040"/>
      <c r="AS30" s="1040"/>
      <c r="AT30" s="1040"/>
      <c r="AU30" s="1040" t="s">
        <v>592</v>
      </c>
      <c r="AV30" s="1040"/>
      <c r="AW30" s="1040"/>
      <c r="AX30" s="1040"/>
      <c r="AY30" s="1040"/>
      <c r="AZ30" s="1111" t="s">
        <v>592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601</v>
      </c>
      <c r="R31" s="1113"/>
      <c r="S31" s="1113"/>
      <c r="T31" s="1113"/>
      <c r="U31" s="1113"/>
      <c r="V31" s="1113">
        <v>565</v>
      </c>
      <c r="W31" s="1113"/>
      <c r="X31" s="1113"/>
      <c r="Y31" s="1113"/>
      <c r="Z31" s="1113"/>
      <c r="AA31" s="1113">
        <v>36</v>
      </c>
      <c r="AB31" s="1113"/>
      <c r="AC31" s="1113"/>
      <c r="AD31" s="1113"/>
      <c r="AE31" s="1114"/>
      <c r="AF31" s="1088">
        <v>295</v>
      </c>
      <c r="AG31" s="1089"/>
      <c r="AH31" s="1089"/>
      <c r="AI31" s="1089"/>
      <c r="AJ31" s="1090"/>
      <c r="AK31" s="1049">
        <v>39</v>
      </c>
      <c r="AL31" s="1040"/>
      <c r="AM31" s="1040"/>
      <c r="AN31" s="1040"/>
      <c r="AO31" s="1040"/>
      <c r="AP31" s="1040">
        <v>1824</v>
      </c>
      <c r="AQ31" s="1040"/>
      <c r="AR31" s="1040"/>
      <c r="AS31" s="1040"/>
      <c r="AT31" s="1040"/>
      <c r="AU31" s="1040" t="s">
        <v>592</v>
      </c>
      <c r="AV31" s="1040"/>
      <c r="AW31" s="1040"/>
      <c r="AX31" s="1040"/>
      <c r="AY31" s="1040"/>
      <c r="AZ31" s="1111" t="s">
        <v>592</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2018</v>
      </c>
      <c r="R32" s="1113"/>
      <c r="S32" s="1113"/>
      <c r="T32" s="1113"/>
      <c r="U32" s="1113"/>
      <c r="V32" s="1113">
        <v>2148</v>
      </c>
      <c r="W32" s="1113"/>
      <c r="X32" s="1113"/>
      <c r="Y32" s="1113"/>
      <c r="Z32" s="1113"/>
      <c r="AA32" s="1113">
        <v>-130</v>
      </c>
      <c r="AB32" s="1113"/>
      <c r="AC32" s="1113"/>
      <c r="AD32" s="1113"/>
      <c r="AE32" s="1114"/>
      <c r="AF32" s="1088" t="s">
        <v>400</v>
      </c>
      <c r="AG32" s="1089"/>
      <c r="AH32" s="1089"/>
      <c r="AI32" s="1089"/>
      <c r="AJ32" s="1090"/>
      <c r="AK32" s="1049">
        <v>295</v>
      </c>
      <c r="AL32" s="1040"/>
      <c r="AM32" s="1040"/>
      <c r="AN32" s="1040"/>
      <c r="AO32" s="1040"/>
      <c r="AP32" s="1040">
        <v>308</v>
      </c>
      <c r="AQ32" s="1040"/>
      <c r="AR32" s="1040"/>
      <c r="AS32" s="1040"/>
      <c r="AT32" s="1040"/>
      <c r="AU32" s="1040">
        <v>281</v>
      </c>
      <c r="AV32" s="1040"/>
      <c r="AW32" s="1040"/>
      <c r="AX32" s="1040"/>
      <c r="AY32" s="1040"/>
      <c r="AZ32" s="1111" t="s">
        <v>592</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43</v>
      </c>
      <c r="R33" s="1113"/>
      <c r="S33" s="1113"/>
      <c r="T33" s="1113"/>
      <c r="U33" s="1113"/>
      <c r="V33" s="1113">
        <v>42</v>
      </c>
      <c r="W33" s="1113"/>
      <c r="X33" s="1113"/>
      <c r="Y33" s="1113"/>
      <c r="Z33" s="1113"/>
      <c r="AA33" s="1113">
        <v>1</v>
      </c>
      <c r="AB33" s="1113"/>
      <c r="AC33" s="1113"/>
      <c r="AD33" s="1113"/>
      <c r="AE33" s="1114"/>
      <c r="AF33" s="1088">
        <v>17</v>
      </c>
      <c r="AG33" s="1089"/>
      <c r="AH33" s="1089"/>
      <c r="AI33" s="1089"/>
      <c r="AJ33" s="1090"/>
      <c r="AK33" s="1049" t="s">
        <v>592</v>
      </c>
      <c r="AL33" s="1040"/>
      <c r="AM33" s="1040"/>
      <c r="AN33" s="1040"/>
      <c r="AO33" s="1040"/>
      <c r="AP33" s="1040" t="s">
        <v>592</v>
      </c>
      <c r="AQ33" s="1040"/>
      <c r="AR33" s="1040"/>
      <c r="AS33" s="1040"/>
      <c r="AT33" s="1040"/>
      <c r="AU33" s="1040" t="s">
        <v>592</v>
      </c>
      <c r="AV33" s="1040"/>
      <c r="AW33" s="1040"/>
      <c r="AX33" s="1040"/>
      <c r="AY33" s="1040"/>
      <c r="AZ33" s="1111" t="s">
        <v>592</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403</v>
      </c>
      <c r="C34" s="1107"/>
      <c r="D34" s="1107"/>
      <c r="E34" s="1107"/>
      <c r="F34" s="1107"/>
      <c r="G34" s="1107"/>
      <c r="H34" s="1107"/>
      <c r="I34" s="1107"/>
      <c r="J34" s="1107"/>
      <c r="K34" s="1107"/>
      <c r="L34" s="1107"/>
      <c r="M34" s="1107"/>
      <c r="N34" s="1107"/>
      <c r="O34" s="1107"/>
      <c r="P34" s="1108"/>
      <c r="Q34" s="1112">
        <v>41</v>
      </c>
      <c r="R34" s="1113"/>
      <c r="S34" s="1113"/>
      <c r="T34" s="1113"/>
      <c r="U34" s="1113"/>
      <c r="V34" s="1113">
        <v>32</v>
      </c>
      <c r="W34" s="1113"/>
      <c r="X34" s="1113"/>
      <c r="Y34" s="1113"/>
      <c r="Z34" s="1113"/>
      <c r="AA34" s="1113">
        <v>9</v>
      </c>
      <c r="AB34" s="1113"/>
      <c r="AC34" s="1113"/>
      <c r="AD34" s="1113"/>
      <c r="AE34" s="1114"/>
      <c r="AF34" s="1088">
        <v>9</v>
      </c>
      <c r="AG34" s="1089"/>
      <c r="AH34" s="1089"/>
      <c r="AI34" s="1089"/>
      <c r="AJ34" s="1090"/>
      <c r="AK34" s="1049">
        <v>24</v>
      </c>
      <c r="AL34" s="1040"/>
      <c r="AM34" s="1040"/>
      <c r="AN34" s="1040"/>
      <c r="AO34" s="1040"/>
      <c r="AP34" s="1040">
        <v>40</v>
      </c>
      <c r="AQ34" s="1040"/>
      <c r="AR34" s="1040"/>
      <c r="AS34" s="1040"/>
      <c r="AT34" s="1040"/>
      <c r="AU34" s="1040">
        <v>13</v>
      </c>
      <c r="AV34" s="1040"/>
      <c r="AW34" s="1040"/>
      <c r="AX34" s="1040"/>
      <c r="AY34" s="1040"/>
      <c r="AZ34" s="1111" t="s">
        <v>592</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405</v>
      </c>
      <c r="C35" s="1107"/>
      <c r="D35" s="1107"/>
      <c r="E35" s="1107"/>
      <c r="F35" s="1107"/>
      <c r="G35" s="1107"/>
      <c r="H35" s="1107"/>
      <c r="I35" s="1107"/>
      <c r="J35" s="1107"/>
      <c r="K35" s="1107"/>
      <c r="L35" s="1107"/>
      <c r="M35" s="1107"/>
      <c r="N35" s="1107"/>
      <c r="O35" s="1107"/>
      <c r="P35" s="1108"/>
      <c r="Q35" s="1112">
        <v>66</v>
      </c>
      <c r="R35" s="1113"/>
      <c r="S35" s="1113"/>
      <c r="T35" s="1113"/>
      <c r="U35" s="1113"/>
      <c r="V35" s="1113">
        <v>41</v>
      </c>
      <c r="W35" s="1113"/>
      <c r="X35" s="1113"/>
      <c r="Y35" s="1113"/>
      <c r="Z35" s="1113"/>
      <c r="AA35" s="1113">
        <v>25</v>
      </c>
      <c r="AB35" s="1113"/>
      <c r="AC35" s="1113"/>
      <c r="AD35" s="1113"/>
      <c r="AE35" s="1114"/>
      <c r="AF35" s="1088" t="s">
        <v>406</v>
      </c>
      <c r="AG35" s="1089"/>
      <c r="AH35" s="1089"/>
      <c r="AI35" s="1089"/>
      <c r="AJ35" s="1090"/>
      <c r="AK35" s="1049">
        <v>56</v>
      </c>
      <c r="AL35" s="1040"/>
      <c r="AM35" s="1040"/>
      <c r="AN35" s="1040"/>
      <c r="AO35" s="1040"/>
      <c r="AP35" s="1040">
        <v>90</v>
      </c>
      <c r="AQ35" s="1040"/>
      <c r="AR35" s="1040"/>
      <c r="AS35" s="1040"/>
      <c r="AT35" s="1040"/>
      <c r="AU35" s="1040">
        <v>86</v>
      </c>
      <c r="AV35" s="1040"/>
      <c r="AW35" s="1040"/>
      <c r="AX35" s="1040"/>
      <c r="AY35" s="1040"/>
      <c r="AZ35" s="1111" t="s">
        <v>592</v>
      </c>
      <c r="BA35" s="1111"/>
      <c r="BB35" s="1111"/>
      <c r="BC35" s="1111"/>
      <c r="BD35" s="1111"/>
      <c r="BE35" s="1101" t="s">
        <v>407</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408</v>
      </c>
      <c r="C36" s="1107"/>
      <c r="D36" s="1107"/>
      <c r="E36" s="1107"/>
      <c r="F36" s="1107"/>
      <c r="G36" s="1107"/>
      <c r="H36" s="1107"/>
      <c r="I36" s="1107"/>
      <c r="J36" s="1107"/>
      <c r="K36" s="1107"/>
      <c r="L36" s="1107"/>
      <c r="M36" s="1107"/>
      <c r="N36" s="1107"/>
      <c r="O36" s="1107"/>
      <c r="P36" s="1108"/>
      <c r="Q36" s="1112">
        <v>285</v>
      </c>
      <c r="R36" s="1113"/>
      <c r="S36" s="1113"/>
      <c r="T36" s="1113"/>
      <c r="U36" s="1113"/>
      <c r="V36" s="1113">
        <v>259</v>
      </c>
      <c r="W36" s="1113"/>
      <c r="X36" s="1113"/>
      <c r="Y36" s="1113"/>
      <c r="Z36" s="1113"/>
      <c r="AA36" s="1113">
        <v>26</v>
      </c>
      <c r="AB36" s="1113"/>
      <c r="AC36" s="1113"/>
      <c r="AD36" s="1113"/>
      <c r="AE36" s="1114"/>
      <c r="AF36" s="1088" t="s">
        <v>406</v>
      </c>
      <c r="AG36" s="1089"/>
      <c r="AH36" s="1089"/>
      <c r="AI36" s="1089"/>
      <c r="AJ36" s="1090"/>
      <c r="AK36" s="1049">
        <v>161</v>
      </c>
      <c r="AL36" s="1040"/>
      <c r="AM36" s="1040"/>
      <c r="AN36" s="1040"/>
      <c r="AO36" s="1040"/>
      <c r="AP36" s="1040">
        <v>1471</v>
      </c>
      <c r="AQ36" s="1040"/>
      <c r="AR36" s="1040"/>
      <c r="AS36" s="1040"/>
      <c r="AT36" s="1040"/>
      <c r="AU36" s="1040">
        <v>1465</v>
      </c>
      <c r="AV36" s="1040"/>
      <c r="AW36" s="1040"/>
      <c r="AX36" s="1040"/>
      <c r="AY36" s="1040"/>
      <c r="AZ36" s="1111" t="s">
        <v>592</v>
      </c>
      <c r="BA36" s="1111"/>
      <c r="BB36" s="1111"/>
      <c r="BC36" s="1111"/>
      <c r="BD36" s="1111"/>
      <c r="BE36" s="1101" t="s">
        <v>409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761</v>
      </c>
      <c r="AG63" s="1028"/>
      <c r="AH63" s="1028"/>
      <c r="AI63" s="1028"/>
      <c r="AJ63" s="1099"/>
      <c r="AK63" s="1100"/>
      <c r="AL63" s="1032"/>
      <c r="AM63" s="1032"/>
      <c r="AN63" s="1032"/>
      <c r="AO63" s="1032"/>
      <c r="AP63" s="1028">
        <v>3733</v>
      </c>
      <c r="AQ63" s="1028"/>
      <c r="AR63" s="1028"/>
      <c r="AS63" s="1028"/>
      <c r="AT63" s="1028"/>
      <c r="AU63" s="1028">
        <v>1845</v>
      </c>
      <c r="AV63" s="1028"/>
      <c r="AW63" s="1028"/>
      <c r="AX63" s="1028"/>
      <c r="AY63" s="1028"/>
      <c r="AZ63" s="1094"/>
      <c r="BA63" s="1094"/>
      <c r="BB63" s="1094"/>
      <c r="BC63" s="1094"/>
      <c r="BD63" s="1094"/>
      <c r="BE63" s="1029"/>
      <c r="BF63" s="1029"/>
      <c r="BG63" s="1029"/>
      <c r="BH63" s="1029"/>
      <c r="BI63" s="1030"/>
      <c r="BJ63" s="1095" t="s">
        <v>406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583</v>
      </c>
      <c r="C68" s="1055"/>
      <c r="D68" s="1055"/>
      <c r="E68" s="1055"/>
      <c r="F68" s="1055"/>
      <c r="G68" s="1055"/>
      <c r="H68" s="1055"/>
      <c r="I68" s="1055"/>
      <c r="J68" s="1055"/>
      <c r="K68" s="1055"/>
      <c r="L68" s="1055"/>
      <c r="M68" s="1055"/>
      <c r="N68" s="1055"/>
      <c r="O68" s="1055"/>
      <c r="P68" s="1056"/>
      <c r="Q68" s="1057">
        <v>2180</v>
      </c>
      <c r="R68" s="1051"/>
      <c r="S68" s="1051"/>
      <c r="T68" s="1051"/>
      <c r="U68" s="1051"/>
      <c r="V68" s="1051">
        <v>2163</v>
      </c>
      <c r="W68" s="1051"/>
      <c r="X68" s="1051"/>
      <c r="Y68" s="1051"/>
      <c r="Z68" s="1051"/>
      <c r="AA68" s="1051">
        <v>18</v>
      </c>
      <c r="AB68" s="1051"/>
      <c r="AC68" s="1051"/>
      <c r="AD68" s="1051"/>
      <c r="AE68" s="1051"/>
      <c r="AF68" s="1051">
        <v>18</v>
      </c>
      <c r="AG68" s="1051"/>
      <c r="AH68" s="1051"/>
      <c r="AI68" s="1051"/>
      <c r="AJ68" s="1051"/>
      <c r="AK68" s="1051">
        <v>78</v>
      </c>
      <c r="AL68" s="1051"/>
      <c r="AM68" s="1051"/>
      <c r="AN68" s="1051"/>
      <c r="AO68" s="1051"/>
      <c r="AP68" s="1051">
        <v>313</v>
      </c>
      <c r="AQ68" s="1051"/>
      <c r="AR68" s="1051"/>
      <c r="AS68" s="1051"/>
      <c r="AT68" s="1051"/>
      <c r="AU68" s="1051">
        <v>59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584</v>
      </c>
      <c r="C69" s="1044"/>
      <c r="D69" s="1044"/>
      <c r="E69" s="1044"/>
      <c r="F69" s="1044"/>
      <c r="G69" s="1044"/>
      <c r="H69" s="1044"/>
      <c r="I69" s="1044"/>
      <c r="J69" s="1044"/>
      <c r="K69" s="1044"/>
      <c r="L69" s="1044"/>
      <c r="M69" s="1044"/>
      <c r="N69" s="1044"/>
      <c r="O69" s="1044"/>
      <c r="P69" s="1045"/>
      <c r="Q69" s="1046">
        <v>15065</v>
      </c>
      <c r="R69" s="1040"/>
      <c r="S69" s="1040"/>
      <c r="T69" s="1040"/>
      <c r="U69" s="1040"/>
      <c r="V69" s="1040">
        <v>14640</v>
      </c>
      <c r="W69" s="1040"/>
      <c r="X69" s="1040"/>
      <c r="Y69" s="1040"/>
      <c r="Z69" s="1040"/>
      <c r="AA69" s="1040">
        <v>424</v>
      </c>
      <c r="AB69" s="1040"/>
      <c r="AC69" s="1040"/>
      <c r="AD69" s="1040"/>
      <c r="AE69" s="1040"/>
      <c r="AF69" s="1040">
        <v>424</v>
      </c>
      <c r="AG69" s="1040"/>
      <c r="AH69" s="1040"/>
      <c r="AI69" s="1040"/>
      <c r="AJ69" s="1040"/>
      <c r="AK69" s="1040" t="s">
        <v>589</v>
      </c>
      <c r="AL69" s="1040"/>
      <c r="AM69" s="1040"/>
      <c r="AN69" s="1040"/>
      <c r="AO69" s="1040"/>
      <c r="AP69" s="1040" t="s">
        <v>589</v>
      </c>
      <c r="AQ69" s="1040"/>
      <c r="AR69" s="1040"/>
      <c r="AS69" s="1040"/>
      <c r="AT69" s="1040"/>
      <c r="AU69" s="1040" t="s">
        <v>590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585</v>
      </c>
      <c r="C70" s="1044"/>
      <c r="D70" s="1044"/>
      <c r="E70" s="1044"/>
      <c r="F70" s="1044"/>
      <c r="G70" s="1044"/>
      <c r="H70" s="1044"/>
      <c r="I70" s="1044"/>
      <c r="J70" s="1044"/>
      <c r="K70" s="1044"/>
      <c r="L70" s="1044"/>
      <c r="M70" s="1044"/>
      <c r="N70" s="1044"/>
      <c r="O70" s="1044"/>
      <c r="P70" s="1045"/>
      <c r="Q70" s="1046">
        <v>971</v>
      </c>
      <c r="R70" s="1040"/>
      <c r="S70" s="1040"/>
      <c r="T70" s="1040"/>
      <c r="U70" s="1040"/>
      <c r="V70" s="1040">
        <v>969</v>
      </c>
      <c r="W70" s="1040"/>
      <c r="X70" s="1040"/>
      <c r="Y70" s="1040"/>
      <c r="Z70" s="1040"/>
      <c r="AA70" s="1040">
        <v>2</v>
      </c>
      <c r="AB70" s="1040"/>
      <c r="AC70" s="1040"/>
      <c r="AD70" s="1040"/>
      <c r="AE70" s="1040"/>
      <c r="AF70" s="1040">
        <v>2</v>
      </c>
      <c r="AG70" s="1040"/>
      <c r="AH70" s="1040"/>
      <c r="AI70" s="1040"/>
      <c r="AJ70" s="1040"/>
      <c r="AK70" s="1040">
        <v>3</v>
      </c>
      <c r="AL70" s="1040"/>
      <c r="AM70" s="1040"/>
      <c r="AN70" s="1040"/>
      <c r="AO70" s="1040"/>
      <c r="AP70" s="1040" t="s">
        <v>589</v>
      </c>
      <c r="AQ70" s="1040"/>
      <c r="AR70" s="1040"/>
      <c r="AS70" s="1040"/>
      <c r="AT70" s="1040"/>
      <c r="AU70" s="1040" t="s">
        <v>589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586</v>
      </c>
      <c r="C71" s="1044"/>
      <c r="D71" s="1044"/>
      <c r="E71" s="1044"/>
      <c r="F71" s="1044"/>
      <c r="G71" s="1044"/>
      <c r="H71" s="1044"/>
      <c r="I71" s="1044"/>
      <c r="J71" s="1044"/>
      <c r="K71" s="1044"/>
      <c r="L71" s="1044"/>
      <c r="M71" s="1044"/>
      <c r="N71" s="1044"/>
      <c r="O71" s="1044"/>
      <c r="P71" s="1045"/>
      <c r="Q71" s="1046">
        <v>162</v>
      </c>
      <c r="R71" s="1040"/>
      <c r="S71" s="1040"/>
      <c r="T71" s="1040"/>
      <c r="U71" s="1040"/>
      <c r="V71" s="1040">
        <v>156</v>
      </c>
      <c r="W71" s="1040"/>
      <c r="X71" s="1040"/>
      <c r="Y71" s="1040"/>
      <c r="Z71" s="1040"/>
      <c r="AA71" s="1040">
        <v>7</v>
      </c>
      <c r="AB71" s="1040"/>
      <c r="AC71" s="1040"/>
      <c r="AD71" s="1040"/>
      <c r="AE71" s="1040"/>
      <c r="AF71" s="1040">
        <v>7</v>
      </c>
      <c r="AG71" s="1040"/>
      <c r="AH71" s="1040"/>
      <c r="AI71" s="1040"/>
      <c r="AJ71" s="1040"/>
      <c r="AK71" s="1040" t="s">
        <v>589</v>
      </c>
      <c r="AL71" s="1040"/>
      <c r="AM71" s="1040"/>
      <c r="AN71" s="1040"/>
      <c r="AO71" s="1040"/>
      <c r="AP71" s="1040" t="s">
        <v>589</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587</v>
      </c>
      <c r="C72" s="1044"/>
      <c r="D72" s="1044"/>
      <c r="E72" s="1044"/>
      <c r="F72" s="1044"/>
      <c r="G72" s="1044"/>
      <c r="H72" s="1044"/>
      <c r="I72" s="1044"/>
      <c r="J72" s="1044"/>
      <c r="K72" s="1044"/>
      <c r="L72" s="1044"/>
      <c r="M72" s="1044"/>
      <c r="N72" s="1044"/>
      <c r="O72" s="1044"/>
      <c r="P72" s="1045"/>
      <c r="Q72" s="1046">
        <v>217</v>
      </c>
      <c r="R72" s="1040"/>
      <c r="S72" s="1040"/>
      <c r="T72" s="1040"/>
      <c r="U72" s="1040"/>
      <c r="V72" s="1040">
        <v>163</v>
      </c>
      <c r="W72" s="1040"/>
      <c r="X72" s="1040"/>
      <c r="Y72" s="1040"/>
      <c r="Z72" s="1040"/>
      <c r="AA72" s="1040">
        <v>54</v>
      </c>
      <c r="AB72" s="1040"/>
      <c r="AC72" s="1040"/>
      <c r="AD72" s="1040"/>
      <c r="AE72" s="1040"/>
      <c r="AF72" s="1040">
        <v>54</v>
      </c>
      <c r="AG72" s="1040"/>
      <c r="AH72" s="1040"/>
      <c r="AI72" s="1040"/>
      <c r="AJ72" s="1040"/>
      <c r="AK72" s="1040">
        <v>37</v>
      </c>
      <c r="AL72" s="1040"/>
      <c r="AM72" s="1040"/>
      <c r="AN72" s="1040"/>
      <c r="AO72" s="1040"/>
      <c r="AP72" s="1040" t="s">
        <v>589</v>
      </c>
      <c r="AQ72" s="1040"/>
      <c r="AR72" s="1040"/>
      <c r="AS72" s="1040"/>
      <c r="AT72" s="1040"/>
      <c r="AU72" s="1040" t="s">
        <v>591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588</v>
      </c>
      <c r="C73" s="1044"/>
      <c r="D73" s="1044"/>
      <c r="E73" s="1044"/>
      <c r="F73" s="1044"/>
      <c r="G73" s="1044"/>
      <c r="H73" s="1044"/>
      <c r="I73" s="1044"/>
      <c r="J73" s="1044"/>
      <c r="K73" s="1044"/>
      <c r="L73" s="1044"/>
      <c r="M73" s="1044"/>
      <c r="N73" s="1044"/>
      <c r="O73" s="1044"/>
      <c r="P73" s="1045"/>
      <c r="Q73" s="1046">
        <v>258848</v>
      </c>
      <c r="R73" s="1040"/>
      <c r="S73" s="1040"/>
      <c r="T73" s="1040"/>
      <c r="U73" s="1040"/>
      <c r="V73" s="1040">
        <v>251777</v>
      </c>
      <c r="W73" s="1040"/>
      <c r="X73" s="1040"/>
      <c r="Y73" s="1040"/>
      <c r="Z73" s="1040"/>
      <c r="AA73" s="1040">
        <v>7072</v>
      </c>
      <c r="AB73" s="1040"/>
      <c r="AC73" s="1040"/>
      <c r="AD73" s="1040"/>
      <c r="AE73" s="1040"/>
      <c r="AF73" s="1040">
        <v>7071</v>
      </c>
      <c r="AG73" s="1040"/>
      <c r="AH73" s="1040"/>
      <c r="AI73" s="1040"/>
      <c r="AJ73" s="1040"/>
      <c r="AK73" s="1040">
        <v>8966</v>
      </c>
      <c r="AL73" s="1040"/>
      <c r="AM73" s="1040"/>
      <c r="AN73" s="1040"/>
      <c r="AO73" s="1040"/>
      <c r="AP73" s="1040" t="s">
        <v>589</v>
      </c>
      <c r="AQ73" s="1040"/>
      <c r="AR73" s="1040"/>
      <c r="AS73" s="1040"/>
      <c r="AT73" s="1040"/>
      <c r="AU73" s="1040" t="s">
        <v>589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7576</v>
      </c>
      <c r="AG88" s="1028"/>
      <c r="AH88" s="1028"/>
      <c r="AI88" s="1028"/>
      <c r="AJ88" s="1028"/>
      <c r="AK88" s="1032"/>
      <c r="AL88" s="1032"/>
      <c r="AM88" s="1032"/>
      <c r="AN88" s="1032"/>
      <c r="AO88" s="1032"/>
      <c r="AP88" s="1028">
        <v>313</v>
      </c>
      <c r="AQ88" s="1028"/>
      <c r="AR88" s="1028"/>
      <c r="AS88" s="1028"/>
      <c r="AT88" s="1028"/>
      <c r="AU88" s="1028">
        <v>59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v>2</v>
      </c>
      <c r="CX102" s="1020"/>
      <c r="CY102" s="1020"/>
      <c r="CZ102" s="1020"/>
      <c r="DA102" s="1021"/>
      <c r="DB102" s="1019" t="s">
        <v>518</v>
      </c>
      <c r="DC102" s="1020"/>
      <c r="DD102" s="1020"/>
      <c r="DE102" s="1020"/>
      <c r="DF102" s="1021"/>
      <c r="DG102" s="1019" t="s">
        <v>518</v>
      </c>
      <c r="DH102" s="1020"/>
      <c r="DI102" s="1020"/>
      <c r="DJ102" s="1020"/>
      <c r="DK102" s="1021"/>
      <c r="DL102" s="1019" t="s">
        <v>518</v>
      </c>
      <c r="DM102" s="1020"/>
      <c r="DN102" s="1020"/>
      <c r="DO102" s="1020"/>
      <c r="DP102" s="1021"/>
      <c r="DQ102" s="1019" t="s">
        <v>518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300</v>
      </c>
      <c r="AG109" s="963"/>
      <c r="AH109" s="963"/>
      <c r="AI109" s="963"/>
      <c r="AJ109" s="964"/>
      <c r="AK109" s="965" t="s">
        <v>299</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300</v>
      </c>
      <c r="BW109" s="963"/>
      <c r="BX109" s="963"/>
      <c r="BY109" s="963"/>
      <c r="BZ109" s="964"/>
      <c r="CA109" s="965" t="s">
        <v>299</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300</v>
      </c>
      <c r="DM109" s="963"/>
      <c r="DN109" s="963"/>
      <c r="DO109" s="963"/>
      <c r="DP109" s="964"/>
      <c r="DQ109" s="965" t="s">
        <v>299</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979984</v>
      </c>
      <c r="AB110" s="956"/>
      <c r="AC110" s="956"/>
      <c r="AD110" s="956"/>
      <c r="AE110" s="957"/>
      <c r="AF110" s="958">
        <v>980166</v>
      </c>
      <c r="AG110" s="956"/>
      <c r="AH110" s="956"/>
      <c r="AI110" s="956"/>
      <c r="AJ110" s="957"/>
      <c r="AK110" s="958">
        <v>807567</v>
      </c>
      <c r="AL110" s="956"/>
      <c r="AM110" s="956"/>
      <c r="AN110" s="956"/>
      <c r="AO110" s="957"/>
      <c r="AP110" s="959">
        <v>17.8</v>
      </c>
      <c r="AQ110" s="960"/>
      <c r="AR110" s="960"/>
      <c r="AS110" s="960"/>
      <c r="AT110" s="961"/>
      <c r="AU110" s="995" t="s">
        <v>67</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10357033</v>
      </c>
      <c r="BR110" s="903"/>
      <c r="BS110" s="903"/>
      <c r="BT110" s="903"/>
      <c r="BU110" s="903"/>
      <c r="BV110" s="903">
        <v>12095583</v>
      </c>
      <c r="BW110" s="903"/>
      <c r="BX110" s="903"/>
      <c r="BY110" s="903"/>
      <c r="BZ110" s="903"/>
      <c r="CA110" s="903">
        <v>12626551</v>
      </c>
      <c r="CB110" s="903"/>
      <c r="CC110" s="903"/>
      <c r="CD110" s="903"/>
      <c r="CE110" s="903"/>
      <c r="CF110" s="927">
        <v>278.7</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406</v>
      </c>
      <c r="DH110" s="903"/>
      <c r="DI110" s="903"/>
      <c r="DJ110" s="903"/>
      <c r="DK110" s="903"/>
      <c r="DL110" s="903" t="s">
        <v>406</v>
      </c>
      <c r="DM110" s="903"/>
      <c r="DN110" s="903"/>
      <c r="DO110" s="903"/>
      <c r="DP110" s="903"/>
      <c r="DQ110" s="903" t="s">
        <v>406</v>
      </c>
      <c r="DR110" s="903"/>
      <c r="DS110" s="903"/>
      <c r="DT110" s="903"/>
      <c r="DU110" s="903"/>
      <c r="DV110" s="904" t="s">
        <v>437</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383</v>
      </c>
      <c r="AB111" s="984"/>
      <c r="AC111" s="984"/>
      <c r="AD111" s="984"/>
      <c r="AE111" s="985"/>
      <c r="AF111" s="986" t="s">
        <v>406</v>
      </c>
      <c r="AG111" s="984"/>
      <c r="AH111" s="984"/>
      <c r="AI111" s="984"/>
      <c r="AJ111" s="985"/>
      <c r="AK111" s="986" t="s">
        <v>439</v>
      </c>
      <c r="AL111" s="984"/>
      <c r="AM111" s="984"/>
      <c r="AN111" s="984"/>
      <c r="AO111" s="985"/>
      <c r="AP111" s="987" t="s">
        <v>383</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437</v>
      </c>
      <c r="BR111" s="875"/>
      <c r="BS111" s="875"/>
      <c r="BT111" s="875"/>
      <c r="BU111" s="875"/>
      <c r="BV111" s="875" t="s">
        <v>406</v>
      </c>
      <c r="BW111" s="875"/>
      <c r="BX111" s="875"/>
      <c r="BY111" s="875"/>
      <c r="BZ111" s="875"/>
      <c r="CA111" s="875" t="s">
        <v>406</v>
      </c>
      <c r="CB111" s="875"/>
      <c r="CC111" s="875"/>
      <c r="CD111" s="875"/>
      <c r="CE111" s="875"/>
      <c r="CF111" s="936" t="s">
        <v>439</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437</v>
      </c>
      <c r="DM111" s="875"/>
      <c r="DN111" s="875"/>
      <c r="DO111" s="875"/>
      <c r="DP111" s="875"/>
      <c r="DQ111" s="875" t="s">
        <v>437</v>
      </c>
      <c r="DR111" s="875"/>
      <c r="DS111" s="875"/>
      <c r="DT111" s="875"/>
      <c r="DU111" s="875"/>
      <c r="DV111" s="852" t="s">
        <v>406</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406</v>
      </c>
      <c r="AB112" s="838"/>
      <c r="AC112" s="838"/>
      <c r="AD112" s="838"/>
      <c r="AE112" s="839"/>
      <c r="AF112" s="840" t="s">
        <v>437</v>
      </c>
      <c r="AG112" s="838"/>
      <c r="AH112" s="838"/>
      <c r="AI112" s="838"/>
      <c r="AJ112" s="839"/>
      <c r="AK112" s="840" t="s">
        <v>406</v>
      </c>
      <c r="AL112" s="838"/>
      <c r="AM112" s="838"/>
      <c r="AN112" s="838"/>
      <c r="AO112" s="839"/>
      <c r="AP112" s="885" t="s">
        <v>406</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2033958</v>
      </c>
      <c r="BR112" s="875"/>
      <c r="BS112" s="875"/>
      <c r="BT112" s="875"/>
      <c r="BU112" s="875"/>
      <c r="BV112" s="875">
        <v>1862308</v>
      </c>
      <c r="BW112" s="875"/>
      <c r="BX112" s="875"/>
      <c r="BY112" s="875"/>
      <c r="BZ112" s="875"/>
      <c r="CA112" s="875">
        <v>1844943</v>
      </c>
      <c r="CB112" s="875"/>
      <c r="CC112" s="875"/>
      <c r="CD112" s="875"/>
      <c r="CE112" s="875"/>
      <c r="CF112" s="936">
        <v>40.700000000000003</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439</v>
      </c>
      <c r="DM112" s="875"/>
      <c r="DN112" s="875"/>
      <c r="DO112" s="875"/>
      <c r="DP112" s="875"/>
      <c r="DQ112" s="875" t="s">
        <v>406</v>
      </c>
      <c r="DR112" s="875"/>
      <c r="DS112" s="875"/>
      <c r="DT112" s="875"/>
      <c r="DU112" s="875"/>
      <c r="DV112" s="852" t="s">
        <v>439</v>
      </c>
      <c r="DW112" s="852"/>
      <c r="DX112" s="852"/>
      <c r="DY112" s="852"/>
      <c r="DZ112" s="853"/>
    </row>
    <row r="113" spans="1:130" s="226" customFormat="1" ht="26.25" customHeight="1" x14ac:dyDescent="0.15">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162801</v>
      </c>
      <c r="AB113" s="984"/>
      <c r="AC113" s="984"/>
      <c r="AD113" s="984"/>
      <c r="AE113" s="985"/>
      <c r="AF113" s="986">
        <v>172220</v>
      </c>
      <c r="AG113" s="984"/>
      <c r="AH113" s="984"/>
      <c r="AI113" s="984"/>
      <c r="AJ113" s="985"/>
      <c r="AK113" s="986">
        <v>170837</v>
      </c>
      <c r="AL113" s="984"/>
      <c r="AM113" s="984"/>
      <c r="AN113" s="984"/>
      <c r="AO113" s="985"/>
      <c r="AP113" s="987">
        <v>3.8</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63439</v>
      </c>
      <c r="BR113" s="875"/>
      <c r="BS113" s="875"/>
      <c r="BT113" s="875"/>
      <c r="BU113" s="875"/>
      <c r="BV113" s="875">
        <v>55956</v>
      </c>
      <c r="BW113" s="875"/>
      <c r="BX113" s="875"/>
      <c r="BY113" s="875"/>
      <c r="BZ113" s="875"/>
      <c r="CA113" s="875">
        <v>59413</v>
      </c>
      <c r="CB113" s="875"/>
      <c r="CC113" s="875"/>
      <c r="CD113" s="875"/>
      <c r="CE113" s="875"/>
      <c r="CF113" s="936">
        <v>1.3</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439</v>
      </c>
      <c r="DM113" s="838"/>
      <c r="DN113" s="838"/>
      <c r="DO113" s="838"/>
      <c r="DP113" s="839"/>
      <c r="DQ113" s="840" t="s">
        <v>439</v>
      </c>
      <c r="DR113" s="838"/>
      <c r="DS113" s="838"/>
      <c r="DT113" s="838"/>
      <c r="DU113" s="839"/>
      <c r="DV113" s="885" t="s">
        <v>439</v>
      </c>
      <c r="DW113" s="886"/>
      <c r="DX113" s="886"/>
      <c r="DY113" s="886"/>
      <c r="DZ113" s="887"/>
    </row>
    <row r="114" spans="1:130" s="226" customFormat="1" ht="26.25" customHeight="1" x14ac:dyDescent="0.15">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8796</v>
      </c>
      <c r="AB114" s="838"/>
      <c r="AC114" s="838"/>
      <c r="AD114" s="838"/>
      <c r="AE114" s="839"/>
      <c r="AF114" s="840">
        <v>8790</v>
      </c>
      <c r="AG114" s="838"/>
      <c r="AH114" s="838"/>
      <c r="AI114" s="838"/>
      <c r="AJ114" s="839"/>
      <c r="AK114" s="840">
        <v>8784</v>
      </c>
      <c r="AL114" s="838"/>
      <c r="AM114" s="838"/>
      <c r="AN114" s="838"/>
      <c r="AO114" s="839"/>
      <c r="AP114" s="885">
        <v>0.2</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769705</v>
      </c>
      <c r="BR114" s="875"/>
      <c r="BS114" s="875"/>
      <c r="BT114" s="875"/>
      <c r="BU114" s="875"/>
      <c r="BV114" s="875">
        <v>842942</v>
      </c>
      <c r="BW114" s="875"/>
      <c r="BX114" s="875"/>
      <c r="BY114" s="875"/>
      <c r="BZ114" s="875"/>
      <c r="CA114" s="875">
        <v>730414</v>
      </c>
      <c r="CB114" s="875"/>
      <c r="CC114" s="875"/>
      <c r="CD114" s="875"/>
      <c r="CE114" s="875"/>
      <c r="CF114" s="936">
        <v>16.100000000000001</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406</v>
      </c>
      <c r="DH114" s="838"/>
      <c r="DI114" s="838"/>
      <c r="DJ114" s="838"/>
      <c r="DK114" s="839"/>
      <c r="DL114" s="840" t="s">
        <v>437</v>
      </c>
      <c r="DM114" s="838"/>
      <c r="DN114" s="838"/>
      <c r="DO114" s="838"/>
      <c r="DP114" s="839"/>
      <c r="DQ114" s="840" t="s">
        <v>437</v>
      </c>
      <c r="DR114" s="838"/>
      <c r="DS114" s="838"/>
      <c r="DT114" s="838"/>
      <c r="DU114" s="839"/>
      <c r="DV114" s="885" t="s">
        <v>437</v>
      </c>
      <c r="DW114" s="886"/>
      <c r="DX114" s="886"/>
      <c r="DY114" s="886"/>
      <c r="DZ114" s="887"/>
    </row>
    <row r="115" spans="1:130" s="226" customFormat="1" ht="26.25" customHeight="1" x14ac:dyDescent="0.15">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3343</v>
      </c>
      <c r="AB115" s="984"/>
      <c r="AC115" s="984"/>
      <c r="AD115" s="984"/>
      <c r="AE115" s="985"/>
      <c r="AF115" s="986">
        <v>3257</v>
      </c>
      <c r="AG115" s="984"/>
      <c r="AH115" s="984"/>
      <c r="AI115" s="984"/>
      <c r="AJ115" s="985"/>
      <c r="AK115" s="986">
        <v>1657</v>
      </c>
      <c r="AL115" s="984"/>
      <c r="AM115" s="984"/>
      <c r="AN115" s="984"/>
      <c r="AO115" s="985"/>
      <c r="AP115" s="987">
        <v>0</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t="s">
        <v>406</v>
      </c>
      <c r="BR115" s="875"/>
      <c r="BS115" s="875"/>
      <c r="BT115" s="875"/>
      <c r="BU115" s="875"/>
      <c r="BV115" s="875" t="s">
        <v>439</v>
      </c>
      <c r="BW115" s="875"/>
      <c r="BX115" s="875"/>
      <c r="BY115" s="875"/>
      <c r="BZ115" s="875"/>
      <c r="CA115" s="875" t="s">
        <v>406</v>
      </c>
      <c r="CB115" s="875"/>
      <c r="CC115" s="875"/>
      <c r="CD115" s="875"/>
      <c r="CE115" s="875"/>
      <c r="CF115" s="936" t="s">
        <v>406</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406</v>
      </c>
      <c r="DH115" s="838"/>
      <c r="DI115" s="838"/>
      <c r="DJ115" s="838"/>
      <c r="DK115" s="839"/>
      <c r="DL115" s="840" t="s">
        <v>437</v>
      </c>
      <c r="DM115" s="838"/>
      <c r="DN115" s="838"/>
      <c r="DO115" s="838"/>
      <c r="DP115" s="839"/>
      <c r="DQ115" s="840" t="s">
        <v>437</v>
      </c>
      <c r="DR115" s="838"/>
      <c r="DS115" s="838"/>
      <c r="DT115" s="838"/>
      <c r="DU115" s="839"/>
      <c r="DV115" s="885" t="s">
        <v>406</v>
      </c>
      <c r="DW115" s="886"/>
      <c r="DX115" s="886"/>
      <c r="DY115" s="886"/>
      <c r="DZ115" s="887"/>
    </row>
    <row r="116" spans="1:130" s="226" customFormat="1" ht="26.25" customHeight="1" x14ac:dyDescent="0.15">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406</v>
      </c>
      <c r="AG116" s="838"/>
      <c r="AH116" s="838"/>
      <c r="AI116" s="838"/>
      <c r="AJ116" s="839"/>
      <c r="AK116" s="840" t="s">
        <v>439</v>
      </c>
      <c r="AL116" s="838"/>
      <c r="AM116" s="838"/>
      <c r="AN116" s="838"/>
      <c r="AO116" s="839"/>
      <c r="AP116" s="885" t="s">
        <v>439</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406</v>
      </c>
      <c r="BR116" s="875"/>
      <c r="BS116" s="875"/>
      <c r="BT116" s="875"/>
      <c r="BU116" s="875"/>
      <c r="BV116" s="875" t="s">
        <v>406</v>
      </c>
      <c r="BW116" s="875"/>
      <c r="BX116" s="875"/>
      <c r="BY116" s="875"/>
      <c r="BZ116" s="875"/>
      <c r="CA116" s="875" t="s">
        <v>437</v>
      </c>
      <c r="CB116" s="875"/>
      <c r="CC116" s="875"/>
      <c r="CD116" s="875"/>
      <c r="CE116" s="875"/>
      <c r="CF116" s="936" t="s">
        <v>406</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406</v>
      </c>
      <c r="DM116" s="838"/>
      <c r="DN116" s="838"/>
      <c r="DO116" s="838"/>
      <c r="DP116" s="839"/>
      <c r="DQ116" s="840" t="s">
        <v>437</v>
      </c>
      <c r="DR116" s="838"/>
      <c r="DS116" s="838"/>
      <c r="DT116" s="838"/>
      <c r="DU116" s="839"/>
      <c r="DV116" s="885" t="s">
        <v>437</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1154924</v>
      </c>
      <c r="AB117" s="970"/>
      <c r="AC117" s="970"/>
      <c r="AD117" s="970"/>
      <c r="AE117" s="971"/>
      <c r="AF117" s="972">
        <v>1164433</v>
      </c>
      <c r="AG117" s="970"/>
      <c r="AH117" s="970"/>
      <c r="AI117" s="970"/>
      <c r="AJ117" s="971"/>
      <c r="AK117" s="972">
        <v>988845</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460</v>
      </c>
      <c r="BR117" s="875"/>
      <c r="BS117" s="875"/>
      <c r="BT117" s="875"/>
      <c r="BU117" s="875"/>
      <c r="BV117" s="875" t="s">
        <v>439</v>
      </c>
      <c r="BW117" s="875"/>
      <c r="BX117" s="875"/>
      <c r="BY117" s="875"/>
      <c r="BZ117" s="875"/>
      <c r="CA117" s="875" t="s">
        <v>461</v>
      </c>
      <c r="CB117" s="875"/>
      <c r="CC117" s="875"/>
      <c r="CD117" s="875"/>
      <c r="CE117" s="875"/>
      <c r="CF117" s="936" t="s">
        <v>439</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439</v>
      </c>
      <c r="DH117" s="838"/>
      <c r="DI117" s="838"/>
      <c r="DJ117" s="838"/>
      <c r="DK117" s="839"/>
      <c r="DL117" s="840" t="s">
        <v>383</v>
      </c>
      <c r="DM117" s="838"/>
      <c r="DN117" s="838"/>
      <c r="DO117" s="838"/>
      <c r="DP117" s="839"/>
      <c r="DQ117" s="840" t="s">
        <v>439</v>
      </c>
      <c r="DR117" s="838"/>
      <c r="DS117" s="838"/>
      <c r="DT117" s="838"/>
      <c r="DU117" s="839"/>
      <c r="DV117" s="885" t="s">
        <v>439</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300</v>
      </c>
      <c r="AG118" s="963"/>
      <c r="AH118" s="963"/>
      <c r="AI118" s="963"/>
      <c r="AJ118" s="964"/>
      <c r="AK118" s="965" t="s">
        <v>299</v>
      </c>
      <c r="AL118" s="963"/>
      <c r="AM118" s="963"/>
      <c r="AN118" s="963"/>
      <c r="AO118" s="964"/>
      <c r="AP118" s="966" t="s">
        <v>431</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383</v>
      </c>
      <c r="BR118" s="906"/>
      <c r="BS118" s="906"/>
      <c r="BT118" s="906"/>
      <c r="BU118" s="906"/>
      <c r="BV118" s="906" t="s">
        <v>464</v>
      </c>
      <c r="BW118" s="906"/>
      <c r="BX118" s="906"/>
      <c r="BY118" s="906"/>
      <c r="BZ118" s="906"/>
      <c r="CA118" s="906" t="s">
        <v>464</v>
      </c>
      <c r="CB118" s="906"/>
      <c r="CC118" s="906"/>
      <c r="CD118" s="906"/>
      <c r="CE118" s="906"/>
      <c r="CF118" s="936" t="s">
        <v>383</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464</v>
      </c>
      <c r="DH118" s="838"/>
      <c r="DI118" s="838"/>
      <c r="DJ118" s="838"/>
      <c r="DK118" s="839"/>
      <c r="DL118" s="840" t="s">
        <v>466</v>
      </c>
      <c r="DM118" s="838"/>
      <c r="DN118" s="838"/>
      <c r="DO118" s="838"/>
      <c r="DP118" s="839"/>
      <c r="DQ118" s="840" t="s">
        <v>439</v>
      </c>
      <c r="DR118" s="838"/>
      <c r="DS118" s="838"/>
      <c r="DT118" s="838"/>
      <c r="DU118" s="839"/>
      <c r="DV118" s="885" t="s">
        <v>439</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383</v>
      </c>
      <c r="AB119" s="956"/>
      <c r="AC119" s="956"/>
      <c r="AD119" s="956"/>
      <c r="AE119" s="957"/>
      <c r="AF119" s="958" t="s">
        <v>383</v>
      </c>
      <c r="AG119" s="956"/>
      <c r="AH119" s="956"/>
      <c r="AI119" s="956"/>
      <c r="AJ119" s="957"/>
      <c r="AK119" s="958" t="s">
        <v>464</v>
      </c>
      <c r="AL119" s="956"/>
      <c r="AM119" s="956"/>
      <c r="AN119" s="956"/>
      <c r="AO119" s="957"/>
      <c r="AP119" s="959" t="s">
        <v>439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467</v>
      </c>
      <c r="BP119" s="939"/>
      <c r="BQ119" s="943">
        <v>13224135</v>
      </c>
      <c r="BR119" s="906"/>
      <c r="BS119" s="906"/>
      <c r="BT119" s="906"/>
      <c r="BU119" s="906"/>
      <c r="BV119" s="906">
        <v>14856789</v>
      </c>
      <c r="BW119" s="906"/>
      <c r="BX119" s="906"/>
      <c r="BY119" s="906"/>
      <c r="BZ119" s="906"/>
      <c r="CA119" s="906">
        <v>15261321</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383</v>
      </c>
      <c r="DH119" s="821"/>
      <c r="DI119" s="821"/>
      <c r="DJ119" s="821"/>
      <c r="DK119" s="822"/>
      <c r="DL119" s="823" t="s">
        <v>439</v>
      </c>
      <c r="DM119" s="821"/>
      <c r="DN119" s="821"/>
      <c r="DO119" s="821"/>
      <c r="DP119" s="822"/>
      <c r="DQ119" s="823" t="s">
        <v>464</v>
      </c>
      <c r="DR119" s="821"/>
      <c r="DS119" s="821"/>
      <c r="DT119" s="821"/>
      <c r="DU119" s="822"/>
      <c r="DV119" s="909" t="s">
        <v>383</v>
      </c>
      <c r="DW119" s="910"/>
      <c r="DX119" s="910"/>
      <c r="DY119" s="910"/>
      <c r="DZ119" s="911"/>
    </row>
    <row r="120" spans="1:130" s="226" customFormat="1" ht="26.25" customHeight="1" x14ac:dyDescent="0.15">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439</v>
      </c>
      <c r="AB120" s="838"/>
      <c r="AC120" s="838"/>
      <c r="AD120" s="838"/>
      <c r="AE120" s="839"/>
      <c r="AF120" s="840" t="s">
        <v>460</v>
      </c>
      <c r="AG120" s="838"/>
      <c r="AH120" s="838"/>
      <c r="AI120" s="838"/>
      <c r="AJ120" s="839"/>
      <c r="AK120" s="840" t="s">
        <v>383</v>
      </c>
      <c r="AL120" s="838"/>
      <c r="AM120" s="838"/>
      <c r="AN120" s="838"/>
      <c r="AO120" s="839"/>
      <c r="AP120" s="885" t="s">
        <v>439</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12047018</v>
      </c>
      <c r="BR120" s="903"/>
      <c r="BS120" s="903"/>
      <c r="BT120" s="903"/>
      <c r="BU120" s="903"/>
      <c r="BV120" s="903">
        <v>11606827</v>
      </c>
      <c r="BW120" s="903"/>
      <c r="BX120" s="903"/>
      <c r="BY120" s="903"/>
      <c r="BZ120" s="903"/>
      <c r="CA120" s="903">
        <v>10047680</v>
      </c>
      <c r="CB120" s="903"/>
      <c r="CC120" s="903"/>
      <c r="CD120" s="903"/>
      <c r="CE120" s="903"/>
      <c r="CF120" s="927">
        <v>221.8</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1579285</v>
      </c>
      <c r="DH120" s="903"/>
      <c r="DI120" s="903"/>
      <c r="DJ120" s="903"/>
      <c r="DK120" s="903"/>
      <c r="DL120" s="903">
        <v>1559411</v>
      </c>
      <c r="DM120" s="903"/>
      <c r="DN120" s="903"/>
      <c r="DO120" s="903"/>
      <c r="DP120" s="903"/>
      <c r="DQ120" s="903">
        <v>1465057</v>
      </c>
      <c r="DR120" s="903"/>
      <c r="DS120" s="903"/>
      <c r="DT120" s="903"/>
      <c r="DU120" s="903"/>
      <c r="DV120" s="904">
        <v>32.299999999999997</v>
      </c>
      <c r="DW120" s="904"/>
      <c r="DX120" s="904"/>
      <c r="DY120" s="904"/>
      <c r="DZ120" s="905"/>
    </row>
    <row r="121" spans="1:130" s="226" customFormat="1" ht="26.25" customHeight="1" x14ac:dyDescent="0.15">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383</v>
      </c>
      <c r="AB121" s="838"/>
      <c r="AC121" s="838"/>
      <c r="AD121" s="838"/>
      <c r="AE121" s="839"/>
      <c r="AF121" s="840" t="s">
        <v>464</v>
      </c>
      <c r="AG121" s="838"/>
      <c r="AH121" s="838"/>
      <c r="AI121" s="838"/>
      <c r="AJ121" s="839"/>
      <c r="AK121" s="840" t="s">
        <v>383</v>
      </c>
      <c r="AL121" s="838"/>
      <c r="AM121" s="838"/>
      <c r="AN121" s="838"/>
      <c r="AO121" s="839"/>
      <c r="AP121" s="885" t="s">
        <v>460</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v>423393</v>
      </c>
      <c r="BR121" s="875"/>
      <c r="BS121" s="875"/>
      <c r="BT121" s="875"/>
      <c r="BU121" s="875"/>
      <c r="BV121" s="875">
        <v>418455</v>
      </c>
      <c r="BW121" s="875"/>
      <c r="BX121" s="875"/>
      <c r="BY121" s="875"/>
      <c r="BZ121" s="875"/>
      <c r="CA121" s="875">
        <v>1303235</v>
      </c>
      <c r="CB121" s="875"/>
      <c r="CC121" s="875"/>
      <c r="CD121" s="875"/>
      <c r="CE121" s="875"/>
      <c r="CF121" s="936">
        <v>28.8</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327229</v>
      </c>
      <c r="DH121" s="875"/>
      <c r="DI121" s="875"/>
      <c r="DJ121" s="875"/>
      <c r="DK121" s="875"/>
      <c r="DL121" s="875">
        <v>199075</v>
      </c>
      <c r="DM121" s="875"/>
      <c r="DN121" s="875"/>
      <c r="DO121" s="875"/>
      <c r="DP121" s="875"/>
      <c r="DQ121" s="875">
        <v>280530</v>
      </c>
      <c r="DR121" s="875"/>
      <c r="DS121" s="875"/>
      <c r="DT121" s="875"/>
      <c r="DU121" s="875"/>
      <c r="DV121" s="852">
        <v>6.2</v>
      </c>
      <c r="DW121" s="852"/>
      <c r="DX121" s="852"/>
      <c r="DY121" s="852"/>
      <c r="DZ121" s="853"/>
    </row>
    <row r="122" spans="1:130" s="226" customFormat="1" ht="26.25" customHeight="1" x14ac:dyDescent="0.15">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383</v>
      </c>
      <c r="AB122" s="838"/>
      <c r="AC122" s="838"/>
      <c r="AD122" s="838"/>
      <c r="AE122" s="839"/>
      <c r="AF122" s="840" t="s">
        <v>439</v>
      </c>
      <c r="AG122" s="838"/>
      <c r="AH122" s="838"/>
      <c r="AI122" s="838"/>
      <c r="AJ122" s="839"/>
      <c r="AK122" s="840" t="s">
        <v>383</v>
      </c>
      <c r="AL122" s="838"/>
      <c r="AM122" s="838"/>
      <c r="AN122" s="838"/>
      <c r="AO122" s="839"/>
      <c r="AP122" s="885" t="s">
        <v>383</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7647586</v>
      </c>
      <c r="BR122" s="906"/>
      <c r="BS122" s="906"/>
      <c r="BT122" s="906"/>
      <c r="BU122" s="906"/>
      <c r="BV122" s="906">
        <v>7697815</v>
      </c>
      <c r="BW122" s="906"/>
      <c r="BX122" s="906"/>
      <c r="BY122" s="906"/>
      <c r="BZ122" s="906"/>
      <c r="CA122" s="906">
        <v>7929920</v>
      </c>
      <c r="CB122" s="906"/>
      <c r="CC122" s="906"/>
      <c r="CD122" s="906"/>
      <c r="CE122" s="906"/>
      <c r="CF122" s="907">
        <v>175</v>
      </c>
      <c r="CG122" s="908"/>
      <c r="CH122" s="908"/>
      <c r="CI122" s="908"/>
      <c r="CJ122" s="908"/>
      <c r="CK122" s="930"/>
      <c r="CL122" s="916"/>
      <c r="CM122" s="916"/>
      <c r="CN122" s="916"/>
      <c r="CO122" s="917"/>
      <c r="CP122" s="896" t="s">
        <v>405</v>
      </c>
      <c r="CQ122" s="897"/>
      <c r="CR122" s="897"/>
      <c r="CS122" s="897"/>
      <c r="CT122" s="897"/>
      <c r="CU122" s="897"/>
      <c r="CV122" s="897"/>
      <c r="CW122" s="897"/>
      <c r="CX122" s="897"/>
      <c r="CY122" s="897"/>
      <c r="CZ122" s="897"/>
      <c r="DA122" s="897"/>
      <c r="DB122" s="897"/>
      <c r="DC122" s="897"/>
      <c r="DD122" s="897"/>
      <c r="DE122" s="897"/>
      <c r="DF122" s="898"/>
      <c r="DG122" s="874">
        <v>92372</v>
      </c>
      <c r="DH122" s="875"/>
      <c r="DI122" s="875"/>
      <c r="DJ122" s="875"/>
      <c r="DK122" s="875"/>
      <c r="DL122" s="875">
        <v>88512</v>
      </c>
      <c r="DM122" s="875"/>
      <c r="DN122" s="875"/>
      <c r="DO122" s="875"/>
      <c r="DP122" s="875"/>
      <c r="DQ122" s="875">
        <v>86386</v>
      </c>
      <c r="DR122" s="875"/>
      <c r="DS122" s="875"/>
      <c r="DT122" s="875"/>
      <c r="DU122" s="875"/>
      <c r="DV122" s="852">
        <v>1.9</v>
      </c>
      <c r="DW122" s="852"/>
      <c r="DX122" s="852"/>
      <c r="DY122" s="852"/>
      <c r="DZ122" s="853"/>
    </row>
    <row r="123" spans="1:130" s="226" customFormat="1" ht="26.25" customHeight="1" x14ac:dyDescent="0.15">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383</v>
      </c>
      <c r="AG123" s="838"/>
      <c r="AH123" s="838"/>
      <c r="AI123" s="838"/>
      <c r="AJ123" s="839"/>
      <c r="AK123" s="840" t="s">
        <v>383</v>
      </c>
      <c r="AL123" s="838"/>
      <c r="AM123" s="838"/>
      <c r="AN123" s="838"/>
      <c r="AO123" s="839"/>
      <c r="AP123" s="885" t="s">
        <v>461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477</v>
      </c>
      <c r="BP123" s="939"/>
      <c r="BQ123" s="893">
        <v>20117997</v>
      </c>
      <c r="BR123" s="894"/>
      <c r="BS123" s="894"/>
      <c r="BT123" s="894"/>
      <c r="BU123" s="894"/>
      <c r="BV123" s="894">
        <v>19723097</v>
      </c>
      <c r="BW123" s="894"/>
      <c r="BX123" s="894"/>
      <c r="BY123" s="894"/>
      <c r="BZ123" s="894"/>
      <c r="CA123" s="894">
        <v>19280835</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v>35072</v>
      </c>
      <c r="DH123" s="838"/>
      <c r="DI123" s="838"/>
      <c r="DJ123" s="838"/>
      <c r="DK123" s="839"/>
      <c r="DL123" s="840">
        <v>15310</v>
      </c>
      <c r="DM123" s="838"/>
      <c r="DN123" s="838"/>
      <c r="DO123" s="838"/>
      <c r="DP123" s="839"/>
      <c r="DQ123" s="840">
        <v>12970</v>
      </c>
      <c r="DR123" s="838"/>
      <c r="DS123" s="838"/>
      <c r="DT123" s="838"/>
      <c r="DU123" s="839"/>
      <c r="DV123" s="885">
        <v>0.3</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383</v>
      </c>
      <c r="AB124" s="838"/>
      <c r="AC124" s="838"/>
      <c r="AD124" s="838"/>
      <c r="AE124" s="839"/>
      <c r="AF124" s="840" t="s">
        <v>479</v>
      </c>
      <c r="AG124" s="838"/>
      <c r="AH124" s="838"/>
      <c r="AI124" s="838"/>
      <c r="AJ124" s="839"/>
      <c r="AK124" s="840" t="s">
        <v>383</v>
      </c>
      <c r="AL124" s="838"/>
      <c r="AM124" s="838"/>
      <c r="AN124" s="838"/>
      <c r="AO124" s="839"/>
      <c r="AP124" s="885" t="s">
        <v>439</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439</v>
      </c>
      <c r="BR124" s="892"/>
      <c r="BS124" s="892"/>
      <c r="BT124" s="892"/>
      <c r="BU124" s="892"/>
      <c r="BV124" s="892" t="s">
        <v>439</v>
      </c>
      <c r="BW124" s="892"/>
      <c r="BX124" s="892"/>
      <c r="BY124" s="892"/>
      <c r="BZ124" s="892"/>
      <c r="CA124" s="892" t="s">
        <v>439</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t="s">
        <v>383</v>
      </c>
      <c r="DH124" s="821"/>
      <c r="DI124" s="821"/>
      <c r="DJ124" s="821"/>
      <c r="DK124" s="822"/>
      <c r="DL124" s="823" t="s">
        <v>383</v>
      </c>
      <c r="DM124" s="821"/>
      <c r="DN124" s="821"/>
      <c r="DO124" s="821"/>
      <c r="DP124" s="822"/>
      <c r="DQ124" s="823" t="s">
        <v>439</v>
      </c>
      <c r="DR124" s="821"/>
      <c r="DS124" s="821"/>
      <c r="DT124" s="821"/>
      <c r="DU124" s="822"/>
      <c r="DV124" s="909" t="s">
        <v>383</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439</v>
      </c>
      <c r="AB125" s="838"/>
      <c r="AC125" s="838"/>
      <c r="AD125" s="838"/>
      <c r="AE125" s="839"/>
      <c r="AF125" s="840" t="s">
        <v>383</v>
      </c>
      <c r="AG125" s="838"/>
      <c r="AH125" s="838"/>
      <c r="AI125" s="838"/>
      <c r="AJ125" s="839"/>
      <c r="AK125" s="840" t="s">
        <v>460</v>
      </c>
      <c r="AL125" s="838"/>
      <c r="AM125" s="838"/>
      <c r="AN125" s="838"/>
      <c r="AO125" s="839"/>
      <c r="AP125" s="885" t="s">
        <v>464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482</v>
      </c>
      <c r="CL125" s="913"/>
      <c r="CM125" s="913"/>
      <c r="CN125" s="913"/>
      <c r="CO125" s="914"/>
      <c r="CP125" s="921" t="s">
        <v>483</v>
      </c>
      <c r="CQ125" s="866"/>
      <c r="CR125" s="866"/>
      <c r="CS125" s="866"/>
      <c r="CT125" s="866"/>
      <c r="CU125" s="866"/>
      <c r="CV125" s="866"/>
      <c r="CW125" s="866"/>
      <c r="CX125" s="866"/>
      <c r="CY125" s="866"/>
      <c r="CZ125" s="866"/>
      <c r="DA125" s="866"/>
      <c r="DB125" s="866"/>
      <c r="DC125" s="866"/>
      <c r="DD125" s="866"/>
      <c r="DE125" s="866"/>
      <c r="DF125" s="867"/>
      <c r="DG125" s="922" t="s">
        <v>439</v>
      </c>
      <c r="DH125" s="903"/>
      <c r="DI125" s="903"/>
      <c r="DJ125" s="903"/>
      <c r="DK125" s="903"/>
      <c r="DL125" s="903" t="s">
        <v>460</v>
      </c>
      <c r="DM125" s="903"/>
      <c r="DN125" s="903"/>
      <c r="DO125" s="903"/>
      <c r="DP125" s="903"/>
      <c r="DQ125" s="903" t="s">
        <v>383</v>
      </c>
      <c r="DR125" s="903"/>
      <c r="DS125" s="903"/>
      <c r="DT125" s="903"/>
      <c r="DU125" s="903"/>
      <c r="DV125" s="904" t="s">
        <v>464</v>
      </c>
      <c r="DW125" s="904"/>
      <c r="DX125" s="904"/>
      <c r="DY125" s="904"/>
      <c r="DZ125" s="905"/>
    </row>
    <row r="126" spans="1:130" s="226" customFormat="1" ht="26.25" customHeight="1" thickBot="1" x14ac:dyDescent="0.2">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439</v>
      </c>
      <c r="AB126" s="838"/>
      <c r="AC126" s="838"/>
      <c r="AD126" s="838"/>
      <c r="AE126" s="839"/>
      <c r="AF126" s="840" t="s">
        <v>460</v>
      </c>
      <c r="AG126" s="838"/>
      <c r="AH126" s="838"/>
      <c r="AI126" s="838"/>
      <c r="AJ126" s="839"/>
      <c r="AK126" s="840" t="s">
        <v>464</v>
      </c>
      <c r="AL126" s="838"/>
      <c r="AM126" s="838"/>
      <c r="AN126" s="838"/>
      <c r="AO126" s="839"/>
      <c r="AP126" s="885" t="s">
        <v>439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484</v>
      </c>
      <c r="CQ126" s="808"/>
      <c r="CR126" s="808"/>
      <c r="CS126" s="808"/>
      <c r="CT126" s="808"/>
      <c r="CU126" s="808"/>
      <c r="CV126" s="808"/>
      <c r="CW126" s="808"/>
      <c r="CX126" s="808"/>
      <c r="CY126" s="808"/>
      <c r="CZ126" s="808"/>
      <c r="DA126" s="808"/>
      <c r="DB126" s="808"/>
      <c r="DC126" s="808"/>
      <c r="DD126" s="808"/>
      <c r="DE126" s="808"/>
      <c r="DF126" s="809"/>
      <c r="DG126" s="874" t="s">
        <v>383</v>
      </c>
      <c r="DH126" s="875"/>
      <c r="DI126" s="875"/>
      <c r="DJ126" s="875"/>
      <c r="DK126" s="875"/>
      <c r="DL126" s="875" t="s">
        <v>464</v>
      </c>
      <c r="DM126" s="875"/>
      <c r="DN126" s="875"/>
      <c r="DO126" s="875"/>
      <c r="DP126" s="875"/>
      <c r="DQ126" s="875" t="s">
        <v>383</v>
      </c>
      <c r="DR126" s="875"/>
      <c r="DS126" s="875"/>
      <c r="DT126" s="875"/>
      <c r="DU126" s="875"/>
      <c r="DV126" s="852" t="s">
        <v>464</v>
      </c>
      <c r="DW126" s="852"/>
      <c r="DX126" s="852"/>
      <c r="DY126" s="852"/>
      <c r="DZ126" s="853"/>
    </row>
    <row r="127" spans="1:130" s="226" customFormat="1" ht="26.25" customHeight="1" x14ac:dyDescent="0.15">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3343</v>
      </c>
      <c r="AB127" s="838"/>
      <c r="AC127" s="838"/>
      <c r="AD127" s="838"/>
      <c r="AE127" s="839"/>
      <c r="AF127" s="840">
        <v>3257</v>
      </c>
      <c r="AG127" s="838"/>
      <c r="AH127" s="838"/>
      <c r="AI127" s="838"/>
      <c r="AJ127" s="839"/>
      <c r="AK127" s="840">
        <v>1657</v>
      </c>
      <c r="AL127" s="838"/>
      <c r="AM127" s="838"/>
      <c r="AN127" s="838"/>
      <c r="AO127" s="839"/>
      <c r="AP127" s="885">
        <v>0</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400</v>
      </c>
      <c r="DH127" s="875"/>
      <c r="DI127" s="875"/>
      <c r="DJ127" s="875"/>
      <c r="DK127" s="875"/>
      <c r="DL127" s="875" t="s">
        <v>383</v>
      </c>
      <c r="DM127" s="875"/>
      <c r="DN127" s="875"/>
      <c r="DO127" s="875"/>
      <c r="DP127" s="875"/>
      <c r="DQ127" s="875" t="s">
        <v>439</v>
      </c>
      <c r="DR127" s="875"/>
      <c r="DS127" s="875"/>
      <c r="DT127" s="875"/>
      <c r="DU127" s="875"/>
      <c r="DV127" s="852" t="s">
        <v>460</v>
      </c>
      <c r="DW127" s="852"/>
      <c r="DX127" s="852"/>
      <c r="DY127" s="852"/>
      <c r="DZ127" s="853"/>
    </row>
    <row r="128" spans="1:130" s="226" customFormat="1" ht="26.25" customHeight="1" thickBot="1" x14ac:dyDescent="0.2">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44382</v>
      </c>
      <c r="AB128" s="859"/>
      <c r="AC128" s="859"/>
      <c r="AD128" s="859"/>
      <c r="AE128" s="860"/>
      <c r="AF128" s="861">
        <v>33938</v>
      </c>
      <c r="AG128" s="859"/>
      <c r="AH128" s="859"/>
      <c r="AI128" s="859"/>
      <c r="AJ128" s="860"/>
      <c r="AK128" s="861">
        <v>58751</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439</v>
      </c>
      <c r="BG128" s="845"/>
      <c r="BH128" s="845"/>
      <c r="BI128" s="845"/>
      <c r="BJ128" s="845"/>
      <c r="BK128" s="845"/>
      <c r="BL128" s="868"/>
      <c r="BM128" s="844">
        <v>14.87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439</v>
      </c>
      <c r="DH128" s="849"/>
      <c r="DI128" s="849"/>
      <c r="DJ128" s="849"/>
      <c r="DK128" s="849"/>
      <c r="DL128" s="849" t="s">
        <v>439</v>
      </c>
      <c r="DM128" s="849"/>
      <c r="DN128" s="849"/>
      <c r="DO128" s="849"/>
      <c r="DP128" s="849"/>
      <c r="DQ128" s="849" t="s">
        <v>464</v>
      </c>
      <c r="DR128" s="849"/>
      <c r="DS128" s="849"/>
      <c r="DT128" s="849"/>
      <c r="DU128" s="849"/>
      <c r="DV128" s="850" t="s">
        <v>439</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5459596</v>
      </c>
      <c r="AB129" s="838"/>
      <c r="AC129" s="838"/>
      <c r="AD129" s="838"/>
      <c r="AE129" s="839"/>
      <c r="AF129" s="840">
        <v>5330695</v>
      </c>
      <c r="AG129" s="838"/>
      <c r="AH129" s="838"/>
      <c r="AI129" s="838"/>
      <c r="AJ129" s="839"/>
      <c r="AK129" s="840">
        <v>5209117</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383</v>
      </c>
      <c r="BG129" s="828"/>
      <c r="BH129" s="828"/>
      <c r="BI129" s="828"/>
      <c r="BJ129" s="828"/>
      <c r="BK129" s="828"/>
      <c r="BL129" s="829"/>
      <c r="BM129" s="827">
        <v>19.87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697740</v>
      </c>
      <c r="AB130" s="838"/>
      <c r="AC130" s="838"/>
      <c r="AD130" s="838"/>
      <c r="AE130" s="839"/>
      <c r="AF130" s="840">
        <v>704173</v>
      </c>
      <c r="AG130" s="838"/>
      <c r="AH130" s="838"/>
      <c r="AI130" s="838"/>
      <c r="AJ130" s="839"/>
      <c r="AK130" s="840">
        <v>678395</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4761856</v>
      </c>
      <c r="AB131" s="821"/>
      <c r="AC131" s="821"/>
      <c r="AD131" s="821"/>
      <c r="AE131" s="822"/>
      <c r="AF131" s="823">
        <v>4626522</v>
      </c>
      <c r="AG131" s="821"/>
      <c r="AH131" s="821"/>
      <c r="AI131" s="821"/>
      <c r="AJ131" s="822"/>
      <c r="AK131" s="823">
        <v>4530722</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383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8.6689307699999993</v>
      </c>
      <c r="AB132" s="801"/>
      <c r="AC132" s="801"/>
      <c r="AD132" s="801"/>
      <c r="AE132" s="802"/>
      <c r="AF132" s="803">
        <v>9.2147405760000005</v>
      </c>
      <c r="AG132" s="801"/>
      <c r="AH132" s="801"/>
      <c r="AI132" s="801"/>
      <c r="AJ132" s="802"/>
      <c r="AK132" s="803">
        <v>5.5553838879999997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9.8000000000000007</v>
      </c>
      <c r="AB133" s="780"/>
      <c r="AC133" s="780"/>
      <c r="AD133" s="780"/>
      <c r="AE133" s="781"/>
      <c r="AF133" s="779">
        <v>9.3000000000000007</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3syG+mcUo5Eid4bWcOPxVi7kClX18fH/gAIfq/0h+juaPQPLo7x5FsPAEFskO50w0ZTk7rFeSgvWB1Y0IQvzA==" saltValue="FNUpyv7pSPHTdMI/xoJ9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1GLD5abUXNnfWT2J3aaNcOQpBMcWisSflc+iFtyZgfiBIi8k3tAqOnHafPE3x14uwwV+5LiJU0B1tj2aaIeKw==" saltValue="v0hK1RS2fa5FNO6M+bKI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SsYB0dpLmMx/5Hpa8eM9OJV3TvwN5sNpoMxhjeg40ZvtV5xpY5S1DdIwkgexNuXT1A1XH3d4h92NDxIrGXirA==" saltValue="D/62Au+V9qsTR0waWkjr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1637638</v>
      </c>
      <c r="AP9" s="292">
        <v>123970</v>
      </c>
      <c r="AQ9" s="293">
        <v>94624</v>
      </c>
      <c r="AR9" s="294">
        <v>31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72094</v>
      </c>
      <c r="AP10" s="295">
        <v>5458</v>
      </c>
      <c r="AQ10" s="296">
        <v>10828</v>
      </c>
      <c r="AR10" s="297">
        <v>-49.6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312260</v>
      </c>
      <c r="AP11" s="295">
        <v>23638</v>
      </c>
      <c r="AQ11" s="296">
        <v>19094</v>
      </c>
      <c r="AR11" s="297">
        <v>23.8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v>89071</v>
      </c>
      <c r="AP12" s="295">
        <v>6743</v>
      </c>
      <c r="AQ12" s="296">
        <v>2189</v>
      </c>
      <c r="AR12" s="297">
        <v>208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517</v>
      </c>
      <c r="AL13" s="1207"/>
      <c r="AM13" s="1207"/>
      <c r="AN13" s="1208"/>
      <c r="AO13" s="295" t="s">
        <v>518</v>
      </c>
      <c r="AP13" s="295" t="s">
        <v>518</v>
      </c>
      <c r="AQ13" s="296" t="s">
        <v>518</v>
      </c>
      <c r="AR13" s="297" t="s">
        <v>518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37938</v>
      </c>
      <c r="AP14" s="295">
        <v>2872</v>
      </c>
      <c r="AQ14" s="296">
        <v>4559</v>
      </c>
      <c r="AR14" s="297">
        <v>-37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102569</v>
      </c>
      <c r="AP15" s="295">
        <v>7764</v>
      </c>
      <c r="AQ15" s="296">
        <v>2298</v>
      </c>
      <c r="AR15" s="297">
        <v>237.9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-150032</v>
      </c>
      <c r="AP16" s="295">
        <v>-11357</v>
      </c>
      <c r="AQ16" s="296">
        <v>-9895</v>
      </c>
      <c r="AR16" s="297">
        <v>14.8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2101538</v>
      </c>
      <c r="AP17" s="295">
        <v>159087</v>
      </c>
      <c r="AQ17" s="296">
        <v>123697</v>
      </c>
      <c r="AR17" s="297">
        <v>28.6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15.52</v>
      </c>
      <c r="AP21" s="308">
        <v>11.1</v>
      </c>
      <c r="AQ21" s="309">
        <v>4.42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92.2</v>
      </c>
      <c r="AP22" s="313">
        <v>95.8</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529</v>
      </c>
      <c r="AO27" s="273"/>
      <c r="AP27" s="273"/>
      <c r="AQ27" s="273"/>
      <c r="AR27" s="273"/>
      <c r="AS27" s="273"/>
      <c r="AT27" s="273"/>
    </row>
    <row r="28" spans="1:46" ht="17.25" x14ac:dyDescent="0.1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807567</v>
      </c>
      <c r="AP32" s="322">
        <v>61133</v>
      </c>
      <c r="AQ32" s="323">
        <v>80576</v>
      </c>
      <c r="AR32" s="324">
        <v>-24.1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518</v>
      </c>
      <c r="AP33" s="322" t="s">
        <v>518</v>
      </c>
      <c r="AQ33" s="323" t="s">
        <v>518</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518</v>
      </c>
      <c r="AP34" s="322" t="s">
        <v>518</v>
      </c>
      <c r="AQ34" s="323" t="s">
        <v>518</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170837</v>
      </c>
      <c r="AP35" s="322">
        <v>12932</v>
      </c>
      <c r="AQ35" s="323">
        <v>26282</v>
      </c>
      <c r="AR35" s="324">
        <v>-50.8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8784</v>
      </c>
      <c r="AP36" s="322">
        <v>665</v>
      </c>
      <c r="AQ36" s="323">
        <v>3165</v>
      </c>
      <c r="AR36" s="324">
        <v>-79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1657</v>
      </c>
      <c r="AP37" s="322">
        <v>125</v>
      </c>
      <c r="AQ37" s="323">
        <v>1250</v>
      </c>
      <c r="AR37" s="324">
        <v>-90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t="s">
        <v>518</v>
      </c>
      <c r="AP38" s="325" t="s">
        <v>518</v>
      </c>
      <c r="AQ38" s="326">
        <v>22</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-58751</v>
      </c>
      <c r="AP39" s="322">
        <v>-4447</v>
      </c>
      <c r="AQ39" s="323">
        <v>-3638</v>
      </c>
      <c r="AR39" s="324">
        <v>22.2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-678395</v>
      </c>
      <c r="AP40" s="322">
        <v>-51355</v>
      </c>
      <c r="AQ40" s="323">
        <v>-75354</v>
      </c>
      <c r="AR40" s="324">
        <v>-31.8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251699</v>
      </c>
      <c r="AP41" s="322">
        <v>19054</v>
      </c>
      <c r="AQ41" s="323">
        <v>32302</v>
      </c>
      <c r="AR41" s="324">
        <v>-41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19306371</v>
      </c>
      <c r="AN51" s="344">
        <v>1314879</v>
      </c>
      <c r="AO51" s="345">
        <v>972.7</v>
      </c>
      <c r="AP51" s="346">
        <v>118124</v>
      </c>
      <c r="AQ51" s="347">
        <v>49.2</v>
      </c>
      <c r="AR51" s="348">
        <v>923.5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224694</v>
      </c>
      <c r="AN52" s="352">
        <v>15303</v>
      </c>
      <c r="AO52" s="353">
        <v>-1.4</v>
      </c>
      <c r="AP52" s="354">
        <v>54614</v>
      </c>
      <c r="AQ52" s="355">
        <v>35</v>
      </c>
      <c r="AR52" s="356">
        <v>-36.4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17267199</v>
      </c>
      <c r="AN53" s="344">
        <v>1218660</v>
      </c>
      <c r="AO53" s="345">
        <v>-7.3</v>
      </c>
      <c r="AP53" s="346">
        <v>101693</v>
      </c>
      <c r="AQ53" s="347">
        <v>-13.9</v>
      </c>
      <c r="AR53" s="348">
        <v>6.6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474377</v>
      </c>
      <c r="AN54" s="352">
        <v>33480</v>
      </c>
      <c r="AO54" s="353">
        <v>118.8</v>
      </c>
      <c r="AP54" s="354">
        <v>51066</v>
      </c>
      <c r="AQ54" s="355">
        <v>-6.5</v>
      </c>
      <c r="AR54" s="356">
        <v>125.3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23168296</v>
      </c>
      <c r="AN55" s="344">
        <v>1678132</v>
      </c>
      <c r="AO55" s="345">
        <v>37.700000000000003</v>
      </c>
      <c r="AP55" s="346">
        <v>93741</v>
      </c>
      <c r="AQ55" s="347">
        <v>-7.8</v>
      </c>
      <c r="AR55" s="348">
        <v>45.5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1040069</v>
      </c>
      <c r="AN56" s="352">
        <v>75335</v>
      </c>
      <c r="AO56" s="353">
        <v>125</v>
      </c>
      <c r="AP56" s="354">
        <v>46285</v>
      </c>
      <c r="AQ56" s="355">
        <v>-9.4</v>
      </c>
      <c r="AR56" s="356">
        <v>134.4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23249673</v>
      </c>
      <c r="AN57" s="344">
        <v>1718506</v>
      </c>
      <c r="AO57" s="345">
        <v>2.4</v>
      </c>
      <c r="AP57" s="346">
        <v>107537</v>
      </c>
      <c r="AQ57" s="347">
        <v>14.7</v>
      </c>
      <c r="AR57" s="348">
        <v>-12.3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1725565</v>
      </c>
      <c r="AN58" s="352">
        <v>127546</v>
      </c>
      <c r="AO58" s="353">
        <v>69.3</v>
      </c>
      <c r="AP58" s="354">
        <v>57923</v>
      </c>
      <c r="AQ58" s="355">
        <v>25.1</v>
      </c>
      <c r="AR58" s="356">
        <v>44.2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11787234</v>
      </c>
      <c r="AN59" s="344">
        <v>892296</v>
      </c>
      <c r="AO59" s="345">
        <v>-48.1</v>
      </c>
      <c r="AP59" s="346">
        <v>113913</v>
      </c>
      <c r="AQ59" s="347">
        <v>5.9</v>
      </c>
      <c r="AR59" s="348">
        <v>-54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1916893</v>
      </c>
      <c r="AN60" s="352">
        <v>145109</v>
      </c>
      <c r="AO60" s="353">
        <v>13.8</v>
      </c>
      <c r="AP60" s="354">
        <v>53160</v>
      </c>
      <c r="AQ60" s="355">
        <v>-8.1999999999999993</v>
      </c>
      <c r="AR60" s="356">
        <v>22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18955755</v>
      </c>
      <c r="AN61" s="359">
        <v>1364495</v>
      </c>
      <c r="AO61" s="360">
        <v>191.5</v>
      </c>
      <c r="AP61" s="361">
        <v>107002</v>
      </c>
      <c r="AQ61" s="362">
        <v>9.6</v>
      </c>
      <c r="AR61" s="348">
        <v>181.9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1076320</v>
      </c>
      <c r="AN62" s="352">
        <v>79355</v>
      </c>
      <c r="AO62" s="353">
        <v>65.099999999999994</v>
      </c>
      <c r="AP62" s="354">
        <v>52610</v>
      </c>
      <c r="AQ62" s="355">
        <v>7.2</v>
      </c>
      <c r="AR62" s="356">
        <v>57.9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pfgvDezTvFVRxFKy4SxT+8IehdqcNviqUSUXbXg01KylCOwffFpU76NM3/wOjEsB+lTwu0siKwVCTl+xtyQ0g==" saltValue="kBPQSqB37v9ct3KqWRtI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bgMtXswU/f5I2fw64cpz9aEmJOCewa+UkKBeI1r1XsSxM8/HH4ysCXcXOj1PyhHfjWkZ/sgJIlfx3QwkZoTUg==" saltValue="QvXY3NEDKepHpEFb9dUF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7+D+N7OYtMXhgXLl8ekkZA3P1g+3fmvkMnAEeHPaHk4p7dzXfGR6+MJFT97fjP5naoJ8JvnvOct+yqXgdhNgA==" saltValue="JSl/Z942//DTQXuL7SOl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12" t="s">
        <v>3</v>
      </c>
      <c r="D47" s="1212"/>
      <c r="E47" s="1213"/>
      <c r="F47" s="11">
        <v>126.34</v>
      </c>
      <c r="G47" s="12">
        <v>112.53</v>
      </c>
      <c r="H47" s="12">
        <v>152.75</v>
      </c>
      <c r="I47" s="12">
        <v>151.12</v>
      </c>
      <c r="J47" s="13">
        <v>130.47</v>
      </c>
    </row>
    <row r="48" spans="2:10" ht="57.75" customHeight="1" x14ac:dyDescent="0.15">
      <c r="B48" s="14"/>
      <c r="C48" s="1214" t="s">
        <v>4</v>
      </c>
      <c r="D48" s="1214"/>
      <c r="E48" s="1215"/>
      <c r="F48" s="15">
        <v>36.1</v>
      </c>
      <c r="G48" s="16">
        <v>42.66</v>
      </c>
      <c r="H48" s="16">
        <v>31.29</v>
      </c>
      <c r="I48" s="16">
        <v>41.1</v>
      </c>
      <c r="J48" s="17">
        <v>23.71</v>
      </c>
    </row>
    <row r="49" spans="2:10" ht="57.75" customHeight="1" thickBot="1" x14ac:dyDescent="0.2">
      <c r="B49" s="18"/>
      <c r="C49" s="1216" t="s">
        <v>5</v>
      </c>
      <c r="D49" s="1216"/>
      <c r="E49" s="1217"/>
      <c r="F49" s="19">
        <v>69.650000000000006</v>
      </c>
      <c r="G49" s="20" t="s">
        <v>565</v>
      </c>
      <c r="H49" s="20">
        <v>7.02</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joXo0xX3ZoaV96CYx2jPUbj85rkhWO1IotDKfhJpZc902obazCySadslo48jSbVXWtB1SbgvW4CI7kxxt+jEQ==" saltValue="yPBI/3P0JtbIFpfRpg12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2019-09-05T05:58:49Z</cp:lastPrinted>
  <dcterms:created xsi:type="dcterms:W3CDTF">2019-02-14T01:29:40Z</dcterms:created>
  <dcterms:modified xsi:type="dcterms:W3CDTF">2019-10-27T23:19:40Z</dcterms:modified>
  <cp:category/>
</cp:coreProperties>
</file>