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9" i="9" l="1"/>
  <c r="BG38" i="9"/>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AM39" i="9"/>
  <c r="U39" i="9"/>
  <c r="C39" i="9"/>
  <c r="CO38" i="9"/>
  <c r="AM38" i="9"/>
  <c r="U38" i="9"/>
  <c r="C38" i="9"/>
  <c r="CO37" i="9"/>
  <c r="AM37" i="9"/>
  <c r="U37" i="9"/>
  <c r="C37" i="9"/>
  <c r="CO36" i="9"/>
  <c r="AM36" i="9"/>
  <c r="C36" i="9"/>
  <c r="CO35" i="9"/>
  <c r="AM35" i="9"/>
  <c r="C35" i="9"/>
  <c r="CO34" i="9"/>
  <c r="BW34" i="9"/>
  <c r="BW35" i="9" s="1"/>
  <c r="BW36" i="9" s="1"/>
  <c r="BW37" i="9" s="1"/>
  <c r="BW38" i="9" s="1"/>
  <c r="BW39" i="9" s="1"/>
  <c r="BW40" i="9" s="1"/>
  <c r="BW41"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alcChain>
</file>

<file path=xl/sharedStrings.xml><?xml version="1.0" encoding="utf-8"?>
<sst xmlns="http://schemas.openxmlformats.org/spreadsheetml/2006/main" count="1046" uniqueCount="562">
  <si>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</si>
  <si>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</si>
  <si>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</si>
  <si>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</si>
  <si>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</si>
  <si>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</si>
  <si>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</si>
  <si>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</si>
  <si>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</si>
  <si>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</si>
  <si>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</si>
  <si>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</si>
  <si>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</si>
  <si>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</si>
  <si>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</si>
  <si>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</si>
  <si>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</si>
  <si>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</si>
  <si>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</si>
  <si>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</si>
  <si>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</si>
  <si>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</si>
  <si>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</si>
  <si>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</si>
  <si>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</si>
  <si>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</si>
  <si>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</si>
  <si>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</si>
  <si>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</si>
  <si>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</si>
  <si>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</si>
  <si>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</si>
  <si>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</si>
  <si>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</si>
  <si>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</si>
  <si>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</si>
  <si>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</si>
  <si>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</si>
  <si>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</si>
  <si>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</si>
  <si>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</si>
  <si>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</si>
  <si>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</si>
  <si>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</si>
  <si>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</si>
  <si>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</si>
  <si>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</si>
  <si>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</si>
  <si>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</si>
  <si>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</si>
  <si>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</si>
  <si>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</si>
  <si>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</si>
  <si>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</si>
  <si>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</si>
  <si>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</si>
  <si>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</si>
  <si>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</si>
  <si>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</si>
  <si>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</si>
  <si>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</si>
  <si>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</si>
  <si>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</si>
  <si>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</si>
  <si>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</si>
  <si>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</si>
  <si>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</si>
  <si>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</si>
  <si>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</si>
  <si>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</si>
  <si>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</si>
  <si>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</si>
  <si>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</si>
  <si>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</si>
  <si>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</si>
  <si>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</si>
  <si>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</si>
  <si>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</si>
  <si>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</si>
  <si>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</si>
  <si>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</si>
  <si>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東松島市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</si>
  <si>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</si>
  <si>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</si>
  <si>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</si>
  <si>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</si>
  <si>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</si>
  <si>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</si>
  <si>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</si>
  <si>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</si>
  <si>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</si>
  <si>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</si>
  <si>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</si>
  <si>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</si>
  <si>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</si>
  <si>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</si>
  <si>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</si>
  <si>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</si>
  <si>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</si>
  <si>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</si>
  <si>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</si>
  <si>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</si>
  <si>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</si>
  <si>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</si>
  <si>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</si>
  <si>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</si>
  <si>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</si>
  <si>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</si>
  <si>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</si>
  <si>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</si>
  <si>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</si>
  <si>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</si>
  <si>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</si>
  <si>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</si>
  <si>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</si>
  <si>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</si>
  <si>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</si>
  <si>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</si>
  <si>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</si>
  <si>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</si>
  <si>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</si>
  <si>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</si>
  <si>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</si>
  <si>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</si>
  <si>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</si>
  <si>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</si>
  <si>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</si>
  <si>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</si>
  <si>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</si>
  <si>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</si>
  <si>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</si>
  <si>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</si>
  <si>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</si>
  <si>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</si>
  <si>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</si>
  <si>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</si>
  <si>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</si>
  <si>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</si>
  <si>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</si>
  <si>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</si>
  <si>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</si>
  <si>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</si>
  <si>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</si>
  <si>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</si>
  <si>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</si>
  <si>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</si>
  <si>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</si>
  <si>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</si>
  <si>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</si>
  <si>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</si>
  <si>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</si>
  <si>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</si>
  <si>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</si>
  <si>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</si>
  <si>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</si>
  <si>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</si>
  <si>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</si>
  <si>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</si>
  <si>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</si>
  <si>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</si>
  <si>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</si>
  <si>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</si>
  <si>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</si>
  <si>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</si>
  <si>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</si>
  <si>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</si>
  <si>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</si>
  <si>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</si>
  <si>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</si>
  <si>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</si>
  <si>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</si>
  <si>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</si>
  <si>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</si>
  <si>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</si>
  <si>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</si>
  <si>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</si>
  <si>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</si>
  <si>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</si>
  <si>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</si>
  <si>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</si>
  <si>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</si>
  <si>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</si>
  <si>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</si>
  <si>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</si>
  <si>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</si>
  <si>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</si>
  <si>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</si>
  <si>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</si>
  <si>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</si>
  <si>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</si>
  <si>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</si>
  <si>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</si>
  <si>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</si>
  <si>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宮城県東松島市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</si>
  <si>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</si>
  <si>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</si>
  <si>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</si>
  <si>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</si>
  <si>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</si>
  <si>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</si>
  <si>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</si>
  <si>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</si>
  <si>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</si>
  <si>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</si>
  <si>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</si>
  <si>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</si>
  <si>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</si>
  <si>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</si>
  <si>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</si>
  <si>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</si>
  <si>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</si>
  <si>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</si>
  <si>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</si>
  <si>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</si>
  <si>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</si>
  <si>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</si>
  <si>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</si>
  <si>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</si>
  <si>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</si>
  <si>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</si>
  <si>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</si>
  <si>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</si>
  <si>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</si>
  <si>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</si>
  <si>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</si>
  <si>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</si>
  <si>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</si>
  <si>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</si>
  <si>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</si>
  <si>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</si>
  <si>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</si>
  <si>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</si>
  <si>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</si>
  <si>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</si>
  <si>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</si>
  <si>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</si>
  <si>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</si>
  <si>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</si>
  <si>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</si>
  <si>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</si>
  <si>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</si>
  <si>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</si>
  <si>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</si>
  <si>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</si>
  <si>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</si>
  <si>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</si>
  <si>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</si>
  <si>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</si>
  <si>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</si>
  <si>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</si>
  <si>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</si>
  <si>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</si>
  <si>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</si>
  <si>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</si>
  <si>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</si>
  <si>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</si>
  <si>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</si>
  <si>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</si>
  <si>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</si>
  <si>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</si>
  <si>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</si>
  <si>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</si>
  <si>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</si>
  <si>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</si>
  <si>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</si>
  <si>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</si>
  <si>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</si>
  <si>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</si>
  <si>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</si>
  <si>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</si>
  <si>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</si>
  <si>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</si>
  <si>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</si>
  <si>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</si>
  <si>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</si>
  <si>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</si>
  <si>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</si>
  <si>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</si>
  <si>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</si>
  <si>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</si>
  <si>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</si>
  <si>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</si>
  <si>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</si>
  <si>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</si>
  <si>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</si>
  <si>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</si>
  <si>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</si>
  <si>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</si>
  <si>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</si>
  <si>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</si>
  <si>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</si>
  <si>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</si>
  <si>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</si>
  <si>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</si>
  <si>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</si>
  <si>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</si>
  <si>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</si>
  <si>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</si>
  <si>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</si>
  <si>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</si>
  <si>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</si>
  <si>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</si>
  <si>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</si>
  <si>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</si>
  <si>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</si>
  <si>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</si>
  <si>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</si>
  <si>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</si>
  <si>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</si>
  <si>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</si>
  <si>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</si>
  <si>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</si>
  <si>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</si>
  <si>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</si>
  <si>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</si>
  <si>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</si>
  <si>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</si>
  <si>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</si>
  <si>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</si>
  <si>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</si>
  <si>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</si>
  <si>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</si>
  <si>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</si>
  <si>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</si>
  <si>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</si>
  <si>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</si>
  <si>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</si>
  <si>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</si>
  <si>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</si>
  <si>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</si>
  <si>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</si>
  <si>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</si>
  <si>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</si>
  <si>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</si>
  <si>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</si>
  <si>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</si>
  <si>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</si>
  <si>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</si>
  <si>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</si>
  <si>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</si>
  <si>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</si>
  <si>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</si>
  <si>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宮城県東松島市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</si>
  <si>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</si>
  <si>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</si>
  <si>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</si>
  <si>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</si>
  <si>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</si>
  <si>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</si>
  <si>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</si>
  <si>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</si>
  <si>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</si>
  <si>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</si>
  <si>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</si>
  <si>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</si>
  <si>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</si>
  <si>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</si>
  <si>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</si>
  <si>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</si>
  <si>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</si>
  <si>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</si>
  <si>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</si>
  <si>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</si>
  <si>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</si>
  <si>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</si>
  <si>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</si>
  <si>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</si>
  <si>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</si>
  <si>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</si>
  <si>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</si>
  <si>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</si>
  <si>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</si>
  <si>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</si>
  <si>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</si>
  <si>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</si>
  <si>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</si>
  <si>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</si>
  <si>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</si>
  <si>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</si>
  <si>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農業集落排水事業特別会計</t>
    <phoneticPr fontId="5"/>
  </si>
  <si>
    <t>法非適用企業</t>
    <phoneticPr fontId="5"/>
  </si>
  <si>
    <t>漁業集落排水事業特別会計</t>
    <phoneticPr fontId="5"/>
  </si>
  <si>
    <t>下水道事業特別会計</t>
    <phoneticPr fontId="5"/>
  </si>
  <si>
    <t>野蒜北部丘陵地区土地区画整理事業特別会計</t>
    <phoneticPr fontId="5"/>
  </si>
  <si>
    <t>東矢本駅北地区土地区画整理事業特別会計</t>
    <phoneticPr fontId="5"/>
  </si>
  <si>
    <t>大曲浜地区土地区画整理事業特別会計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</si>
  <si>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</si>
  <si>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</si>
  <si>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</si>
  <si>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</si>
  <si>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</si>
  <si>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</si>
  <si>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</si>
  <si>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</si>
  <si>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</si>
  <si>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</si>
  <si>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</si>
  <si>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</si>
  <si>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</si>
  <si>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</si>
  <si>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</si>
  <si>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</si>
  <si>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</si>
  <si>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</si>
  <si>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</si>
  <si>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</si>
  <si>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</si>
  <si>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</si>
  <si>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</si>
  <si>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</si>
  <si>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</si>
  <si>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</si>
  <si>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</si>
  <si>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</si>
  <si>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</si>
  <si>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</si>
  <si>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</si>
  <si>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</si>
  <si>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</si>
  <si>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</si>
  <si>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</si>
  <si>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</si>
  <si>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</si>
  <si>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</si>
  <si>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</si>
  <si>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</si>
  <si>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</si>
  <si>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</si>
  <si>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</si>
  <si>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</si>
  <si>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</si>
  <si>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</si>
  <si>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</si>
  <si>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</si>
  <si>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</si>
  <si>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</si>
  <si>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</si>
  <si>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</si>
  <si>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</si>
  <si>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</si>
  <si>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</si>
  <si>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</si>
  <si>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</si>
  <si>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</si>
  <si>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</si>
  <si>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</si>
  <si>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</si>
  <si>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</si>
  <si>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</si>
  <si>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</si>
  <si>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</si>
  <si>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</si>
  <si>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</si>
  <si>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</si>
  <si>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</si>
  <si>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</si>
  <si>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</si>
  <si>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</si>
  <si>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</si>
  <si>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</si>
  <si>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</si>
  <si>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</si>
  <si>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</si>
  <si>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</si>
  <si>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</si>
  <si>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</si>
  <si>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</si>
  <si>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</si>
  <si>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</si>
  <si>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</si>
  <si>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</si>
  <si>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</si>
  <si>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</si>
  <si>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</si>
  <si>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</si>
  <si>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</si>
  <si>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</si>
  <si>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</si>
  <si>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</si>
  <si>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</si>
  <si>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</si>
  <si>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</si>
  <si>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</si>
  <si>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</si>
  <si>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</si>
  <si>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</si>
  <si>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</si>
  <si>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</si>
  <si>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</si>
  <si>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</si>
  <si>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</si>
  <si>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</si>
  <si>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</si>
  <si>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</si>
  <si>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</si>
  <si>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</si>
  <si>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</si>
  <si>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</si>
  <si>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</si>
  <si>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</si>
  <si>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</si>
  <si>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</si>
  <si>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</si>
  <si>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</si>
  <si>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</si>
  <si>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</si>
  <si>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</si>
  <si>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</si>
  <si>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</si>
  <si>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</si>
  <si>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</si>
  <si>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</si>
  <si>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</si>
  <si>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</si>
  <si>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</si>
  <si>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</si>
  <si>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</si>
  <si>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</si>
  <si>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</si>
  <si>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</si>
  <si>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</si>
  <si>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17.75</t>
  </si>
  <si>
    <t>▲ 77.04</t>
  </si>
  <si>
    <t>▲ 16.89</t>
  </si>
  <si>
    <t>▲ 10.76</t>
  </si>
  <si>
    <t>一般会計</t>
  </si>
  <si>
    <t>国民健康保険特別会計</t>
  </si>
  <si>
    <t>介護保険特別会計</t>
  </si>
  <si>
    <t>下水道事業特別会計</t>
  </si>
  <si>
    <t>東矢本駅北地区土地区画整理事業特別会計</t>
  </si>
  <si>
    <t>後期高齢者医療特別会計</t>
  </si>
  <si>
    <t>大曲浜地区土地区画整理事業特別会計</t>
  </si>
  <si>
    <t>農業集落排水事業特別会計</t>
  </si>
  <si>
    <t>その他会計（赤字）</t>
  </si>
  <si>
    <t>その他会計（黒字）</t>
  </si>
  <si>
    <t>石巻地区広域行政事務組合</t>
    <rPh sb="0" eb="2">
      <t>イシノマキ</t>
    </rPh>
    <rPh sb="2" eb="4">
      <t>チク</t>
    </rPh>
    <rPh sb="4" eb="6">
      <t>コウイキ</t>
    </rPh>
    <rPh sb="6" eb="8">
      <t>ギョウセイ</t>
    </rPh>
    <rPh sb="8" eb="10">
      <t>ジム</t>
    </rPh>
    <rPh sb="10" eb="12">
      <t>クミアイ</t>
    </rPh>
    <phoneticPr fontId="30"/>
  </si>
  <si>
    <t>石巻地方広域水道企業団</t>
    <rPh sb="0" eb="2">
      <t>イシノマキ</t>
    </rPh>
    <rPh sb="2" eb="4">
      <t>チホウ</t>
    </rPh>
    <rPh sb="4" eb="6">
      <t>コウイキ</t>
    </rPh>
    <rPh sb="6" eb="8">
      <t>スイドウ</t>
    </rPh>
    <rPh sb="8" eb="10">
      <t>キギョウ</t>
    </rPh>
    <rPh sb="10" eb="11">
      <t>ダン</t>
    </rPh>
    <phoneticPr fontId="30"/>
  </si>
  <si>
    <t>吉田川流域溜池大和町外2市4ケ町村組合</t>
    <rPh sb="0" eb="2">
      <t>ヨシダ</t>
    </rPh>
    <rPh sb="2" eb="3">
      <t>ガワ</t>
    </rPh>
    <rPh sb="3" eb="5">
      <t>リュウイキ</t>
    </rPh>
    <rPh sb="5" eb="7">
      <t>タメイケ</t>
    </rPh>
    <rPh sb="7" eb="10">
      <t>タイワチョウ</t>
    </rPh>
    <rPh sb="10" eb="11">
      <t>ソト</t>
    </rPh>
    <rPh sb="12" eb="13">
      <t>シ</t>
    </rPh>
    <rPh sb="15" eb="17">
      <t>チョウソン</t>
    </rPh>
    <rPh sb="17" eb="19">
      <t>クミアイ</t>
    </rPh>
    <phoneticPr fontId="30"/>
  </si>
  <si>
    <t>宮城県市町村職員退職手当組合</t>
    <rPh sb="0" eb="3">
      <t>ミヤギケン</t>
    </rPh>
    <rPh sb="3" eb="6">
      <t>シチョウソン</t>
    </rPh>
    <rPh sb="6" eb="8">
      <t>ショクイン</t>
    </rPh>
    <rPh sb="8" eb="10">
      <t>タイショク</t>
    </rPh>
    <rPh sb="10" eb="12">
      <t>テアテ</t>
    </rPh>
    <rPh sb="12" eb="14">
      <t>クミアイ</t>
    </rPh>
    <phoneticPr fontId="30"/>
  </si>
  <si>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30"/>
  </si>
  <si>
    <t>宮城県市町村自治振興センター</t>
    <rPh sb="0" eb="3">
      <t>ミヤギケン</t>
    </rPh>
    <rPh sb="3" eb="6">
      <t>シチョウソン</t>
    </rPh>
    <rPh sb="6" eb="8">
      <t>ジチ</t>
    </rPh>
    <rPh sb="8" eb="10">
      <t>シンコウ</t>
    </rPh>
    <phoneticPr fontId="30"/>
  </si>
  <si>
    <t>宮城県後期高齢者医療広域連合</t>
    <rPh sb="0" eb="3">
      <t>ミヤギケン</t>
    </rPh>
    <rPh sb="3" eb="5">
      <t>コウキ</t>
    </rPh>
    <rPh sb="5" eb="8">
      <t>コウレイシャ</t>
    </rPh>
    <rPh sb="8" eb="10">
      <t>イリョウ</t>
    </rPh>
    <rPh sb="10" eb="12">
      <t>コウイキ</t>
    </rPh>
    <rPh sb="12" eb="14">
      <t>レンゴウ</t>
    </rPh>
    <phoneticPr fontId="30"/>
  </si>
  <si>
    <t>宮城県後期高齢者医療事業会計</t>
    <rPh sb="0" eb="3">
      <t>ミヤギケン</t>
    </rPh>
    <rPh sb="3" eb="5">
      <t>コウキ</t>
    </rPh>
    <rPh sb="5" eb="8">
      <t>コウレイシャ</t>
    </rPh>
    <rPh sb="8" eb="10">
      <t>イリョウ</t>
    </rPh>
    <rPh sb="10" eb="12">
      <t>ジギョウ</t>
    </rPh>
    <rPh sb="12" eb="14">
      <t>カイケイ</t>
    </rPh>
    <phoneticPr fontId="30"/>
  </si>
  <si>
    <t>-</t>
    <phoneticPr fontId="2"/>
  </si>
  <si>
    <t>-</t>
    <phoneticPr fontId="2"/>
  </si>
  <si>
    <t>-</t>
    <phoneticPr fontId="2"/>
  </si>
  <si>
    <t>㈱奥松島公社</t>
    <rPh sb="1" eb="2">
      <t>オク</t>
    </rPh>
    <rPh sb="2" eb="4">
      <t>マツシマ</t>
    </rPh>
    <rPh sb="4" eb="6">
      <t>コウシャ</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</si>
  <si>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</si>
  <si>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</si>
  <si>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</si>
  <si>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</si>
  <si>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</si>
  <si>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</si>
  <si>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</si>
  <si>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</si>
  <si>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</si>
  <si>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</si>
  <si>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</si>
  <si>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</si>
  <si>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</si>
  <si>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有形固定資産減価償却率については上昇しているが、将来負担比率については昨年度に引き続き発生していない状況である。これは、有形固定資産（公共施設全般）の老朽化が進んでいる一方で、これらの有形固定資産等の起債償還が満了となったことで地方債現在高が減少したことによるものである。
しかし今後については、老朽化による大規模改修等によって、新たな地方債の発行や充当可能基金の取り崩しも想定され、将来負担比率が悪化していくことも考えられる。</t>
    <phoneticPr fontId="5"/>
  </si>
  <si>
    <t>実質公債費比率については、平成28年度においては11.4％となっており、平成2７年度数値である13.5％と比較すると2.1％の減となっている。これは、地方債発行の抑制及び市中銀行等の償還が満了したことによる要因が大きい。
また、将来負担比率については、充当可能基金は減少したものの、地方債現在高が減少したため、平成28年度決算においても発生していない状況である。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</si>
</sst>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66954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249704</c:v>
                </c:pt>
                <c:pt idx="1">
                  <c:v>825211</c:v>
                </c:pt>
                <c:pt idx="2">
                  <c:v>578128</c:v>
                </c:pt>
                <c:pt idx="3">
                  <c:v>680805</c:v>
                </c:pt>
                <c:pt idx="4">
                  <c:v>459283</c:v>
                </c:pt>
              </c:numCache>
            </c:numRef>
          </c:val>
          <c:smooth val="0"/>
        </c:ser>
        <c:dLbls>
          <c:showLegendKey val="0"/>
          <c:showVal val="0"/>
          <c:showCatName val="0"/>
          <c:showSerName val="0"/>
          <c:showPercent val="0"/>
          <c:showBubbleSize val="0"/>
        </c:dLbls>
        <c:marker val="1"/>
        <c:smooth val="0"/>
        <c:axId val="125520512"/>
        <c:axId val="125563648"/>
      </c:lineChart>
      <c:catAx>
        <c:axId val="1255205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563648"/>
        <c:crosses val="autoZero"/>
        <c:auto val="1"/>
        <c:lblAlgn val="ctr"/>
        <c:lblOffset val="100"/>
        <c:tickLblSkip val="1"/>
        <c:tickMarkSkip val="1"/>
        <c:noMultiLvlLbl val="0"/>
      </c:catAx>
      <c:valAx>
        <c:axId val="125563648"/>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520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13.15</c:v>
                </c:pt>
                <c:pt idx="1">
                  <c:v>33.159999999999997</c:v>
                </c:pt>
                <c:pt idx="2">
                  <c:v>6.88</c:v>
                </c:pt>
                <c:pt idx="3">
                  <c:v>6.21</c:v>
                </c:pt>
                <c:pt idx="4">
                  <c:v>19.760000000000002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87.88</c:v>
                </c:pt>
                <c:pt idx="1">
                  <c:v>57.75</c:v>
                </c:pt>
                <c:pt idx="2">
                  <c:v>33.61</c:v>
                </c:pt>
                <c:pt idx="3">
                  <c:v>16.04</c:v>
                </c:pt>
                <c:pt idx="4">
                  <c:v>14.52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6265728"/>
        <c:axId val="116267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8.77</c:v>
                </c:pt>
                <c:pt idx="1">
                  <c:v>-17.75</c:v>
                </c:pt>
                <c:pt idx="2">
                  <c:v>-77.040000000000006</c:v>
                </c:pt>
                <c:pt idx="3">
                  <c:v>-16.89</c:v>
                </c:pt>
                <c:pt idx="4">
                  <c:v>-10.76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6265728"/>
        <c:axId val="116267648"/>
      </c:lineChart>
      <c:catAx>
        <c:axId val="11626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267648"/>
        <c:crosses val="autoZero"/>
        <c:auto val="1"/>
        <c:lblAlgn val="ctr"/>
        <c:lblOffset val="100"/>
        <c:tickLblSkip val="1"/>
        <c:tickMarkSkip val="1"/>
        <c:noMultiLvlLbl val="0"/>
      </c:catAx>
      <c:valAx>
        <c:axId val="116267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6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3.39</c:v>
                </c:pt>
                <c:pt idx="6">
                  <c:v>#N/A</c:v>
                </c:pt>
                <c:pt idx="7">
                  <c:v>2.17</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0.03</c:v>
                </c:pt>
                <c:pt idx="4">
                  <c:v>#N/A</c:v>
                </c:pt>
                <c:pt idx="5">
                  <c:v>0.05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大曲浜地区土地区画整理事業特別会計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0.09</c:v>
                </c:pt>
                <c:pt idx="4">
                  <c:v>#N/A</c:v>
                </c:pt>
                <c:pt idx="5">
                  <c:v>0.1</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東矢本駅北地区土地区画整理事業特別会計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7.04</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0.53</c:v>
                </c:pt>
                <c:pt idx="2">
                  <c:v>#N/A</c:v>
                </c:pt>
                <c:pt idx="3">
                  <c:v>2.4300000000000002</c:v>
                </c:pt>
                <c:pt idx="4">
                  <c:v>#N/A</c:v>
                </c:pt>
                <c:pt idx="5">
                  <c:v>0.45</c:v>
                </c:pt>
                <c:pt idx="6">
                  <c:v>#N/A</c:v>
                </c:pt>
                <c:pt idx="7">
                  <c:v>0.26</c:v>
                </c:pt>
                <c:pt idx="8">
                  <c:v>#N/A</c:v>
                </c:pt>
                <c:pt idx="9">
                  <c:v>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0.79</c:v>
                </c:pt>
                <c:pt idx="2">
                  <c:v>#N/A</c:v>
                </c:pt>
                <c:pt idx="3">
                  <c:v>1.45</c:v>
                </c:pt>
                <c:pt idx="4">
                  <c:v>#N/A</c:v>
                </c:pt>
                <c:pt idx="5">
                  <c:v>0.93</c:v>
                </c:pt>
                <c:pt idx="6">
                  <c:v>#N/A</c:v>
                </c:pt>
                <c:pt idx="7">
                  <c:v>0.76</c:v>
                </c:pt>
                <c:pt idx="8">
                  <c:v>#N/A</c:v>
                </c:pt>
                <c:pt idx="9">
                  <c:v>1.03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2.76</c:v>
                </c:pt>
                <c:pt idx="2">
                  <c:v>#N/A</c:v>
                </c:pt>
                <c:pt idx="3">
                  <c:v>2.21</c:v>
                </c:pt>
                <c:pt idx="4">
                  <c:v>#N/A</c:v>
                </c:pt>
                <c:pt idx="5">
                  <c:v>1.31</c:v>
                </c:pt>
                <c:pt idx="6">
                  <c:v>#N/A</c:v>
                </c:pt>
                <c:pt idx="7">
                  <c:v>1.54</c:v>
                </c:pt>
                <c:pt idx="8">
                  <c:v>#N/A</c:v>
                </c:pt>
                <c:pt idx="9">
                  <c:v>2.15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13.14</c:v>
                </c:pt>
                <c:pt idx="2">
                  <c:v>#N/A</c:v>
                </c:pt>
                <c:pt idx="3">
                  <c:v>33.15</c:v>
                </c:pt>
                <c:pt idx="4">
                  <c:v>#N/A</c:v>
                </c:pt>
                <c:pt idx="5">
                  <c:v>6.87</c:v>
                </c:pt>
                <c:pt idx="6">
                  <c:v>#N/A</c:v>
                </c:pt>
                <c:pt idx="7">
                  <c:v>6.2</c:v>
                </c:pt>
                <c:pt idx="8">
                  <c:v>#N/A</c:v>
                </c:pt>
                <c:pt idx="9">
                  <c:v>19.760000000000002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3288960"/>
        <c:axId val="143290752"/>
      </c:barChart>
      <c:catAx>
        <c:axId val="14328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290752"/>
        <c:crosses val="autoZero"/>
        <c:auto val="1"/>
        <c:lblAlgn val="ctr"/>
        <c:lblOffset val="100"/>
        <c:tickLblSkip val="1"/>
        <c:tickMarkSkip val="1"/>
        <c:noMultiLvlLbl val="0"/>
      </c:catAx>
      <c:valAx>
        <c:axId val="14329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288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1669</c:v>
                </c:pt>
                <c:pt idx="5">
                  <c:v>1735</c:v>
                </c:pt>
                <c:pt idx="8">
                  <c:v>1863</c:v>
                </c:pt>
                <c:pt idx="11">
                  <c:v>1821</c:v>
                </c:pt>
                <c:pt idx="14">
                  <c:v>1771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38</c:v>
                </c:pt>
                <c:pt idx="3">
                  <c:v>39</c:v>
                </c:pt>
                <c:pt idx="6">
                  <c:v>34</c:v>
                </c:pt>
                <c:pt idx="9">
                  <c:v>33</c:v>
                </c:pt>
                <c:pt idx="12">
                  <c:v>51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122</c:v>
                </c:pt>
                <c:pt idx="3">
                  <c:v>111</c:v>
                </c:pt>
                <c:pt idx="6">
                  <c:v>532</c:v>
                </c:pt>
                <c:pt idx="9">
                  <c:v>511</c:v>
                </c:pt>
                <c:pt idx="12">
                  <c:v>98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754</c:v>
                </c:pt>
                <c:pt idx="3">
                  <c:v>730</c:v>
                </c:pt>
                <c:pt idx="6">
                  <c:v>543</c:v>
                </c:pt>
                <c:pt idx="9">
                  <c:v>649</c:v>
                </c:pt>
                <c:pt idx="12">
                  <c:v>824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2100</c:v>
                </c:pt>
                <c:pt idx="3">
                  <c:v>2126</c:v>
                </c:pt>
                <c:pt idx="6">
                  <c:v>2007</c:v>
                </c:pt>
                <c:pt idx="9">
                  <c:v>1621</c:v>
                </c:pt>
                <c:pt idx="12">
                  <c:v>1544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0256256"/>
        <c:axId val="130262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1355</c:v>
                </c:pt>
                <c:pt idx="2">
                  <c:v>#N/A</c:v>
                </c:pt>
                <c:pt idx="3">
                  <c:v>#N/A</c:v>
                </c:pt>
                <c:pt idx="4">
                  <c:v>1271</c:v>
                </c:pt>
                <c:pt idx="5">
                  <c:v>#N/A</c:v>
                </c:pt>
                <c:pt idx="6">
                  <c:v>#N/A</c:v>
                </c:pt>
                <c:pt idx="7">
                  <c:v>1253</c:v>
                </c:pt>
                <c:pt idx="8">
                  <c:v>#N/A</c:v>
                </c:pt>
                <c:pt idx="9">
                  <c:v>#N/A</c:v>
                </c:pt>
                <c:pt idx="10">
                  <c:v>993</c:v>
                </c:pt>
                <c:pt idx="11">
                  <c:v>#N/A</c:v>
                </c:pt>
                <c:pt idx="12">
                  <c:v>#N/A</c:v>
                </c:pt>
                <c:pt idx="13">
                  <c:v>746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0256256"/>
        <c:axId val="130262528"/>
      </c:lineChart>
      <c:catAx>
        <c:axId val="13025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262528"/>
        <c:crosses val="autoZero"/>
        <c:auto val="1"/>
        <c:lblAlgn val="ctr"/>
        <c:lblOffset val="100"/>
        <c:tickLblSkip val="1"/>
        <c:tickMarkSkip val="1"/>
        <c:noMultiLvlLbl val="0"/>
      </c:catAx>
      <c:valAx>
        <c:axId val="13026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5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17551</c:v>
                </c:pt>
                <c:pt idx="5">
                  <c:v>17544</c:v>
                </c:pt>
                <c:pt idx="8">
                  <c:v>16581</c:v>
                </c:pt>
                <c:pt idx="11">
                  <c:v>16021</c:v>
                </c:pt>
                <c:pt idx="14">
                  <c:v>15334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1685</c:v>
                </c:pt>
                <c:pt idx="5">
                  <c:v>2211</c:v>
                </c:pt>
                <c:pt idx="8">
                  <c:v>2290</c:v>
                </c:pt>
                <c:pt idx="11">
                  <c:v>2493</c:v>
                </c:pt>
                <c:pt idx="14">
                  <c:v>2685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11843</c:v>
                </c:pt>
                <c:pt idx="5">
                  <c:v>8824</c:v>
                </c:pt>
                <c:pt idx="8">
                  <c:v>10537</c:v>
                </c:pt>
                <c:pt idx="11">
                  <c:v>9069</c:v>
                </c:pt>
                <c:pt idx="14">
                  <c:v>8410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9</c:v>
                </c:pt>
                <c:pt idx="6">
                  <c:v>3</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2648</c:v>
                </c:pt>
                <c:pt idx="3">
                  <c:v>2495</c:v>
                </c:pt>
                <c:pt idx="6">
                  <c:v>2302</c:v>
                </c:pt>
                <c:pt idx="9">
                  <c:v>2156</c:v>
                </c:pt>
                <c:pt idx="12">
                  <c:v>2079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391</c:v>
                </c:pt>
                <c:pt idx="3">
                  <c:v>310</c:v>
                </c:pt>
                <c:pt idx="6">
                  <c:v>270</c:v>
                </c:pt>
                <c:pt idx="9">
                  <c:v>219</c:v>
                </c:pt>
                <c:pt idx="12">
                  <c:v>174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10479</c:v>
                </c:pt>
                <c:pt idx="3">
                  <c:v>10798</c:v>
                </c:pt>
                <c:pt idx="6">
                  <c:v>9336</c:v>
                </c:pt>
                <c:pt idx="9">
                  <c:v>8571</c:v>
                </c:pt>
                <c:pt idx="12">
                  <c:v>8651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770</c:v>
                </c:pt>
                <c:pt idx="3">
                  <c:v>690</c:v>
                </c:pt>
                <c:pt idx="6">
                  <c:v>624</c:v>
                </c:pt>
                <c:pt idx="9">
                  <c:v>557</c:v>
                </c:pt>
                <c:pt idx="12">
                  <c:v>490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16495</c:v>
                </c:pt>
                <c:pt idx="3">
                  <c:v>16293</c:v>
                </c:pt>
                <c:pt idx="6">
                  <c:v>15470</c:v>
                </c:pt>
                <c:pt idx="9">
                  <c:v>15152</c:v>
                </c:pt>
                <c:pt idx="12">
                  <c:v>14407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4382208"/>
        <c:axId val="144400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2015</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4382208"/>
        <c:axId val="144400768"/>
      </c:lineChart>
      <c:catAx>
        <c:axId val="14438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400768"/>
        <c:crosses val="autoZero"/>
        <c:auto val="1"/>
        <c:lblAlgn val="ctr"/>
        <c:lblOffset val="100"/>
        <c:tickLblSkip val="1"/>
        <c:tickMarkSkip val="1"/>
        <c:noMultiLvlLbl val="0"/>
      </c:catAx>
      <c:valAx>
        <c:axId val="14440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38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61.3</c:v>
                </c:pt>
                <c:pt idx="4">
                  <c:v>62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pt idx="4">
                  <c:v>56.6</c:v>
                </c:pt>
              </c:numCache>
            </c:numRef>
          </c:xVal>
          <c:yVal>
            <c:numRef>
              <c:f>公会計指標分析・財政指標組合せ分析表!$K$55:$O$55</c:f>
              <c:numCache>
                <c:formatCode>#,##0.0;"▲ "#,##0.0</c:formatCode>
                <c:ptCount val="5"/>
                <c:pt idx="3">
                  <c:v>41.5</c:v>
                </c:pt>
                <c:pt idx="4">
                  <c:v>36.6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4166272"/>
        <c:axId val="144344576"/>
      </c:scatterChart>
      <c:valAx>
        <c:axId val="144166272"/>
        <c:scaling>
          <c:orientation val="minMax"/>
          <c:max val="56.7"/>
          <c:min val="56.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344576"/>
        <c:crosses val="autoZero"/>
        <c:crossBetween val="midCat"/>
      </c:valAx>
      <c:valAx>
        <c:axId val="144344576"/>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166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15.2</c:v>
                </c:pt>
                <c:pt idx="2">
                  <c:v>15.1</c:v>
                </c:pt>
                <c:pt idx="3">
                  <c:v>13.5</c:v>
                </c:pt>
                <c:pt idx="4">
                  <c:v>11.4</c:v>
                </c:pt>
              </c:numCache>
            </c:numRef>
          </c:xVal>
          <c:yVal>
            <c:numRef>
              <c:f>公会計指標分析・財政指標組合せ分析表!$K$73:$O$73</c:f>
              <c:numCache>
                <c:formatCode>#,##0.0;"▲ "#,##0.0</c:formatCode>
                <c:ptCount val="5"/>
                <c:pt idx="1">
                  <c:v>23.6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9.6</c:v>
                </c:pt>
                <c:pt idx="4">
                  <c:v>9.1999999999999993</c:v>
                </c:pt>
              </c:numCache>
            </c:numRef>
          </c:xVal>
          <c:yVal>
            <c:numRef>
              <c:f>公会計指標分析・財政指標組合せ分析表!$K$77:$O$77</c:f>
              <c:numCache>
                <c:formatCode>#,##0.0;"▲ "#,##0.0</c:formatCode>
                <c:ptCount val="5"/>
                <c:pt idx="0">
                  <c:v>76.2</c:v>
                </c:pt>
                <c:pt idx="1">
                  <c:v>65.3</c:v>
                </c:pt>
                <c:pt idx="2">
                  <c:v>60.8</c:v>
                </c:pt>
                <c:pt idx="3">
                  <c:v>41.5</c:v>
                </c:pt>
                <c:pt idx="4">
                  <c:v>36.6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3808384"/>
        <c:axId val="143818752"/>
      </c:scatterChart>
      <c:valAx>
        <c:axId val="143808384"/>
        <c:scaling>
          <c:orientation val="minMax"/>
          <c:max val="15.7"/>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818752"/>
        <c:crosses val="autoZero"/>
        <c:crossBetween val="midCat"/>
      </c:valAx>
      <c:valAx>
        <c:axId val="143818752"/>
        <c:scaling>
          <c:orientation val="minMax"/>
          <c:max val="85"/>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8083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元利償還金については、</a:t>
          </a:r>
          <a:r>
            <a:rPr lang="ja-JP" altLang="ja-JP" sz="1100" b="0" i="0" baseline="0">
              <a:solidFill>
                <a:schemeClr val="dk1"/>
              </a:solidFill>
              <a:effectLst/>
              <a:latin typeface="+mn-lt"/>
              <a:ea typeface="+mn-ea"/>
              <a:cs typeface="+mn-cs"/>
            </a:rPr>
            <a:t>、市中銀行等への償還完了</a:t>
          </a:r>
          <a:r>
            <a:rPr lang="ja-JP" altLang="ja-JP" sz="1100">
              <a:solidFill>
                <a:schemeClr val="dk1"/>
              </a:solidFill>
              <a:effectLst/>
              <a:latin typeface="+mn-lt"/>
              <a:ea typeface="+mn-ea"/>
              <a:cs typeface="+mn-cs"/>
            </a:rPr>
            <a:t>に伴</a:t>
          </a:r>
          <a:r>
            <a:rPr lang="ja-JP" altLang="en-US" sz="1100">
              <a:solidFill>
                <a:schemeClr val="dk1"/>
              </a:solidFill>
              <a:effectLst/>
              <a:latin typeface="+mn-lt"/>
              <a:ea typeface="+mn-ea"/>
              <a:cs typeface="+mn-cs"/>
            </a:rPr>
            <a:t>い減となっている。</a:t>
          </a:r>
          <a:r>
            <a:rPr lang="ja-JP" altLang="ja-JP" sz="1100">
              <a:solidFill>
                <a:schemeClr val="dk1"/>
              </a:solidFill>
              <a:effectLst/>
              <a:latin typeface="+mn-lt"/>
              <a:ea typeface="+mn-ea"/>
              <a:cs typeface="+mn-cs"/>
            </a:rPr>
            <a:t>また起債</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発行についても</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震災以降は</a:t>
          </a:r>
          <a:r>
            <a:rPr lang="ja-JP" altLang="en-US" sz="1100">
              <a:solidFill>
                <a:schemeClr val="dk1"/>
              </a:solidFill>
              <a:effectLst/>
              <a:latin typeface="+mn-lt"/>
              <a:ea typeface="+mn-ea"/>
              <a:cs typeface="+mn-cs"/>
            </a:rPr>
            <a:t>できる限り</a:t>
          </a:r>
          <a:r>
            <a:rPr lang="ja-JP" altLang="ja-JP" sz="1100">
              <a:solidFill>
                <a:schemeClr val="dk1"/>
              </a:solidFill>
              <a:effectLst/>
              <a:latin typeface="+mn-lt"/>
              <a:ea typeface="+mn-ea"/>
              <a:cs typeface="+mn-cs"/>
            </a:rPr>
            <a:t>交付税措置率の</a:t>
          </a:r>
          <a:r>
            <a:rPr lang="ja-JP" altLang="en-US" sz="1100">
              <a:solidFill>
                <a:schemeClr val="dk1"/>
              </a:solidFill>
              <a:effectLst/>
              <a:latin typeface="+mn-lt"/>
              <a:ea typeface="+mn-ea"/>
              <a:cs typeface="+mn-cs"/>
            </a:rPr>
            <a:t>ある</a:t>
          </a:r>
          <a:r>
            <a:rPr lang="ja-JP" altLang="ja-JP" sz="1100">
              <a:solidFill>
                <a:schemeClr val="dk1"/>
              </a:solidFill>
              <a:effectLst/>
              <a:latin typeface="+mn-lt"/>
              <a:ea typeface="+mn-ea"/>
              <a:cs typeface="+mn-cs"/>
            </a:rPr>
            <a:t>ものを中心に起債を行って</a:t>
          </a:r>
          <a:r>
            <a:rPr lang="ja-JP" altLang="en-US" sz="1100">
              <a:solidFill>
                <a:schemeClr val="dk1"/>
              </a:solidFill>
              <a:effectLst/>
              <a:latin typeface="+mn-lt"/>
              <a:ea typeface="+mn-ea"/>
              <a:cs typeface="+mn-cs"/>
            </a:rPr>
            <a:t>きた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しかし、平成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年度では、交付税措置率のない起債についても計画せざるを得ない状況にある。さらに</a:t>
          </a:r>
          <a:r>
            <a:rPr lang="ja-JP" altLang="ja-JP" sz="1100">
              <a:solidFill>
                <a:schemeClr val="dk1"/>
              </a:solidFill>
              <a:effectLst/>
              <a:latin typeface="+mn-lt"/>
              <a:ea typeface="+mn-ea"/>
              <a:cs typeface="+mn-cs"/>
            </a:rPr>
            <a:t>今後は、震災以降、事業の進捗に応じ継続的に発行してきた災害公営住宅建設事業債の償還が本格化することに加え、合併特例債を活用した新火葬場整備事業や市民センターの整備が予定されており、元利償還金は増加の一途をたどる</a:t>
          </a:r>
          <a:r>
            <a:rPr lang="ja-JP" altLang="en-US" sz="1100">
              <a:solidFill>
                <a:schemeClr val="dk1"/>
              </a:solidFill>
              <a:effectLst/>
              <a:latin typeface="+mn-lt"/>
              <a:ea typeface="+mn-ea"/>
              <a:cs typeface="+mn-cs"/>
            </a:rPr>
            <a:t>と推測される</a:t>
          </a:r>
          <a:r>
            <a:rPr lang="ja-JP" altLang="ja-JP" sz="1100">
              <a:solidFill>
                <a:schemeClr val="dk1"/>
              </a:solidFill>
              <a:effectLst/>
              <a:latin typeface="+mn-lt"/>
              <a:ea typeface="+mn-ea"/>
              <a:cs typeface="+mn-cs"/>
            </a:rPr>
            <a:t>。地方債の発行を伴う普通建設事業については、</a:t>
          </a:r>
          <a:r>
            <a:rPr lang="ja-JP" altLang="ja-JP" sz="1100" b="0" i="0" baseline="0">
              <a:solidFill>
                <a:schemeClr val="dk1"/>
              </a:solidFill>
              <a:effectLst/>
              <a:latin typeface="+mn-lt"/>
              <a:ea typeface="+mn-ea"/>
              <a:cs typeface="+mn-cs"/>
            </a:rPr>
            <a:t>緊急性を考慮したうえでの取捨選択を行い、新たな地方債の発行を可能な限り抑制することで、財政負担となる公債費の抑制を断続的に進めていく。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将来負担額については、新たな地方債の発行をできるだけ抑制し、後世への負担を残さないよう取り組んでいることから、一般会計に係る地方債現在高は</a:t>
          </a:r>
          <a:r>
            <a:rPr lang="ja-JP" altLang="en-US" sz="1100" b="0" i="0" baseline="0">
              <a:solidFill>
                <a:schemeClr val="dk1"/>
              </a:solidFill>
              <a:effectLst/>
              <a:latin typeface="+mn-lt"/>
              <a:ea typeface="+mn-ea"/>
              <a:cs typeface="+mn-cs"/>
            </a:rPr>
            <a:t>、平成２８年度までは</a:t>
          </a:r>
          <a:r>
            <a:rPr lang="ja-JP" altLang="ja-JP" sz="1100" b="0" i="0" baseline="0">
              <a:solidFill>
                <a:schemeClr val="dk1"/>
              </a:solidFill>
              <a:effectLst/>
              <a:latin typeface="+mn-lt"/>
              <a:ea typeface="+mn-ea"/>
              <a:cs typeface="+mn-cs"/>
            </a:rPr>
            <a:t>減少の傾向にある一方</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災害公営住宅整備や老朽化した公共施設の改修、耐震化の財源を確保するための地方債の発行も避けられない状況である。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今年度の充当可能基金</a:t>
          </a:r>
          <a:r>
            <a:rPr lang="ja-JP" altLang="en-US" sz="1100" b="0" i="0" baseline="0">
              <a:solidFill>
                <a:schemeClr val="dk1"/>
              </a:solidFill>
              <a:effectLst/>
              <a:latin typeface="+mn-lt"/>
              <a:ea typeface="+mn-ea"/>
              <a:cs typeface="+mn-cs"/>
            </a:rPr>
            <a:t>のうち財政調整基金</a:t>
          </a:r>
          <a:r>
            <a:rPr lang="ja-JP" altLang="ja-JP" sz="110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対前年比</a:t>
          </a:r>
          <a:r>
            <a:rPr lang="en-US" altLang="ja-JP" sz="1100" b="0" i="0" baseline="0">
              <a:solidFill>
                <a:schemeClr val="dk1"/>
              </a:solidFill>
              <a:effectLst/>
              <a:latin typeface="+mn-lt"/>
              <a:ea typeface="+mn-ea"/>
              <a:cs typeface="+mn-cs"/>
            </a:rPr>
            <a:t>10.1%</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減となっており、これは主に</a:t>
          </a:r>
          <a:r>
            <a:rPr lang="ja-JP" altLang="en-US" sz="1100" b="0" i="0" baseline="0">
              <a:solidFill>
                <a:schemeClr val="dk1"/>
              </a:solidFill>
              <a:effectLst/>
              <a:latin typeface="+mn-lt"/>
              <a:ea typeface="+mn-ea"/>
              <a:cs typeface="+mn-cs"/>
            </a:rPr>
            <a:t>、災害公営住宅整備事業に係る地方負担分等の復興・復旧事業等に係る取り崩しが要因となっている。さらに、</a:t>
          </a:r>
          <a:r>
            <a:rPr lang="ja-JP" altLang="ja-JP" sz="1100" b="0" i="0" baseline="0">
              <a:solidFill>
                <a:schemeClr val="dk1"/>
              </a:solidFill>
              <a:effectLst/>
              <a:latin typeface="+mn-lt"/>
              <a:ea typeface="+mn-ea"/>
              <a:cs typeface="+mn-cs"/>
            </a:rPr>
            <a:t>年々公共施設の維持補修費が増加している状況であり、この対応として公共施設整備及び大規模改修基金を「東松島市公共施設等総合管理計画」に基づき計画的に取り崩し対応していく必要がある。今後は人口減に伴う税収減や普通交付税の合併算定替の</a:t>
          </a:r>
          <a:r>
            <a:rPr lang="ja-JP" altLang="en-US" sz="1100" b="0" i="0" baseline="0">
              <a:solidFill>
                <a:schemeClr val="dk1"/>
              </a:solidFill>
              <a:effectLst/>
              <a:latin typeface="+mn-lt"/>
              <a:ea typeface="+mn-ea"/>
              <a:cs typeface="+mn-cs"/>
            </a:rPr>
            <a:t>段階的縮減</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さらに</a:t>
          </a:r>
          <a:r>
            <a:rPr lang="ja-JP" altLang="ja-JP" sz="1100" b="0" i="0" baseline="0">
              <a:solidFill>
                <a:schemeClr val="dk1"/>
              </a:solidFill>
              <a:effectLst/>
              <a:latin typeface="+mn-lt"/>
              <a:ea typeface="+mn-ea"/>
              <a:cs typeface="+mn-cs"/>
            </a:rPr>
            <a:t>一般財源の確保が厳しい状況になるため、対象事業の優先度、緊急性を考慮し、新たな地方債の発行や基金取崩しを</a:t>
          </a:r>
          <a:r>
            <a:rPr lang="ja-JP" altLang="en-US" sz="1100" b="0" i="0" baseline="0">
              <a:solidFill>
                <a:schemeClr val="dk1"/>
              </a:solidFill>
              <a:effectLst/>
              <a:latin typeface="+mn-lt"/>
              <a:ea typeface="+mn-ea"/>
              <a:cs typeface="+mn-cs"/>
            </a:rPr>
            <a:t>出来る限り</a:t>
          </a:r>
          <a:r>
            <a:rPr lang="ja-JP" altLang="ja-JP" sz="1100" b="0" i="0" baseline="0">
              <a:solidFill>
                <a:schemeClr val="dk1"/>
              </a:solidFill>
              <a:effectLst/>
              <a:latin typeface="+mn-lt"/>
              <a:ea typeface="+mn-ea"/>
              <a:cs typeface="+mn-cs"/>
            </a:rPr>
            <a:t>抑制しながら、将来世代に対する負担が増えないよう財政運営を行っていく必要がある。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40,268
40,161
101.36
54,750,599
48,376,046
2,038,591
10,315,229
14,406,688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[ 62.0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東松島市の有形固定資産減価償却率は、平成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年度において、類似団体平均値を</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ポイント上回っていることに加え、平成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年度からの上昇率も高いことがわかる。</a:t>
          </a:r>
          <a:endParaRPr lang="ja-JP" altLang="ja-JP">
            <a:effectLst/>
          </a:endParaRPr>
        </a:p>
        <a:p>
          <a:r>
            <a:rPr kumimoji="1" lang="ja-JP" altLang="ja-JP" sz="1100">
              <a:solidFill>
                <a:schemeClr val="dk1"/>
              </a:solidFill>
              <a:effectLst/>
              <a:latin typeface="+mn-lt"/>
              <a:ea typeface="+mn-ea"/>
              <a:cs typeface="+mn-cs"/>
            </a:rPr>
            <a:t>このことから、有形固定資産（公共施設全般）の老朽化が認められる。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70" name="直線コネクタ 69"/>
        <xdr:cNvCxnSpPr/>
      </xdr:nvCxnSpPr>
      <xdr:spPr>
        <a:xfrm flipV="1">
          <a:off x="4760595" y="544597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71" name="有形固定資産減価償却率最小値テキスト"/>
        <xdr:cNvSpPr txBox="1"/>
      </xdr:nvSpPr>
      <xdr:spPr>
        <a:xfrm>
          <a:off x="4813300" y="670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72" name="直線コネクタ 71"/>
        <xdr:cNvCxnSpPr/>
      </xdr:nvCxnSpPr>
      <xdr:spPr>
        <a:xfrm>
          <a:off x="4673600" y="67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73"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74" name="直線コネクタ 73"/>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157920</xdr:rowOff>
    </xdr:from>
    <xdr:ext cx="405111" cy="259045"/>
    <xdr:sp macro="" textlink="">
      <xdr:nvSpPr>
        <xdr:cNvPr id="75" name="有形固定資産減価償却率平均値テキスト"/>
        <xdr:cNvSpPr txBox="1"/>
      </xdr:nvSpPr>
      <xdr:spPr>
        <a:xfrm>
          <a:off x="4813300" y="6082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6" name="フローチャート : 判断 75"/>
        <xdr:cNvSpPr/>
      </xdr:nvSpPr>
      <xdr:spPr>
        <a:xfrm>
          <a:off x="47117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15240</xdr:rowOff>
    </xdr:from>
    <xdr:to>
      <xdr:col>3</xdr:col>
      <xdr:colOff>511175</xdr:colOff>
      <xdr:row>31</xdr:row>
      <xdr:rowOff>116840</xdr:rowOff>
    </xdr:to>
    <xdr:sp macro="" textlink="">
      <xdr:nvSpPr>
        <xdr:cNvPr id="77" name="フローチャート : 判断 76"/>
        <xdr:cNvSpPr/>
      </xdr:nvSpPr>
      <xdr:spPr>
        <a:xfrm>
          <a:off x="4000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156633</xdr:rowOff>
    </xdr:from>
    <xdr:to>
      <xdr:col>3</xdr:col>
      <xdr:colOff>1222375</xdr:colOff>
      <xdr:row>30</xdr:row>
      <xdr:rowOff>86783</xdr:rowOff>
    </xdr:to>
    <xdr:sp macro="" textlink="">
      <xdr:nvSpPr>
        <xdr:cNvPr id="83" name="円/楕円 82"/>
        <xdr:cNvSpPr/>
      </xdr:nvSpPr>
      <xdr:spPr>
        <a:xfrm>
          <a:off x="47117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8060</xdr:rowOff>
    </xdr:from>
    <xdr:ext cx="405111" cy="259045"/>
    <xdr:sp macro="" textlink="">
      <xdr:nvSpPr>
        <xdr:cNvPr id="84" name="有形固定資産減価償却率該当値テキスト"/>
        <xdr:cNvSpPr txBox="1"/>
      </xdr:nvSpPr>
      <xdr:spPr>
        <a:xfrm>
          <a:off x="4813300" y="5761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10372</xdr:rowOff>
    </xdr:from>
    <xdr:to>
      <xdr:col>3</xdr:col>
      <xdr:colOff>511175</xdr:colOff>
      <xdr:row>30</xdr:row>
      <xdr:rowOff>111972</xdr:rowOff>
    </xdr:to>
    <xdr:sp macro="" textlink="">
      <xdr:nvSpPr>
        <xdr:cNvPr id="85" name="円/楕円 84"/>
        <xdr:cNvSpPr/>
      </xdr:nvSpPr>
      <xdr:spPr>
        <a:xfrm>
          <a:off x="4000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35983</xdr:rowOff>
    </xdr:from>
    <xdr:to>
      <xdr:col>3</xdr:col>
      <xdr:colOff>1171575</xdr:colOff>
      <xdr:row>30</xdr:row>
      <xdr:rowOff>61172</xdr:rowOff>
    </xdr:to>
    <xdr:cxnSp macro="">
      <xdr:nvCxnSpPr>
        <xdr:cNvPr id="86" name="直線コネクタ 85"/>
        <xdr:cNvCxnSpPr/>
      </xdr:nvCxnSpPr>
      <xdr:spPr>
        <a:xfrm flipV="1">
          <a:off x="4051300" y="5960533"/>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107967</xdr:rowOff>
    </xdr:from>
    <xdr:ext cx="405111" cy="259045"/>
    <xdr:sp macro="" textlink="">
      <xdr:nvSpPr>
        <xdr:cNvPr id="87" name="n_1aveValue有形固定資産減価償却率"/>
        <xdr:cNvSpPr txBox="1"/>
      </xdr:nvSpPr>
      <xdr:spPr>
        <a:xfrm>
          <a:off x="3836043"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128499</xdr:rowOff>
    </xdr:from>
    <xdr:ext cx="405111" cy="259045"/>
    <xdr:sp macro="" textlink="">
      <xdr:nvSpPr>
        <xdr:cNvPr id="88" name="n_1mainValue有形固定資産減価償却率"/>
        <xdr:cNvSpPr txBox="1"/>
      </xdr:nvSpPr>
      <xdr:spPr>
        <a:xfrm>
          <a:off x="3836043"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1" name="正方形/長方形 90"/>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6" name="正方形/長方形 9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7" name="正方形/長方形 9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8" name="正方形/長方形 9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9" name="テキスト ボックス 9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0" name="テキスト ボックス 9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1" name="テキスト ボックス 10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2" name="テキスト ボックス 10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40,268
40,161
101.36
54,750,599
48,376,046
2,038,591
10,315,229
14,406,688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91457</xdr:rowOff>
    </xdr:from>
    <xdr:ext cx="405111" cy="259045"/>
    <xdr:sp macro="" textlink="">
      <xdr:nvSpPr>
        <xdr:cNvPr id="62" name="【道路】&#10;有形固定資産減価償却率平均値テキスト"/>
        <xdr:cNvSpPr txBox="1"/>
      </xdr:nvSpPr>
      <xdr:spPr>
        <a:xfrm>
          <a:off x="4724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139700</xdr:rowOff>
    </xdr:from>
    <xdr:to>
      <xdr:col>6</xdr:col>
      <xdr:colOff>561975</xdr:colOff>
      <xdr:row>36</xdr:row>
      <xdr:rowOff>69850</xdr:rowOff>
    </xdr:to>
    <xdr:sp macro="" textlink="">
      <xdr:nvSpPr>
        <xdr:cNvPr id="70" name="円/楕円 69"/>
        <xdr:cNvSpPr/>
      </xdr:nvSpPr>
      <xdr:spPr>
        <a:xfrm>
          <a:off x="4584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162577</xdr:rowOff>
    </xdr:from>
    <xdr:ext cx="405111" cy="259045"/>
    <xdr:sp macro="" textlink="">
      <xdr:nvSpPr>
        <xdr:cNvPr id="71" name="【道路】&#10;有形固定資産減価償却率該当値テキスト"/>
        <xdr:cNvSpPr txBox="1"/>
      </xdr:nvSpPr>
      <xdr:spPr>
        <a:xfrm>
          <a:off x="47244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8255</xdr:rowOff>
    </xdr:from>
    <xdr:to>
      <xdr:col>5</xdr:col>
      <xdr:colOff>409575</xdr:colOff>
      <xdr:row>36</xdr:row>
      <xdr:rowOff>109855</xdr:rowOff>
    </xdr:to>
    <xdr:sp macro="" textlink="">
      <xdr:nvSpPr>
        <xdr:cNvPr id="72" name="円/楕円 71"/>
        <xdr:cNvSpPr/>
      </xdr:nvSpPr>
      <xdr:spPr>
        <a:xfrm>
          <a:off x="3746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19050</xdr:rowOff>
    </xdr:from>
    <xdr:to>
      <xdr:col>6</xdr:col>
      <xdr:colOff>511175</xdr:colOff>
      <xdr:row>36</xdr:row>
      <xdr:rowOff>59055</xdr:rowOff>
    </xdr:to>
    <xdr:cxnSp macro="">
      <xdr:nvCxnSpPr>
        <xdr:cNvPr id="73" name="直線コネクタ 72"/>
        <xdr:cNvCxnSpPr/>
      </xdr:nvCxnSpPr>
      <xdr:spPr>
        <a:xfrm flipV="1">
          <a:off x="3797300" y="61912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114317</xdr:rowOff>
    </xdr:from>
    <xdr:ext cx="405111" cy="259045"/>
    <xdr:sp macro="" textlink="">
      <xdr:nvSpPr>
        <xdr:cNvPr id="74" name="n_1aveValue【道路】&#10;有形固定資産減価償却率"/>
        <xdr:cNvSpPr txBox="1"/>
      </xdr:nvSpPr>
      <xdr:spPr>
        <a:xfrm>
          <a:off x="3582043"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126382</xdr:rowOff>
    </xdr:from>
    <xdr:ext cx="405111" cy="259045"/>
    <xdr:sp macro="" textlink="">
      <xdr:nvSpPr>
        <xdr:cNvPr id="75" name="n_1mainValue【道路】&#10;有形固定資産減価償却率"/>
        <xdr:cNvSpPr txBox="1"/>
      </xdr:nvSpPr>
      <xdr:spPr>
        <a:xfrm>
          <a:off x="3582043"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7" name="直線コネクタ 96"/>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8"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9" name="直線コネクタ 98"/>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100"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101" name="直線コネクタ 100"/>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55775</xdr:rowOff>
    </xdr:from>
    <xdr:ext cx="534377" cy="259045"/>
    <xdr:sp macro="" textlink="">
      <xdr:nvSpPr>
        <xdr:cNvPr id="102" name="【道路】&#10;一人当たり延長平均値テキスト"/>
        <xdr:cNvSpPr txBox="1"/>
      </xdr:nvSpPr>
      <xdr:spPr>
        <a:xfrm>
          <a:off x="10566400" y="6399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3" name="フローチャート : 判断 102"/>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4" name="フローチャート : 判断 103"/>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71348</xdr:rowOff>
    </xdr:from>
    <xdr:to>
      <xdr:col>15</xdr:col>
      <xdr:colOff>231775</xdr:colOff>
      <xdr:row>39</xdr:row>
      <xdr:rowOff>1498</xdr:rowOff>
    </xdr:to>
    <xdr:sp macro="" textlink="">
      <xdr:nvSpPr>
        <xdr:cNvPr id="110" name="円/楕円 109"/>
        <xdr:cNvSpPr/>
      </xdr:nvSpPr>
      <xdr:spPr>
        <a:xfrm>
          <a:off x="10426700" y="65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49775</xdr:rowOff>
    </xdr:from>
    <xdr:ext cx="534377" cy="259045"/>
    <xdr:sp macro="" textlink="">
      <xdr:nvSpPr>
        <xdr:cNvPr id="111" name="【道路】&#10;一人当たり延長該当値テキスト"/>
        <xdr:cNvSpPr txBox="1"/>
      </xdr:nvSpPr>
      <xdr:spPr>
        <a:xfrm>
          <a:off x="10566400" y="65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71394</xdr:rowOff>
    </xdr:from>
    <xdr:to>
      <xdr:col>14</xdr:col>
      <xdr:colOff>79375</xdr:colOff>
      <xdr:row>39</xdr:row>
      <xdr:rowOff>1544</xdr:rowOff>
    </xdr:to>
    <xdr:sp macro="" textlink="">
      <xdr:nvSpPr>
        <xdr:cNvPr id="112" name="円/楕円 111"/>
        <xdr:cNvSpPr/>
      </xdr:nvSpPr>
      <xdr:spPr>
        <a:xfrm>
          <a:off x="9588500" y="65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122148</xdr:rowOff>
    </xdr:from>
    <xdr:to>
      <xdr:col>15</xdr:col>
      <xdr:colOff>180975</xdr:colOff>
      <xdr:row>38</xdr:row>
      <xdr:rowOff>122194</xdr:rowOff>
    </xdr:to>
    <xdr:cxnSp macro="">
      <xdr:nvCxnSpPr>
        <xdr:cNvPr id="113" name="直線コネクタ 112"/>
        <xdr:cNvCxnSpPr/>
      </xdr:nvCxnSpPr>
      <xdr:spPr>
        <a:xfrm flipV="1">
          <a:off x="9639300" y="6637248"/>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99865</xdr:rowOff>
    </xdr:from>
    <xdr:ext cx="534377" cy="259045"/>
    <xdr:sp macro="" textlink="">
      <xdr:nvSpPr>
        <xdr:cNvPr id="114" name="n_1aveValue【道路】&#10;一人当たり延長"/>
        <xdr:cNvSpPr txBox="1"/>
      </xdr:nvSpPr>
      <xdr:spPr>
        <a:xfrm>
          <a:off x="9359410" y="62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164121</xdr:rowOff>
    </xdr:from>
    <xdr:ext cx="534377" cy="259045"/>
    <xdr:sp macro="" textlink="">
      <xdr:nvSpPr>
        <xdr:cNvPr id="115" name="n_1mainValue【道路】&#10;一人当たり延長"/>
        <xdr:cNvSpPr txBox="1"/>
      </xdr:nvSpPr>
      <xdr:spPr>
        <a:xfrm>
          <a:off x="9359410" y="667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8" name="直線コネクタ 137"/>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9"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40" name="直線コネクタ 139"/>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41"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42" name="直線コネクタ 141"/>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54373</xdr:rowOff>
    </xdr:from>
    <xdr:ext cx="405111" cy="259045"/>
    <xdr:sp macro="" textlink="">
      <xdr:nvSpPr>
        <xdr:cNvPr id="143" name="【橋りょう・トンネル】&#10;有形固定資産減価償却率平均値テキスト"/>
        <xdr:cNvSpPr txBox="1"/>
      </xdr:nvSpPr>
      <xdr:spPr>
        <a:xfrm>
          <a:off x="4724400" y="1016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44" name="フローチャート : 判断 143"/>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45" name="フローチャート : 判断 144"/>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13208</xdr:rowOff>
    </xdr:from>
    <xdr:to>
      <xdr:col>6</xdr:col>
      <xdr:colOff>561975</xdr:colOff>
      <xdr:row>62</xdr:row>
      <xdr:rowOff>114808</xdr:rowOff>
    </xdr:to>
    <xdr:sp macro="" textlink="">
      <xdr:nvSpPr>
        <xdr:cNvPr id="151" name="円/楕円 150"/>
        <xdr:cNvSpPr/>
      </xdr:nvSpPr>
      <xdr:spPr>
        <a:xfrm>
          <a:off x="4584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99585</xdr:rowOff>
    </xdr:from>
    <xdr:ext cx="405111" cy="259045"/>
    <xdr:sp macro="" textlink="">
      <xdr:nvSpPr>
        <xdr:cNvPr id="152" name="【橋りょう・トンネル】&#10;有形固定資産減価償却率該当値テキスト"/>
        <xdr:cNvSpPr txBox="1"/>
      </xdr:nvSpPr>
      <xdr:spPr>
        <a:xfrm>
          <a:off x="4724400" y="10558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90932</xdr:rowOff>
    </xdr:from>
    <xdr:to>
      <xdr:col>5</xdr:col>
      <xdr:colOff>409575</xdr:colOff>
      <xdr:row>63</xdr:row>
      <xdr:rowOff>21082</xdr:rowOff>
    </xdr:to>
    <xdr:sp macro="" textlink="">
      <xdr:nvSpPr>
        <xdr:cNvPr id="153" name="円/楕円 152"/>
        <xdr:cNvSpPr/>
      </xdr:nvSpPr>
      <xdr:spPr>
        <a:xfrm>
          <a:off x="3746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64008</xdr:rowOff>
    </xdr:from>
    <xdr:to>
      <xdr:col>6</xdr:col>
      <xdr:colOff>511175</xdr:colOff>
      <xdr:row>62</xdr:row>
      <xdr:rowOff>141732</xdr:rowOff>
    </xdr:to>
    <xdr:cxnSp macro="">
      <xdr:nvCxnSpPr>
        <xdr:cNvPr id="154" name="直線コネクタ 153"/>
        <xdr:cNvCxnSpPr/>
      </xdr:nvCxnSpPr>
      <xdr:spPr>
        <a:xfrm flipV="1">
          <a:off x="3797300" y="106939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117619</xdr:rowOff>
    </xdr:from>
    <xdr:ext cx="405111" cy="259045"/>
    <xdr:sp macro="" textlink="">
      <xdr:nvSpPr>
        <xdr:cNvPr id="155" name="n_1aveValue【橋りょう・トンネル】&#10;有形固定資産減価償却率"/>
        <xdr:cNvSpPr txBox="1"/>
      </xdr:nvSpPr>
      <xdr:spPr>
        <a:xfrm>
          <a:off x="3582043"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12209</xdr:rowOff>
    </xdr:from>
    <xdr:ext cx="405111" cy="259045"/>
    <xdr:sp macro="" textlink="">
      <xdr:nvSpPr>
        <xdr:cNvPr id="156" name="n_1mainValue【橋りょう・トンネル】&#10;有形固定資産減価償却率"/>
        <xdr:cNvSpPr txBox="1"/>
      </xdr:nvSpPr>
      <xdr:spPr>
        <a:xfrm>
          <a:off x="3582043" y="108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0" name="テキスト ボックス 16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2" name="テキスト ボックス 17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4" name="テキスト ボックス 17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6" name="テキスト ボックス 17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82" name="直線コネクタ 181"/>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83"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84" name="直線コネクタ 183"/>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85"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86" name="直線コネクタ 185"/>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153662</xdr:rowOff>
    </xdr:from>
    <xdr:ext cx="599010" cy="259045"/>
    <xdr:sp macro="" textlink="">
      <xdr:nvSpPr>
        <xdr:cNvPr id="187" name="【橋りょう・トンネル】&#10;一人当たり有形固定資産（償却資産）額平均値テキスト"/>
        <xdr:cNvSpPr txBox="1"/>
      </xdr:nvSpPr>
      <xdr:spPr>
        <a:xfrm>
          <a:off x="10566400" y="10440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88" name="フローチャート : 判断 187"/>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9" name="フローチャート : 判断 188"/>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11410</xdr:rowOff>
    </xdr:from>
    <xdr:to>
      <xdr:col>15</xdr:col>
      <xdr:colOff>231775</xdr:colOff>
      <xdr:row>64</xdr:row>
      <xdr:rowOff>113010</xdr:rowOff>
    </xdr:to>
    <xdr:sp macro="" textlink="">
      <xdr:nvSpPr>
        <xdr:cNvPr id="195" name="円/楕円 194"/>
        <xdr:cNvSpPr/>
      </xdr:nvSpPr>
      <xdr:spPr>
        <a:xfrm>
          <a:off x="10426700" y="1098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97787</xdr:rowOff>
    </xdr:from>
    <xdr:ext cx="534377" cy="259045"/>
    <xdr:sp macro="" textlink="">
      <xdr:nvSpPr>
        <xdr:cNvPr id="196" name="【橋りょう・トンネル】&#10;一人当たり有形固定資産（償却資産）額該当値テキスト"/>
        <xdr:cNvSpPr txBox="1"/>
      </xdr:nvSpPr>
      <xdr:spPr>
        <a:xfrm>
          <a:off x="10566400" y="1089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41,901</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11413</xdr:rowOff>
    </xdr:from>
    <xdr:to>
      <xdr:col>14</xdr:col>
      <xdr:colOff>79375</xdr:colOff>
      <xdr:row>64</xdr:row>
      <xdr:rowOff>113013</xdr:rowOff>
    </xdr:to>
    <xdr:sp macro="" textlink="">
      <xdr:nvSpPr>
        <xdr:cNvPr id="197" name="円/楕円 196"/>
        <xdr:cNvSpPr/>
      </xdr:nvSpPr>
      <xdr:spPr>
        <a:xfrm>
          <a:off x="9588500" y="109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62210</xdr:rowOff>
    </xdr:from>
    <xdr:to>
      <xdr:col>15</xdr:col>
      <xdr:colOff>180975</xdr:colOff>
      <xdr:row>64</xdr:row>
      <xdr:rowOff>62213</xdr:rowOff>
    </xdr:to>
    <xdr:cxnSp macro="">
      <xdr:nvCxnSpPr>
        <xdr:cNvPr id="198" name="直線コネクタ 197"/>
        <xdr:cNvCxnSpPr/>
      </xdr:nvCxnSpPr>
      <xdr:spPr>
        <a:xfrm flipV="1">
          <a:off x="9639300" y="11035010"/>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139982</xdr:rowOff>
    </xdr:from>
    <xdr:ext cx="599010" cy="259045"/>
    <xdr:sp macro="" textlink="">
      <xdr:nvSpPr>
        <xdr:cNvPr id="199" name="n_1aveValue【橋りょう・トンネル】&#10;一人当たり有形固定資産（償却資産）額"/>
        <xdr:cNvSpPr txBox="1"/>
      </xdr:nvSpPr>
      <xdr:spPr>
        <a:xfrm>
          <a:off x="9327094"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104140</xdr:rowOff>
    </xdr:from>
    <xdr:ext cx="534377" cy="259045"/>
    <xdr:sp macro="" textlink="">
      <xdr:nvSpPr>
        <xdr:cNvPr id="200" name="n_1mainValue【橋りょう・トンネル】&#10;一人当たり有形固定資産（償却資産）額"/>
        <xdr:cNvSpPr txBox="1"/>
      </xdr:nvSpPr>
      <xdr:spPr>
        <a:xfrm>
          <a:off x="9359411" y="11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2" name="テキスト ボックス 21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2" name="テキスト ボックス 22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106680</xdr:rowOff>
    </xdr:from>
    <xdr:to>
      <xdr:col>6</xdr:col>
      <xdr:colOff>510540</xdr:colOff>
      <xdr:row>85</xdr:row>
      <xdr:rowOff>72389</xdr:rowOff>
    </xdr:to>
    <xdr:cxnSp macro="">
      <xdr:nvCxnSpPr>
        <xdr:cNvPr id="226" name="直線コネクタ 225"/>
        <xdr:cNvCxnSpPr/>
      </xdr:nvCxnSpPr>
      <xdr:spPr>
        <a:xfrm flipV="1">
          <a:off x="4634865" y="134797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76216</xdr:rowOff>
    </xdr:from>
    <xdr:ext cx="405111" cy="259045"/>
    <xdr:sp macro="" textlink="">
      <xdr:nvSpPr>
        <xdr:cNvPr id="227" name="【公営住宅】&#10;有形固定資産減価償却率最小値テキスト"/>
        <xdr:cNvSpPr txBox="1"/>
      </xdr:nvSpPr>
      <xdr:spPr>
        <a:xfrm>
          <a:off x="47244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85</xdr:row>
      <xdr:rowOff>72389</xdr:rowOff>
    </xdr:from>
    <xdr:to>
      <xdr:col>6</xdr:col>
      <xdr:colOff>600075</xdr:colOff>
      <xdr:row>85</xdr:row>
      <xdr:rowOff>72389</xdr:rowOff>
    </xdr:to>
    <xdr:cxnSp macro="">
      <xdr:nvCxnSpPr>
        <xdr:cNvPr id="228" name="直線コネクタ 227"/>
        <xdr:cNvCxnSpPr/>
      </xdr:nvCxnSpPr>
      <xdr:spPr>
        <a:xfrm>
          <a:off x="4546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53357</xdr:rowOff>
    </xdr:from>
    <xdr:ext cx="405111" cy="259045"/>
    <xdr:sp macro="" textlink="">
      <xdr:nvSpPr>
        <xdr:cNvPr id="229" name="【公営住宅】&#10;有形固定資産減価償却率最大値テキスト"/>
        <xdr:cNvSpPr txBox="1"/>
      </xdr:nvSpPr>
      <xdr:spPr>
        <a:xfrm>
          <a:off x="47244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78</xdr:row>
      <xdr:rowOff>106680</xdr:rowOff>
    </xdr:from>
    <xdr:to>
      <xdr:col>6</xdr:col>
      <xdr:colOff>600075</xdr:colOff>
      <xdr:row>78</xdr:row>
      <xdr:rowOff>106680</xdr:rowOff>
    </xdr:to>
    <xdr:cxnSp macro="">
      <xdr:nvCxnSpPr>
        <xdr:cNvPr id="230" name="直線コネクタ 229"/>
        <xdr:cNvCxnSpPr/>
      </xdr:nvCxnSpPr>
      <xdr:spPr>
        <a:xfrm>
          <a:off x="4546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162033</xdr:rowOff>
    </xdr:from>
    <xdr:ext cx="405111" cy="259045"/>
    <xdr:sp macro="" textlink="">
      <xdr:nvSpPr>
        <xdr:cNvPr id="231" name="【公営住宅】&#10;有形固定資産減価償却率平均値テキスト"/>
        <xdr:cNvSpPr txBox="1"/>
      </xdr:nvSpPr>
      <xdr:spPr>
        <a:xfrm>
          <a:off x="4724400" y="1370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139156</xdr:rowOff>
    </xdr:from>
    <xdr:to>
      <xdr:col>6</xdr:col>
      <xdr:colOff>561975</xdr:colOff>
      <xdr:row>81</xdr:row>
      <xdr:rowOff>69306</xdr:rowOff>
    </xdr:to>
    <xdr:sp macro="" textlink="">
      <xdr:nvSpPr>
        <xdr:cNvPr id="232" name="フローチャート : 判断 231"/>
        <xdr:cNvSpPr/>
      </xdr:nvSpPr>
      <xdr:spPr>
        <a:xfrm>
          <a:off x="45847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73842</xdr:rowOff>
    </xdr:from>
    <xdr:to>
      <xdr:col>5</xdr:col>
      <xdr:colOff>409575</xdr:colOff>
      <xdr:row>81</xdr:row>
      <xdr:rowOff>3992</xdr:rowOff>
    </xdr:to>
    <xdr:sp macro="" textlink="">
      <xdr:nvSpPr>
        <xdr:cNvPr id="233" name="フローチャート : 判断 232"/>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21589</xdr:rowOff>
    </xdr:from>
    <xdr:to>
      <xdr:col>6</xdr:col>
      <xdr:colOff>561975</xdr:colOff>
      <xdr:row>85</xdr:row>
      <xdr:rowOff>123189</xdr:rowOff>
    </xdr:to>
    <xdr:sp macro="" textlink="">
      <xdr:nvSpPr>
        <xdr:cNvPr id="239" name="円/楕円 238"/>
        <xdr:cNvSpPr/>
      </xdr:nvSpPr>
      <xdr:spPr>
        <a:xfrm>
          <a:off x="4584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107966</xdr:rowOff>
    </xdr:from>
    <xdr:ext cx="405111" cy="259045"/>
    <xdr:sp macro="" textlink="">
      <xdr:nvSpPr>
        <xdr:cNvPr id="240" name="【公営住宅】&#10;有形固定資産減価償却率該当値テキスト"/>
        <xdr:cNvSpPr txBox="1"/>
      </xdr:nvSpPr>
      <xdr:spPr>
        <a:xfrm>
          <a:off x="4724400" y="1450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73842</xdr:rowOff>
    </xdr:from>
    <xdr:to>
      <xdr:col>5</xdr:col>
      <xdr:colOff>409575</xdr:colOff>
      <xdr:row>86</xdr:row>
      <xdr:rowOff>3992</xdr:rowOff>
    </xdr:to>
    <xdr:sp macro="" textlink="">
      <xdr:nvSpPr>
        <xdr:cNvPr id="241" name="円/楕円 240"/>
        <xdr:cNvSpPr/>
      </xdr:nvSpPr>
      <xdr:spPr>
        <a:xfrm>
          <a:off x="3746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72389</xdr:rowOff>
    </xdr:from>
    <xdr:to>
      <xdr:col>6</xdr:col>
      <xdr:colOff>511175</xdr:colOff>
      <xdr:row>85</xdr:row>
      <xdr:rowOff>124642</xdr:rowOff>
    </xdr:to>
    <xdr:cxnSp macro="">
      <xdr:nvCxnSpPr>
        <xdr:cNvPr id="242" name="直線コネクタ 241"/>
        <xdr:cNvCxnSpPr/>
      </xdr:nvCxnSpPr>
      <xdr:spPr>
        <a:xfrm flipV="1">
          <a:off x="3797300" y="14645639"/>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20519</xdr:rowOff>
    </xdr:from>
    <xdr:ext cx="405111" cy="259045"/>
    <xdr:sp macro="" textlink="">
      <xdr:nvSpPr>
        <xdr:cNvPr id="243" name="n_1aveValue【公営住宅】&#10;有形固定資産減価償却率"/>
        <xdr:cNvSpPr txBox="1"/>
      </xdr:nvSpPr>
      <xdr:spPr>
        <a:xfrm>
          <a:off x="3582043"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166569</xdr:rowOff>
    </xdr:from>
    <xdr:ext cx="405111" cy="259045"/>
    <xdr:sp macro="" textlink="">
      <xdr:nvSpPr>
        <xdr:cNvPr id="244" name="n_1mainValue【公営住宅】&#10;有形固定資産減価償却率"/>
        <xdr:cNvSpPr txBox="1"/>
      </xdr:nvSpPr>
      <xdr:spPr>
        <a:xfrm>
          <a:off x="3582043"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5" name="直線コネクタ 25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6" name="テキスト ボックス 25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7" name="直線コネクタ 25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8" name="テキスト ボックス 25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9" name="直線コネクタ 25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0" name="テキスト ボックス 25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1" name="直線コネクタ 26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2" name="テキスト ボックス 26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3" name="直線コネクタ 26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4" name="テキスト ボックス 26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6" name="テキスト ボックス 26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68" name="直線コネクタ 267"/>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69"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70" name="直線コネクタ 269"/>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71"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72" name="直線コネクタ 271"/>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29227</xdr:rowOff>
    </xdr:from>
    <xdr:ext cx="469744" cy="259045"/>
    <xdr:sp macro="" textlink="">
      <xdr:nvSpPr>
        <xdr:cNvPr id="273" name="【公営住宅】&#10;一人当たり面積平均値テキスト"/>
        <xdr:cNvSpPr txBox="1"/>
      </xdr:nvSpPr>
      <xdr:spPr>
        <a:xfrm>
          <a:off x="10566400" y="1425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74" name="フローチャート : 判断 273"/>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141224</xdr:rowOff>
    </xdr:from>
    <xdr:to>
      <xdr:col>14</xdr:col>
      <xdr:colOff>79375</xdr:colOff>
      <xdr:row>83</xdr:row>
      <xdr:rowOff>71374</xdr:rowOff>
    </xdr:to>
    <xdr:sp macro="" textlink="">
      <xdr:nvSpPr>
        <xdr:cNvPr id="275" name="フローチャート : 判断 274"/>
        <xdr:cNvSpPr/>
      </xdr:nvSpPr>
      <xdr:spPr>
        <a:xfrm>
          <a:off x="9588500" y="142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70738</xdr:rowOff>
    </xdr:from>
    <xdr:to>
      <xdr:col>15</xdr:col>
      <xdr:colOff>231775</xdr:colOff>
      <xdr:row>85</xdr:row>
      <xdr:rowOff>888</xdr:rowOff>
    </xdr:to>
    <xdr:sp macro="" textlink="">
      <xdr:nvSpPr>
        <xdr:cNvPr id="281" name="円/楕円 280"/>
        <xdr:cNvSpPr/>
      </xdr:nvSpPr>
      <xdr:spPr>
        <a:xfrm>
          <a:off x="10426700" y="1447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49165</xdr:rowOff>
    </xdr:from>
    <xdr:ext cx="469744" cy="259045"/>
    <xdr:sp macro="" textlink="">
      <xdr:nvSpPr>
        <xdr:cNvPr id="282" name="【公営住宅】&#10;一人当たり面積該当値テキスト"/>
        <xdr:cNvSpPr txBox="1"/>
      </xdr:nvSpPr>
      <xdr:spPr>
        <a:xfrm>
          <a:off x="10566400" y="1445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70738</xdr:rowOff>
    </xdr:from>
    <xdr:to>
      <xdr:col>14</xdr:col>
      <xdr:colOff>79375</xdr:colOff>
      <xdr:row>85</xdr:row>
      <xdr:rowOff>888</xdr:rowOff>
    </xdr:to>
    <xdr:sp macro="" textlink="">
      <xdr:nvSpPr>
        <xdr:cNvPr id="283" name="円/楕円 282"/>
        <xdr:cNvSpPr/>
      </xdr:nvSpPr>
      <xdr:spPr>
        <a:xfrm>
          <a:off x="9588500" y="1447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121538</xdr:rowOff>
    </xdr:from>
    <xdr:to>
      <xdr:col>15</xdr:col>
      <xdr:colOff>180975</xdr:colOff>
      <xdr:row>84</xdr:row>
      <xdr:rowOff>121538</xdr:rowOff>
    </xdr:to>
    <xdr:cxnSp macro="">
      <xdr:nvCxnSpPr>
        <xdr:cNvPr id="284" name="直線コネクタ 283"/>
        <xdr:cNvCxnSpPr/>
      </xdr:nvCxnSpPr>
      <xdr:spPr>
        <a:xfrm>
          <a:off x="9639300" y="14523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87901</xdr:rowOff>
    </xdr:from>
    <xdr:ext cx="469744" cy="259045"/>
    <xdr:sp macro="" textlink="">
      <xdr:nvSpPr>
        <xdr:cNvPr id="285" name="n_1aveValue【公営住宅】&#10;一人当たり面積"/>
        <xdr:cNvSpPr txBox="1"/>
      </xdr:nvSpPr>
      <xdr:spPr>
        <a:xfrm>
          <a:off x="93917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163465</xdr:rowOff>
    </xdr:from>
    <xdr:ext cx="469744" cy="259045"/>
    <xdr:sp macro="" textlink="">
      <xdr:nvSpPr>
        <xdr:cNvPr id="286" name="n_1mainValue【公営住宅】&#10;一人当たり面積"/>
        <xdr:cNvSpPr txBox="1"/>
      </xdr:nvSpPr>
      <xdr:spPr>
        <a:xfrm>
          <a:off x="9391727" y="1456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7" name="テキスト ボックス 29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8" name="直線コネクタ 29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9" name="テキスト ボックス 29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0" name="直線コネクタ 29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1" name="テキスト ボックス 30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2" name="直線コネクタ 30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3" name="テキスト ボックス 30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4" name="直線コネクタ 30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5" name="テキスト ボックス 30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6" name="直線コネクタ 30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7" name="テキスト ボックス 30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9" name="テキスト ボックス 30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53339</xdr:rowOff>
    </xdr:from>
    <xdr:to>
      <xdr:col>6</xdr:col>
      <xdr:colOff>510540</xdr:colOff>
      <xdr:row>108</xdr:row>
      <xdr:rowOff>1905</xdr:rowOff>
    </xdr:to>
    <xdr:cxnSp macro="">
      <xdr:nvCxnSpPr>
        <xdr:cNvPr id="311" name="直線コネクタ 310"/>
        <xdr:cNvCxnSpPr/>
      </xdr:nvCxnSpPr>
      <xdr:spPr>
        <a:xfrm flipV="1">
          <a:off x="4634865" y="17198339"/>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5732</xdr:rowOff>
    </xdr:from>
    <xdr:ext cx="405111" cy="259045"/>
    <xdr:sp macro="" textlink="">
      <xdr:nvSpPr>
        <xdr:cNvPr id="312" name="【港湾・漁港】&#10;有形固定資産減価償却率最小値テキスト"/>
        <xdr:cNvSpPr txBox="1"/>
      </xdr:nvSpPr>
      <xdr:spPr>
        <a:xfrm>
          <a:off x="4724400"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108</xdr:row>
      <xdr:rowOff>1905</xdr:rowOff>
    </xdr:from>
    <xdr:to>
      <xdr:col>6</xdr:col>
      <xdr:colOff>600075</xdr:colOff>
      <xdr:row>108</xdr:row>
      <xdr:rowOff>1905</xdr:rowOff>
    </xdr:to>
    <xdr:cxnSp macro="">
      <xdr:nvCxnSpPr>
        <xdr:cNvPr id="313" name="直線コネクタ 312"/>
        <xdr:cNvCxnSpPr/>
      </xdr:nvCxnSpPr>
      <xdr:spPr>
        <a:xfrm>
          <a:off x="4546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16</xdr:rowOff>
    </xdr:from>
    <xdr:ext cx="405111" cy="259045"/>
    <xdr:sp macro="" textlink="">
      <xdr:nvSpPr>
        <xdr:cNvPr id="314" name="【港湾・漁港】&#10;有形固定資産減価償却率最大値テキスト"/>
        <xdr:cNvSpPr txBox="1"/>
      </xdr:nvSpPr>
      <xdr:spPr>
        <a:xfrm>
          <a:off x="4724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6</xdr:col>
      <xdr:colOff>422275</xdr:colOff>
      <xdr:row>100</xdr:row>
      <xdr:rowOff>53339</xdr:rowOff>
    </xdr:from>
    <xdr:to>
      <xdr:col>6</xdr:col>
      <xdr:colOff>600075</xdr:colOff>
      <xdr:row>100</xdr:row>
      <xdr:rowOff>53339</xdr:rowOff>
    </xdr:to>
    <xdr:cxnSp macro="">
      <xdr:nvCxnSpPr>
        <xdr:cNvPr id="315" name="直線コネクタ 314"/>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30497</xdr:rowOff>
    </xdr:from>
    <xdr:ext cx="405111" cy="259045"/>
    <xdr:sp macro="" textlink="">
      <xdr:nvSpPr>
        <xdr:cNvPr id="316" name="【港湾・漁港】&#10;有形固定資産減価償却率平均値テキスト"/>
        <xdr:cNvSpPr txBox="1"/>
      </xdr:nvSpPr>
      <xdr:spPr>
        <a:xfrm>
          <a:off x="4724400" y="18204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52070</xdr:rowOff>
    </xdr:from>
    <xdr:to>
      <xdr:col>6</xdr:col>
      <xdr:colOff>561975</xdr:colOff>
      <xdr:row>106</xdr:row>
      <xdr:rowOff>153670</xdr:rowOff>
    </xdr:to>
    <xdr:sp macro="" textlink="">
      <xdr:nvSpPr>
        <xdr:cNvPr id="317" name="フローチャート : 判断 316"/>
        <xdr:cNvSpPr/>
      </xdr:nvSpPr>
      <xdr:spPr>
        <a:xfrm>
          <a:off x="45847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88264</xdr:rowOff>
    </xdr:from>
    <xdr:to>
      <xdr:col>5</xdr:col>
      <xdr:colOff>409575</xdr:colOff>
      <xdr:row>106</xdr:row>
      <xdr:rowOff>18414</xdr:rowOff>
    </xdr:to>
    <xdr:sp macro="" textlink="">
      <xdr:nvSpPr>
        <xdr:cNvPr id="318" name="フローチャート : 判断 317"/>
        <xdr:cNvSpPr/>
      </xdr:nvSpPr>
      <xdr:spPr>
        <a:xfrm>
          <a:off x="3746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2539</xdr:rowOff>
    </xdr:from>
    <xdr:to>
      <xdr:col>6</xdr:col>
      <xdr:colOff>561975</xdr:colOff>
      <xdr:row>100</xdr:row>
      <xdr:rowOff>104139</xdr:rowOff>
    </xdr:to>
    <xdr:sp macro="" textlink="">
      <xdr:nvSpPr>
        <xdr:cNvPr id="324" name="円/楕円 323"/>
        <xdr:cNvSpPr/>
      </xdr:nvSpPr>
      <xdr:spPr>
        <a:xfrm>
          <a:off x="45847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127016</xdr:rowOff>
    </xdr:from>
    <xdr:ext cx="405111" cy="259045"/>
    <xdr:sp macro="" textlink="">
      <xdr:nvSpPr>
        <xdr:cNvPr id="325" name="【港湾・漁港】&#10;有形固定資産減価償却率該当値テキスト"/>
        <xdr:cNvSpPr txBox="1"/>
      </xdr:nvSpPr>
      <xdr:spPr>
        <a:xfrm>
          <a:off x="4724400" y="1710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6350</xdr:rowOff>
    </xdr:from>
    <xdr:to>
      <xdr:col>5</xdr:col>
      <xdr:colOff>409575</xdr:colOff>
      <xdr:row>100</xdr:row>
      <xdr:rowOff>107950</xdr:rowOff>
    </xdr:to>
    <xdr:sp macro="" textlink="">
      <xdr:nvSpPr>
        <xdr:cNvPr id="326" name="円/楕円 325"/>
        <xdr:cNvSpPr/>
      </xdr:nvSpPr>
      <xdr:spPr>
        <a:xfrm>
          <a:off x="3746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53339</xdr:rowOff>
    </xdr:from>
    <xdr:to>
      <xdr:col>6</xdr:col>
      <xdr:colOff>511175</xdr:colOff>
      <xdr:row>100</xdr:row>
      <xdr:rowOff>57150</xdr:rowOff>
    </xdr:to>
    <xdr:cxnSp macro="">
      <xdr:nvCxnSpPr>
        <xdr:cNvPr id="327" name="直線コネクタ 326"/>
        <xdr:cNvCxnSpPr/>
      </xdr:nvCxnSpPr>
      <xdr:spPr>
        <a:xfrm flipV="1">
          <a:off x="3797300" y="171983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9541</xdr:rowOff>
    </xdr:from>
    <xdr:ext cx="405111" cy="259045"/>
    <xdr:sp macro="" textlink="">
      <xdr:nvSpPr>
        <xdr:cNvPr id="328" name="n_1aveValue【港湾・漁港】&#10;有形固定資産減価償却率"/>
        <xdr:cNvSpPr txBox="1"/>
      </xdr:nvSpPr>
      <xdr:spPr>
        <a:xfrm>
          <a:off x="3582043"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124477</xdr:rowOff>
    </xdr:from>
    <xdr:ext cx="405111" cy="259045"/>
    <xdr:sp macro="" textlink="">
      <xdr:nvSpPr>
        <xdr:cNvPr id="329" name="n_1mainValue【港湾・漁港】&#10;有形固定資産減価償却率"/>
        <xdr:cNvSpPr txBox="1"/>
      </xdr:nvSpPr>
      <xdr:spPr>
        <a:xfrm>
          <a:off x="3582043" y="169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7" name="正方形/長方形 3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8" name="テキスト ボックス 3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9" name="直線コネクタ 3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0" name="直線コネクタ 3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41" name="テキスト ボックス 34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2" name="直線コネクタ 3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43" name="テキスト ボックス 342"/>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4" name="直線コネクタ 3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45" name="テキスト ボックス 34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6" name="直線コネクタ 3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47" name="テキスト ボックス 34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8" name="直線コネクタ 3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49" name="テキスト ボックス 348"/>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1" name="テキスト ボックス 35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7086</xdr:rowOff>
    </xdr:from>
    <xdr:to>
      <xdr:col>15</xdr:col>
      <xdr:colOff>180340</xdr:colOff>
      <xdr:row>108</xdr:row>
      <xdr:rowOff>24361</xdr:rowOff>
    </xdr:to>
    <xdr:cxnSp macro="">
      <xdr:nvCxnSpPr>
        <xdr:cNvPr id="353" name="直線コネクタ 352"/>
        <xdr:cNvCxnSpPr/>
      </xdr:nvCxnSpPr>
      <xdr:spPr>
        <a:xfrm flipV="1">
          <a:off x="10476865" y="17152086"/>
          <a:ext cx="0" cy="138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28188</xdr:rowOff>
    </xdr:from>
    <xdr:ext cx="534377" cy="259045"/>
    <xdr:sp macro="" textlink="">
      <xdr:nvSpPr>
        <xdr:cNvPr id="354" name="【港湾・漁港】&#10;一人当たり有形固定資産（償却資産）額最小値テキスト"/>
        <xdr:cNvSpPr txBox="1"/>
      </xdr:nvSpPr>
      <xdr:spPr>
        <a:xfrm>
          <a:off x="10566400" y="1854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16,803</a:t>
          </a:r>
          <a:endParaRPr kumimoji="1" lang="ja-JP" altLang="en-US" sz="1000" b="1">
            <a:latin typeface="ＭＳ Ｐゴシック"/>
          </a:endParaRPr>
        </a:p>
      </xdr:txBody>
    </xdr:sp>
    <xdr:clientData/>
  </xdr:oneCellAnchor>
  <xdr:twoCellAnchor>
    <xdr:from>
      <xdr:col>15</xdr:col>
      <xdr:colOff>92075</xdr:colOff>
      <xdr:row>108</xdr:row>
      <xdr:rowOff>24361</xdr:rowOff>
    </xdr:from>
    <xdr:to>
      <xdr:col>15</xdr:col>
      <xdr:colOff>269875</xdr:colOff>
      <xdr:row>108</xdr:row>
      <xdr:rowOff>24361</xdr:rowOff>
    </xdr:to>
    <xdr:cxnSp macro="">
      <xdr:nvCxnSpPr>
        <xdr:cNvPr id="355" name="直線コネクタ 354"/>
        <xdr:cNvCxnSpPr/>
      </xdr:nvCxnSpPr>
      <xdr:spPr>
        <a:xfrm>
          <a:off x="10388600" y="18540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125213</xdr:rowOff>
    </xdr:from>
    <xdr:ext cx="599010" cy="259045"/>
    <xdr:sp macro="" textlink="">
      <xdr:nvSpPr>
        <xdr:cNvPr id="356" name="【港湾・漁港】&#10;一人当たり有形固定資産（償却資産）額最大値テキスト"/>
        <xdr:cNvSpPr txBox="1"/>
      </xdr:nvSpPr>
      <xdr:spPr>
        <a:xfrm>
          <a:off x="10566400" y="1692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199,070</a:t>
          </a:r>
          <a:endParaRPr kumimoji="1" lang="ja-JP" altLang="en-US" sz="1000" b="1">
            <a:latin typeface="ＭＳ Ｐゴシック"/>
          </a:endParaRPr>
        </a:p>
      </xdr:txBody>
    </xdr:sp>
    <xdr:clientData/>
  </xdr:oneCellAnchor>
  <xdr:twoCellAnchor>
    <xdr:from>
      <xdr:col>15</xdr:col>
      <xdr:colOff>92075</xdr:colOff>
      <xdr:row>100</xdr:row>
      <xdr:rowOff>7086</xdr:rowOff>
    </xdr:from>
    <xdr:to>
      <xdr:col>15</xdr:col>
      <xdr:colOff>269875</xdr:colOff>
      <xdr:row>100</xdr:row>
      <xdr:rowOff>7086</xdr:rowOff>
    </xdr:to>
    <xdr:cxnSp macro="">
      <xdr:nvCxnSpPr>
        <xdr:cNvPr id="357" name="直線コネクタ 356"/>
        <xdr:cNvCxnSpPr/>
      </xdr:nvCxnSpPr>
      <xdr:spPr>
        <a:xfrm>
          <a:off x="10388600" y="1715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156136</xdr:rowOff>
    </xdr:from>
    <xdr:ext cx="534377" cy="259045"/>
    <xdr:sp macro="" textlink="">
      <xdr:nvSpPr>
        <xdr:cNvPr id="358" name="【港湾・漁港】&#10;一人当たり有形固定資産（償却資産）額平均値テキスト"/>
        <xdr:cNvSpPr txBox="1"/>
      </xdr:nvSpPr>
      <xdr:spPr>
        <a:xfrm>
          <a:off x="10566400" y="1832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35,012</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6259</xdr:rowOff>
    </xdr:from>
    <xdr:to>
      <xdr:col>15</xdr:col>
      <xdr:colOff>231775</xdr:colOff>
      <xdr:row>107</xdr:row>
      <xdr:rowOff>107859</xdr:rowOff>
    </xdr:to>
    <xdr:sp macro="" textlink="">
      <xdr:nvSpPr>
        <xdr:cNvPr id="359" name="フローチャート : 判断 358"/>
        <xdr:cNvSpPr/>
      </xdr:nvSpPr>
      <xdr:spPr>
        <a:xfrm>
          <a:off x="10426700" y="1835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159398</xdr:rowOff>
    </xdr:from>
    <xdr:to>
      <xdr:col>14</xdr:col>
      <xdr:colOff>79375</xdr:colOff>
      <xdr:row>104</xdr:row>
      <xdr:rowOff>89548</xdr:rowOff>
    </xdr:to>
    <xdr:sp macro="" textlink="">
      <xdr:nvSpPr>
        <xdr:cNvPr id="360" name="フローチャート : 判断 359"/>
        <xdr:cNvSpPr/>
      </xdr:nvSpPr>
      <xdr:spPr>
        <a:xfrm>
          <a:off x="9588500" y="178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127736</xdr:rowOff>
    </xdr:from>
    <xdr:to>
      <xdr:col>15</xdr:col>
      <xdr:colOff>231775</xdr:colOff>
      <xdr:row>100</xdr:row>
      <xdr:rowOff>57886</xdr:rowOff>
    </xdr:to>
    <xdr:sp macro="" textlink="">
      <xdr:nvSpPr>
        <xdr:cNvPr id="366" name="円/楕円 365"/>
        <xdr:cNvSpPr/>
      </xdr:nvSpPr>
      <xdr:spPr>
        <a:xfrm>
          <a:off x="10426700" y="1710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80763</xdr:rowOff>
    </xdr:from>
    <xdr:ext cx="599010" cy="259045"/>
    <xdr:sp macro="" textlink="">
      <xdr:nvSpPr>
        <xdr:cNvPr id="367" name="【港湾・漁港】&#10;一人当たり有形固定資産（償却資産）額該当値テキスト"/>
        <xdr:cNvSpPr txBox="1"/>
      </xdr:nvSpPr>
      <xdr:spPr>
        <a:xfrm>
          <a:off x="10566400" y="1705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199,070</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127805</xdr:rowOff>
    </xdr:from>
    <xdr:to>
      <xdr:col>14</xdr:col>
      <xdr:colOff>79375</xdr:colOff>
      <xdr:row>100</xdr:row>
      <xdr:rowOff>57955</xdr:rowOff>
    </xdr:to>
    <xdr:sp macro="" textlink="">
      <xdr:nvSpPr>
        <xdr:cNvPr id="368" name="円/楕円 367"/>
        <xdr:cNvSpPr/>
      </xdr:nvSpPr>
      <xdr:spPr>
        <a:xfrm>
          <a:off x="9588500" y="171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7086</xdr:rowOff>
    </xdr:from>
    <xdr:to>
      <xdr:col>15</xdr:col>
      <xdr:colOff>180975</xdr:colOff>
      <xdr:row>100</xdr:row>
      <xdr:rowOff>7155</xdr:rowOff>
    </xdr:to>
    <xdr:cxnSp macro="">
      <xdr:nvCxnSpPr>
        <xdr:cNvPr id="369" name="直線コネクタ 368"/>
        <xdr:cNvCxnSpPr/>
      </xdr:nvCxnSpPr>
      <xdr:spPr>
        <a:xfrm flipV="1">
          <a:off x="9639300" y="17152086"/>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104</xdr:row>
      <xdr:rowOff>80675</xdr:rowOff>
    </xdr:from>
    <xdr:ext cx="599010" cy="259045"/>
    <xdr:sp macro="" textlink="">
      <xdr:nvSpPr>
        <xdr:cNvPr id="370" name="n_1aveValue【港湾・漁港】&#10;一人当たり有形固定資産（償却資産）額"/>
        <xdr:cNvSpPr txBox="1"/>
      </xdr:nvSpPr>
      <xdr:spPr>
        <a:xfrm>
          <a:off x="9327094" y="1791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104,915</a:t>
          </a:r>
          <a:endParaRPr kumimoji="1" lang="ja-JP" altLang="en-US" sz="1000" b="1">
            <a:solidFill>
              <a:srgbClr val="000080"/>
            </a:solidFill>
            <a:latin typeface="ＭＳ Ｐゴシック"/>
          </a:endParaRPr>
        </a:p>
      </xdr:txBody>
    </xdr:sp>
    <xdr:clientData/>
  </xdr:oneCellAnchor>
  <xdr:oneCellAnchor>
    <xdr:from>
      <xdr:col>13</xdr:col>
      <xdr:colOff>402169</xdr:colOff>
      <xdr:row>98</xdr:row>
      <xdr:rowOff>74482</xdr:rowOff>
    </xdr:from>
    <xdr:ext cx="599010" cy="259045"/>
    <xdr:sp macro="" textlink="">
      <xdr:nvSpPr>
        <xdr:cNvPr id="371" name="n_1mainValue【港湾・漁港】&#10;一人当たり有形固定資産（償却資産）額"/>
        <xdr:cNvSpPr txBox="1"/>
      </xdr:nvSpPr>
      <xdr:spPr>
        <a:xfrm>
          <a:off x="9327094" y="1687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199,061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2" name="テキスト ボックス 3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3" name="直線コネクタ 38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4" name="テキスト ボックス 38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5" name="直線コネクタ 38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6" name="テキスト ボックス 38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7" name="直線コネクタ 38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8" name="テキスト ボックス 38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9" name="直線コネクタ 38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0" name="テキスト ボックス 38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2" name="テキスト ボックス 39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103632</xdr:rowOff>
    </xdr:to>
    <xdr:cxnSp macro="">
      <xdr:nvCxnSpPr>
        <xdr:cNvPr id="394" name="直線コネクタ 393"/>
        <xdr:cNvCxnSpPr/>
      </xdr:nvCxnSpPr>
      <xdr:spPr>
        <a:xfrm flipV="1">
          <a:off x="16318864" y="57820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95" name="【認定こども園・幼稚園・保育所】&#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96" name="直線コネクタ 395"/>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97"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98" name="直線コネクタ 397"/>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151147</xdr:rowOff>
    </xdr:from>
    <xdr:ext cx="405111" cy="259045"/>
    <xdr:sp macro="" textlink="">
      <xdr:nvSpPr>
        <xdr:cNvPr id="399" name="【認定こども園・幼稚園・保育所】&#10;有形固定資産減価償却率平均値テキスト"/>
        <xdr:cNvSpPr txBox="1"/>
      </xdr:nvSpPr>
      <xdr:spPr>
        <a:xfrm>
          <a:off x="164084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400" name="フローチャート : 判断 399"/>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401" name="フローチャート : 判断 400"/>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4826</xdr:rowOff>
    </xdr:from>
    <xdr:to>
      <xdr:col>23</xdr:col>
      <xdr:colOff>568325</xdr:colOff>
      <xdr:row>38</xdr:row>
      <xdr:rowOff>106426</xdr:rowOff>
    </xdr:to>
    <xdr:sp macro="" textlink="">
      <xdr:nvSpPr>
        <xdr:cNvPr id="407" name="円/楕円 406"/>
        <xdr:cNvSpPr/>
      </xdr:nvSpPr>
      <xdr:spPr>
        <a:xfrm>
          <a:off x="162687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154703</xdr:rowOff>
    </xdr:from>
    <xdr:ext cx="405111" cy="259045"/>
    <xdr:sp macro="" textlink="">
      <xdr:nvSpPr>
        <xdr:cNvPr id="408" name="【認定こども園・幼稚園・保育所】&#10;有形固定資産減価償却率該当値テキスト"/>
        <xdr:cNvSpPr txBox="1"/>
      </xdr:nvSpPr>
      <xdr:spPr>
        <a:xfrm>
          <a:off x="164084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71120</xdr:rowOff>
    </xdr:from>
    <xdr:to>
      <xdr:col>22</xdr:col>
      <xdr:colOff>415925</xdr:colOff>
      <xdr:row>39</xdr:row>
      <xdr:rowOff>1270</xdr:rowOff>
    </xdr:to>
    <xdr:sp macro="" textlink="">
      <xdr:nvSpPr>
        <xdr:cNvPr id="409" name="円/楕円 408"/>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55626</xdr:rowOff>
    </xdr:from>
    <xdr:to>
      <xdr:col>23</xdr:col>
      <xdr:colOff>517525</xdr:colOff>
      <xdr:row>38</xdr:row>
      <xdr:rowOff>121920</xdr:rowOff>
    </xdr:to>
    <xdr:cxnSp macro="">
      <xdr:nvCxnSpPr>
        <xdr:cNvPr id="410" name="直線コネクタ 409"/>
        <xdr:cNvCxnSpPr/>
      </xdr:nvCxnSpPr>
      <xdr:spPr>
        <a:xfrm flipV="1">
          <a:off x="15481300" y="6570726"/>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72661</xdr:rowOff>
    </xdr:from>
    <xdr:ext cx="405111" cy="259045"/>
    <xdr:sp macro="" textlink="">
      <xdr:nvSpPr>
        <xdr:cNvPr id="411" name="n_1aveValue【認定こども園・幼稚園・保育所】&#10;有形固定資産減価償却率"/>
        <xdr:cNvSpPr txBox="1"/>
      </xdr:nvSpPr>
      <xdr:spPr>
        <a:xfrm>
          <a:off x="15266043"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163847</xdr:rowOff>
    </xdr:from>
    <xdr:ext cx="405111" cy="259045"/>
    <xdr:sp macro="" textlink="">
      <xdr:nvSpPr>
        <xdr:cNvPr id="412" name="n_1mainValue【認定こども園・幼稚園・保育所】&#10;有形固定資産減価償却率"/>
        <xdr:cNvSpPr txBox="1"/>
      </xdr:nvSpPr>
      <xdr:spPr>
        <a:xfrm>
          <a:off x="15266043"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23" name="直線コネクタ 42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24" name="テキスト ボックス 42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5" name="直線コネクタ 42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26" name="テキスト ボックス 42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27" name="直線コネクタ 42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28" name="テキスト ボックス 42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29" name="直線コネクタ 42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30" name="テキスト ボックス 42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1" name="直線コネクタ 43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32" name="テキスト ボックス 43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3" name="直線コネクタ 43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34" name="テキスト ボックス 43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41</xdr:row>
      <xdr:rowOff>97427</xdr:rowOff>
    </xdr:to>
    <xdr:cxnSp macro="">
      <xdr:nvCxnSpPr>
        <xdr:cNvPr id="438" name="直線コネクタ 437"/>
        <xdr:cNvCxnSpPr/>
      </xdr:nvCxnSpPr>
      <xdr:spPr>
        <a:xfrm flipV="1">
          <a:off x="22160864" y="6019800"/>
          <a:ext cx="0" cy="110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101254</xdr:rowOff>
    </xdr:from>
    <xdr:ext cx="469744" cy="259045"/>
    <xdr:sp macro="" textlink="">
      <xdr:nvSpPr>
        <xdr:cNvPr id="439" name="【認定こども園・幼稚園・保育所】&#10;一人当たり面積最小値テキスト"/>
        <xdr:cNvSpPr txBox="1"/>
      </xdr:nvSpPr>
      <xdr:spPr>
        <a:xfrm>
          <a:off x="22250400" y="71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97427</xdr:rowOff>
    </xdr:from>
    <xdr:to>
      <xdr:col>32</xdr:col>
      <xdr:colOff>276225</xdr:colOff>
      <xdr:row>41</xdr:row>
      <xdr:rowOff>97427</xdr:rowOff>
    </xdr:to>
    <xdr:cxnSp macro="">
      <xdr:nvCxnSpPr>
        <xdr:cNvPr id="440" name="直線コネクタ 439"/>
        <xdr:cNvCxnSpPr/>
      </xdr:nvCxnSpPr>
      <xdr:spPr>
        <a:xfrm>
          <a:off x="22072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441"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442" name="直線コネクタ 441"/>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13987</xdr:rowOff>
    </xdr:from>
    <xdr:ext cx="469744" cy="259045"/>
    <xdr:sp macro="" textlink="">
      <xdr:nvSpPr>
        <xdr:cNvPr id="443" name="【認定こども園・幼稚園・保育所】&#10;一人当たり面積平均値テキスト"/>
        <xdr:cNvSpPr txBox="1"/>
      </xdr:nvSpPr>
      <xdr:spPr>
        <a:xfrm>
          <a:off x="222504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444" name="フローチャート : 判断 44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102144</xdr:rowOff>
    </xdr:from>
    <xdr:to>
      <xdr:col>31</xdr:col>
      <xdr:colOff>85725</xdr:colOff>
      <xdr:row>34</xdr:row>
      <xdr:rowOff>32294</xdr:rowOff>
    </xdr:to>
    <xdr:sp macro="" textlink="">
      <xdr:nvSpPr>
        <xdr:cNvPr id="445" name="フローチャート : 判断 444"/>
        <xdr:cNvSpPr/>
      </xdr:nvSpPr>
      <xdr:spPr>
        <a:xfrm>
          <a:off x="21272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6" name="テキスト ボックス 4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7" name="テキスト ボックス 4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8" name="テキスト ボックス 4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9" name="テキスト ボックス 4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0" name="テキスト ボックス 4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147865</xdr:rowOff>
    </xdr:from>
    <xdr:to>
      <xdr:col>32</xdr:col>
      <xdr:colOff>238125</xdr:colOff>
      <xdr:row>40</xdr:row>
      <xdr:rowOff>78015</xdr:rowOff>
    </xdr:to>
    <xdr:sp macro="" textlink="">
      <xdr:nvSpPr>
        <xdr:cNvPr id="451" name="円/楕円 450"/>
        <xdr:cNvSpPr/>
      </xdr:nvSpPr>
      <xdr:spPr>
        <a:xfrm>
          <a:off x="221107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126292</xdr:rowOff>
    </xdr:from>
    <xdr:ext cx="469744" cy="259045"/>
    <xdr:sp macro="" textlink="">
      <xdr:nvSpPr>
        <xdr:cNvPr id="452" name="【認定こども園・幼稚園・保育所】&#10;一人当たり面積該当値テキスト"/>
        <xdr:cNvSpPr txBox="1"/>
      </xdr:nvSpPr>
      <xdr:spPr>
        <a:xfrm>
          <a:off x="22250400"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147865</xdr:rowOff>
    </xdr:from>
    <xdr:to>
      <xdr:col>31</xdr:col>
      <xdr:colOff>85725</xdr:colOff>
      <xdr:row>40</xdr:row>
      <xdr:rowOff>78015</xdr:rowOff>
    </xdr:to>
    <xdr:sp macro="" textlink="">
      <xdr:nvSpPr>
        <xdr:cNvPr id="453" name="円/楕円 452"/>
        <xdr:cNvSpPr/>
      </xdr:nvSpPr>
      <xdr:spPr>
        <a:xfrm>
          <a:off x="21272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27215</xdr:rowOff>
    </xdr:from>
    <xdr:to>
      <xdr:col>32</xdr:col>
      <xdr:colOff>187325</xdr:colOff>
      <xdr:row>40</xdr:row>
      <xdr:rowOff>27215</xdr:rowOff>
    </xdr:to>
    <xdr:cxnSp macro="">
      <xdr:nvCxnSpPr>
        <xdr:cNvPr id="454" name="直線コネクタ 453"/>
        <xdr:cNvCxnSpPr/>
      </xdr:nvCxnSpPr>
      <xdr:spPr>
        <a:xfrm>
          <a:off x="21323300" y="6885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32</xdr:row>
      <xdr:rowOff>48821</xdr:rowOff>
    </xdr:from>
    <xdr:ext cx="469744" cy="259045"/>
    <xdr:sp macro="" textlink="">
      <xdr:nvSpPr>
        <xdr:cNvPr id="455" name="n_1aveValue【認定こども園・幼稚園・保育所】&#10;一人当たり面積"/>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69142</xdr:rowOff>
    </xdr:from>
    <xdr:ext cx="469744" cy="259045"/>
    <xdr:sp macro="" textlink="">
      <xdr:nvSpPr>
        <xdr:cNvPr id="456" name="n_1mainValue【認定こども園・幼稚園・保育所】&#10;一人当たり面積"/>
        <xdr:cNvSpPr txBox="1"/>
      </xdr:nvSpPr>
      <xdr:spPr>
        <a:xfrm>
          <a:off x="21075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7" name="正方形/長方形 4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8" name="正方形/長方形 4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9" name="正方形/長方形 4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0" name="正方形/長方形 4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1" name="正方形/長方形 4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2" name="正方形/長方形 4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3" name="正方形/長方形 4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4" name="正方形/長方形 4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5" name="テキスト ボックス 4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6" name="直線コネクタ 4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7" name="テキスト ボックス 4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68" name="直線コネクタ 46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69" name="テキスト ボックス 46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70" name="直線コネクタ 46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71" name="テキスト ボックス 47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72" name="直線コネクタ 47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3" name="テキスト ボックス 47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4" name="直線コネクタ 47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5" name="テキスト ボックス 47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6" name="直線コネクタ 4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7" name="テキスト ボックス 4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41148</xdr:rowOff>
    </xdr:from>
    <xdr:to>
      <xdr:col>23</xdr:col>
      <xdr:colOff>516889</xdr:colOff>
      <xdr:row>64</xdr:row>
      <xdr:rowOff>86868</xdr:rowOff>
    </xdr:to>
    <xdr:cxnSp macro="">
      <xdr:nvCxnSpPr>
        <xdr:cNvPr id="479" name="直線コネクタ 478"/>
        <xdr:cNvCxnSpPr/>
      </xdr:nvCxnSpPr>
      <xdr:spPr>
        <a:xfrm flipV="1">
          <a:off x="16318864" y="9642348"/>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90695</xdr:rowOff>
    </xdr:from>
    <xdr:ext cx="405111" cy="259045"/>
    <xdr:sp macro="" textlink="">
      <xdr:nvSpPr>
        <xdr:cNvPr id="480" name="【学校施設】&#10;有形固定資産減価償却率最小値テキスト"/>
        <xdr:cNvSpPr txBox="1"/>
      </xdr:nvSpPr>
      <xdr:spPr>
        <a:xfrm>
          <a:off x="16408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86868</xdr:rowOff>
    </xdr:from>
    <xdr:to>
      <xdr:col>23</xdr:col>
      <xdr:colOff>606425</xdr:colOff>
      <xdr:row>64</xdr:row>
      <xdr:rowOff>86868</xdr:rowOff>
    </xdr:to>
    <xdr:cxnSp macro="">
      <xdr:nvCxnSpPr>
        <xdr:cNvPr id="481" name="直線コネクタ 480"/>
        <xdr:cNvCxnSpPr/>
      </xdr:nvCxnSpPr>
      <xdr:spPr>
        <a:xfrm>
          <a:off x="16230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159275</xdr:rowOff>
    </xdr:from>
    <xdr:ext cx="405111" cy="259045"/>
    <xdr:sp macro="" textlink="">
      <xdr:nvSpPr>
        <xdr:cNvPr id="482" name="【学校施設】&#10;有形固定資産減価償却率最大値テキスト"/>
        <xdr:cNvSpPr txBox="1"/>
      </xdr:nvSpPr>
      <xdr:spPr>
        <a:xfrm>
          <a:off x="164084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56</xdr:row>
      <xdr:rowOff>41148</xdr:rowOff>
    </xdr:from>
    <xdr:to>
      <xdr:col>23</xdr:col>
      <xdr:colOff>606425</xdr:colOff>
      <xdr:row>56</xdr:row>
      <xdr:rowOff>41148</xdr:rowOff>
    </xdr:to>
    <xdr:cxnSp macro="">
      <xdr:nvCxnSpPr>
        <xdr:cNvPr id="483" name="直線コネクタ 482"/>
        <xdr:cNvCxnSpPr/>
      </xdr:nvCxnSpPr>
      <xdr:spPr>
        <a:xfrm>
          <a:off x="16230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148099</xdr:rowOff>
    </xdr:from>
    <xdr:ext cx="405111" cy="259045"/>
    <xdr:sp macro="" textlink="">
      <xdr:nvSpPr>
        <xdr:cNvPr id="484" name="【学校施設】&#10;有形固定資産減価償却率平均値テキスト"/>
        <xdr:cNvSpPr txBox="1"/>
      </xdr:nvSpPr>
      <xdr:spPr>
        <a:xfrm>
          <a:off x="164084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125222</xdr:rowOff>
    </xdr:from>
    <xdr:to>
      <xdr:col>23</xdr:col>
      <xdr:colOff>568325</xdr:colOff>
      <xdr:row>60</xdr:row>
      <xdr:rowOff>55372</xdr:rowOff>
    </xdr:to>
    <xdr:sp macro="" textlink="">
      <xdr:nvSpPr>
        <xdr:cNvPr id="485" name="フローチャート : 判断 484"/>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134366</xdr:rowOff>
    </xdr:from>
    <xdr:to>
      <xdr:col>22</xdr:col>
      <xdr:colOff>415925</xdr:colOff>
      <xdr:row>58</xdr:row>
      <xdr:rowOff>64516</xdr:rowOff>
    </xdr:to>
    <xdr:sp macro="" textlink="">
      <xdr:nvSpPr>
        <xdr:cNvPr id="486" name="フローチャート : 判断 485"/>
        <xdr:cNvSpPr/>
      </xdr:nvSpPr>
      <xdr:spPr>
        <a:xfrm>
          <a:off x="15430500" y="99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7" name="テキスト ボックス 4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8" name="テキスト ボックス 4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9" name="テキスト ボックス 4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0" name="テキスト ボックス 4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1" name="テキスト ボックス 4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129794</xdr:rowOff>
    </xdr:from>
    <xdr:to>
      <xdr:col>23</xdr:col>
      <xdr:colOff>568325</xdr:colOff>
      <xdr:row>60</xdr:row>
      <xdr:rowOff>59944</xdr:rowOff>
    </xdr:to>
    <xdr:sp macro="" textlink="">
      <xdr:nvSpPr>
        <xdr:cNvPr id="492" name="円/楕円 491"/>
        <xdr:cNvSpPr/>
      </xdr:nvSpPr>
      <xdr:spPr>
        <a:xfrm>
          <a:off x="162687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108221</xdr:rowOff>
    </xdr:from>
    <xdr:ext cx="405111" cy="259045"/>
    <xdr:sp macro="" textlink="">
      <xdr:nvSpPr>
        <xdr:cNvPr id="493" name="【学校施設】&#10;有形固定資産減価償却率該当値テキスト"/>
        <xdr:cNvSpPr txBox="1"/>
      </xdr:nvSpPr>
      <xdr:spPr>
        <a:xfrm>
          <a:off x="16408400" y="1022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13208</xdr:rowOff>
    </xdr:from>
    <xdr:to>
      <xdr:col>22</xdr:col>
      <xdr:colOff>415925</xdr:colOff>
      <xdr:row>58</xdr:row>
      <xdr:rowOff>114808</xdr:rowOff>
    </xdr:to>
    <xdr:sp macro="" textlink="">
      <xdr:nvSpPr>
        <xdr:cNvPr id="494" name="円/楕円 493"/>
        <xdr:cNvSpPr/>
      </xdr:nvSpPr>
      <xdr:spPr>
        <a:xfrm>
          <a:off x="15430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64008</xdr:rowOff>
    </xdr:from>
    <xdr:to>
      <xdr:col>23</xdr:col>
      <xdr:colOff>517525</xdr:colOff>
      <xdr:row>60</xdr:row>
      <xdr:rowOff>9144</xdr:rowOff>
    </xdr:to>
    <xdr:cxnSp macro="">
      <xdr:nvCxnSpPr>
        <xdr:cNvPr id="495" name="直線コネクタ 494"/>
        <xdr:cNvCxnSpPr/>
      </xdr:nvCxnSpPr>
      <xdr:spPr>
        <a:xfrm>
          <a:off x="15481300" y="10008108"/>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81043</xdr:rowOff>
    </xdr:from>
    <xdr:ext cx="405111" cy="259045"/>
    <xdr:sp macro="" textlink="">
      <xdr:nvSpPr>
        <xdr:cNvPr id="496" name="n_1aveValue【学校施設】&#10;有形固定資産減価償却率"/>
        <xdr:cNvSpPr txBox="1"/>
      </xdr:nvSpPr>
      <xdr:spPr>
        <a:xfrm>
          <a:off x="15266043"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105935</xdr:rowOff>
    </xdr:from>
    <xdr:ext cx="405111" cy="259045"/>
    <xdr:sp macro="" textlink="">
      <xdr:nvSpPr>
        <xdr:cNvPr id="497" name="n_1mainValue【学校施設】&#10;有形固定資産減価償却率"/>
        <xdr:cNvSpPr txBox="1"/>
      </xdr:nvSpPr>
      <xdr:spPr>
        <a:xfrm>
          <a:off x="15266043" y="1005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8" name="テキスト ボックス 5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09" name="直線コネクタ 5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0" name="テキスト ボックス 5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1" name="直線コネクタ 5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2" name="テキスト ボックス 5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3" name="直線コネクタ 5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4" name="テキスト ボックス 5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5" name="直線コネクタ 5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6" name="テキスト ボックス 5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7" name="直線コネクタ 5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8" name="テキスト ボックス 5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59690</xdr:rowOff>
    </xdr:from>
    <xdr:to>
      <xdr:col>32</xdr:col>
      <xdr:colOff>186689</xdr:colOff>
      <xdr:row>64</xdr:row>
      <xdr:rowOff>60960</xdr:rowOff>
    </xdr:to>
    <xdr:cxnSp macro="">
      <xdr:nvCxnSpPr>
        <xdr:cNvPr id="522" name="直線コネクタ 521"/>
        <xdr:cNvCxnSpPr/>
      </xdr:nvCxnSpPr>
      <xdr:spPr>
        <a:xfrm flipV="1">
          <a:off x="22160864" y="9489440"/>
          <a:ext cx="0" cy="154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523"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524" name="直線コネクタ 523"/>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6367</xdr:rowOff>
    </xdr:from>
    <xdr:ext cx="469744" cy="259045"/>
    <xdr:sp macro="" textlink="">
      <xdr:nvSpPr>
        <xdr:cNvPr id="525" name="【学校施設】&#10;一人当たり面積最大値テキスト"/>
        <xdr:cNvSpPr txBox="1"/>
      </xdr:nvSpPr>
      <xdr:spPr>
        <a:xfrm>
          <a:off x="22250400"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526" name="直線コネクタ 525"/>
        <xdr:cNvCxnSpPr/>
      </xdr:nvCxnSpPr>
      <xdr:spPr>
        <a:xfrm>
          <a:off x="22072600" y="94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39387</xdr:rowOff>
    </xdr:from>
    <xdr:ext cx="469744" cy="259045"/>
    <xdr:sp macro="" textlink="">
      <xdr:nvSpPr>
        <xdr:cNvPr id="527" name="【学校施設】&#10;一人当たり面積平均値テキスト"/>
        <xdr:cNvSpPr txBox="1"/>
      </xdr:nvSpPr>
      <xdr:spPr>
        <a:xfrm>
          <a:off x="22250400" y="10326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528" name="フローチャート : 判断 527"/>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25400</xdr:rowOff>
    </xdr:from>
    <xdr:to>
      <xdr:col>31</xdr:col>
      <xdr:colOff>85725</xdr:colOff>
      <xdr:row>61</xdr:row>
      <xdr:rowOff>127000</xdr:rowOff>
    </xdr:to>
    <xdr:sp macro="" textlink="">
      <xdr:nvSpPr>
        <xdr:cNvPr id="529" name="フローチャート : 判断 528"/>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35560</xdr:rowOff>
    </xdr:from>
    <xdr:to>
      <xdr:col>32</xdr:col>
      <xdr:colOff>238125</xdr:colOff>
      <xdr:row>63</xdr:row>
      <xdr:rowOff>137160</xdr:rowOff>
    </xdr:to>
    <xdr:sp macro="" textlink="">
      <xdr:nvSpPr>
        <xdr:cNvPr id="535" name="円/楕円 534"/>
        <xdr:cNvSpPr/>
      </xdr:nvSpPr>
      <xdr:spPr>
        <a:xfrm>
          <a:off x="221107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13987</xdr:rowOff>
    </xdr:from>
    <xdr:ext cx="469744" cy="259045"/>
    <xdr:sp macro="" textlink="">
      <xdr:nvSpPr>
        <xdr:cNvPr id="536" name="【学校施設】&#10;一人当たり面積該当値テキスト"/>
        <xdr:cNvSpPr txBox="1"/>
      </xdr:nvSpPr>
      <xdr:spPr>
        <a:xfrm>
          <a:off x="222504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161290</xdr:rowOff>
    </xdr:from>
    <xdr:to>
      <xdr:col>31</xdr:col>
      <xdr:colOff>85725</xdr:colOff>
      <xdr:row>64</xdr:row>
      <xdr:rowOff>91440</xdr:rowOff>
    </xdr:to>
    <xdr:sp macro="" textlink="">
      <xdr:nvSpPr>
        <xdr:cNvPr id="537" name="円/楕円 536"/>
        <xdr:cNvSpPr/>
      </xdr:nvSpPr>
      <xdr:spPr>
        <a:xfrm>
          <a:off x="21272500" y="109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86360</xdr:rowOff>
    </xdr:from>
    <xdr:to>
      <xdr:col>32</xdr:col>
      <xdr:colOff>187325</xdr:colOff>
      <xdr:row>64</xdr:row>
      <xdr:rowOff>40640</xdr:rowOff>
    </xdr:to>
    <xdr:cxnSp macro="">
      <xdr:nvCxnSpPr>
        <xdr:cNvPr id="538" name="直線コネクタ 537"/>
        <xdr:cNvCxnSpPr/>
      </xdr:nvCxnSpPr>
      <xdr:spPr>
        <a:xfrm flipV="1">
          <a:off x="21323300" y="1088771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143527</xdr:rowOff>
    </xdr:from>
    <xdr:ext cx="469744" cy="259045"/>
    <xdr:sp macro="" textlink="">
      <xdr:nvSpPr>
        <xdr:cNvPr id="539"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82567</xdr:rowOff>
    </xdr:from>
    <xdr:ext cx="469744" cy="259045"/>
    <xdr:sp macro="" textlink="">
      <xdr:nvSpPr>
        <xdr:cNvPr id="540" name="n_1mainValue【学校施設】&#10;一人当たり面積"/>
        <xdr:cNvSpPr txBox="1"/>
      </xdr:nvSpPr>
      <xdr:spPr>
        <a:xfrm>
          <a:off x="21075727" y="1105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8" name="正方形/長方形 54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49" name="正方形/長方形 5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0" name="正方形/長方形 5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1" name="正方形/長方形 5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2" name="正方形/長方形 5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3" name="正方形/長方形 5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4" name="正方形/長方形 5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5" name="正方形/長方形 5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6" name="正方形/長方形 55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57" name="正方形/長方形 5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4" name="正方形/長方形 5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5" name="テキスト ボックス 5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6" name="直線コネクタ 5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7" name="テキスト ボックス 56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8" name="直線コネクタ 5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69" name="テキスト ボックス 56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0" name="直線コネクタ 5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1" name="テキスト ボックス 5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2" name="直線コネクタ 5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3" name="テキスト ボックス 5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4" name="直線コネクタ 5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5" name="テキスト ボックス 5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6" name="直線コネクタ 5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7" name="テキスト ボックス 5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8" name="直線コネクタ 5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79" name="テキスト ボックス 57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0" name="直線コネクタ 5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1" name="テキスト ボックス 58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583" name="直線コネクタ 582"/>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584"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585" name="直線コネクタ 584"/>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586"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587" name="直線コネクタ 586"/>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66239</xdr:rowOff>
    </xdr:from>
    <xdr:ext cx="405111" cy="259045"/>
    <xdr:sp macro="" textlink="">
      <xdr:nvSpPr>
        <xdr:cNvPr id="588" name="【公民館】&#10;有形固定資産減価償却率平均値テキスト"/>
        <xdr:cNvSpPr txBox="1"/>
      </xdr:nvSpPr>
      <xdr:spPr>
        <a:xfrm>
          <a:off x="16408400" y="1755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43362</xdr:rowOff>
    </xdr:from>
    <xdr:to>
      <xdr:col>23</xdr:col>
      <xdr:colOff>568325</xdr:colOff>
      <xdr:row>103</xdr:row>
      <xdr:rowOff>144962</xdr:rowOff>
    </xdr:to>
    <xdr:sp macro="" textlink="">
      <xdr:nvSpPr>
        <xdr:cNvPr id="589" name="フローチャート : 判断 588"/>
        <xdr:cNvSpPr/>
      </xdr:nvSpPr>
      <xdr:spPr>
        <a:xfrm>
          <a:off x="16268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59689</xdr:rowOff>
    </xdr:from>
    <xdr:to>
      <xdr:col>22</xdr:col>
      <xdr:colOff>415925</xdr:colOff>
      <xdr:row>103</xdr:row>
      <xdr:rowOff>161289</xdr:rowOff>
    </xdr:to>
    <xdr:sp macro="" textlink="">
      <xdr:nvSpPr>
        <xdr:cNvPr id="590" name="フローチャート : 判断 589"/>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109</xdr:row>
      <xdr:rowOff>4173</xdr:rowOff>
    </xdr:from>
    <xdr:to>
      <xdr:col>23</xdr:col>
      <xdr:colOff>568325</xdr:colOff>
      <xdr:row>109</xdr:row>
      <xdr:rowOff>105773</xdr:rowOff>
    </xdr:to>
    <xdr:sp macro="" textlink="">
      <xdr:nvSpPr>
        <xdr:cNvPr id="596" name="円/楕円 595"/>
        <xdr:cNvSpPr/>
      </xdr:nvSpPr>
      <xdr:spPr>
        <a:xfrm>
          <a:off x="16268700" y="1869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90550</xdr:rowOff>
    </xdr:from>
    <xdr:ext cx="405111" cy="259045"/>
    <xdr:sp macro="" textlink="">
      <xdr:nvSpPr>
        <xdr:cNvPr id="597" name="【公民館】&#10;有形固定資産減価償却率該当値テキスト"/>
        <xdr:cNvSpPr txBox="1"/>
      </xdr:nvSpPr>
      <xdr:spPr>
        <a:xfrm>
          <a:off x="16408400" y="18607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129902</xdr:rowOff>
    </xdr:from>
    <xdr:to>
      <xdr:col>22</xdr:col>
      <xdr:colOff>415925</xdr:colOff>
      <xdr:row>101</xdr:row>
      <xdr:rowOff>60052</xdr:rowOff>
    </xdr:to>
    <xdr:sp macro="" textlink="">
      <xdr:nvSpPr>
        <xdr:cNvPr id="598" name="円/楕円 597"/>
        <xdr:cNvSpPr/>
      </xdr:nvSpPr>
      <xdr:spPr>
        <a:xfrm>
          <a:off x="154305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9252</xdr:rowOff>
    </xdr:from>
    <xdr:to>
      <xdr:col>23</xdr:col>
      <xdr:colOff>517525</xdr:colOff>
      <xdr:row>109</xdr:row>
      <xdr:rowOff>54973</xdr:rowOff>
    </xdr:to>
    <xdr:cxnSp macro="">
      <xdr:nvCxnSpPr>
        <xdr:cNvPr id="599" name="直線コネクタ 598"/>
        <xdr:cNvCxnSpPr/>
      </xdr:nvCxnSpPr>
      <xdr:spPr>
        <a:xfrm>
          <a:off x="15481300" y="17325702"/>
          <a:ext cx="838200" cy="14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152416</xdr:rowOff>
    </xdr:from>
    <xdr:ext cx="405111" cy="259045"/>
    <xdr:sp macro="" textlink="">
      <xdr:nvSpPr>
        <xdr:cNvPr id="600" name="n_1aveValue【公民館】&#10;有形固定資産減価償却率"/>
        <xdr:cNvSpPr txBox="1"/>
      </xdr:nvSpPr>
      <xdr:spPr>
        <a:xfrm>
          <a:off x="15266043"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76579</xdr:rowOff>
    </xdr:from>
    <xdr:ext cx="405111" cy="259045"/>
    <xdr:sp macro="" textlink="">
      <xdr:nvSpPr>
        <xdr:cNvPr id="601" name="n_1mainValue【公民館】&#10;有形固定資産減価償却率"/>
        <xdr:cNvSpPr txBox="1"/>
      </xdr:nvSpPr>
      <xdr:spPr>
        <a:xfrm>
          <a:off x="15266043" y="170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2" name="直線コネクタ 6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3" name="テキスト ボックス 6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4" name="直線コネクタ 6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5" name="テキスト ボックス 6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6" name="直線コネクタ 6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7" name="テキスト ボックス 6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8" name="直線コネクタ 6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9" name="テキスト ボックス 6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0" name="直線コネクタ 6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1" name="テキスト ボックス 6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2" name="直線コネクタ 6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3" name="テキスト ボックス 6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625" name="直線コネクタ 624"/>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626"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627" name="直線コネクタ 626"/>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628"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629" name="直線コネクタ 628"/>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33038</xdr:rowOff>
    </xdr:from>
    <xdr:ext cx="469744" cy="259045"/>
    <xdr:sp macro="" textlink="">
      <xdr:nvSpPr>
        <xdr:cNvPr id="630" name="【公民館】&#10;一人当たり面積平均値テキスト"/>
        <xdr:cNvSpPr txBox="1"/>
      </xdr:nvSpPr>
      <xdr:spPr>
        <a:xfrm>
          <a:off x="22250400" y="1786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31" name="フローチャート : 判断 630"/>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78739</xdr:rowOff>
    </xdr:from>
    <xdr:to>
      <xdr:col>31</xdr:col>
      <xdr:colOff>85725</xdr:colOff>
      <xdr:row>105</xdr:row>
      <xdr:rowOff>8889</xdr:rowOff>
    </xdr:to>
    <xdr:sp macro="" textlink="">
      <xdr:nvSpPr>
        <xdr:cNvPr id="632" name="フローチャート : 判断 631"/>
        <xdr:cNvSpPr/>
      </xdr:nvSpPr>
      <xdr:spPr>
        <a:xfrm>
          <a:off x="2127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132080</xdr:rowOff>
    </xdr:from>
    <xdr:to>
      <xdr:col>32</xdr:col>
      <xdr:colOff>238125</xdr:colOff>
      <xdr:row>108</xdr:row>
      <xdr:rowOff>62230</xdr:rowOff>
    </xdr:to>
    <xdr:sp macro="" textlink="">
      <xdr:nvSpPr>
        <xdr:cNvPr id="638" name="円/楕円 637"/>
        <xdr:cNvSpPr/>
      </xdr:nvSpPr>
      <xdr:spPr>
        <a:xfrm>
          <a:off x="221107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47007</xdr:rowOff>
    </xdr:from>
    <xdr:ext cx="469744" cy="259045"/>
    <xdr:sp macro="" textlink="">
      <xdr:nvSpPr>
        <xdr:cNvPr id="639" name="【公民館】&#10;一人当たり面積該当値テキスト"/>
        <xdr:cNvSpPr txBox="1"/>
      </xdr:nvSpPr>
      <xdr:spPr>
        <a:xfrm>
          <a:off x="22250400" y="183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132080</xdr:rowOff>
    </xdr:from>
    <xdr:to>
      <xdr:col>31</xdr:col>
      <xdr:colOff>85725</xdr:colOff>
      <xdr:row>108</xdr:row>
      <xdr:rowOff>62230</xdr:rowOff>
    </xdr:to>
    <xdr:sp macro="" textlink="">
      <xdr:nvSpPr>
        <xdr:cNvPr id="640" name="円/楕円 639"/>
        <xdr:cNvSpPr/>
      </xdr:nvSpPr>
      <xdr:spPr>
        <a:xfrm>
          <a:off x="21272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11430</xdr:rowOff>
    </xdr:from>
    <xdr:to>
      <xdr:col>32</xdr:col>
      <xdr:colOff>187325</xdr:colOff>
      <xdr:row>108</xdr:row>
      <xdr:rowOff>11430</xdr:rowOff>
    </xdr:to>
    <xdr:cxnSp macro="">
      <xdr:nvCxnSpPr>
        <xdr:cNvPr id="641" name="直線コネクタ 640"/>
        <xdr:cNvCxnSpPr/>
      </xdr:nvCxnSpPr>
      <xdr:spPr>
        <a:xfrm>
          <a:off x="21323300" y="1852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25416</xdr:rowOff>
    </xdr:from>
    <xdr:ext cx="469744" cy="259045"/>
    <xdr:sp macro="" textlink="">
      <xdr:nvSpPr>
        <xdr:cNvPr id="642" name="n_1aveValue【公民館】&#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53357</xdr:rowOff>
    </xdr:from>
    <xdr:ext cx="469744" cy="259045"/>
    <xdr:sp macro="" textlink="">
      <xdr:nvSpPr>
        <xdr:cNvPr id="643" name="n_1mainValue【公民館】&#10;一人当たり面積"/>
        <xdr:cNvSpPr txBox="1"/>
      </xdr:nvSpPr>
      <xdr:spPr>
        <a:xfrm>
          <a:off x="210757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4" name="正方形/長方形 6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6" name="テキスト ボックス 6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松島市の有形固定資産減価償却率を施設類型別に分析すると、道路・漁港の減価償却率は類似団体平均値を大きく上回っており、老朽化が顕著であることがわかる。一方、東日本大震災において被災し、災害復旧等により整備された施設を含む施設類型は、類似団体平均値と比較して減価償却率が低く見えるが、当該償却率はあくまでも平均値であり、老朽化した施設を含んでいることに変わりはない。</a:t>
          </a:r>
          <a:endParaRPr lang="ja-JP" altLang="ja-JP" sz="1400">
            <a:effectLst/>
          </a:endParaRPr>
        </a:p>
        <a:p>
          <a:r>
            <a:rPr kumimoji="1" lang="ja-JP" altLang="ja-JP" sz="1100">
              <a:solidFill>
                <a:schemeClr val="dk1"/>
              </a:solidFill>
              <a:effectLst/>
              <a:latin typeface="+mn-lt"/>
              <a:ea typeface="+mn-ea"/>
              <a:cs typeface="+mn-cs"/>
            </a:rPr>
            <a:t>今後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年間における更新費用推計において、</a:t>
          </a:r>
          <a:r>
            <a:rPr kumimoji="1" lang="en-US" altLang="ja-JP" sz="1100">
              <a:solidFill>
                <a:schemeClr val="dk1"/>
              </a:solidFill>
              <a:effectLst/>
              <a:latin typeface="+mn-lt"/>
              <a:ea typeface="+mn-ea"/>
              <a:cs typeface="+mn-cs"/>
            </a:rPr>
            <a:t>2043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2047</a:t>
          </a:r>
          <a:r>
            <a:rPr kumimoji="1" lang="ja-JP" altLang="ja-JP" sz="1100">
              <a:solidFill>
                <a:schemeClr val="dk1"/>
              </a:solidFill>
              <a:effectLst/>
              <a:latin typeface="+mn-lt"/>
              <a:ea typeface="+mn-ea"/>
              <a:cs typeface="+mn-cs"/>
            </a:rPr>
            <a:t>年にピークをむかえることが試算されており、それらをいかに平準化させていくかが課題である。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40,268
40,161
101.36
54,750,599
48,376,046
2,038,591
10,315,229
14,406,688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118490</xdr:rowOff>
    </xdr:from>
    <xdr:ext cx="405111" cy="259045"/>
    <xdr:sp macro="" textlink="">
      <xdr:nvSpPr>
        <xdr:cNvPr id="64" name="【図書館】&#10;有形固定資産減価償却率平均値テキスト"/>
        <xdr:cNvSpPr txBox="1"/>
      </xdr:nvSpPr>
      <xdr:spPr>
        <a:xfrm>
          <a:off x="47244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123372</xdr:rowOff>
    </xdr:from>
    <xdr:to>
      <xdr:col>6</xdr:col>
      <xdr:colOff>561975</xdr:colOff>
      <xdr:row>41</xdr:row>
      <xdr:rowOff>53522</xdr:rowOff>
    </xdr:to>
    <xdr:sp macro="" textlink="">
      <xdr:nvSpPr>
        <xdr:cNvPr id="72" name="円/楕円 71"/>
        <xdr:cNvSpPr/>
      </xdr:nvSpPr>
      <xdr:spPr>
        <a:xfrm>
          <a:off x="4584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38299</xdr:rowOff>
    </xdr:from>
    <xdr:ext cx="405111" cy="259045"/>
    <xdr:sp macro="" textlink="">
      <xdr:nvSpPr>
        <xdr:cNvPr id="73" name="【図書館】&#10;有形固定資産減価償却率該当値テキスト"/>
        <xdr:cNvSpPr txBox="1"/>
      </xdr:nvSpPr>
      <xdr:spPr>
        <a:xfrm>
          <a:off x="4724400" y="689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17235</xdr:rowOff>
    </xdr:from>
    <xdr:to>
      <xdr:col>5</xdr:col>
      <xdr:colOff>409575</xdr:colOff>
      <xdr:row>41</xdr:row>
      <xdr:rowOff>118835</xdr:rowOff>
    </xdr:to>
    <xdr:sp macro="" textlink="">
      <xdr:nvSpPr>
        <xdr:cNvPr id="74" name="円/楕円 73"/>
        <xdr:cNvSpPr/>
      </xdr:nvSpPr>
      <xdr:spPr>
        <a:xfrm>
          <a:off x="3746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2722</xdr:rowOff>
    </xdr:from>
    <xdr:to>
      <xdr:col>6</xdr:col>
      <xdr:colOff>511175</xdr:colOff>
      <xdr:row>41</xdr:row>
      <xdr:rowOff>68035</xdr:rowOff>
    </xdr:to>
    <xdr:cxnSp macro="">
      <xdr:nvCxnSpPr>
        <xdr:cNvPr id="75" name="直線コネクタ 74"/>
        <xdr:cNvCxnSpPr/>
      </xdr:nvCxnSpPr>
      <xdr:spPr>
        <a:xfrm flipV="1">
          <a:off x="3797300" y="70321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53720</xdr:rowOff>
    </xdr:from>
    <xdr:ext cx="405111" cy="259045"/>
    <xdr:sp macro="" textlink="">
      <xdr:nvSpPr>
        <xdr:cNvPr id="76" name="n_1aveValue【図書館】&#10;有形固定資産減価償却率"/>
        <xdr:cNvSpPr txBox="1"/>
      </xdr:nvSpPr>
      <xdr:spPr>
        <a:xfrm>
          <a:off x="3582043"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109962</xdr:rowOff>
    </xdr:from>
    <xdr:ext cx="405111" cy="259045"/>
    <xdr:sp macro="" textlink="">
      <xdr:nvSpPr>
        <xdr:cNvPr id="77" name="n_1mainValue【図書館】&#10;有形固定資産減価償却率"/>
        <xdr:cNvSpPr txBox="1"/>
      </xdr:nvSpPr>
      <xdr:spPr>
        <a:xfrm>
          <a:off x="3582043"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4" name="直線コネクタ 103"/>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5"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6" name="直線コネクタ 105"/>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7"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8" name="直線コネクタ 107"/>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162577</xdr:rowOff>
    </xdr:from>
    <xdr:ext cx="469744" cy="259045"/>
    <xdr:sp macro="" textlink="">
      <xdr:nvSpPr>
        <xdr:cNvPr id="109" name="【図書館】&#10;一人当たり面積平均値テキスト"/>
        <xdr:cNvSpPr txBox="1"/>
      </xdr:nvSpPr>
      <xdr:spPr>
        <a:xfrm>
          <a:off x="10566400" y="684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10" name="フローチャート : 判断 109"/>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11" name="フローチャート : 判断 110"/>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115207</xdr:rowOff>
    </xdr:from>
    <xdr:to>
      <xdr:col>15</xdr:col>
      <xdr:colOff>231775</xdr:colOff>
      <xdr:row>42</xdr:row>
      <xdr:rowOff>45357</xdr:rowOff>
    </xdr:to>
    <xdr:sp macro="" textlink="">
      <xdr:nvSpPr>
        <xdr:cNvPr id="117" name="円/楕円 116"/>
        <xdr:cNvSpPr/>
      </xdr:nvSpPr>
      <xdr:spPr>
        <a:xfrm>
          <a:off x="104267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93634</xdr:rowOff>
    </xdr:from>
    <xdr:ext cx="469744" cy="259045"/>
    <xdr:sp macro="" textlink="">
      <xdr:nvSpPr>
        <xdr:cNvPr id="118" name="【図書館】&#10;一人当たり面積該当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115207</xdr:rowOff>
    </xdr:from>
    <xdr:to>
      <xdr:col>14</xdr:col>
      <xdr:colOff>79375</xdr:colOff>
      <xdr:row>42</xdr:row>
      <xdr:rowOff>45357</xdr:rowOff>
    </xdr:to>
    <xdr:sp macro="" textlink="">
      <xdr:nvSpPr>
        <xdr:cNvPr id="119" name="円/楕円 118"/>
        <xdr:cNvSpPr/>
      </xdr:nvSpPr>
      <xdr:spPr>
        <a:xfrm>
          <a:off x="9588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166007</xdr:rowOff>
    </xdr:from>
    <xdr:to>
      <xdr:col>15</xdr:col>
      <xdr:colOff>180975</xdr:colOff>
      <xdr:row>41</xdr:row>
      <xdr:rowOff>166007</xdr:rowOff>
    </xdr:to>
    <xdr:cxnSp macro="">
      <xdr:nvCxnSpPr>
        <xdr:cNvPr id="120" name="直線コネクタ 119"/>
        <xdr:cNvCxnSpPr/>
      </xdr:nvCxnSpPr>
      <xdr:spPr>
        <a:xfrm>
          <a:off x="9639300" y="719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37392</xdr:rowOff>
    </xdr:from>
    <xdr:ext cx="469744" cy="259045"/>
    <xdr:sp macro="" textlink="">
      <xdr:nvSpPr>
        <xdr:cNvPr id="121" name="n_1aveValue【図書館】&#10;一人当たり面積"/>
        <xdr:cNvSpPr txBox="1"/>
      </xdr:nvSpPr>
      <xdr:spPr>
        <a:xfrm>
          <a:off x="93917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36484</xdr:rowOff>
    </xdr:from>
    <xdr:ext cx="469744" cy="259045"/>
    <xdr:sp macro="" textlink="">
      <xdr:nvSpPr>
        <xdr:cNvPr id="122" name="n_1mainValue【図書館】&#10;一人当たり面積"/>
        <xdr:cNvSpPr txBox="1"/>
      </xdr:nvSpPr>
      <xdr:spPr>
        <a:xfrm>
          <a:off x="939172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41" name="テキスト ボックス 14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45" name="直線コネクタ 144"/>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6"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7" name="直線コネクタ 146"/>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8"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9" name="直線コネクタ 148"/>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50" name="【体育館・プール】&#10;有形固定資産減価償却率平均値テキスト"/>
        <xdr:cNvSpPr txBox="1"/>
      </xdr:nvSpPr>
      <xdr:spPr>
        <a:xfrm>
          <a:off x="47244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51" name="フローチャート : 判断 150"/>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152" name="フローチャート : 判断 151"/>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42926</xdr:rowOff>
    </xdr:from>
    <xdr:to>
      <xdr:col>6</xdr:col>
      <xdr:colOff>561975</xdr:colOff>
      <xdr:row>58</xdr:row>
      <xdr:rowOff>144526</xdr:rowOff>
    </xdr:to>
    <xdr:sp macro="" textlink="">
      <xdr:nvSpPr>
        <xdr:cNvPr id="158" name="円/楕円 157"/>
        <xdr:cNvSpPr/>
      </xdr:nvSpPr>
      <xdr:spPr>
        <a:xfrm>
          <a:off x="45847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65803</xdr:rowOff>
    </xdr:from>
    <xdr:ext cx="405111" cy="259045"/>
    <xdr:sp macro="" textlink="">
      <xdr:nvSpPr>
        <xdr:cNvPr id="159" name="【体育館・プール】&#10;有形固定資産減価償却率該当値テキスト"/>
        <xdr:cNvSpPr txBox="1"/>
      </xdr:nvSpPr>
      <xdr:spPr>
        <a:xfrm>
          <a:off x="4724400" y="983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86360</xdr:rowOff>
    </xdr:from>
    <xdr:to>
      <xdr:col>5</xdr:col>
      <xdr:colOff>409575</xdr:colOff>
      <xdr:row>59</xdr:row>
      <xdr:rowOff>16510</xdr:rowOff>
    </xdr:to>
    <xdr:sp macro="" textlink="">
      <xdr:nvSpPr>
        <xdr:cNvPr id="160" name="円/楕円 159"/>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93726</xdr:rowOff>
    </xdr:from>
    <xdr:to>
      <xdr:col>6</xdr:col>
      <xdr:colOff>511175</xdr:colOff>
      <xdr:row>58</xdr:row>
      <xdr:rowOff>137160</xdr:rowOff>
    </xdr:to>
    <xdr:cxnSp macro="">
      <xdr:nvCxnSpPr>
        <xdr:cNvPr id="161" name="直線コネクタ 160"/>
        <xdr:cNvCxnSpPr/>
      </xdr:nvCxnSpPr>
      <xdr:spPr>
        <a:xfrm flipV="1">
          <a:off x="3797300" y="1003782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140225</xdr:rowOff>
    </xdr:from>
    <xdr:ext cx="405111" cy="259045"/>
    <xdr:sp macro="" textlink="">
      <xdr:nvSpPr>
        <xdr:cNvPr id="162" name="n_1aveValue【体育館・プール】&#10;有形固定資産減価償却率"/>
        <xdr:cNvSpPr txBox="1"/>
      </xdr:nvSpPr>
      <xdr:spPr>
        <a:xfrm>
          <a:off x="3582043"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33037</xdr:rowOff>
    </xdr:from>
    <xdr:ext cx="405111" cy="259045"/>
    <xdr:sp macro="" textlink="">
      <xdr:nvSpPr>
        <xdr:cNvPr id="163" name="n_1mainValue【体育館・プール】&#10;有形固定資産減価償却率"/>
        <xdr:cNvSpPr txBox="1"/>
      </xdr:nvSpPr>
      <xdr:spPr>
        <a:xfrm>
          <a:off x="3582043"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87" name="直線コネクタ 186"/>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88"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89" name="直線コネクタ 188"/>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90"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91" name="直線コネクタ 19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13987</xdr:rowOff>
    </xdr:from>
    <xdr:ext cx="469744" cy="259045"/>
    <xdr:sp macro="" textlink="">
      <xdr:nvSpPr>
        <xdr:cNvPr id="192" name="【体育館・プール】&#10;一人当たり面積平均値テキスト"/>
        <xdr:cNvSpPr txBox="1"/>
      </xdr:nvSpPr>
      <xdr:spPr>
        <a:xfrm>
          <a:off x="10566400" y="10129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93" name="フローチャート : 判断 192"/>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13970</xdr:rowOff>
    </xdr:from>
    <xdr:to>
      <xdr:col>14</xdr:col>
      <xdr:colOff>79375</xdr:colOff>
      <xdr:row>58</xdr:row>
      <xdr:rowOff>115570</xdr:rowOff>
    </xdr:to>
    <xdr:sp macro="" textlink="">
      <xdr:nvSpPr>
        <xdr:cNvPr id="194" name="フローチャート : 判断 193"/>
        <xdr:cNvSpPr/>
      </xdr:nvSpPr>
      <xdr:spPr>
        <a:xfrm>
          <a:off x="958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44450</xdr:rowOff>
    </xdr:from>
    <xdr:to>
      <xdr:col>15</xdr:col>
      <xdr:colOff>231775</xdr:colOff>
      <xdr:row>60</xdr:row>
      <xdr:rowOff>146050</xdr:rowOff>
    </xdr:to>
    <xdr:sp macro="" textlink="">
      <xdr:nvSpPr>
        <xdr:cNvPr id="200" name="円/楕円 199"/>
        <xdr:cNvSpPr/>
      </xdr:nvSpPr>
      <xdr:spPr>
        <a:xfrm>
          <a:off x="10426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22877</xdr:rowOff>
    </xdr:from>
    <xdr:ext cx="469744" cy="259045"/>
    <xdr:sp macro="" textlink="">
      <xdr:nvSpPr>
        <xdr:cNvPr id="201" name="【体育館・プール】&#10;一人当たり面積該当値テキスト"/>
        <xdr:cNvSpPr txBox="1"/>
      </xdr:nvSpPr>
      <xdr:spPr>
        <a:xfrm>
          <a:off x="10566400"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44450</xdr:rowOff>
    </xdr:from>
    <xdr:to>
      <xdr:col>14</xdr:col>
      <xdr:colOff>79375</xdr:colOff>
      <xdr:row>60</xdr:row>
      <xdr:rowOff>146050</xdr:rowOff>
    </xdr:to>
    <xdr:sp macro="" textlink="">
      <xdr:nvSpPr>
        <xdr:cNvPr id="202" name="円/楕円 201"/>
        <xdr:cNvSpPr/>
      </xdr:nvSpPr>
      <xdr:spPr>
        <a:xfrm>
          <a:off x="958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95250</xdr:rowOff>
    </xdr:from>
    <xdr:to>
      <xdr:col>15</xdr:col>
      <xdr:colOff>180975</xdr:colOff>
      <xdr:row>60</xdr:row>
      <xdr:rowOff>95250</xdr:rowOff>
    </xdr:to>
    <xdr:cxnSp macro="">
      <xdr:nvCxnSpPr>
        <xdr:cNvPr id="203" name="直線コネクタ 202"/>
        <xdr:cNvCxnSpPr/>
      </xdr:nvCxnSpPr>
      <xdr:spPr>
        <a:xfrm>
          <a:off x="9639300" y="10382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56</xdr:row>
      <xdr:rowOff>132097</xdr:rowOff>
    </xdr:from>
    <xdr:ext cx="469744" cy="259045"/>
    <xdr:sp macro="" textlink="">
      <xdr:nvSpPr>
        <xdr:cNvPr id="204" name="n_1aveValue【体育館・プール】&#10;一人当たり面積"/>
        <xdr:cNvSpPr txBox="1"/>
      </xdr:nvSpPr>
      <xdr:spPr>
        <a:xfrm>
          <a:off x="93917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13</xdr:col>
      <xdr:colOff>466802</xdr:colOff>
      <xdr:row>60</xdr:row>
      <xdr:rowOff>137177</xdr:rowOff>
    </xdr:from>
    <xdr:ext cx="469744" cy="259045"/>
    <xdr:sp macro="" textlink="">
      <xdr:nvSpPr>
        <xdr:cNvPr id="205" name="n_1mainValue【体育館・プール】&#10;一人当たり面積"/>
        <xdr:cNvSpPr txBox="1"/>
      </xdr:nvSpPr>
      <xdr:spPr>
        <a:xfrm>
          <a:off x="9391727"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6" name="テキスト ボックス 21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8" name="テキスト ボックス 21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6" name="テキスト ボックス 22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163830</xdr:rowOff>
    </xdr:from>
    <xdr:to>
      <xdr:col>6</xdr:col>
      <xdr:colOff>510540</xdr:colOff>
      <xdr:row>86</xdr:row>
      <xdr:rowOff>3811</xdr:rowOff>
    </xdr:to>
    <xdr:cxnSp macro="">
      <xdr:nvCxnSpPr>
        <xdr:cNvPr id="230" name="直線コネクタ 229"/>
        <xdr:cNvCxnSpPr/>
      </xdr:nvCxnSpPr>
      <xdr:spPr>
        <a:xfrm flipV="1">
          <a:off x="4634865" y="1353693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31"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32" name="直線コネクタ 231"/>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110507</xdr:rowOff>
    </xdr:from>
    <xdr:ext cx="405111" cy="259045"/>
    <xdr:sp macro="" textlink="">
      <xdr:nvSpPr>
        <xdr:cNvPr id="233" name="【福祉施設】&#10;有形固定資産減価償却率最大値テキスト"/>
        <xdr:cNvSpPr txBox="1"/>
      </xdr:nvSpPr>
      <xdr:spPr>
        <a:xfrm>
          <a:off x="47244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6</xdr:col>
      <xdr:colOff>422275</xdr:colOff>
      <xdr:row>78</xdr:row>
      <xdr:rowOff>163830</xdr:rowOff>
    </xdr:from>
    <xdr:to>
      <xdr:col>6</xdr:col>
      <xdr:colOff>600075</xdr:colOff>
      <xdr:row>78</xdr:row>
      <xdr:rowOff>163830</xdr:rowOff>
    </xdr:to>
    <xdr:cxnSp macro="">
      <xdr:nvCxnSpPr>
        <xdr:cNvPr id="234" name="直線コネクタ 233"/>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111141</xdr:rowOff>
    </xdr:from>
    <xdr:ext cx="405111" cy="259045"/>
    <xdr:sp macro="" textlink="">
      <xdr:nvSpPr>
        <xdr:cNvPr id="235" name="【福祉施設】&#10;有形固定資産減価償却率平均値テキスト"/>
        <xdr:cNvSpPr txBox="1"/>
      </xdr:nvSpPr>
      <xdr:spPr>
        <a:xfrm>
          <a:off x="47244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88264</xdr:rowOff>
    </xdr:from>
    <xdr:to>
      <xdr:col>6</xdr:col>
      <xdr:colOff>561975</xdr:colOff>
      <xdr:row>83</xdr:row>
      <xdr:rowOff>18414</xdr:rowOff>
    </xdr:to>
    <xdr:sp macro="" textlink="">
      <xdr:nvSpPr>
        <xdr:cNvPr id="236" name="フローチャート : 判断 235"/>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19686</xdr:rowOff>
    </xdr:from>
    <xdr:to>
      <xdr:col>5</xdr:col>
      <xdr:colOff>409575</xdr:colOff>
      <xdr:row>83</xdr:row>
      <xdr:rowOff>121286</xdr:rowOff>
    </xdr:to>
    <xdr:sp macro="" textlink="">
      <xdr:nvSpPr>
        <xdr:cNvPr id="237" name="フローチャート : 判断 236"/>
        <xdr:cNvSpPr/>
      </xdr:nvSpPr>
      <xdr:spPr>
        <a:xfrm>
          <a:off x="3746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124461</xdr:rowOff>
    </xdr:from>
    <xdr:to>
      <xdr:col>6</xdr:col>
      <xdr:colOff>561975</xdr:colOff>
      <xdr:row>86</xdr:row>
      <xdr:rowOff>54611</xdr:rowOff>
    </xdr:to>
    <xdr:sp macro="" textlink="">
      <xdr:nvSpPr>
        <xdr:cNvPr id="243" name="円/楕円 242"/>
        <xdr:cNvSpPr/>
      </xdr:nvSpPr>
      <xdr:spPr>
        <a:xfrm>
          <a:off x="4584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39388</xdr:rowOff>
    </xdr:from>
    <xdr:ext cx="405111" cy="259045"/>
    <xdr:sp macro="" textlink="">
      <xdr:nvSpPr>
        <xdr:cNvPr id="244" name="【福祉施設】&#10;有形固定資産減価償却率該当値テキスト"/>
        <xdr:cNvSpPr txBox="1"/>
      </xdr:nvSpPr>
      <xdr:spPr>
        <a:xfrm>
          <a:off x="4724400" y="1461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307975</xdr:colOff>
      <xdr:row>86</xdr:row>
      <xdr:rowOff>6350</xdr:rowOff>
    </xdr:from>
    <xdr:to>
      <xdr:col>5</xdr:col>
      <xdr:colOff>409575</xdr:colOff>
      <xdr:row>86</xdr:row>
      <xdr:rowOff>107950</xdr:rowOff>
    </xdr:to>
    <xdr:sp macro="" textlink="">
      <xdr:nvSpPr>
        <xdr:cNvPr id="245" name="円/楕円 244"/>
        <xdr:cNvSpPr/>
      </xdr:nvSpPr>
      <xdr:spPr>
        <a:xfrm>
          <a:off x="3746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86</xdr:row>
      <xdr:rowOff>3811</xdr:rowOff>
    </xdr:from>
    <xdr:to>
      <xdr:col>6</xdr:col>
      <xdr:colOff>511175</xdr:colOff>
      <xdr:row>86</xdr:row>
      <xdr:rowOff>57150</xdr:rowOff>
    </xdr:to>
    <xdr:cxnSp macro="">
      <xdr:nvCxnSpPr>
        <xdr:cNvPr id="246" name="直線コネクタ 245"/>
        <xdr:cNvCxnSpPr/>
      </xdr:nvCxnSpPr>
      <xdr:spPr>
        <a:xfrm flipV="1">
          <a:off x="3797300" y="147485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137813</xdr:rowOff>
    </xdr:from>
    <xdr:ext cx="405111" cy="259045"/>
    <xdr:sp macro="" textlink="">
      <xdr:nvSpPr>
        <xdr:cNvPr id="247" name="n_1aveValue【福祉施設】&#10;有形固定資産減価償却率"/>
        <xdr:cNvSpPr txBox="1"/>
      </xdr:nvSpPr>
      <xdr:spPr>
        <a:xfrm>
          <a:off x="3582043"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99077</xdr:rowOff>
    </xdr:from>
    <xdr:ext cx="405111" cy="259045"/>
    <xdr:sp macro="" textlink="">
      <xdr:nvSpPr>
        <xdr:cNvPr id="248" name="n_1mainValue【福祉施設】&#10;有形固定資産減価償却率"/>
        <xdr:cNvSpPr txBox="1"/>
      </xdr:nvSpPr>
      <xdr:spPr>
        <a:xfrm>
          <a:off x="3582043"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20138</xdr:rowOff>
    </xdr:from>
    <xdr:to>
      <xdr:col>15</xdr:col>
      <xdr:colOff>180340</xdr:colOff>
      <xdr:row>86</xdr:row>
      <xdr:rowOff>103414</xdr:rowOff>
    </xdr:to>
    <xdr:cxnSp macro="">
      <xdr:nvCxnSpPr>
        <xdr:cNvPr id="274" name="直線コネクタ 273"/>
        <xdr:cNvCxnSpPr/>
      </xdr:nvCxnSpPr>
      <xdr:spPr>
        <a:xfrm flipV="1">
          <a:off x="10476865" y="13221788"/>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107241</xdr:rowOff>
    </xdr:from>
    <xdr:ext cx="469744" cy="259045"/>
    <xdr:sp macro="" textlink="">
      <xdr:nvSpPr>
        <xdr:cNvPr id="275" name="【福祉施設】&#10;一人当たり面積最小値テキスト"/>
        <xdr:cNvSpPr txBox="1"/>
      </xdr:nvSpPr>
      <xdr:spPr>
        <a:xfrm>
          <a:off x="10566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103414</xdr:rowOff>
    </xdr:from>
    <xdr:to>
      <xdr:col>15</xdr:col>
      <xdr:colOff>269875</xdr:colOff>
      <xdr:row>86</xdr:row>
      <xdr:rowOff>103414</xdr:rowOff>
    </xdr:to>
    <xdr:cxnSp macro="">
      <xdr:nvCxnSpPr>
        <xdr:cNvPr id="276" name="直線コネクタ 275"/>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138265</xdr:rowOff>
    </xdr:from>
    <xdr:ext cx="469744" cy="259045"/>
    <xdr:sp macro="" textlink="">
      <xdr:nvSpPr>
        <xdr:cNvPr id="277" name="【福祉施設】&#10;一人当たり面積最大値テキスト"/>
        <xdr:cNvSpPr txBox="1"/>
      </xdr:nvSpPr>
      <xdr:spPr>
        <a:xfrm>
          <a:off x="105664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15</xdr:col>
      <xdr:colOff>92075</xdr:colOff>
      <xdr:row>77</xdr:row>
      <xdr:rowOff>20138</xdr:rowOff>
    </xdr:from>
    <xdr:to>
      <xdr:col>15</xdr:col>
      <xdr:colOff>269875</xdr:colOff>
      <xdr:row>77</xdr:row>
      <xdr:rowOff>20138</xdr:rowOff>
    </xdr:to>
    <xdr:cxnSp macro="">
      <xdr:nvCxnSpPr>
        <xdr:cNvPr id="278" name="直線コネクタ 277"/>
        <xdr:cNvCxnSpPr/>
      </xdr:nvCxnSpPr>
      <xdr:spPr>
        <a:xfrm>
          <a:off x="10388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117946</xdr:rowOff>
    </xdr:from>
    <xdr:ext cx="469744" cy="259045"/>
    <xdr:sp macro="" textlink="">
      <xdr:nvSpPr>
        <xdr:cNvPr id="279" name="【福祉施設】&#10;一人当たり面積平均値テキスト"/>
        <xdr:cNvSpPr txBox="1"/>
      </xdr:nvSpPr>
      <xdr:spPr>
        <a:xfrm>
          <a:off x="10566400" y="1434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95069</xdr:rowOff>
    </xdr:from>
    <xdr:to>
      <xdr:col>15</xdr:col>
      <xdr:colOff>231775</xdr:colOff>
      <xdr:row>85</xdr:row>
      <xdr:rowOff>25219</xdr:rowOff>
    </xdr:to>
    <xdr:sp macro="" textlink="">
      <xdr:nvSpPr>
        <xdr:cNvPr id="280" name="フローチャート : 判断 279"/>
        <xdr:cNvSpPr/>
      </xdr:nvSpPr>
      <xdr:spPr>
        <a:xfrm>
          <a:off x="104267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82006</xdr:rowOff>
    </xdr:from>
    <xdr:to>
      <xdr:col>14</xdr:col>
      <xdr:colOff>79375</xdr:colOff>
      <xdr:row>85</xdr:row>
      <xdr:rowOff>12156</xdr:rowOff>
    </xdr:to>
    <xdr:sp macro="" textlink="">
      <xdr:nvSpPr>
        <xdr:cNvPr id="281" name="フローチャート : 判断 280"/>
        <xdr:cNvSpPr/>
      </xdr:nvSpPr>
      <xdr:spPr>
        <a:xfrm>
          <a:off x="9588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44450</xdr:rowOff>
    </xdr:from>
    <xdr:to>
      <xdr:col>15</xdr:col>
      <xdr:colOff>231775</xdr:colOff>
      <xdr:row>85</xdr:row>
      <xdr:rowOff>146050</xdr:rowOff>
    </xdr:to>
    <xdr:sp macro="" textlink="">
      <xdr:nvSpPr>
        <xdr:cNvPr id="287" name="円/楕円 286"/>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22877</xdr:rowOff>
    </xdr:from>
    <xdr:ext cx="469744" cy="259045"/>
    <xdr:sp macro="" textlink="">
      <xdr:nvSpPr>
        <xdr:cNvPr id="288" name="【福祉施設】&#10;一人当たり面積該当値テキスト"/>
        <xdr:cNvSpPr txBox="1"/>
      </xdr:nvSpPr>
      <xdr:spPr>
        <a:xfrm>
          <a:off x="105664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44450</xdr:rowOff>
    </xdr:from>
    <xdr:to>
      <xdr:col>14</xdr:col>
      <xdr:colOff>79375</xdr:colOff>
      <xdr:row>85</xdr:row>
      <xdr:rowOff>146050</xdr:rowOff>
    </xdr:to>
    <xdr:sp macro="" textlink="">
      <xdr:nvSpPr>
        <xdr:cNvPr id="289" name="円/楕円 288"/>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95250</xdr:rowOff>
    </xdr:from>
    <xdr:to>
      <xdr:col>15</xdr:col>
      <xdr:colOff>180975</xdr:colOff>
      <xdr:row>85</xdr:row>
      <xdr:rowOff>95250</xdr:rowOff>
    </xdr:to>
    <xdr:cxnSp macro="">
      <xdr:nvCxnSpPr>
        <xdr:cNvPr id="290" name="直線コネクタ 289"/>
        <xdr:cNvCxnSpPr/>
      </xdr:nvCxnSpPr>
      <xdr:spPr>
        <a:xfrm>
          <a:off x="9639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28683</xdr:rowOff>
    </xdr:from>
    <xdr:ext cx="469744" cy="259045"/>
    <xdr:sp macro="" textlink="">
      <xdr:nvSpPr>
        <xdr:cNvPr id="291" name="n_1aveValue【福祉施設】&#10;一人当たり面積"/>
        <xdr:cNvSpPr txBox="1"/>
      </xdr:nvSpPr>
      <xdr:spPr>
        <a:xfrm>
          <a:off x="93917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137177</xdr:rowOff>
    </xdr:from>
    <xdr:ext cx="469744" cy="259045"/>
    <xdr:sp macro="" textlink="">
      <xdr:nvSpPr>
        <xdr:cNvPr id="292"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303" name="直線コネクタ 30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304" name="テキスト ボックス 303"/>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5" name="直線コネクタ 30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6" name="テキスト ボックス 30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7" name="直線コネクタ 3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8" name="テキスト ボックス 3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9" name="直線コネクタ 30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10" name="テキスト ボックス 30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11" name="直線コネクタ 31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12" name="テキスト ボックス 31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3" name="直線コネクタ 31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4" name="テキスト ボックス 31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100964</xdr:rowOff>
    </xdr:from>
    <xdr:to>
      <xdr:col>6</xdr:col>
      <xdr:colOff>510540</xdr:colOff>
      <xdr:row>108</xdr:row>
      <xdr:rowOff>30480</xdr:rowOff>
    </xdr:to>
    <xdr:cxnSp macro="">
      <xdr:nvCxnSpPr>
        <xdr:cNvPr id="316" name="直線コネクタ 315"/>
        <xdr:cNvCxnSpPr/>
      </xdr:nvCxnSpPr>
      <xdr:spPr>
        <a:xfrm flipV="1">
          <a:off x="4634865" y="17074514"/>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34307</xdr:rowOff>
    </xdr:from>
    <xdr:ext cx="340478" cy="259045"/>
    <xdr:sp macro="" textlink="">
      <xdr:nvSpPr>
        <xdr:cNvPr id="317" name="【市民会館】&#10;有形固定資産減価償却率最小値テキスト"/>
        <xdr:cNvSpPr txBox="1"/>
      </xdr:nvSpPr>
      <xdr:spPr>
        <a:xfrm>
          <a:off x="4724400" y="18550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30480</xdr:rowOff>
    </xdr:from>
    <xdr:to>
      <xdr:col>6</xdr:col>
      <xdr:colOff>600075</xdr:colOff>
      <xdr:row>108</xdr:row>
      <xdr:rowOff>30480</xdr:rowOff>
    </xdr:to>
    <xdr:cxnSp macro="">
      <xdr:nvCxnSpPr>
        <xdr:cNvPr id="318" name="直線コネクタ 317"/>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47641</xdr:rowOff>
    </xdr:from>
    <xdr:ext cx="405111" cy="259045"/>
    <xdr:sp macro="" textlink="">
      <xdr:nvSpPr>
        <xdr:cNvPr id="319" name="【市民会館】&#10;有形固定資産減価償却率最大値テキスト"/>
        <xdr:cNvSpPr txBox="1"/>
      </xdr:nvSpPr>
      <xdr:spPr>
        <a:xfrm>
          <a:off x="4724400"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99</xdr:row>
      <xdr:rowOff>100964</xdr:rowOff>
    </xdr:from>
    <xdr:to>
      <xdr:col>6</xdr:col>
      <xdr:colOff>600075</xdr:colOff>
      <xdr:row>99</xdr:row>
      <xdr:rowOff>100964</xdr:rowOff>
    </xdr:to>
    <xdr:cxnSp macro="">
      <xdr:nvCxnSpPr>
        <xdr:cNvPr id="320" name="直線コネクタ 319"/>
        <xdr:cNvCxnSpPr/>
      </xdr:nvCxnSpPr>
      <xdr:spPr>
        <a:xfrm>
          <a:off x="4546600" y="170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170197</xdr:rowOff>
    </xdr:from>
    <xdr:ext cx="405111" cy="259045"/>
    <xdr:sp macro="" textlink="">
      <xdr:nvSpPr>
        <xdr:cNvPr id="321" name="【市民会館】&#10;有形固定資産減価償却率平均値テキスト"/>
        <xdr:cNvSpPr txBox="1"/>
      </xdr:nvSpPr>
      <xdr:spPr>
        <a:xfrm>
          <a:off x="47244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147320</xdr:rowOff>
    </xdr:from>
    <xdr:to>
      <xdr:col>6</xdr:col>
      <xdr:colOff>561975</xdr:colOff>
      <xdr:row>105</xdr:row>
      <xdr:rowOff>77470</xdr:rowOff>
    </xdr:to>
    <xdr:sp macro="" textlink="">
      <xdr:nvSpPr>
        <xdr:cNvPr id="322" name="フローチャート : 判断 321"/>
        <xdr:cNvSpPr/>
      </xdr:nvSpPr>
      <xdr:spPr>
        <a:xfrm>
          <a:off x="4584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160655</xdr:rowOff>
    </xdr:from>
    <xdr:to>
      <xdr:col>5</xdr:col>
      <xdr:colOff>409575</xdr:colOff>
      <xdr:row>103</xdr:row>
      <xdr:rowOff>90805</xdr:rowOff>
    </xdr:to>
    <xdr:sp macro="" textlink="">
      <xdr:nvSpPr>
        <xdr:cNvPr id="323" name="フローチャート : 判断 322"/>
        <xdr:cNvSpPr/>
      </xdr:nvSpPr>
      <xdr:spPr>
        <a:xfrm>
          <a:off x="3746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4" name="テキスト ボックス 32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5" name="テキスト ボックス 32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6" name="テキスト ボックス 32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7" name="テキスト ボックス 32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8" name="テキスト ボックス 32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147320</xdr:rowOff>
    </xdr:from>
    <xdr:to>
      <xdr:col>6</xdr:col>
      <xdr:colOff>561975</xdr:colOff>
      <xdr:row>106</xdr:row>
      <xdr:rowOff>77470</xdr:rowOff>
    </xdr:to>
    <xdr:sp macro="" textlink="">
      <xdr:nvSpPr>
        <xdr:cNvPr id="329" name="円/楕円 328"/>
        <xdr:cNvSpPr/>
      </xdr:nvSpPr>
      <xdr:spPr>
        <a:xfrm>
          <a:off x="4584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125747</xdr:rowOff>
    </xdr:from>
    <xdr:ext cx="405111" cy="259045"/>
    <xdr:sp macro="" textlink="">
      <xdr:nvSpPr>
        <xdr:cNvPr id="330" name="【市民会館】&#10;有形固定資産減価償却率該当値テキスト"/>
        <xdr:cNvSpPr txBox="1"/>
      </xdr:nvSpPr>
      <xdr:spPr>
        <a:xfrm>
          <a:off x="4724400"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12064</xdr:rowOff>
    </xdr:from>
    <xdr:to>
      <xdr:col>5</xdr:col>
      <xdr:colOff>409575</xdr:colOff>
      <xdr:row>102</xdr:row>
      <xdr:rowOff>113664</xdr:rowOff>
    </xdr:to>
    <xdr:sp macro="" textlink="">
      <xdr:nvSpPr>
        <xdr:cNvPr id="331" name="円/楕円 330"/>
        <xdr:cNvSpPr/>
      </xdr:nvSpPr>
      <xdr:spPr>
        <a:xfrm>
          <a:off x="37465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62864</xdr:rowOff>
    </xdr:from>
    <xdr:to>
      <xdr:col>6</xdr:col>
      <xdr:colOff>511175</xdr:colOff>
      <xdr:row>106</xdr:row>
      <xdr:rowOff>26670</xdr:rowOff>
    </xdr:to>
    <xdr:cxnSp macro="">
      <xdr:nvCxnSpPr>
        <xdr:cNvPr id="332" name="直線コネクタ 331"/>
        <xdr:cNvCxnSpPr/>
      </xdr:nvCxnSpPr>
      <xdr:spPr>
        <a:xfrm>
          <a:off x="3797300" y="17550764"/>
          <a:ext cx="838200" cy="6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81932</xdr:rowOff>
    </xdr:from>
    <xdr:ext cx="405111" cy="259045"/>
    <xdr:sp macro="" textlink="">
      <xdr:nvSpPr>
        <xdr:cNvPr id="333" name="n_1aveValue【市民会館】&#10;有形固定資産減価償却率"/>
        <xdr:cNvSpPr txBox="1"/>
      </xdr:nvSpPr>
      <xdr:spPr>
        <a:xfrm>
          <a:off x="3582043"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130191</xdr:rowOff>
    </xdr:from>
    <xdr:ext cx="405111" cy="259045"/>
    <xdr:sp macro="" textlink="">
      <xdr:nvSpPr>
        <xdr:cNvPr id="334" name="n_1mainValue【市民会館】&#10;有形固定資産減価償却率"/>
        <xdr:cNvSpPr txBox="1"/>
      </xdr:nvSpPr>
      <xdr:spPr>
        <a:xfrm>
          <a:off x="3582043"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45" name="テキスト ボックス 34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46" name="直線コネクタ 3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7" name="テキスト ボックス 3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8" name="直線コネクタ 3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9" name="テキスト ボックス 3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50" name="直線コネクタ 3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51" name="テキスト ボックス 3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52" name="直線コネクタ 3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53" name="テキスト ボックス 3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144780</xdr:rowOff>
    </xdr:from>
    <xdr:to>
      <xdr:col>15</xdr:col>
      <xdr:colOff>180340</xdr:colOff>
      <xdr:row>108</xdr:row>
      <xdr:rowOff>99061</xdr:rowOff>
    </xdr:to>
    <xdr:cxnSp macro="">
      <xdr:nvCxnSpPr>
        <xdr:cNvPr id="357" name="直線コネクタ 356"/>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102888</xdr:rowOff>
    </xdr:from>
    <xdr:ext cx="469744" cy="259045"/>
    <xdr:sp macro="" textlink="">
      <xdr:nvSpPr>
        <xdr:cNvPr id="358" name="【市民会館】&#10;一人当たり面積最小値テキスト"/>
        <xdr:cNvSpPr txBox="1"/>
      </xdr:nvSpPr>
      <xdr:spPr>
        <a:xfrm>
          <a:off x="10566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108</xdr:row>
      <xdr:rowOff>99061</xdr:rowOff>
    </xdr:from>
    <xdr:to>
      <xdr:col>15</xdr:col>
      <xdr:colOff>269875</xdr:colOff>
      <xdr:row>108</xdr:row>
      <xdr:rowOff>99061</xdr:rowOff>
    </xdr:to>
    <xdr:cxnSp macro="">
      <xdr:nvCxnSpPr>
        <xdr:cNvPr id="359" name="直線コネクタ 3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91457</xdr:rowOff>
    </xdr:from>
    <xdr:ext cx="469744" cy="259045"/>
    <xdr:sp macro="" textlink="">
      <xdr:nvSpPr>
        <xdr:cNvPr id="360" name="【市民会館】&#10;一人当たり面積最大値テキスト"/>
        <xdr:cNvSpPr txBox="1"/>
      </xdr:nvSpPr>
      <xdr:spPr>
        <a:xfrm>
          <a:off x="10566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100</xdr:row>
      <xdr:rowOff>144780</xdr:rowOff>
    </xdr:from>
    <xdr:to>
      <xdr:col>15</xdr:col>
      <xdr:colOff>269875</xdr:colOff>
      <xdr:row>100</xdr:row>
      <xdr:rowOff>144780</xdr:rowOff>
    </xdr:to>
    <xdr:cxnSp macro="">
      <xdr:nvCxnSpPr>
        <xdr:cNvPr id="361" name="直線コネクタ 360"/>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58690</xdr:rowOff>
    </xdr:from>
    <xdr:ext cx="469744" cy="259045"/>
    <xdr:sp macro="" textlink="">
      <xdr:nvSpPr>
        <xdr:cNvPr id="362" name="【市民会館】&#10;一人当たり面積平均値テキスト"/>
        <xdr:cNvSpPr txBox="1"/>
      </xdr:nvSpPr>
      <xdr:spPr>
        <a:xfrm>
          <a:off x="10566400" y="18232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80263</xdr:rowOff>
    </xdr:from>
    <xdr:to>
      <xdr:col>15</xdr:col>
      <xdr:colOff>231775</xdr:colOff>
      <xdr:row>107</xdr:row>
      <xdr:rowOff>10413</xdr:rowOff>
    </xdr:to>
    <xdr:sp macro="" textlink="">
      <xdr:nvSpPr>
        <xdr:cNvPr id="363" name="フローチャート : 判断 362"/>
        <xdr:cNvSpPr/>
      </xdr:nvSpPr>
      <xdr:spPr>
        <a:xfrm>
          <a:off x="104267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123698</xdr:rowOff>
    </xdr:from>
    <xdr:to>
      <xdr:col>14</xdr:col>
      <xdr:colOff>79375</xdr:colOff>
      <xdr:row>106</xdr:row>
      <xdr:rowOff>53848</xdr:rowOff>
    </xdr:to>
    <xdr:sp macro="" textlink="">
      <xdr:nvSpPr>
        <xdr:cNvPr id="364" name="フローチャート : 判断 363"/>
        <xdr:cNvSpPr/>
      </xdr:nvSpPr>
      <xdr:spPr>
        <a:xfrm>
          <a:off x="9588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16256</xdr:rowOff>
    </xdr:from>
    <xdr:to>
      <xdr:col>15</xdr:col>
      <xdr:colOff>231775</xdr:colOff>
      <xdr:row>104</xdr:row>
      <xdr:rowOff>117856</xdr:rowOff>
    </xdr:to>
    <xdr:sp macro="" textlink="">
      <xdr:nvSpPr>
        <xdr:cNvPr id="370" name="円/楕円 369"/>
        <xdr:cNvSpPr/>
      </xdr:nvSpPr>
      <xdr:spPr>
        <a:xfrm>
          <a:off x="104267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39133</xdr:rowOff>
    </xdr:from>
    <xdr:ext cx="469744" cy="259045"/>
    <xdr:sp macro="" textlink="">
      <xdr:nvSpPr>
        <xdr:cNvPr id="371" name="【市民会館】&#10;一人当たり面積該当値テキスト"/>
        <xdr:cNvSpPr txBox="1"/>
      </xdr:nvSpPr>
      <xdr:spPr>
        <a:xfrm>
          <a:off x="10566400" y="1769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0.252</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57404</xdr:rowOff>
    </xdr:from>
    <xdr:to>
      <xdr:col>14</xdr:col>
      <xdr:colOff>79375</xdr:colOff>
      <xdr:row>106</xdr:row>
      <xdr:rowOff>159004</xdr:rowOff>
    </xdr:to>
    <xdr:sp macro="" textlink="">
      <xdr:nvSpPr>
        <xdr:cNvPr id="372" name="円/楕円 371"/>
        <xdr:cNvSpPr/>
      </xdr:nvSpPr>
      <xdr:spPr>
        <a:xfrm>
          <a:off x="9588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67056</xdr:rowOff>
    </xdr:from>
    <xdr:to>
      <xdr:col>15</xdr:col>
      <xdr:colOff>180975</xdr:colOff>
      <xdr:row>106</xdr:row>
      <xdr:rowOff>108204</xdr:rowOff>
    </xdr:to>
    <xdr:cxnSp macro="">
      <xdr:nvCxnSpPr>
        <xdr:cNvPr id="373" name="直線コネクタ 372"/>
        <xdr:cNvCxnSpPr/>
      </xdr:nvCxnSpPr>
      <xdr:spPr>
        <a:xfrm flipV="1">
          <a:off x="9639300" y="17897856"/>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70375</xdr:rowOff>
    </xdr:from>
    <xdr:ext cx="469744" cy="259045"/>
    <xdr:sp macro="" textlink="">
      <xdr:nvSpPr>
        <xdr:cNvPr id="374" name="n_1aveValue【市民会館】&#10;一人当たり面積"/>
        <xdr:cNvSpPr txBox="1"/>
      </xdr:nvSpPr>
      <xdr:spPr>
        <a:xfrm>
          <a:off x="93917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150131</xdr:rowOff>
    </xdr:from>
    <xdr:ext cx="469744" cy="259045"/>
    <xdr:sp macro="" textlink="">
      <xdr:nvSpPr>
        <xdr:cNvPr id="375" name="n_1mainValue【市民会館】&#10;一人当たり面積"/>
        <xdr:cNvSpPr txBox="1"/>
      </xdr:nvSpPr>
      <xdr:spPr>
        <a:xfrm>
          <a:off x="9391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6" name="テキスト ボックス 38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8" name="テキスト ボックス 3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96" name="テキスト ボックス 39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8" name="テキスト ボックス 39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42</xdr:row>
      <xdr:rowOff>0</xdr:rowOff>
    </xdr:to>
    <xdr:cxnSp macro="">
      <xdr:nvCxnSpPr>
        <xdr:cNvPr id="400" name="直線コネクタ 399"/>
        <xdr:cNvCxnSpPr/>
      </xdr:nvCxnSpPr>
      <xdr:spPr>
        <a:xfrm flipV="1">
          <a:off x="16318864" y="562356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3827</xdr:rowOff>
    </xdr:from>
    <xdr:ext cx="405111" cy="259045"/>
    <xdr:sp macro="" textlink="">
      <xdr:nvSpPr>
        <xdr:cNvPr id="401" name="【一般廃棄物処理施設】&#10;有形固定資産減価償却率最小値テキスト"/>
        <xdr:cNvSpPr txBox="1"/>
      </xdr:nvSpPr>
      <xdr:spPr>
        <a:xfrm>
          <a:off x="164084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23</xdr:col>
      <xdr:colOff>428625</xdr:colOff>
      <xdr:row>42</xdr:row>
      <xdr:rowOff>0</xdr:rowOff>
    </xdr:from>
    <xdr:to>
      <xdr:col>23</xdr:col>
      <xdr:colOff>606425</xdr:colOff>
      <xdr:row>42</xdr:row>
      <xdr:rowOff>0</xdr:rowOff>
    </xdr:to>
    <xdr:cxnSp macro="">
      <xdr:nvCxnSpPr>
        <xdr:cNvPr id="402" name="直線コネクタ 401"/>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403"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404" name="直線コネクタ 403"/>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57167</xdr:rowOff>
    </xdr:from>
    <xdr:ext cx="405111" cy="259045"/>
    <xdr:sp macro="" textlink="">
      <xdr:nvSpPr>
        <xdr:cNvPr id="405" name="【一般廃棄物処理施設】&#10;有形固定資産減価償却率平均値テキスト"/>
        <xdr:cNvSpPr txBox="1"/>
      </xdr:nvSpPr>
      <xdr:spPr>
        <a:xfrm>
          <a:off x="16408400" y="657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78740</xdr:rowOff>
    </xdr:from>
    <xdr:to>
      <xdr:col>23</xdr:col>
      <xdr:colOff>568325</xdr:colOff>
      <xdr:row>39</xdr:row>
      <xdr:rowOff>8890</xdr:rowOff>
    </xdr:to>
    <xdr:sp macro="" textlink="">
      <xdr:nvSpPr>
        <xdr:cNvPr id="406" name="フローチャート : 判断 405"/>
        <xdr:cNvSpPr/>
      </xdr:nvSpPr>
      <xdr:spPr>
        <a:xfrm>
          <a:off x="16268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10160</xdr:rowOff>
    </xdr:from>
    <xdr:to>
      <xdr:col>22</xdr:col>
      <xdr:colOff>415925</xdr:colOff>
      <xdr:row>39</xdr:row>
      <xdr:rowOff>111760</xdr:rowOff>
    </xdr:to>
    <xdr:sp macro="" textlink="">
      <xdr:nvSpPr>
        <xdr:cNvPr id="407" name="フローチャート : 判断 406"/>
        <xdr:cNvSpPr/>
      </xdr:nvSpPr>
      <xdr:spPr>
        <a:xfrm>
          <a:off x="15430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74930</xdr:rowOff>
    </xdr:from>
    <xdr:to>
      <xdr:col>23</xdr:col>
      <xdr:colOff>568325</xdr:colOff>
      <xdr:row>37</xdr:row>
      <xdr:rowOff>5080</xdr:rowOff>
    </xdr:to>
    <xdr:sp macro="" textlink="">
      <xdr:nvSpPr>
        <xdr:cNvPr id="413" name="円/楕円 412"/>
        <xdr:cNvSpPr/>
      </xdr:nvSpPr>
      <xdr:spPr>
        <a:xfrm>
          <a:off x="162687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97807</xdr:rowOff>
    </xdr:from>
    <xdr:ext cx="405111" cy="259045"/>
    <xdr:sp macro="" textlink="">
      <xdr:nvSpPr>
        <xdr:cNvPr id="414" name="【一般廃棄物処理施設】&#10;有形固定資産減価償却率該当値テキスト"/>
        <xdr:cNvSpPr txBox="1"/>
      </xdr:nvSpPr>
      <xdr:spPr>
        <a:xfrm>
          <a:off x="16408400"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6350</xdr:rowOff>
    </xdr:from>
    <xdr:to>
      <xdr:col>22</xdr:col>
      <xdr:colOff>415925</xdr:colOff>
      <xdr:row>37</xdr:row>
      <xdr:rowOff>107950</xdr:rowOff>
    </xdr:to>
    <xdr:sp macro="" textlink="">
      <xdr:nvSpPr>
        <xdr:cNvPr id="415" name="円/楕円 414"/>
        <xdr:cNvSpPr/>
      </xdr:nvSpPr>
      <xdr:spPr>
        <a:xfrm>
          <a:off x="1543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125730</xdr:rowOff>
    </xdr:from>
    <xdr:to>
      <xdr:col>23</xdr:col>
      <xdr:colOff>517525</xdr:colOff>
      <xdr:row>37</xdr:row>
      <xdr:rowOff>57150</xdr:rowOff>
    </xdr:to>
    <xdr:cxnSp macro="">
      <xdr:nvCxnSpPr>
        <xdr:cNvPr id="416" name="直線コネクタ 415"/>
        <xdr:cNvCxnSpPr/>
      </xdr:nvCxnSpPr>
      <xdr:spPr>
        <a:xfrm flipV="1">
          <a:off x="15481300" y="62979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102887</xdr:rowOff>
    </xdr:from>
    <xdr:ext cx="405111" cy="259045"/>
    <xdr:sp macro="" textlink="">
      <xdr:nvSpPr>
        <xdr:cNvPr id="417" name="n_1aveValue【一般廃棄物処理施設】&#10;有形固定資産減価償却率"/>
        <xdr:cNvSpPr txBox="1"/>
      </xdr:nvSpPr>
      <xdr:spPr>
        <a:xfrm>
          <a:off x="15266043"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124477</xdr:rowOff>
    </xdr:from>
    <xdr:ext cx="405111" cy="259045"/>
    <xdr:sp macro="" textlink="">
      <xdr:nvSpPr>
        <xdr:cNvPr id="418" name="n_1mainValue【一般廃棄物処理施設】&#10;有形固定資産減価償却率"/>
        <xdr:cNvSpPr txBox="1"/>
      </xdr:nvSpPr>
      <xdr:spPr>
        <a:xfrm>
          <a:off x="15266043"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285,597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30" name="テキスト ボックス 42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32" name="テキスト ボックス 43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34" name="テキスト ボックス 43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36" name="テキスト ボックス 43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8" name="テキスト ボックス 4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27751</xdr:rowOff>
    </xdr:from>
    <xdr:to>
      <xdr:col>32</xdr:col>
      <xdr:colOff>186689</xdr:colOff>
      <xdr:row>41</xdr:row>
      <xdr:rowOff>114888</xdr:rowOff>
    </xdr:to>
    <xdr:cxnSp macro="">
      <xdr:nvCxnSpPr>
        <xdr:cNvPr id="440" name="直線コネクタ 439"/>
        <xdr:cNvCxnSpPr/>
      </xdr:nvCxnSpPr>
      <xdr:spPr>
        <a:xfrm flipV="1">
          <a:off x="22160864" y="5857051"/>
          <a:ext cx="0" cy="128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118715</xdr:rowOff>
    </xdr:from>
    <xdr:ext cx="469744" cy="259045"/>
    <xdr:sp macro="" textlink="">
      <xdr:nvSpPr>
        <xdr:cNvPr id="441" name="【一般廃棄物処理施設】&#10;一人当たり有形固定資産（償却資産）額最小値テキスト"/>
        <xdr:cNvSpPr txBox="1"/>
      </xdr:nvSpPr>
      <xdr:spPr>
        <a:xfrm>
          <a:off x="22250400" y="714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4,038</a:t>
          </a:r>
          <a:endParaRPr kumimoji="1" lang="ja-JP" altLang="en-US" sz="1000" b="1">
            <a:latin typeface="ＭＳ Ｐゴシック"/>
          </a:endParaRPr>
        </a:p>
      </xdr:txBody>
    </xdr:sp>
    <xdr:clientData/>
  </xdr:oneCellAnchor>
  <xdr:twoCellAnchor>
    <xdr:from>
      <xdr:col>32</xdr:col>
      <xdr:colOff>98425</xdr:colOff>
      <xdr:row>41</xdr:row>
      <xdr:rowOff>114888</xdr:rowOff>
    </xdr:from>
    <xdr:to>
      <xdr:col>32</xdr:col>
      <xdr:colOff>276225</xdr:colOff>
      <xdr:row>41</xdr:row>
      <xdr:rowOff>114888</xdr:rowOff>
    </xdr:to>
    <xdr:cxnSp macro="">
      <xdr:nvCxnSpPr>
        <xdr:cNvPr id="442" name="直線コネクタ 441"/>
        <xdr:cNvCxnSpPr/>
      </xdr:nvCxnSpPr>
      <xdr:spPr>
        <a:xfrm>
          <a:off x="22072600" y="71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145878</xdr:rowOff>
    </xdr:from>
    <xdr:ext cx="599010" cy="259045"/>
    <xdr:sp macro="" textlink="">
      <xdr:nvSpPr>
        <xdr:cNvPr id="443" name="【一般廃棄物処理施設】&#10;一人当たり有形固定資産（償却資産）額最大値テキスト"/>
        <xdr:cNvSpPr txBox="1"/>
      </xdr:nvSpPr>
      <xdr:spPr>
        <a:xfrm>
          <a:off x="22250400" y="563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285,597</a:t>
          </a:r>
          <a:endParaRPr kumimoji="1" lang="ja-JP" altLang="en-US" sz="1000" b="1">
            <a:latin typeface="ＭＳ Ｐゴシック"/>
          </a:endParaRPr>
        </a:p>
      </xdr:txBody>
    </xdr:sp>
    <xdr:clientData/>
  </xdr:oneCellAnchor>
  <xdr:twoCellAnchor>
    <xdr:from>
      <xdr:col>32</xdr:col>
      <xdr:colOff>98425</xdr:colOff>
      <xdr:row>34</xdr:row>
      <xdr:rowOff>27751</xdr:rowOff>
    </xdr:from>
    <xdr:to>
      <xdr:col>32</xdr:col>
      <xdr:colOff>276225</xdr:colOff>
      <xdr:row>34</xdr:row>
      <xdr:rowOff>27751</xdr:rowOff>
    </xdr:to>
    <xdr:cxnSp macro="">
      <xdr:nvCxnSpPr>
        <xdr:cNvPr id="444" name="直線コネクタ 443"/>
        <xdr:cNvCxnSpPr/>
      </xdr:nvCxnSpPr>
      <xdr:spPr>
        <a:xfrm>
          <a:off x="22072600" y="585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8979</xdr:rowOff>
    </xdr:from>
    <xdr:ext cx="534377" cy="259045"/>
    <xdr:sp macro="" textlink="">
      <xdr:nvSpPr>
        <xdr:cNvPr id="445" name="【一般廃棄物処理施設】&#10;一人当たり有形固定資産（償却資産）額平均値テキスト"/>
        <xdr:cNvSpPr txBox="1"/>
      </xdr:nvSpPr>
      <xdr:spPr>
        <a:xfrm>
          <a:off x="22250400" y="669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30552</xdr:rowOff>
    </xdr:from>
    <xdr:to>
      <xdr:col>32</xdr:col>
      <xdr:colOff>238125</xdr:colOff>
      <xdr:row>39</xdr:row>
      <xdr:rowOff>132152</xdr:rowOff>
    </xdr:to>
    <xdr:sp macro="" textlink="">
      <xdr:nvSpPr>
        <xdr:cNvPr id="446" name="フローチャート : 判断 445"/>
        <xdr:cNvSpPr/>
      </xdr:nvSpPr>
      <xdr:spPr>
        <a:xfrm>
          <a:off x="22110700" y="671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23315</xdr:rowOff>
    </xdr:from>
    <xdr:to>
      <xdr:col>31</xdr:col>
      <xdr:colOff>85725</xdr:colOff>
      <xdr:row>39</xdr:row>
      <xdr:rowOff>124915</xdr:rowOff>
    </xdr:to>
    <xdr:sp macro="" textlink="">
      <xdr:nvSpPr>
        <xdr:cNvPr id="447" name="フローチャート : 判断 446"/>
        <xdr:cNvSpPr/>
      </xdr:nvSpPr>
      <xdr:spPr>
        <a:xfrm>
          <a:off x="21272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148401</xdr:rowOff>
    </xdr:from>
    <xdr:to>
      <xdr:col>32</xdr:col>
      <xdr:colOff>238125</xdr:colOff>
      <xdr:row>34</xdr:row>
      <xdr:rowOff>78551</xdr:rowOff>
    </xdr:to>
    <xdr:sp macro="" textlink="">
      <xdr:nvSpPr>
        <xdr:cNvPr id="453" name="円/楕円 452"/>
        <xdr:cNvSpPr/>
      </xdr:nvSpPr>
      <xdr:spPr>
        <a:xfrm>
          <a:off x="22110700" y="580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101428</xdr:rowOff>
    </xdr:from>
    <xdr:ext cx="599010" cy="259045"/>
    <xdr:sp macro="" textlink="">
      <xdr:nvSpPr>
        <xdr:cNvPr id="454" name="【一般廃棄物処理施設】&#10;一人当たり有形固定資産（償却資産）額該当値テキスト"/>
        <xdr:cNvSpPr txBox="1"/>
      </xdr:nvSpPr>
      <xdr:spPr>
        <a:xfrm>
          <a:off x="22250400" y="575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285,597</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148469</xdr:rowOff>
    </xdr:from>
    <xdr:to>
      <xdr:col>31</xdr:col>
      <xdr:colOff>85725</xdr:colOff>
      <xdr:row>34</xdr:row>
      <xdr:rowOff>78619</xdr:rowOff>
    </xdr:to>
    <xdr:sp macro="" textlink="">
      <xdr:nvSpPr>
        <xdr:cNvPr id="455" name="円/楕円 454"/>
        <xdr:cNvSpPr/>
      </xdr:nvSpPr>
      <xdr:spPr>
        <a:xfrm>
          <a:off x="21272500" y="580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27751</xdr:rowOff>
    </xdr:from>
    <xdr:to>
      <xdr:col>32</xdr:col>
      <xdr:colOff>187325</xdr:colOff>
      <xdr:row>34</xdr:row>
      <xdr:rowOff>27819</xdr:rowOff>
    </xdr:to>
    <xdr:cxnSp macro="">
      <xdr:nvCxnSpPr>
        <xdr:cNvPr id="456" name="直線コネクタ 455"/>
        <xdr:cNvCxnSpPr/>
      </xdr:nvCxnSpPr>
      <xdr:spPr>
        <a:xfrm flipV="1">
          <a:off x="21323300" y="5857051"/>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116042</xdr:rowOff>
    </xdr:from>
    <xdr:ext cx="534377" cy="259045"/>
    <xdr:sp macro="" textlink="">
      <xdr:nvSpPr>
        <xdr:cNvPr id="457" name="n_1aveValue【一般廃棄物処理施設】&#10;一人当たり有形固定資産（償却資産）額"/>
        <xdr:cNvSpPr txBox="1"/>
      </xdr:nvSpPr>
      <xdr:spPr>
        <a:xfrm>
          <a:off x="21043411" y="68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87,956</a:t>
          </a:r>
          <a:endParaRPr kumimoji="1" lang="ja-JP" altLang="en-US" sz="1000" b="1">
            <a:solidFill>
              <a:srgbClr val="000080"/>
            </a:solidFill>
            <a:latin typeface="ＭＳ Ｐゴシック"/>
          </a:endParaRPr>
        </a:p>
      </xdr:txBody>
    </xdr:sp>
    <xdr:clientData/>
  </xdr:oneCellAnchor>
  <xdr:oneCellAnchor>
    <xdr:from>
      <xdr:col>30</xdr:col>
      <xdr:colOff>408519</xdr:colOff>
      <xdr:row>32</xdr:row>
      <xdr:rowOff>95146</xdr:rowOff>
    </xdr:from>
    <xdr:ext cx="599010" cy="259045"/>
    <xdr:sp macro="" textlink="">
      <xdr:nvSpPr>
        <xdr:cNvPr id="458" name="n_1mainValue【一般廃棄物処理施設】&#10;一人当たり有形固定資産（償却資産）額"/>
        <xdr:cNvSpPr txBox="1"/>
      </xdr:nvSpPr>
      <xdr:spPr>
        <a:xfrm>
          <a:off x="21011094" y="558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285,582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9" name="テキスト ボックス 4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70" name="直線コネクタ 4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71" name="テキスト ボックス 47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72" name="直線コネクタ 4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73" name="テキスト ボックス 4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74" name="直線コネクタ 4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75" name="テキスト ボックス 4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76" name="直線コネクタ 4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7" name="テキスト ボックス 4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78" name="直線コネクタ 4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79" name="テキスト ボックス 4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80" name="直線コネクタ 4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81" name="テキスト ボックス 48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3" name="テキスト ボックス 4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485" name="直線コネクタ 484"/>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486"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487" name="直線コネクタ 486"/>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488"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489" name="直線コネクタ 488"/>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90"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91" name="フローチャート : 判断 490"/>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91259</xdr:rowOff>
    </xdr:from>
    <xdr:to>
      <xdr:col>22</xdr:col>
      <xdr:colOff>415925</xdr:colOff>
      <xdr:row>60</xdr:row>
      <xdr:rowOff>21409</xdr:rowOff>
    </xdr:to>
    <xdr:sp macro="" textlink="">
      <xdr:nvSpPr>
        <xdr:cNvPr id="492" name="フローチャート : 判断 491"/>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3" name="テキスト ボックス 4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4" name="テキスト ボックス 4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5" name="テキスト ボックス 4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6" name="テキスト ボックス 4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7" name="テキスト ボックス 4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53703</xdr:rowOff>
    </xdr:from>
    <xdr:to>
      <xdr:col>23</xdr:col>
      <xdr:colOff>568325</xdr:colOff>
      <xdr:row>56</xdr:row>
      <xdr:rowOff>155303</xdr:rowOff>
    </xdr:to>
    <xdr:sp macro="" textlink="">
      <xdr:nvSpPr>
        <xdr:cNvPr id="498" name="円/楕円 497"/>
        <xdr:cNvSpPr/>
      </xdr:nvSpPr>
      <xdr:spPr>
        <a:xfrm>
          <a:off x="162687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76580</xdr:rowOff>
    </xdr:from>
    <xdr:ext cx="405111" cy="259045"/>
    <xdr:sp macro="" textlink="">
      <xdr:nvSpPr>
        <xdr:cNvPr id="499" name="【保健センター・保健所】&#10;有形固定資産減価償却率該当値テキスト"/>
        <xdr:cNvSpPr txBox="1"/>
      </xdr:nvSpPr>
      <xdr:spPr>
        <a:xfrm>
          <a:off x="16408400" y="950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119017</xdr:rowOff>
    </xdr:from>
    <xdr:to>
      <xdr:col>22</xdr:col>
      <xdr:colOff>415925</xdr:colOff>
      <xdr:row>57</xdr:row>
      <xdr:rowOff>49167</xdr:rowOff>
    </xdr:to>
    <xdr:sp macro="" textlink="">
      <xdr:nvSpPr>
        <xdr:cNvPr id="500" name="円/楕円 499"/>
        <xdr:cNvSpPr/>
      </xdr:nvSpPr>
      <xdr:spPr>
        <a:xfrm>
          <a:off x="15430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104503</xdr:rowOff>
    </xdr:from>
    <xdr:to>
      <xdr:col>23</xdr:col>
      <xdr:colOff>517525</xdr:colOff>
      <xdr:row>56</xdr:row>
      <xdr:rowOff>169817</xdr:rowOff>
    </xdr:to>
    <xdr:cxnSp macro="">
      <xdr:nvCxnSpPr>
        <xdr:cNvPr id="501" name="直線コネクタ 500"/>
        <xdr:cNvCxnSpPr/>
      </xdr:nvCxnSpPr>
      <xdr:spPr>
        <a:xfrm flipV="1">
          <a:off x="15481300" y="970570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12536</xdr:rowOff>
    </xdr:from>
    <xdr:ext cx="405111" cy="259045"/>
    <xdr:sp macro="" textlink="">
      <xdr:nvSpPr>
        <xdr:cNvPr id="502" name="n_1aveValue【保健センター・保健所】&#10;有形固定資産減価償却率"/>
        <xdr:cNvSpPr txBox="1"/>
      </xdr:nvSpPr>
      <xdr:spPr>
        <a:xfrm>
          <a:off x="15266043"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65694</xdr:rowOff>
    </xdr:from>
    <xdr:ext cx="405111" cy="259045"/>
    <xdr:sp macro="" textlink="">
      <xdr:nvSpPr>
        <xdr:cNvPr id="503" name="n_1mainValue【保健センター・保健所】&#10;有形固定資産減価償却率"/>
        <xdr:cNvSpPr txBox="1"/>
      </xdr:nvSpPr>
      <xdr:spPr>
        <a:xfrm>
          <a:off x="15266043"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4" name="正方形/長方形 5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5" name="正方形/長方形 5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6" name="正方形/長方形 5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7" name="正方形/長方形 5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8" name="正方形/長方形 5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9" name="正方形/長方形 5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0" name="正方形/長方形 5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1" name="正方形/長方形 5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2" name="テキスト ボックス 5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3" name="直線コネクタ 5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14" name="直線コネクタ 5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5" name="テキスト ボックス 5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6" name="直線コネクタ 5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7" name="テキスト ボックス 5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8" name="直線コネクタ 5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9" name="テキスト ボックス 5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20" name="直線コネクタ 5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21" name="テキスト ボックス 5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525" name="直線コネクタ 524"/>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526"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527" name="直線コネクタ 526"/>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528"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529" name="直線コネクタ 528"/>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93235</xdr:rowOff>
    </xdr:from>
    <xdr:ext cx="469744" cy="259045"/>
    <xdr:sp macro="" textlink="">
      <xdr:nvSpPr>
        <xdr:cNvPr id="530" name="【保健センター・保健所】&#10;一人当たり面積平均値テキスト"/>
        <xdr:cNvSpPr txBox="1"/>
      </xdr:nvSpPr>
      <xdr:spPr>
        <a:xfrm>
          <a:off x="222504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531" name="フローチャート : 判断 530"/>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532" name="フローチャート : 判断 531"/>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72644</xdr:rowOff>
    </xdr:from>
    <xdr:to>
      <xdr:col>32</xdr:col>
      <xdr:colOff>238125</xdr:colOff>
      <xdr:row>63</xdr:row>
      <xdr:rowOff>2794</xdr:rowOff>
    </xdr:to>
    <xdr:sp macro="" textlink="">
      <xdr:nvSpPr>
        <xdr:cNvPr id="538" name="円/楕円 537"/>
        <xdr:cNvSpPr/>
      </xdr:nvSpPr>
      <xdr:spPr>
        <a:xfrm>
          <a:off x="22110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51071</xdr:rowOff>
    </xdr:from>
    <xdr:ext cx="469744" cy="259045"/>
    <xdr:sp macro="" textlink="">
      <xdr:nvSpPr>
        <xdr:cNvPr id="539" name="【保健センター・保健所】&#10;一人当たり面積該当値テキスト"/>
        <xdr:cNvSpPr txBox="1"/>
      </xdr:nvSpPr>
      <xdr:spPr>
        <a:xfrm>
          <a:off x="22250400"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72644</xdr:rowOff>
    </xdr:from>
    <xdr:to>
      <xdr:col>31</xdr:col>
      <xdr:colOff>85725</xdr:colOff>
      <xdr:row>63</xdr:row>
      <xdr:rowOff>2794</xdr:rowOff>
    </xdr:to>
    <xdr:sp macro="" textlink="">
      <xdr:nvSpPr>
        <xdr:cNvPr id="540" name="円/楕円 539"/>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123444</xdr:rowOff>
    </xdr:from>
    <xdr:to>
      <xdr:col>32</xdr:col>
      <xdr:colOff>187325</xdr:colOff>
      <xdr:row>62</xdr:row>
      <xdr:rowOff>123444</xdr:rowOff>
    </xdr:to>
    <xdr:cxnSp macro="">
      <xdr:nvCxnSpPr>
        <xdr:cNvPr id="541" name="直線コネクタ 540"/>
        <xdr:cNvCxnSpPr/>
      </xdr:nvCxnSpPr>
      <xdr:spPr>
        <a:xfrm>
          <a:off x="21323300" y="1075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163339</xdr:rowOff>
    </xdr:from>
    <xdr:ext cx="469744" cy="259045"/>
    <xdr:sp macro="" textlink="">
      <xdr:nvSpPr>
        <xdr:cNvPr id="542" name="n_1aveValue【保健センター・保健所】&#10;一人当たり面積"/>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165371</xdr:rowOff>
    </xdr:from>
    <xdr:ext cx="469744" cy="259045"/>
    <xdr:sp macro="" textlink="">
      <xdr:nvSpPr>
        <xdr:cNvPr id="543" name="n_1mainValue【保健センター・保健所】&#10;一人当たり面積"/>
        <xdr:cNvSpPr txBox="1"/>
      </xdr:nvSpPr>
      <xdr:spPr>
        <a:xfrm>
          <a:off x="21075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55" name="直線コネクタ 55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56" name="テキスト ボックス 55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7" name="直線コネクタ 55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8" name="テキスト ボックス 55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9" name="直線コネクタ 55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60" name="テキスト ボックス 55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61" name="直線コネクタ 56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62" name="テキスト ボックス 56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19813</xdr:rowOff>
    </xdr:from>
    <xdr:to>
      <xdr:col>23</xdr:col>
      <xdr:colOff>516889</xdr:colOff>
      <xdr:row>86</xdr:row>
      <xdr:rowOff>65532</xdr:rowOff>
    </xdr:to>
    <xdr:cxnSp macro="">
      <xdr:nvCxnSpPr>
        <xdr:cNvPr id="566" name="直線コネクタ 565"/>
        <xdr:cNvCxnSpPr/>
      </xdr:nvCxnSpPr>
      <xdr:spPr>
        <a:xfrm flipV="1">
          <a:off x="16318864" y="13392913"/>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69359</xdr:rowOff>
    </xdr:from>
    <xdr:ext cx="405111" cy="259045"/>
    <xdr:sp macro="" textlink="">
      <xdr:nvSpPr>
        <xdr:cNvPr id="567" name="【消防施設】&#10;有形固定資産減価償却率最小値テキスト"/>
        <xdr:cNvSpPr txBox="1"/>
      </xdr:nvSpPr>
      <xdr:spPr>
        <a:xfrm>
          <a:off x="16408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86</xdr:row>
      <xdr:rowOff>65532</xdr:rowOff>
    </xdr:from>
    <xdr:to>
      <xdr:col>23</xdr:col>
      <xdr:colOff>606425</xdr:colOff>
      <xdr:row>86</xdr:row>
      <xdr:rowOff>65532</xdr:rowOff>
    </xdr:to>
    <xdr:cxnSp macro="">
      <xdr:nvCxnSpPr>
        <xdr:cNvPr id="568" name="直線コネクタ 567"/>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137940</xdr:rowOff>
    </xdr:from>
    <xdr:ext cx="405111" cy="259045"/>
    <xdr:sp macro="" textlink="">
      <xdr:nvSpPr>
        <xdr:cNvPr id="569" name="【消防施設】&#10;有形固定資産減価償却率最大値テキスト"/>
        <xdr:cNvSpPr txBox="1"/>
      </xdr:nvSpPr>
      <xdr:spPr>
        <a:xfrm>
          <a:off x="16408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78</xdr:row>
      <xdr:rowOff>19813</xdr:rowOff>
    </xdr:from>
    <xdr:to>
      <xdr:col>23</xdr:col>
      <xdr:colOff>606425</xdr:colOff>
      <xdr:row>78</xdr:row>
      <xdr:rowOff>19813</xdr:rowOff>
    </xdr:to>
    <xdr:cxnSp macro="">
      <xdr:nvCxnSpPr>
        <xdr:cNvPr id="570" name="直線コネクタ 569"/>
        <xdr:cNvCxnSpPr/>
      </xdr:nvCxnSpPr>
      <xdr:spPr>
        <a:xfrm>
          <a:off x="16230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46753</xdr:rowOff>
    </xdr:from>
    <xdr:ext cx="405111" cy="259045"/>
    <xdr:sp macro="" textlink="">
      <xdr:nvSpPr>
        <xdr:cNvPr id="571" name="【消防施設】&#10;有形固定資産減価償却率平均値テキスト"/>
        <xdr:cNvSpPr txBox="1"/>
      </xdr:nvSpPr>
      <xdr:spPr>
        <a:xfrm>
          <a:off x="16408400" y="13591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572" name="フローチャート : 判断 571"/>
        <xdr:cNvSpPr/>
      </xdr:nvSpPr>
      <xdr:spPr>
        <a:xfrm>
          <a:off x="162687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103887</xdr:rowOff>
    </xdr:from>
    <xdr:to>
      <xdr:col>22</xdr:col>
      <xdr:colOff>415925</xdr:colOff>
      <xdr:row>81</xdr:row>
      <xdr:rowOff>34037</xdr:rowOff>
    </xdr:to>
    <xdr:sp macro="" textlink="">
      <xdr:nvSpPr>
        <xdr:cNvPr id="573" name="フローチャート : 判断 572"/>
        <xdr:cNvSpPr/>
      </xdr:nvSpPr>
      <xdr:spPr>
        <a:xfrm>
          <a:off x="15430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4" name="テキスト ボックス 5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5" name="テキスト ボックス 5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6" name="テキスト ボックス 5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7" name="テキスト ボックス 5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8" name="テキスト ボックス 5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14732</xdr:rowOff>
    </xdr:from>
    <xdr:to>
      <xdr:col>23</xdr:col>
      <xdr:colOff>568325</xdr:colOff>
      <xdr:row>86</xdr:row>
      <xdr:rowOff>116332</xdr:rowOff>
    </xdr:to>
    <xdr:sp macro="" textlink="">
      <xdr:nvSpPr>
        <xdr:cNvPr id="579" name="円/楕円 578"/>
        <xdr:cNvSpPr/>
      </xdr:nvSpPr>
      <xdr:spPr>
        <a:xfrm>
          <a:off x="16268700" y="147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101109</xdr:rowOff>
    </xdr:from>
    <xdr:ext cx="405111" cy="259045"/>
    <xdr:sp macro="" textlink="">
      <xdr:nvSpPr>
        <xdr:cNvPr id="580" name="【消防施設】&#10;有形固定資産減価償却率該当値テキスト"/>
        <xdr:cNvSpPr txBox="1"/>
      </xdr:nvSpPr>
      <xdr:spPr>
        <a:xfrm>
          <a:off x="16408400" y="14674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10161</xdr:rowOff>
    </xdr:from>
    <xdr:to>
      <xdr:col>22</xdr:col>
      <xdr:colOff>415925</xdr:colOff>
      <xdr:row>81</xdr:row>
      <xdr:rowOff>111761</xdr:rowOff>
    </xdr:to>
    <xdr:sp macro="" textlink="">
      <xdr:nvSpPr>
        <xdr:cNvPr id="581" name="円/楕円 580"/>
        <xdr:cNvSpPr/>
      </xdr:nvSpPr>
      <xdr:spPr>
        <a:xfrm>
          <a:off x="15430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60961</xdr:rowOff>
    </xdr:from>
    <xdr:to>
      <xdr:col>23</xdr:col>
      <xdr:colOff>517525</xdr:colOff>
      <xdr:row>86</xdr:row>
      <xdr:rowOff>65532</xdr:rowOff>
    </xdr:to>
    <xdr:cxnSp macro="">
      <xdr:nvCxnSpPr>
        <xdr:cNvPr id="582" name="直線コネクタ 581"/>
        <xdr:cNvCxnSpPr/>
      </xdr:nvCxnSpPr>
      <xdr:spPr>
        <a:xfrm>
          <a:off x="15481300" y="13948411"/>
          <a:ext cx="838200" cy="86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50564</xdr:rowOff>
    </xdr:from>
    <xdr:ext cx="405111" cy="259045"/>
    <xdr:sp macro="" textlink="">
      <xdr:nvSpPr>
        <xdr:cNvPr id="583" name="n_1aveValue【消防施設】&#10;有形固定資産減価償却率"/>
        <xdr:cNvSpPr txBox="1"/>
      </xdr:nvSpPr>
      <xdr:spPr>
        <a:xfrm>
          <a:off x="15266043"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102888</xdr:rowOff>
    </xdr:from>
    <xdr:ext cx="405111" cy="259045"/>
    <xdr:sp macro="" textlink="">
      <xdr:nvSpPr>
        <xdr:cNvPr id="584" name="n_1mainValue【消防施設】&#10;有形固定資産減価償却率"/>
        <xdr:cNvSpPr txBox="1"/>
      </xdr:nvSpPr>
      <xdr:spPr>
        <a:xfrm>
          <a:off x="15266043"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5" name="テキスト ボックス 5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96" name="直線コネクタ 5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97" name="テキスト ボックス 5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98" name="直線コネクタ 5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99" name="テキスト ボックス 5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600" name="直線コネクタ 5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601" name="テキスト ボックス 6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602" name="直線コネクタ 6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603" name="テキスト ボックス 6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604" name="直線コネクタ 6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605" name="テキスト ボックス 6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06" name="直線コネクタ 6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07" name="テキスト ボックス 6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8" name="直線コネクタ 6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9" name="テキスト ボックス 6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87086</xdr:rowOff>
    </xdr:to>
    <xdr:cxnSp macro="">
      <xdr:nvCxnSpPr>
        <xdr:cNvPr id="611" name="直線コネクタ 610"/>
        <xdr:cNvCxnSpPr/>
      </xdr:nvCxnSpPr>
      <xdr:spPr>
        <a:xfrm flipV="1">
          <a:off x="22160864" y="134275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90913</xdr:rowOff>
    </xdr:from>
    <xdr:ext cx="469744" cy="259045"/>
    <xdr:sp macro="" textlink="">
      <xdr:nvSpPr>
        <xdr:cNvPr id="612" name="【消防施設】&#10;一人当たり面積最小値テキスト"/>
        <xdr:cNvSpPr txBox="1"/>
      </xdr:nvSpPr>
      <xdr:spPr>
        <a:xfrm>
          <a:off x="22250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87086</xdr:rowOff>
    </xdr:from>
    <xdr:to>
      <xdr:col>32</xdr:col>
      <xdr:colOff>276225</xdr:colOff>
      <xdr:row>86</xdr:row>
      <xdr:rowOff>87086</xdr:rowOff>
    </xdr:to>
    <xdr:cxnSp macro="">
      <xdr:nvCxnSpPr>
        <xdr:cNvPr id="613" name="直線コネクタ 612"/>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614" name="【消防施設】&#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615" name="直線コネクタ 614"/>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108148</xdr:rowOff>
    </xdr:from>
    <xdr:ext cx="469744" cy="259045"/>
    <xdr:sp macro="" textlink="">
      <xdr:nvSpPr>
        <xdr:cNvPr id="616" name="【消防施設】&#10;一人当たり面積平均値テキスト"/>
        <xdr:cNvSpPr txBox="1"/>
      </xdr:nvSpPr>
      <xdr:spPr>
        <a:xfrm>
          <a:off x="22250400" y="13995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85271</xdr:rowOff>
    </xdr:from>
    <xdr:to>
      <xdr:col>32</xdr:col>
      <xdr:colOff>238125</xdr:colOff>
      <xdr:row>83</xdr:row>
      <xdr:rowOff>15421</xdr:rowOff>
    </xdr:to>
    <xdr:sp macro="" textlink="">
      <xdr:nvSpPr>
        <xdr:cNvPr id="617" name="フローチャート : 判断 616"/>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618" name="フローチャート : 判断 617"/>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624" name="円/楕円 623"/>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137177</xdr:rowOff>
    </xdr:from>
    <xdr:ext cx="469744" cy="259045"/>
    <xdr:sp macro="" textlink="">
      <xdr:nvSpPr>
        <xdr:cNvPr id="625" name="【消防施設】&#10;一人当たり面積該当値テキスト"/>
        <xdr:cNvSpPr txBox="1"/>
      </xdr:nvSpPr>
      <xdr:spPr>
        <a:xfrm>
          <a:off x="222504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44450</xdr:rowOff>
    </xdr:from>
    <xdr:to>
      <xdr:col>31</xdr:col>
      <xdr:colOff>85725</xdr:colOff>
      <xdr:row>85</xdr:row>
      <xdr:rowOff>146050</xdr:rowOff>
    </xdr:to>
    <xdr:sp macro="" textlink="">
      <xdr:nvSpPr>
        <xdr:cNvPr id="626" name="円/楕円 625"/>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38100</xdr:rowOff>
    </xdr:from>
    <xdr:to>
      <xdr:col>32</xdr:col>
      <xdr:colOff>187325</xdr:colOff>
      <xdr:row>85</xdr:row>
      <xdr:rowOff>95250</xdr:rowOff>
    </xdr:to>
    <xdr:cxnSp macro="">
      <xdr:nvCxnSpPr>
        <xdr:cNvPr id="627" name="直線コネクタ 626"/>
        <xdr:cNvCxnSpPr/>
      </xdr:nvCxnSpPr>
      <xdr:spPr>
        <a:xfrm flipV="1">
          <a:off x="21323300" y="14439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31948</xdr:rowOff>
    </xdr:from>
    <xdr:ext cx="469744" cy="259045"/>
    <xdr:sp macro="" textlink="">
      <xdr:nvSpPr>
        <xdr:cNvPr id="628"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137177</xdr:rowOff>
    </xdr:from>
    <xdr:ext cx="469744" cy="259045"/>
    <xdr:sp macro="" textlink="">
      <xdr:nvSpPr>
        <xdr:cNvPr id="629" name="n_1mainValue【消防施設】&#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0" name="正方形/長方形 6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1" name="正方形/長方形 6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2" name="正方形/長方形 6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3" name="正方形/長方形 6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4" name="正方形/長方形 6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5" name="正方形/長方形 6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6" name="正方形/長方形 6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7" name="正方形/長方形 6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8" name="テキスト ボックス 6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9" name="直線コネクタ 6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640" name="直線コネクタ 6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641" name="テキスト ボックス 64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42" name="直線コネクタ 6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43" name="テキスト ボックス 6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44" name="直線コネクタ 6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45" name="テキスト ボックス 6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46" name="直線コネクタ 6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47" name="テキスト ボックス 6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48" name="直線コネクタ 6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49" name="テキスト ボックス 6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50" name="直線コネクタ 6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51" name="テキスト ボックス 65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3" name="テキスト ボックス 6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655" name="直線コネクタ 654"/>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656"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657" name="直線コネクタ 656"/>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658"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659" name="直線コネクタ 658"/>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660"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661" name="フローチャート : 判断 660"/>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662" name="フローチャート : 判断 661"/>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85816</xdr:rowOff>
    </xdr:from>
    <xdr:to>
      <xdr:col>23</xdr:col>
      <xdr:colOff>568325</xdr:colOff>
      <xdr:row>102</xdr:row>
      <xdr:rowOff>15966</xdr:rowOff>
    </xdr:to>
    <xdr:sp macro="" textlink="">
      <xdr:nvSpPr>
        <xdr:cNvPr id="668" name="円/楕円 667"/>
        <xdr:cNvSpPr/>
      </xdr:nvSpPr>
      <xdr:spPr>
        <a:xfrm>
          <a:off x="162687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108693</xdr:rowOff>
    </xdr:from>
    <xdr:ext cx="405111" cy="259045"/>
    <xdr:sp macro="" textlink="">
      <xdr:nvSpPr>
        <xdr:cNvPr id="669" name="【庁舎】&#10;有形固定資産減価償却率該当値テキスト"/>
        <xdr:cNvSpPr txBox="1"/>
      </xdr:nvSpPr>
      <xdr:spPr>
        <a:xfrm>
          <a:off x="16408400" y="172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121738</xdr:rowOff>
    </xdr:from>
    <xdr:to>
      <xdr:col>22</xdr:col>
      <xdr:colOff>415925</xdr:colOff>
      <xdr:row>102</xdr:row>
      <xdr:rowOff>51888</xdr:rowOff>
    </xdr:to>
    <xdr:sp macro="" textlink="">
      <xdr:nvSpPr>
        <xdr:cNvPr id="670" name="円/楕円 669"/>
        <xdr:cNvSpPr/>
      </xdr:nvSpPr>
      <xdr:spPr>
        <a:xfrm>
          <a:off x="15430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136616</xdr:rowOff>
    </xdr:from>
    <xdr:to>
      <xdr:col>23</xdr:col>
      <xdr:colOff>517525</xdr:colOff>
      <xdr:row>102</xdr:row>
      <xdr:rowOff>1088</xdr:rowOff>
    </xdr:to>
    <xdr:cxnSp macro="">
      <xdr:nvCxnSpPr>
        <xdr:cNvPr id="671" name="直線コネクタ 670"/>
        <xdr:cNvCxnSpPr/>
      </xdr:nvCxnSpPr>
      <xdr:spPr>
        <a:xfrm flipV="1">
          <a:off x="15481300" y="174530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103432</xdr:rowOff>
    </xdr:from>
    <xdr:ext cx="405111" cy="259045"/>
    <xdr:sp macro="" textlink="">
      <xdr:nvSpPr>
        <xdr:cNvPr id="672" name="n_1aveValue【庁舎】&#10;有形固定資産減価償却率"/>
        <xdr:cNvSpPr txBox="1"/>
      </xdr:nvSpPr>
      <xdr:spPr>
        <a:xfrm>
          <a:off x="15266043"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68415</xdr:rowOff>
    </xdr:from>
    <xdr:ext cx="405111" cy="259045"/>
    <xdr:sp macro="" textlink="">
      <xdr:nvSpPr>
        <xdr:cNvPr id="673" name="n_1mainValue【庁舎】&#10;有形固定資産減価償却率"/>
        <xdr:cNvSpPr txBox="1"/>
      </xdr:nvSpPr>
      <xdr:spPr>
        <a:xfrm>
          <a:off x="15266043"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4" name="正方形/長方形 6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5" name="正方形/長方形 6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6" name="正方形/長方形 6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7" name="正方形/長方形 6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8" name="正方形/長方形 6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9" name="正方形/長方形 6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0" name="正方形/長方形 6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1" name="正方形/長方形 6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2" name="テキスト ボックス 6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3" name="直線コネクタ 6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84" name="テキスト ボックス 6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85" name="直線コネクタ 68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86" name="テキスト ボックス 68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87" name="直線コネクタ 68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88" name="テキスト ボックス 68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89" name="直線コネクタ 68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90" name="テキスト ボックス 68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91" name="直線コネクタ 69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92" name="テキスト ボックス 69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107</xdr:row>
      <xdr:rowOff>151637</xdr:rowOff>
    </xdr:to>
    <xdr:cxnSp macro="">
      <xdr:nvCxnSpPr>
        <xdr:cNvPr id="696" name="直線コネクタ 695"/>
        <xdr:cNvCxnSpPr/>
      </xdr:nvCxnSpPr>
      <xdr:spPr>
        <a:xfrm flipV="1">
          <a:off x="22160864" y="17198339"/>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155464</xdr:rowOff>
    </xdr:from>
    <xdr:ext cx="469744" cy="259045"/>
    <xdr:sp macro="" textlink="">
      <xdr:nvSpPr>
        <xdr:cNvPr id="697" name="【庁舎】&#10;一人当たり面積最小値テキスト"/>
        <xdr:cNvSpPr txBox="1"/>
      </xdr:nvSpPr>
      <xdr:spPr>
        <a:xfrm>
          <a:off x="22250400"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151637</xdr:rowOff>
    </xdr:from>
    <xdr:to>
      <xdr:col>32</xdr:col>
      <xdr:colOff>276225</xdr:colOff>
      <xdr:row>107</xdr:row>
      <xdr:rowOff>151637</xdr:rowOff>
    </xdr:to>
    <xdr:cxnSp macro="">
      <xdr:nvCxnSpPr>
        <xdr:cNvPr id="698" name="直線コネクタ 697"/>
        <xdr:cNvCxnSpPr/>
      </xdr:nvCxnSpPr>
      <xdr:spPr>
        <a:xfrm>
          <a:off x="22072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699" name="【庁舎】&#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700" name="直線コネクタ 699"/>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41419</xdr:rowOff>
    </xdr:from>
    <xdr:ext cx="469744" cy="259045"/>
    <xdr:sp macro="" textlink="">
      <xdr:nvSpPr>
        <xdr:cNvPr id="701" name="【庁舎】&#10;一人当たり面積平均値テキスト"/>
        <xdr:cNvSpPr txBox="1"/>
      </xdr:nvSpPr>
      <xdr:spPr>
        <a:xfrm>
          <a:off x="22250400" y="1787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18542</xdr:rowOff>
    </xdr:from>
    <xdr:to>
      <xdr:col>32</xdr:col>
      <xdr:colOff>238125</xdr:colOff>
      <xdr:row>105</xdr:row>
      <xdr:rowOff>120142</xdr:rowOff>
    </xdr:to>
    <xdr:sp macro="" textlink="">
      <xdr:nvSpPr>
        <xdr:cNvPr id="702" name="フローチャート : 判断 701"/>
        <xdr:cNvSpPr/>
      </xdr:nvSpPr>
      <xdr:spPr>
        <a:xfrm>
          <a:off x="22110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155702</xdr:rowOff>
    </xdr:from>
    <xdr:to>
      <xdr:col>31</xdr:col>
      <xdr:colOff>85725</xdr:colOff>
      <xdr:row>104</xdr:row>
      <xdr:rowOff>85852</xdr:rowOff>
    </xdr:to>
    <xdr:sp macro="" textlink="">
      <xdr:nvSpPr>
        <xdr:cNvPr id="703" name="フローチャート : 判断 702"/>
        <xdr:cNvSpPr/>
      </xdr:nvSpPr>
      <xdr:spPr>
        <a:xfrm>
          <a:off x="212725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4" name="テキスト ボックス 7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5" name="テキスト ボックス 7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6" name="テキスト ボックス 7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7" name="テキスト ボックス 7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8" name="テキスト ボックス 7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169418</xdr:rowOff>
    </xdr:from>
    <xdr:to>
      <xdr:col>32</xdr:col>
      <xdr:colOff>238125</xdr:colOff>
      <xdr:row>106</xdr:row>
      <xdr:rowOff>99568</xdr:rowOff>
    </xdr:to>
    <xdr:sp macro="" textlink="">
      <xdr:nvSpPr>
        <xdr:cNvPr id="709" name="円/楕円 708"/>
        <xdr:cNvSpPr/>
      </xdr:nvSpPr>
      <xdr:spPr>
        <a:xfrm>
          <a:off x="22110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147845</xdr:rowOff>
    </xdr:from>
    <xdr:ext cx="469744" cy="259045"/>
    <xdr:sp macro="" textlink="">
      <xdr:nvSpPr>
        <xdr:cNvPr id="710" name="【庁舎】&#10;一人当たり面積該当値テキスト"/>
        <xdr:cNvSpPr txBox="1"/>
      </xdr:nvSpPr>
      <xdr:spPr>
        <a:xfrm>
          <a:off x="22250400"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0.181</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169418</xdr:rowOff>
    </xdr:from>
    <xdr:to>
      <xdr:col>31</xdr:col>
      <xdr:colOff>85725</xdr:colOff>
      <xdr:row>106</xdr:row>
      <xdr:rowOff>99568</xdr:rowOff>
    </xdr:to>
    <xdr:sp macro="" textlink="">
      <xdr:nvSpPr>
        <xdr:cNvPr id="711" name="円/楕円 710"/>
        <xdr:cNvSpPr/>
      </xdr:nvSpPr>
      <xdr:spPr>
        <a:xfrm>
          <a:off x="21272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48768</xdr:rowOff>
    </xdr:from>
    <xdr:to>
      <xdr:col>32</xdr:col>
      <xdr:colOff>187325</xdr:colOff>
      <xdr:row>106</xdr:row>
      <xdr:rowOff>48768</xdr:rowOff>
    </xdr:to>
    <xdr:cxnSp macro="">
      <xdr:nvCxnSpPr>
        <xdr:cNvPr id="712" name="直線コネクタ 711"/>
        <xdr:cNvCxnSpPr/>
      </xdr:nvCxnSpPr>
      <xdr:spPr>
        <a:xfrm>
          <a:off x="21323300" y="18222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102379</xdr:rowOff>
    </xdr:from>
    <xdr:ext cx="469744" cy="259045"/>
    <xdr:sp macro="" textlink="">
      <xdr:nvSpPr>
        <xdr:cNvPr id="713" name="n_1aveValue【庁舎】&#10;一人当たり面積"/>
        <xdr:cNvSpPr txBox="1"/>
      </xdr:nvSpPr>
      <xdr:spPr>
        <a:xfrm>
          <a:off x="210757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90695</xdr:rowOff>
    </xdr:from>
    <xdr:ext cx="469744" cy="259045"/>
    <xdr:sp macro="" textlink="">
      <xdr:nvSpPr>
        <xdr:cNvPr id="714" name="n_1mainValue【庁舎】&#10;一人当たり面積"/>
        <xdr:cNvSpPr txBox="1"/>
      </xdr:nvSpPr>
      <xdr:spPr>
        <a:xfrm>
          <a:off x="210757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東松島市の有形固定資産減価償却率を施設類型別に分析すると、図書館・福祉施設・市民会館・消防署の減価償却率は類似団体を下回っており、比較的近年の建築年次であることがわかる。しかしながら、修繕費用が嵩み大規模改修や更新がが必要となるのはこれからであり、潜在的に不安材料を抱えていることに変わりはない。体育館・プール・一般廃棄物最終処分場・保健センター・庁舎の減価償却率は類似団体平均値を大きく上回っており、現時点において、相当の老朽化が認められ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40,268
40,161
101.36
54,750,599
48,376,046
2,038,591
10,315,229
14,406,688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市税については、</a:t>
          </a:r>
          <a:r>
            <a:rPr lang="ja-JP" altLang="ja-JP" sz="1100">
              <a:solidFill>
                <a:schemeClr val="dk1"/>
              </a:solidFill>
              <a:effectLst/>
              <a:latin typeface="+mn-lt"/>
              <a:ea typeface="+mn-ea"/>
              <a:cs typeface="+mn-cs"/>
            </a:rPr>
            <a:t>市民税では雑損控除の縮小に伴う課税所得の増、</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固定資産税</a:t>
          </a:r>
          <a:r>
            <a:rPr lang="ja-JP" altLang="en-US" sz="1100">
              <a:solidFill>
                <a:schemeClr val="dk1"/>
              </a:solidFill>
              <a:effectLst/>
              <a:latin typeface="+mn-lt"/>
              <a:ea typeface="+mn-ea"/>
              <a:cs typeface="+mn-cs"/>
            </a:rPr>
            <a:t>においても</a:t>
          </a:r>
          <a:r>
            <a:rPr lang="ja-JP" altLang="ja-JP" sz="1100">
              <a:solidFill>
                <a:schemeClr val="dk1"/>
              </a:solidFill>
              <a:effectLst/>
              <a:latin typeface="+mn-lt"/>
              <a:ea typeface="+mn-ea"/>
              <a:cs typeface="+mn-cs"/>
            </a:rPr>
            <a:t>住宅再建による新築家屋の増加及び課税免除区域の一部見直し</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増となった</a:t>
          </a:r>
          <a:r>
            <a:rPr lang="ja-JP" altLang="en-US" sz="1100">
              <a:solidFill>
                <a:schemeClr val="dk1"/>
              </a:solidFill>
              <a:effectLst/>
              <a:latin typeface="+mn-lt"/>
              <a:ea typeface="+mn-ea"/>
              <a:cs typeface="+mn-cs"/>
            </a:rPr>
            <a:t>ことで、</a:t>
          </a:r>
          <a:r>
            <a:rPr lang="ja-JP" altLang="ja-JP" sz="1100">
              <a:solidFill>
                <a:schemeClr val="dk1"/>
              </a:solidFill>
              <a:effectLst/>
              <a:latin typeface="+mn-lt"/>
              <a:ea typeface="+mn-ea"/>
              <a:cs typeface="+mn-cs"/>
            </a:rPr>
            <a:t>総額として</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4.8%</a:t>
          </a:r>
          <a:r>
            <a:rPr lang="ja-JP" altLang="en-US" sz="1100">
              <a:solidFill>
                <a:schemeClr val="dk1"/>
              </a:solidFill>
              <a:effectLst/>
              <a:latin typeface="+mn-lt"/>
              <a:ea typeface="+mn-ea"/>
              <a:cs typeface="+mn-cs"/>
            </a:rPr>
            <a:t>増となり、</a:t>
          </a:r>
          <a:r>
            <a:rPr lang="ja-JP" altLang="ja-JP" sz="1100">
              <a:solidFill>
                <a:schemeClr val="dk1"/>
              </a:solidFill>
              <a:effectLst/>
              <a:latin typeface="+mn-lt"/>
              <a:ea typeface="+mn-ea"/>
              <a:cs typeface="+mn-cs"/>
            </a:rPr>
            <a:t>震災以前の水準と同等の状況となっている。</a:t>
          </a:r>
          <a:r>
            <a:rPr kumimoji="1" lang="ja-JP" altLang="ja-JP" sz="1100">
              <a:solidFill>
                <a:schemeClr val="dk1"/>
              </a:solidFill>
              <a:effectLst/>
              <a:latin typeface="+mn-lt"/>
              <a:ea typeface="+mn-ea"/>
              <a:cs typeface="+mn-cs"/>
            </a:rPr>
            <a:t>一方歳出については、再建した施設の維持管理経費や老朽化した公共施設の</a:t>
          </a:r>
          <a:r>
            <a:rPr kumimoji="1" lang="ja-JP" altLang="en-US" sz="1100">
              <a:solidFill>
                <a:schemeClr val="dk1"/>
              </a:solidFill>
              <a:effectLst/>
              <a:latin typeface="+mn-lt"/>
              <a:ea typeface="+mn-ea"/>
              <a:cs typeface="+mn-cs"/>
            </a:rPr>
            <a:t>補修等により、経常経費が増加傾向にあり、</a:t>
          </a:r>
          <a:r>
            <a:rPr kumimoji="1" lang="ja-JP" altLang="ja-JP" sz="1100">
              <a:solidFill>
                <a:schemeClr val="dk1"/>
              </a:solidFill>
              <a:effectLst/>
              <a:latin typeface="+mn-lt"/>
              <a:ea typeface="+mn-ea"/>
              <a:cs typeface="+mn-cs"/>
            </a:rPr>
            <a:t>財政力指数は全国・県平均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ともに下回っている状況である。</a:t>
          </a:r>
          <a:r>
            <a:rPr lang="ja-JP" altLang="ja-JP" sz="1100">
              <a:solidFill>
                <a:schemeClr val="dk1"/>
              </a:solidFill>
              <a:effectLst/>
              <a:latin typeface="+mn-lt"/>
              <a:ea typeface="+mn-ea"/>
              <a:cs typeface="+mn-cs"/>
            </a:rPr>
            <a:t>行政改革の一環による事務の効率化や外部委託による人件費の抑制といった経常的歳出の削減を継続的に</a:t>
          </a:r>
          <a:r>
            <a:rPr kumimoji="1" lang="ja-JP" altLang="ja-JP" sz="1100">
              <a:solidFill>
                <a:schemeClr val="dk1"/>
              </a:solidFill>
              <a:effectLst/>
              <a:latin typeface="+mn-lt"/>
              <a:ea typeface="+mn-ea"/>
              <a:cs typeface="+mn-cs"/>
            </a:rPr>
            <a:t>取り組むことで義務的経費の削減を目指し、交付金や国県支出金に依存しない財政運営を目指し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当該指標の改善を図る。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110672</xdr:rowOff>
    </xdr:from>
    <xdr:to>
      <xdr:col>7</xdr:col>
      <xdr:colOff>152400</xdr:colOff>
      <xdr:row>41</xdr:row>
      <xdr:rowOff>127907</xdr:rowOff>
    </xdr:to>
    <xdr:cxnSp macro="">
      <xdr:nvCxnSpPr>
        <xdr:cNvPr id="69" name="直線コネクタ 68"/>
        <xdr:cNvCxnSpPr/>
      </xdr:nvCxnSpPr>
      <xdr:spPr>
        <a:xfrm flipV="1">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31949</xdr:rowOff>
    </xdr:from>
    <xdr:ext cx="762000" cy="259045"/>
    <xdr:sp macro="" textlink="">
      <xdr:nvSpPr>
        <xdr:cNvPr id="70"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2" name="直線コネクタ 71"/>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5" name="直線コネクタ 74"/>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77" name="テキスト ボックス 76"/>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127907</xdr:rowOff>
    </xdr:to>
    <xdr:cxnSp macro="">
      <xdr:nvCxnSpPr>
        <xdr:cNvPr id="78" name="直線コネクタ 77"/>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199</xdr:rowOff>
    </xdr:from>
    <xdr:ext cx="762000" cy="259045"/>
    <xdr:sp macro="" textlink="">
      <xdr:nvSpPr>
        <xdr:cNvPr id="80" name="テキスト ボックス 79"/>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8" name="円/楕円 87"/>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76399</xdr:rowOff>
    </xdr:from>
    <xdr:ext cx="762000" cy="259045"/>
    <xdr:sp macro="" textlink="">
      <xdr:nvSpPr>
        <xdr:cNvPr id="89"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0" name="円/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91" name="テキスト ボックス 90"/>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2" name="円/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163484</xdr:rowOff>
    </xdr:from>
    <xdr:ext cx="762000" cy="259045"/>
    <xdr:sp macro="" textlink="">
      <xdr:nvSpPr>
        <xdr:cNvPr id="93" name="テキスト ボックス 92"/>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4" name="円/楕円 93"/>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163484</xdr:rowOff>
    </xdr:from>
    <xdr:ext cx="762000" cy="259045"/>
    <xdr:sp macro="" textlink="">
      <xdr:nvSpPr>
        <xdr:cNvPr id="95" name="テキスト ボックス 94"/>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6" name="円/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163484</xdr:rowOff>
    </xdr:from>
    <xdr:ext cx="762000" cy="259045"/>
    <xdr:sp macro="" textlink="">
      <xdr:nvSpPr>
        <xdr:cNvPr id="97" name="テキスト ボックス 96"/>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経常収支比率は</a:t>
          </a:r>
          <a:r>
            <a:rPr lang="en-US" altLang="ja-JP" sz="1100" b="0" i="0" baseline="0">
              <a:solidFill>
                <a:schemeClr val="dk1"/>
              </a:solidFill>
              <a:effectLst/>
              <a:latin typeface="+mn-lt"/>
              <a:ea typeface="+mn-ea"/>
              <a:cs typeface="+mn-cs"/>
            </a:rPr>
            <a:t>83.7</a:t>
          </a:r>
          <a:r>
            <a:rPr lang="ja-JP" altLang="ja-JP" sz="1100" b="0" i="0" baseline="0">
              <a:solidFill>
                <a:schemeClr val="dk1"/>
              </a:solidFill>
              <a:effectLst/>
              <a:latin typeface="+mn-lt"/>
              <a:ea typeface="+mn-ea"/>
              <a:cs typeface="+mn-cs"/>
            </a:rPr>
            <a:t>％であり、類似団体内</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a:t>
          </a:r>
          <a:r>
            <a:rPr lang="ja-JP" altLang="en-US" sz="1100" b="0" i="0" baseline="0">
              <a:solidFill>
                <a:schemeClr val="dk1"/>
              </a:solidFill>
              <a:effectLst/>
              <a:latin typeface="+mn-lt"/>
              <a:ea typeface="+mn-ea"/>
              <a:cs typeface="+mn-cs"/>
            </a:rPr>
            <a:t>・県</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いずれよりも低い</a:t>
          </a:r>
          <a:r>
            <a:rPr lang="ja-JP" altLang="ja-JP" sz="1100" b="0" i="0" baseline="0">
              <a:solidFill>
                <a:schemeClr val="dk1"/>
              </a:solidFill>
              <a:effectLst/>
              <a:latin typeface="+mn-lt"/>
              <a:ea typeface="+mn-ea"/>
              <a:cs typeface="+mn-cs"/>
            </a:rPr>
            <a:t>状況となっている。</a:t>
          </a:r>
          <a:r>
            <a:rPr lang="ja-JP" altLang="en-US" sz="1100" b="0" i="0" baseline="0">
              <a:solidFill>
                <a:schemeClr val="dk1"/>
              </a:solidFill>
              <a:effectLst/>
              <a:latin typeface="+mn-lt"/>
              <a:ea typeface="+mn-ea"/>
              <a:cs typeface="+mn-cs"/>
            </a:rPr>
            <a:t>歳入については、市税全体では増となっているが、普通交付税については、平成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年国勢調査実施に伴う人口減少影響及び合併算定替に伴い減となり、また、</a:t>
          </a:r>
          <a:r>
            <a:rPr lang="ja-JP" altLang="ja-JP" sz="1100">
              <a:solidFill>
                <a:schemeClr val="dk1"/>
              </a:solidFill>
              <a:effectLst/>
              <a:latin typeface="+mn-lt"/>
              <a:ea typeface="+mn-ea"/>
              <a:cs typeface="+mn-cs"/>
            </a:rPr>
            <a:t>地方消費税交付金及び臨時財政対策債</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の減により</a:t>
          </a:r>
          <a:r>
            <a:rPr lang="ja-JP" altLang="en-US" sz="1100">
              <a:solidFill>
                <a:schemeClr val="dk1"/>
              </a:solidFill>
              <a:effectLst/>
              <a:latin typeface="+mn-lt"/>
              <a:ea typeface="+mn-ea"/>
              <a:cs typeface="+mn-cs"/>
            </a:rPr>
            <a:t>、分母に当たる経常一般財源等は前年度比</a:t>
          </a:r>
          <a:r>
            <a:rPr lang="en-US" altLang="ja-JP" sz="1100">
              <a:solidFill>
                <a:schemeClr val="dk1"/>
              </a:solidFill>
              <a:effectLst/>
              <a:latin typeface="+mn-lt"/>
              <a:ea typeface="+mn-ea"/>
              <a:cs typeface="+mn-cs"/>
            </a:rPr>
            <a:t>1.1%</a:t>
          </a:r>
          <a:r>
            <a:rPr lang="ja-JP" altLang="en-US" sz="1100">
              <a:solidFill>
                <a:schemeClr val="dk1"/>
              </a:solidFill>
              <a:effectLst/>
              <a:latin typeface="+mn-lt"/>
              <a:ea typeface="+mn-ea"/>
              <a:cs typeface="+mn-cs"/>
            </a:rPr>
            <a:t>の減となっている</a:t>
          </a:r>
          <a:r>
            <a:rPr lang="ja-JP" altLang="en-US" sz="1100" b="0" i="0" baseline="0">
              <a:solidFill>
                <a:schemeClr val="dk1"/>
              </a:solidFill>
              <a:effectLst/>
              <a:latin typeface="+mn-lt"/>
              <a:ea typeface="+mn-ea"/>
              <a:cs typeface="+mn-cs"/>
            </a:rPr>
            <a:t>。歳出では、</a:t>
          </a:r>
          <a:r>
            <a:rPr lang="ja-JP" altLang="ja-JP" sz="1100">
              <a:solidFill>
                <a:schemeClr val="dk1"/>
              </a:solidFill>
              <a:effectLst/>
              <a:latin typeface="+mn-lt"/>
              <a:ea typeface="+mn-ea"/>
              <a:cs typeface="+mn-cs"/>
            </a:rPr>
            <a:t>一般財源を伴う</a:t>
          </a:r>
          <a:r>
            <a:rPr lang="ja-JP" altLang="en-US" sz="1100" b="0" i="0" baseline="0">
              <a:solidFill>
                <a:schemeClr val="dk1"/>
              </a:solidFill>
              <a:effectLst/>
              <a:latin typeface="+mn-lt"/>
              <a:ea typeface="+mn-ea"/>
              <a:cs typeface="+mn-cs"/>
            </a:rPr>
            <a:t>扶助費が</a:t>
          </a:r>
          <a:r>
            <a:rPr lang="ja-JP" altLang="ja-JP" sz="1100">
              <a:solidFill>
                <a:schemeClr val="dk1"/>
              </a:solidFill>
              <a:effectLst/>
              <a:latin typeface="+mn-lt"/>
              <a:ea typeface="+mn-ea"/>
              <a:cs typeface="+mn-cs"/>
            </a:rPr>
            <a:t>生活保護費</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障害者医療費等</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増</a:t>
          </a:r>
          <a:r>
            <a:rPr lang="ja-JP" altLang="en-US" sz="1100">
              <a:solidFill>
                <a:schemeClr val="dk1"/>
              </a:solidFill>
              <a:effectLst/>
              <a:latin typeface="+mn-lt"/>
              <a:ea typeface="+mn-ea"/>
              <a:cs typeface="+mn-cs"/>
            </a:rPr>
            <a:t>となり、また、物件費、人件費等も増ではあるが、繰出金は</a:t>
          </a:r>
          <a:r>
            <a:rPr lang="en-US" altLang="ja-JP" sz="1100">
              <a:solidFill>
                <a:schemeClr val="dk1"/>
              </a:solidFill>
              <a:effectLst/>
              <a:latin typeface="+mn-lt"/>
              <a:ea typeface="+mn-ea"/>
              <a:cs typeface="+mn-cs"/>
            </a:rPr>
            <a:t>14.3%</a:t>
          </a:r>
          <a:r>
            <a:rPr lang="ja-JP" altLang="en-US" sz="1100">
              <a:solidFill>
                <a:schemeClr val="dk1"/>
              </a:solidFill>
              <a:effectLst/>
              <a:latin typeface="+mn-lt"/>
              <a:ea typeface="+mn-ea"/>
              <a:cs typeface="+mn-cs"/>
            </a:rPr>
            <a:t>の減となっており、総額で、分子に当たる経常経費充当財源はほぼ横ばいとなっている。これにより、経常収支比率は</a:t>
          </a:r>
          <a:r>
            <a:rPr lang="ja-JP" altLang="ja-JP" sz="1100" b="0" i="0" baseline="0">
              <a:solidFill>
                <a:schemeClr val="dk1"/>
              </a:solidFill>
              <a:effectLst/>
              <a:latin typeface="+mn-lt"/>
              <a:ea typeface="+mn-ea"/>
              <a:cs typeface="+mn-cs"/>
            </a:rPr>
            <a:t>対前年度比</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増加している。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も義務的経費については、行財政改革実施計画のもと削減に努め、財政構造の弾力化を図っていく。</a:t>
          </a:r>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105156</xdr:rowOff>
    </xdr:from>
    <xdr:to>
      <xdr:col>7</xdr:col>
      <xdr:colOff>152400</xdr:colOff>
      <xdr:row>59</xdr:row>
      <xdr:rowOff>134112</xdr:rowOff>
    </xdr:to>
    <xdr:cxnSp macro="">
      <xdr:nvCxnSpPr>
        <xdr:cNvPr id="130" name="直線コネクタ 129"/>
        <xdr:cNvCxnSpPr/>
      </xdr:nvCxnSpPr>
      <xdr:spPr>
        <a:xfrm>
          <a:off x="4114800" y="1022070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1"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105156</xdr:rowOff>
    </xdr:from>
    <xdr:to>
      <xdr:col>6</xdr:col>
      <xdr:colOff>0</xdr:colOff>
      <xdr:row>59</xdr:row>
      <xdr:rowOff>143764</xdr:rowOff>
    </xdr:to>
    <xdr:cxnSp macro="">
      <xdr:nvCxnSpPr>
        <xdr:cNvPr id="133" name="直線コネクタ 132"/>
        <xdr:cNvCxnSpPr/>
      </xdr:nvCxnSpPr>
      <xdr:spPr>
        <a:xfrm flipV="1">
          <a:off x="3225800" y="1022070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150131</xdr:rowOff>
    </xdr:from>
    <xdr:ext cx="736600" cy="259045"/>
    <xdr:sp macro="" textlink="">
      <xdr:nvSpPr>
        <xdr:cNvPr id="135" name="テキスト ボックス 134"/>
        <xdr:cNvSpPr txBox="1"/>
      </xdr:nvSpPr>
      <xdr:spPr>
        <a:xfrm>
          <a:off x="3733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143764</xdr:rowOff>
    </xdr:from>
    <xdr:to>
      <xdr:col>4</xdr:col>
      <xdr:colOff>482600</xdr:colOff>
      <xdr:row>60</xdr:row>
      <xdr:rowOff>131572</xdr:rowOff>
    </xdr:to>
    <xdr:cxnSp macro="">
      <xdr:nvCxnSpPr>
        <xdr:cNvPr id="136" name="直線コネクタ 135"/>
        <xdr:cNvCxnSpPr/>
      </xdr:nvCxnSpPr>
      <xdr:spPr>
        <a:xfrm flipV="1">
          <a:off x="2336800" y="1025931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8" name="テキスト ボックス 137"/>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131572</xdr:rowOff>
    </xdr:from>
    <xdr:to>
      <xdr:col>3</xdr:col>
      <xdr:colOff>279400</xdr:colOff>
      <xdr:row>62</xdr:row>
      <xdr:rowOff>145796</xdr:rowOff>
    </xdr:to>
    <xdr:cxnSp macro="">
      <xdr:nvCxnSpPr>
        <xdr:cNvPr id="139" name="直線コネクタ 138"/>
        <xdr:cNvCxnSpPr/>
      </xdr:nvCxnSpPr>
      <xdr:spPr>
        <a:xfrm flipV="1">
          <a:off x="1447800" y="10418572"/>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1" name="テキスト ボックス 140"/>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83312</xdr:rowOff>
    </xdr:from>
    <xdr:to>
      <xdr:col>7</xdr:col>
      <xdr:colOff>203200</xdr:colOff>
      <xdr:row>60</xdr:row>
      <xdr:rowOff>13462</xdr:rowOff>
    </xdr:to>
    <xdr:sp macro="" textlink="">
      <xdr:nvSpPr>
        <xdr:cNvPr id="149" name="円/楕円 148"/>
        <xdr:cNvSpPr/>
      </xdr:nvSpPr>
      <xdr:spPr>
        <a:xfrm>
          <a:off x="49022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99839</xdr:rowOff>
    </xdr:from>
    <xdr:ext cx="762000" cy="259045"/>
    <xdr:sp macro="" textlink="">
      <xdr:nvSpPr>
        <xdr:cNvPr id="150" name="財政構造の弾力性該当値テキスト"/>
        <xdr:cNvSpPr txBox="1"/>
      </xdr:nvSpPr>
      <xdr:spPr>
        <a:xfrm>
          <a:off x="5041900" y="1004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54356</xdr:rowOff>
    </xdr:from>
    <xdr:to>
      <xdr:col>6</xdr:col>
      <xdr:colOff>50800</xdr:colOff>
      <xdr:row>59</xdr:row>
      <xdr:rowOff>155956</xdr:rowOff>
    </xdr:to>
    <xdr:sp macro="" textlink="">
      <xdr:nvSpPr>
        <xdr:cNvPr id="151" name="円/楕円 150"/>
        <xdr:cNvSpPr/>
      </xdr:nvSpPr>
      <xdr:spPr>
        <a:xfrm>
          <a:off x="4064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166133</xdr:rowOff>
    </xdr:from>
    <xdr:ext cx="736600" cy="259045"/>
    <xdr:sp macro="" textlink="">
      <xdr:nvSpPr>
        <xdr:cNvPr id="152" name="テキスト ボックス 151"/>
        <xdr:cNvSpPr txBox="1"/>
      </xdr:nvSpPr>
      <xdr:spPr>
        <a:xfrm>
          <a:off x="3733800" y="993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92964</xdr:rowOff>
    </xdr:from>
    <xdr:to>
      <xdr:col>4</xdr:col>
      <xdr:colOff>533400</xdr:colOff>
      <xdr:row>60</xdr:row>
      <xdr:rowOff>23114</xdr:rowOff>
    </xdr:to>
    <xdr:sp macro="" textlink="">
      <xdr:nvSpPr>
        <xdr:cNvPr id="153" name="円/楕円 152"/>
        <xdr:cNvSpPr/>
      </xdr:nvSpPr>
      <xdr:spPr>
        <a:xfrm>
          <a:off x="3175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33291</xdr:rowOff>
    </xdr:from>
    <xdr:ext cx="762000" cy="259045"/>
    <xdr:sp macro="" textlink="">
      <xdr:nvSpPr>
        <xdr:cNvPr id="154" name="テキスト ボックス 153"/>
        <xdr:cNvSpPr txBox="1"/>
      </xdr:nvSpPr>
      <xdr:spPr>
        <a:xfrm>
          <a:off x="2844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80772</xdr:rowOff>
    </xdr:from>
    <xdr:to>
      <xdr:col>3</xdr:col>
      <xdr:colOff>330200</xdr:colOff>
      <xdr:row>61</xdr:row>
      <xdr:rowOff>10922</xdr:rowOff>
    </xdr:to>
    <xdr:sp macro="" textlink="">
      <xdr:nvSpPr>
        <xdr:cNvPr id="155" name="円/楕円 154"/>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21099</xdr:rowOff>
    </xdr:from>
    <xdr:ext cx="762000" cy="259045"/>
    <xdr:sp macro="" textlink="">
      <xdr:nvSpPr>
        <xdr:cNvPr id="156" name="テキスト ボックス 155"/>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94996</xdr:rowOff>
    </xdr:from>
    <xdr:to>
      <xdr:col>2</xdr:col>
      <xdr:colOff>127000</xdr:colOff>
      <xdr:row>63</xdr:row>
      <xdr:rowOff>25146</xdr:rowOff>
    </xdr:to>
    <xdr:sp macro="" textlink="">
      <xdr:nvSpPr>
        <xdr:cNvPr id="157" name="円/楕円 156"/>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9923</xdr:rowOff>
    </xdr:from>
    <xdr:ext cx="762000" cy="259045"/>
    <xdr:sp macro="" textlink="">
      <xdr:nvSpPr>
        <xdr:cNvPr id="158" name="テキスト ボックス 157"/>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[162,764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今年度の決算額は</a:t>
          </a:r>
          <a:r>
            <a:rPr kumimoji="1" lang="en-US" altLang="ja-JP" sz="1100">
              <a:solidFill>
                <a:schemeClr val="dk1"/>
              </a:solidFill>
              <a:effectLst/>
              <a:latin typeface="+mn-lt"/>
              <a:ea typeface="+mn-ea"/>
              <a:cs typeface="+mn-cs"/>
            </a:rPr>
            <a:t>162,764</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類似団体・全国・</a:t>
          </a:r>
          <a:r>
            <a:rPr kumimoji="1" lang="ja-JP" altLang="ja-JP" sz="1100">
              <a:solidFill>
                <a:schemeClr val="dk1"/>
              </a:solidFill>
              <a:effectLst/>
              <a:latin typeface="+mn-lt"/>
              <a:ea typeface="+mn-ea"/>
              <a:cs typeface="+mn-cs"/>
            </a:rPr>
            <a:t>県平均をともに上回っている状況である。人件費については、震災対応等業務に</a:t>
          </a:r>
          <a:r>
            <a:rPr kumimoji="1" lang="ja-JP" altLang="en-US" sz="1100">
              <a:solidFill>
                <a:schemeClr val="dk1"/>
              </a:solidFill>
              <a:effectLst/>
              <a:latin typeface="+mn-lt"/>
              <a:ea typeface="+mn-ea"/>
              <a:cs typeface="+mn-cs"/>
            </a:rPr>
            <a:t>伴い多くの</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数を確保せざるを得ない状況が続き、高い水準を維持している</a:t>
          </a:r>
          <a:r>
            <a:rPr kumimoji="1" lang="ja-JP" altLang="ja-JP" sz="1100">
              <a:solidFill>
                <a:schemeClr val="dk1"/>
              </a:solidFill>
              <a:effectLst/>
              <a:latin typeface="+mn-lt"/>
              <a:ea typeface="+mn-ea"/>
              <a:cs typeface="+mn-cs"/>
            </a:rPr>
            <a:t>のが現状であ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依然として復旧・復興関連経費があるもの</a:t>
          </a:r>
          <a:r>
            <a:rPr kumimoji="1" lang="ja-JP" altLang="en-US" sz="1100">
              <a:solidFill>
                <a:schemeClr val="dk1"/>
              </a:solidFill>
              <a:effectLst/>
              <a:latin typeface="+mn-lt"/>
              <a:ea typeface="+mn-ea"/>
              <a:cs typeface="+mn-cs"/>
            </a:rPr>
            <a:t>の、昨年度比で</a:t>
          </a:r>
          <a:r>
            <a:rPr kumimoji="1" lang="en-US" altLang="ja-JP" sz="1100">
              <a:solidFill>
                <a:schemeClr val="dk1"/>
              </a:solidFill>
              <a:effectLst/>
              <a:latin typeface="+mn-lt"/>
              <a:ea typeface="+mn-ea"/>
              <a:cs typeface="+mn-cs"/>
            </a:rPr>
            <a:t>8.1%</a:t>
          </a:r>
          <a:r>
            <a:rPr kumimoji="1" lang="ja-JP" altLang="en-US" sz="1100">
              <a:solidFill>
                <a:schemeClr val="dk1"/>
              </a:solidFill>
              <a:effectLst/>
              <a:latin typeface="+mn-lt"/>
              <a:ea typeface="+mn-ea"/>
              <a:cs typeface="+mn-cs"/>
            </a:rPr>
            <a:t>の減となっている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しかし、復興・復旧に係る普通建設事業の進捗により、管理にかかる物件費が増加していくものと想定され、</a:t>
          </a:r>
          <a:r>
            <a:rPr lang="ja-JP" altLang="ja-JP" sz="1100" b="0" i="0" baseline="0">
              <a:solidFill>
                <a:schemeClr val="dk1"/>
              </a:solidFill>
              <a:effectLst/>
              <a:latin typeface="+mn-lt"/>
              <a:ea typeface="+mn-ea"/>
              <a:cs typeface="+mn-cs"/>
            </a:rPr>
            <a:t>今後の方針として、引き続き行財政改革の一環として事務事業の見直しに取り組んでいくとともに、「東松島市公共施設等総合管理計画」による公共施設の統廃合を進め、管理経費の削減により市民</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人当たりのコストの低減を図っていく。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62468</xdr:rowOff>
    </xdr:from>
    <xdr:to>
      <xdr:col>7</xdr:col>
      <xdr:colOff>152400</xdr:colOff>
      <xdr:row>86</xdr:row>
      <xdr:rowOff>114100</xdr:rowOff>
    </xdr:to>
    <xdr:cxnSp macro="">
      <xdr:nvCxnSpPr>
        <xdr:cNvPr id="185" name="直線コネクタ 184"/>
        <xdr:cNvCxnSpPr/>
      </xdr:nvCxnSpPr>
      <xdr:spPr>
        <a:xfrm flipV="1">
          <a:off x="4953000" y="14121368"/>
          <a:ext cx="0" cy="73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86177</xdr:rowOff>
    </xdr:from>
    <xdr:ext cx="762000" cy="259045"/>
    <xdr:sp macro="" textlink="">
      <xdr:nvSpPr>
        <xdr:cNvPr id="186" name="人件費・物件費等の状況最小値テキスト"/>
        <xdr:cNvSpPr txBox="1"/>
      </xdr:nvSpPr>
      <xdr:spPr>
        <a:xfrm>
          <a:off x="5041900" y="148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86</xdr:row>
      <xdr:rowOff>114100</xdr:rowOff>
    </xdr:from>
    <xdr:to>
      <xdr:col>7</xdr:col>
      <xdr:colOff>241300</xdr:colOff>
      <xdr:row>86</xdr:row>
      <xdr:rowOff>114100</xdr:rowOff>
    </xdr:to>
    <xdr:cxnSp macro="">
      <xdr:nvCxnSpPr>
        <xdr:cNvPr id="187" name="直線コネクタ 186"/>
        <xdr:cNvCxnSpPr/>
      </xdr:nvCxnSpPr>
      <xdr:spPr>
        <a:xfrm>
          <a:off x="4864100" y="148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148845</xdr:rowOff>
    </xdr:from>
    <xdr:ext cx="762000" cy="259045"/>
    <xdr:sp macro="" textlink="">
      <xdr:nvSpPr>
        <xdr:cNvPr id="188" name="人件費・物件費等の状況最大値テキスト"/>
        <xdr:cNvSpPr txBox="1"/>
      </xdr:nvSpPr>
      <xdr:spPr>
        <a:xfrm>
          <a:off x="5041900" y="1386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82</xdr:row>
      <xdr:rowOff>62468</xdr:rowOff>
    </xdr:from>
    <xdr:to>
      <xdr:col>7</xdr:col>
      <xdr:colOff>241300</xdr:colOff>
      <xdr:row>82</xdr:row>
      <xdr:rowOff>62468</xdr:rowOff>
    </xdr:to>
    <xdr:cxnSp macro="">
      <xdr:nvCxnSpPr>
        <xdr:cNvPr id="189" name="直線コネクタ 188"/>
        <xdr:cNvCxnSpPr/>
      </xdr:nvCxnSpPr>
      <xdr:spPr>
        <a:xfrm>
          <a:off x="4864100" y="141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43500</xdr:rowOff>
    </xdr:from>
    <xdr:to>
      <xdr:col>7</xdr:col>
      <xdr:colOff>152400</xdr:colOff>
      <xdr:row>83</xdr:row>
      <xdr:rowOff>54466</xdr:rowOff>
    </xdr:to>
    <xdr:cxnSp macro="">
      <xdr:nvCxnSpPr>
        <xdr:cNvPr id="190" name="直線コネクタ 189"/>
        <xdr:cNvCxnSpPr/>
      </xdr:nvCxnSpPr>
      <xdr:spPr>
        <a:xfrm flipV="1">
          <a:off x="4114800" y="14273850"/>
          <a:ext cx="838200" cy="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152534</xdr:rowOff>
    </xdr:from>
    <xdr:ext cx="762000" cy="259045"/>
    <xdr:sp macro="" textlink="">
      <xdr:nvSpPr>
        <xdr:cNvPr id="191" name="人件費・物件費等の状況平均値テキスト"/>
        <xdr:cNvSpPr txBox="1"/>
      </xdr:nvSpPr>
      <xdr:spPr>
        <a:xfrm>
          <a:off x="5041900" y="14039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136007</xdr:rowOff>
    </xdr:from>
    <xdr:to>
      <xdr:col>7</xdr:col>
      <xdr:colOff>203200</xdr:colOff>
      <xdr:row>83</xdr:row>
      <xdr:rowOff>66157</xdr:rowOff>
    </xdr:to>
    <xdr:sp macro="" textlink="">
      <xdr:nvSpPr>
        <xdr:cNvPr id="192" name="フローチャート : 判断 191"/>
        <xdr:cNvSpPr/>
      </xdr:nvSpPr>
      <xdr:spPr>
        <a:xfrm>
          <a:off x="4902200" y="1419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54466</xdr:rowOff>
    </xdr:from>
    <xdr:to>
      <xdr:col>6</xdr:col>
      <xdr:colOff>0</xdr:colOff>
      <xdr:row>84</xdr:row>
      <xdr:rowOff>49854</xdr:rowOff>
    </xdr:to>
    <xdr:cxnSp macro="">
      <xdr:nvCxnSpPr>
        <xdr:cNvPr id="193" name="直線コネクタ 192"/>
        <xdr:cNvCxnSpPr/>
      </xdr:nvCxnSpPr>
      <xdr:spPr>
        <a:xfrm flipV="1">
          <a:off x="3225800" y="14284816"/>
          <a:ext cx="889000" cy="16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112077</xdr:rowOff>
    </xdr:from>
    <xdr:to>
      <xdr:col>6</xdr:col>
      <xdr:colOff>50800</xdr:colOff>
      <xdr:row>83</xdr:row>
      <xdr:rowOff>42227</xdr:rowOff>
    </xdr:to>
    <xdr:sp macro="" textlink="">
      <xdr:nvSpPr>
        <xdr:cNvPr id="194" name="フローチャート : 判断 193"/>
        <xdr:cNvSpPr/>
      </xdr:nvSpPr>
      <xdr:spPr>
        <a:xfrm>
          <a:off x="4064000" y="1417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52404</xdr:rowOff>
    </xdr:from>
    <xdr:ext cx="736600" cy="259045"/>
    <xdr:sp macro="" textlink="">
      <xdr:nvSpPr>
        <xdr:cNvPr id="195" name="テキスト ボックス 194"/>
        <xdr:cNvSpPr txBox="1"/>
      </xdr:nvSpPr>
      <xdr:spPr>
        <a:xfrm>
          <a:off x="3733800" y="1393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49854</xdr:rowOff>
    </xdr:from>
    <xdr:to>
      <xdr:col>4</xdr:col>
      <xdr:colOff>482600</xdr:colOff>
      <xdr:row>89</xdr:row>
      <xdr:rowOff>148720</xdr:rowOff>
    </xdr:to>
    <xdr:cxnSp macro="">
      <xdr:nvCxnSpPr>
        <xdr:cNvPr id="196" name="直線コネクタ 195"/>
        <xdr:cNvCxnSpPr/>
      </xdr:nvCxnSpPr>
      <xdr:spPr>
        <a:xfrm flipV="1">
          <a:off x="2336800" y="14451654"/>
          <a:ext cx="889000" cy="95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138559</xdr:rowOff>
    </xdr:from>
    <xdr:to>
      <xdr:col>4</xdr:col>
      <xdr:colOff>533400</xdr:colOff>
      <xdr:row>83</xdr:row>
      <xdr:rowOff>68709</xdr:rowOff>
    </xdr:to>
    <xdr:sp macro="" textlink="">
      <xdr:nvSpPr>
        <xdr:cNvPr id="197" name="フローチャート : 判断 196"/>
        <xdr:cNvSpPr/>
      </xdr:nvSpPr>
      <xdr:spPr>
        <a:xfrm>
          <a:off x="31750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78886</xdr:rowOff>
    </xdr:from>
    <xdr:ext cx="762000" cy="259045"/>
    <xdr:sp macro="" textlink="">
      <xdr:nvSpPr>
        <xdr:cNvPr id="198" name="テキスト ボックス 197"/>
        <xdr:cNvSpPr txBox="1"/>
      </xdr:nvSpPr>
      <xdr:spPr>
        <a:xfrm>
          <a:off x="2844800" y="1396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129964</xdr:rowOff>
    </xdr:from>
    <xdr:to>
      <xdr:col>3</xdr:col>
      <xdr:colOff>279400</xdr:colOff>
      <xdr:row>89</xdr:row>
      <xdr:rowOff>148720</xdr:rowOff>
    </xdr:to>
    <xdr:cxnSp macro="">
      <xdr:nvCxnSpPr>
        <xdr:cNvPr id="199" name="直線コネクタ 198"/>
        <xdr:cNvCxnSpPr/>
      </xdr:nvCxnSpPr>
      <xdr:spPr>
        <a:xfrm>
          <a:off x="1447800" y="15217564"/>
          <a:ext cx="889000" cy="19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127189</xdr:rowOff>
    </xdr:from>
    <xdr:to>
      <xdr:col>3</xdr:col>
      <xdr:colOff>330200</xdr:colOff>
      <xdr:row>83</xdr:row>
      <xdr:rowOff>57339</xdr:rowOff>
    </xdr:to>
    <xdr:sp macro="" textlink="">
      <xdr:nvSpPr>
        <xdr:cNvPr id="200" name="フローチャート : 判断 199"/>
        <xdr:cNvSpPr/>
      </xdr:nvSpPr>
      <xdr:spPr>
        <a:xfrm>
          <a:off x="2286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67516</xdr:rowOff>
    </xdr:from>
    <xdr:ext cx="762000" cy="259045"/>
    <xdr:sp macro="" textlink="">
      <xdr:nvSpPr>
        <xdr:cNvPr id="201" name="テキスト ボックス 200"/>
        <xdr:cNvSpPr txBox="1"/>
      </xdr:nvSpPr>
      <xdr:spPr>
        <a:xfrm>
          <a:off x="1955800" y="139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131677</xdr:rowOff>
    </xdr:from>
    <xdr:to>
      <xdr:col>2</xdr:col>
      <xdr:colOff>127000</xdr:colOff>
      <xdr:row>83</xdr:row>
      <xdr:rowOff>61827</xdr:rowOff>
    </xdr:to>
    <xdr:sp macro="" textlink="">
      <xdr:nvSpPr>
        <xdr:cNvPr id="202" name="フローチャート : 判断 201"/>
        <xdr:cNvSpPr/>
      </xdr:nvSpPr>
      <xdr:spPr>
        <a:xfrm>
          <a:off x="1397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72004</xdr:rowOff>
    </xdr:from>
    <xdr:ext cx="762000" cy="259045"/>
    <xdr:sp macro="" textlink="">
      <xdr:nvSpPr>
        <xdr:cNvPr id="203" name="テキスト ボックス 202"/>
        <xdr:cNvSpPr txBox="1"/>
      </xdr:nvSpPr>
      <xdr:spPr>
        <a:xfrm>
          <a:off x="1066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164150</xdr:rowOff>
    </xdr:from>
    <xdr:to>
      <xdr:col>7</xdr:col>
      <xdr:colOff>203200</xdr:colOff>
      <xdr:row>83</xdr:row>
      <xdr:rowOff>94300</xdr:rowOff>
    </xdr:to>
    <xdr:sp macro="" textlink="">
      <xdr:nvSpPr>
        <xdr:cNvPr id="209" name="円/楕円 208"/>
        <xdr:cNvSpPr/>
      </xdr:nvSpPr>
      <xdr:spPr>
        <a:xfrm>
          <a:off x="4902200" y="142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136227</xdr:rowOff>
    </xdr:from>
    <xdr:ext cx="762000" cy="259045"/>
    <xdr:sp macro="" textlink="">
      <xdr:nvSpPr>
        <xdr:cNvPr id="210" name="人件費・物件費等の状況該当値テキスト"/>
        <xdr:cNvSpPr txBox="1"/>
      </xdr:nvSpPr>
      <xdr:spPr>
        <a:xfrm>
          <a:off x="5041900" y="141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162,764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3666</xdr:rowOff>
    </xdr:from>
    <xdr:to>
      <xdr:col>6</xdr:col>
      <xdr:colOff>50800</xdr:colOff>
      <xdr:row>83</xdr:row>
      <xdr:rowOff>105266</xdr:rowOff>
    </xdr:to>
    <xdr:sp macro="" textlink="">
      <xdr:nvSpPr>
        <xdr:cNvPr id="211" name="円/楕円 210"/>
        <xdr:cNvSpPr/>
      </xdr:nvSpPr>
      <xdr:spPr>
        <a:xfrm>
          <a:off x="4064000" y="142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90043</xdr:rowOff>
    </xdr:from>
    <xdr:ext cx="736600" cy="259045"/>
    <xdr:sp macro="" textlink="">
      <xdr:nvSpPr>
        <xdr:cNvPr id="212" name="テキスト ボックス 211"/>
        <xdr:cNvSpPr txBox="1"/>
      </xdr:nvSpPr>
      <xdr:spPr>
        <a:xfrm>
          <a:off x="3733800" y="1432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167,309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170504</xdr:rowOff>
    </xdr:from>
    <xdr:to>
      <xdr:col>4</xdr:col>
      <xdr:colOff>533400</xdr:colOff>
      <xdr:row>84</xdr:row>
      <xdr:rowOff>100654</xdr:rowOff>
    </xdr:to>
    <xdr:sp macro="" textlink="">
      <xdr:nvSpPr>
        <xdr:cNvPr id="213" name="円/楕円 212"/>
        <xdr:cNvSpPr/>
      </xdr:nvSpPr>
      <xdr:spPr>
        <a:xfrm>
          <a:off x="3175000" y="144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85431</xdr:rowOff>
    </xdr:from>
    <xdr:ext cx="762000" cy="259045"/>
    <xdr:sp macro="" textlink="">
      <xdr:nvSpPr>
        <xdr:cNvPr id="214" name="テキスト ボックス 213"/>
        <xdr:cNvSpPr txBox="1"/>
      </xdr:nvSpPr>
      <xdr:spPr>
        <a:xfrm>
          <a:off x="2844800" y="1448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236,450</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97920</xdr:rowOff>
    </xdr:from>
    <xdr:to>
      <xdr:col>3</xdr:col>
      <xdr:colOff>330200</xdr:colOff>
      <xdr:row>90</xdr:row>
      <xdr:rowOff>28070</xdr:rowOff>
    </xdr:to>
    <xdr:sp macro="" textlink="">
      <xdr:nvSpPr>
        <xdr:cNvPr id="215" name="円/楕円 214"/>
        <xdr:cNvSpPr/>
      </xdr:nvSpPr>
      <xdr:spPr>
        <a:xfrm>
          <a:off x="2286000" y="153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90</xdr:row>
      <xdr:rowOff>12847</xdr:rowOff>
    </xdr:from>
    <xdr:ext cx="762000" cy="259045"/>
    <xdr:sp macro="" textlink="">
      <xdr:nvSpPr>
        <xdr:cNvPr id="216" name="テキスト ボックス 215"/>
        <xdr:cNvSpPr txBox="1"/>
      </xdr:nvSpPr>
      <xdr:spPr>
        <a:xfrm>
          <a:off x="1955800" y="1544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632,685</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79164</xdr:rowOff>
    </xdr:from>
    <xdr:to>
      <xdr:col>2</xdr:col>
      <xdr:colOff>127000</xdr:colOff>
      <xdr:row>89</xdr:row>
      <xdr:rowOff>9314</xdr:rowOff>
    </xdr:to>
    <xdr:sp macro="" textlink="">
      <xdr:nvSpPr>
        <xdr:cNvPr id="217" name="円/楕円 216"/>
        <xdr:cNvSpPr/>
      </xdr:nvSpPr>
      <xdr:spPr>
        <a:xfrm>
          <a:off x="1397000" y="151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165541</xdr:rowOff>
    </xdr:from>
    <xdr:ext cx="762000" cy="259045"/>
    <xdr:sp macro="" textlink="">
      <xdr:nvSpPr>
        <xdr:cNvPr id="218" name="テキスト ボックス 217"/>
        <xdr:cNvSpPr txBox="1"/>
      </xdr:nvSpPr>
      <xdr:spPr>
        <a:xfrm>
          <a:off x="1066800" y="1525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553,860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今年度については、</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92.9</a:t>
          </a:r>
          <a:r>
            <a:rPr lang="ja-JP" altLang="ja-JP" sz="1100" b="0" i="0" baseline="0">
              <a:solidFill>
                <a:schemeClr val="dk1"/>
              </a:solidFill>
              <a:effectLst/>
              <a:latin typeface="+mn-lt"/>
              <a:ea typeface="+mn-ea"/>
              <a:cs typeface="+mn-cs"/>
            </a:rPr>
            <a:t>％となり、類似団体内平均、全国市平均をともに下回っている。給与体系については、今後も国の人事院勧告等を踏まえながら、給与体系の見直し、給与の適正化に努めていく。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88</xdr:row>
      <xdr:rowOff>40216</xdr:rowOff>
    </xdr:to>
    <xdr:cxnSp macro="">
      <xdr:nvCxnSpPr>
        <xdr:cNvPr id="247" name="直線コネクタ 246"/>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48"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49" name="直線コネクタ 248"/>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0"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1" name="直線コネクタ 250"/>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71261</xdr:rowOff>
    </xdr:from>
    <xdr:to>
      <xdr:col>24</xdr:col>
      <xdr:colOff>558800</xdr:colOff>
      <xdr:row>80</xdr:row>
      <xdr:rowOff>98072</xdr:rowOff>
    </xdr:to>
    <xdr:cxnSp macro="">
      <xdr:nvCxnSpPr>
        <xdr:cNvPr id="252" name="直線コネクタ 251"/>
        <xdr:cNvCxnSpPr/>
      </xdr:nvCxnSpPr>
      <xdr:spPr>
        <a:xfrm flipV="1">
          <a:off x="16179800" y="137872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3"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4" name="フローチャート : 判断 253"/>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57855</xdr:rowOff>
    </xdr:from>
    <xdr:to>
      <xdr:col>23</xdr:col>
      <xdr:colOff>406400</xdr:colOff>
      <xdr:row>80</xdr:row>
      <xdr:rowOff>98072</xdr:rowOff>
    </xdr:to>
    <xdr:cxnSp macro="">
      <xdr:nvCxnSpPr>
        <xdr:cNvPr id="255" name="直線コネクタ 254"/>
        <xdr:cNvCxnSpPr/>
      </xdr:nvCxnSpPr>
      <xdr:spPr>
        <a:xfrm>
          <a:off x="15290800" y="137738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136172</xdr:rowOff>
    </xdr:from>
    <xdr:to>
      <xdr:col>23</xdr:col>
      <xdr:colOff>457200</xdr:colOff>
      <xdr:row>84</xdr:row>
      <xdr:rowOff>66322</xdr:rowOff>
    </xdr:to>
    <xdr:sp macro="" textlink="">
      <xdr:nvSpPr>
        <xdr:cNvPr id="256" name="フローチャート : 判断 255"/>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51099</xdr:rowOff>
    </xdr:from>
    <xdr:ext cx="736600" cy="259045"/>
    <xdr:sp macro="" textlink="">
      <xdr:nvSpPr>
        <xdr:cNvPr id="257" name="テキスト ボックス 256"/>
        <xdr:cNvSpPr txBox="1"/>
      </xdr:nvSpPr>
      <xdr:spPr>
        <a:xfrm>
          <a:off x="15798800" y="1445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57855</xdr:rowOff>
    </xdr:from>
    <xdr:to>
      <xdr:col>22</xdr:col>
      <xdr:colOff>203200</xdr:colOff>
      <xdr:row>80</xdr:row>
      <xdr:rowOff>57855</xdr:rowOff>
    </xdr:to>
    <xdr:cxnSp macro="">
      <xdr:nvCxnSpPr>
        <xdr:cNvPr id="258" name="直線コネクタ 257"/>
        <xdr:cNvCxnSpPr/>
      </xdr:nvCxnSpPr>
      <xdr:spPr>
        <a:xfrm>
          <a:off x="14401800" y="1377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55739</xdr:rowOff>
    </xdr:from>
    <xdr:to>
      <xdr:col>22</xdr:col>
      <xdr:colOff>254000</xdr:colOff>
      <xdr:row>83</xdr:row>
      <xdr:rowOff>157339</xdr:rowOff>
    </xdr:to>
    <xdr:sp macro="" textlink="">
      <xdr:nvSpPr>
        <xdr:cNvPr id="259" name="フローチャート : 判断 258"/>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142116</xdr:rowOff>
    </xdr:from>
    <xdr:ext cx="762000" cy="259045"/>
    <xdr:sp macro="" textlink="">
      <xdr:nvSpPr>
        <xdr:cNvPr id="260" name="テキスト ボックス 259"/>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57855</xdr:rowOff>
    </xdr:from>
    <xdr:to>
      <xdr:col>21</xdr:col>
      <xdr:colOff>0</xdr:colOff>
      <xdr:row>86</xdr:row>
      <xdr:rowOff>47978</xdr:rowOff>
    </xdr:to>
    <xdr:cxnSp macro="">
      <xdr:nvCxnSpPr>
        <xdr:cNvPr id="261" name="直線コネクタ 260"/>
        <xdr:cNvCxnSpPr/>
      </xdr:nvCxnSpPr>
      <xdr:spPr>
        <a:xfrm flipV="1">
          <a:off x="13512800" y="13773855"/>
          <a:ext cx="889000" cy="10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28928</xdr:rowOff>
    </xdr:from>
    <xdr:to>
      <xdr:col>21</xdr:col>
      <xdr:colOff>50800</xdr:colOff>
      <xdr:row>83</xdr:row>
      <xdr:rowOff>130528</xdr:rowOff>
    </xdr:to>
    <xdr:sp macro="" textlink="">
      <xdr:nvSpPr>
        <xdr:cNvPr id="262" name="フローチャート : 判断 261"/>
        <xdr:cNvSpPr/>
      </xdr:nvSpPr>
      <xdr:spPr>
        <a:xfrm>
          <a:off x="14351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115305</xdr:rowOff>
    </xdr:from>
    <xdr:ext cx="762000" cy="259045"/>
    <xdr:sp macro="" textlink="">
      <xdr:nvSpPr>
        <xdr:cNvPr id="263" name="テキスト ボックス 262"/>
        <xdr:cNvSpPr txBox="1"/>
      </xdr:nvSpPr>
      <xdr:spPr>
        <a:xfrm>
          <a:off x="14020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64" name="フローチャート : 判断 263"/>
        <xdr:cNvSpPr/>
      </xdr:nvSpPr>
      <xdr:spPr>
        <a:xfrm>
          <a:off x="13462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132238</xdr:rowOff>
    </xdr:from>
    <xdr:ext cx="762000" cy="259045"/>
    <xdr:sp macro="" textlink="">
      <xdr:nvSpPr>
        <xdr:cNvPr id="265" name="テキスト ボックス 264"/>
        <xdr:cNvSpPr txBox="1"/>
      </xdr:nvSpPr>
      <xdr:spPr>
        <a:xfrm>
          <a:off x="13131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20461</xdr:rowOff>
    </xdr:from>
    <xdr:to>
      <xdr:col>24</xdr:col>
      <xdr:colOff>609600</xdr:colOff>
      <xdr:row>80</xdr:row>
      <xdr:rowOff>122061</xdr:rowOff>
    </xdr:to>
    <xdr:sp macro="" textlink="">
      <xdr:nvSpPr>
        <xdr:cNvPr id="271" name="円/楕円 270"/>
        <xdr:cNvSpPr/>
      </xdr:nvSpPr>
      <xdr:spPr>
        <a:xfrm>
          <a:off x="169672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113188</xdr:rowOff>
    </xdr:from>
    <xdr:ext cx="762000" cy="259045"/>
    <xdr:sp macro="" textlink="">
      <xdr:nvSpPr>
        <xdr:cNvPr id="272" name="給与水準   （国との比較）該当値テキスト"/>
        <xdr:cNvSpPr txBox="1"/>
      </xdr:nvSpPr>
      <xdr:spPr>
        <a:xfrm>
          <a:off x="17106900" y="1365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47272</xdr:rowOff>
    </xdr:from>
    <xdr:to>
      <xdr:col>23</xdr:col>
      <xdr:colOff>457200</xdr:colOff>
      <xdr:row>80</xdr:row>
      <xdr:rowOff>148872</xdr:rowOff>
    </xdr:to>
    <xdr:sp macro="" textlink="">
      <xdr:nvSpPr>
        <xdr:cNvPr id="273" name="円/楕円 272"/>
        <xdr:cNvSpPr/>
      </xdr:nvSpPr>
      <xdr:spPr>
        <a:xfrm>
          <a:off x="16129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159049</xdr:rowOff>
    </xdr:from>
    <xdr:ext cx="736600" cy="259045"/>
    <xdr:sp macro="" textlink="">
      <xdr:nvSpPr>
        <xdr:cNvPr id="274" name="テキスト ボックス 273"/>
        <xdr:cNvSpPr txBox="1"/>
      </xdr:nvSpPr>
      <xdr:spPr>
        <a:xfrm>
          <a:off x="15798800" y="1353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7055</xdr:rowOff>
    </xdr:from>
    <xdr:to>
      <xdr:col>22</xdr:col>
      <xdr:colOff>254000</xdr:colOff>
      <xdr:row>80</xdr:row>
      <xdr:rowOff>108655</xdr:rowOff>
    </xdr:to>
    <xdr:sp macro="" textlink="">
      <xdr:nvSpPr>
        <xdr:cNvPr id="275" name="円/楕円 274"/>
        <xdr:cNvSpPr/>
      </xdr:nvSpPr>
      <xdr:spPr>
        <a:xfrm>
          <a:off x="15240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118832</xdr:rowOff>
    </xdr:from>
    <xdr:ext cx="762000" cy="259045"/>
    <xdr:sp macro="" textlink="">
      <xdr:nvSpPr>
        <xdr:cNvPr id="276" name="テキスト ボックス 275"/>
        <xdr:cNvSpPr txBox="1"/>
      </xdr:nvSpPr>
      <xdr:spPr>
        <a:xfrm>
          <a:off x="14909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7055</xdr:rowOff>
    </xdr:from>
    <xdr:to>
      <xdr:col>21</xdr:col>
      <xdr:colOff>50800</xdr:colOff>
      <xdr:row>80</xdr:row>
      <xdr:rowOff>108655</xdr:rowOff>
    </xdr:to>
    <xdr:sp macro="" textlink="">
      <xdr:nvSpPr>
        <xdr:cNvPr id="277" name="円/楕円 276"/>
        <xdr:cNvSpPr/>
      </xdr:nvSpPr>
      <xdr:spPr>
        <a:xfrm>
          <a:off x="14351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118832</xdr:rowOff>
    </xdr:from>
    <xdr:ext cx="762000" cy="259045"/>
    <xdr:sp macro="" textlink="">
      <xdr:nvSpPr>
        <xdr:cNvPr id="278" name="テキスト ボックス 277"/>
        <xdr:cNvSpPr txBox="1"/>
      </xdr:nvSpPr>
      <xdr:spPr>
        <a:xfrm>
          <a:off x="14020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168628</xdr:rowOff>
    </xdr:from>
    <xdr:to>
      <xdr:col>19</xdr:col>
      <xdr:colOff>533400</xdr:colOff>
      <xdr:row>86</xdr:row>
      <xdr:rowOff>98778</xdr:rowOff>
    </xdr:to>
    <xdr:sp macro="" textlink="">
      <xdr:nvSpPr>
        <xdr:cNvPr id="279" name="円/楕円 278"/>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108955</xdr:rowOff>
    </xdr:from>
    <xdr:ext cx="762000" cy="259045"/>
    <xdr:sp macro="" textlink="">
      <xdr:nvSpPr>
        <xdr:cNvPr id="280" name="テキスト ボックス 279"/>
        <xdr:cNvSpPr txBox="1"/>
      </xdr:nvSpPr>
      <xdr:spPr>
        <a:xfrm>
          <a:off x="13131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震災以前は定員適正化計画に基づく、新規採用の抑制により職員数の削減を図ってきたが、震災以降、復旧・復興に係る業務への対応のため、職員数を増員している現状</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ある。震災からの復興期間内につき、職員数の削減は依然として困難な状況であるが、復興の進捗状況に応じ住民サービスに支障をきたすことがない範囲での職員数の適正管理を図っていく。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07" name="直線コネクタ 306"/>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08"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09" name="直線コネクタ 308"/>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0"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1" name="直線コネクタ 310"/>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57124</xdr:rowOff>
    </xdr:from>
    <xdr:to>
      <xdr:col>24</xdr:col>
      <xdr:colOff>558800</xdr:colOff>
      <xdr:row>61</xdr:row>
      <xdr:rowOff>65811</xdr:rowOff>
    </xdr:to>
    <xdr:cxnSp macro="">
      <xdr:nvCxnSpPr>
        <xdr:cNvPr id="312" name="直線コネクタ 311"/>
        <xdr:cNvCxnSpPr/>
      </xdr:nvCxnSpPr>
      <xdr:spPr>
        <a:xfrm>
          <a:off x="16179800" y="10515574"/>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21403</xdr:rowOff>
    </xdr:from>
    <xdr:ext cx="762000" cy="259045"/>
    <xdr:sp macro="" textlink="">
      <xdr:nvSpPr>
        <xdr:cNvPr id="313" name="定員管理の状況平均値テキスト"/>
        <xdr:cNvSpPr txBox="1"/>
      </xdr:nvSpPr>
      <xdr:spPr>
        <a:xfrm>
          <a:off x="17106900" y="10308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4" name="フローチャート : 判断 313"/>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26721</xdr:rowOff>
    </xdr:from>
    <xdr:to>
      <xdr:col>23</xdr:col>
      <xdr:colOff>406400</xdr:colOff>
      <xdr:row>61</xdr:row>
      <xdr:rowOff>57124</xdr:rowOff>
    </xdr:to>
    <xdr:cxnSp macro="">
      <xdr:nvCxnSpPr>
        <xdr:cNvPr id="315" name="直線コネクタ 314"/>
        <xdr:cNvCxnSpPr/>
      </xdr:nvCxnSpPr>
      <xdr:spPr>
        <a:xfrm>
          <a:off x="15290800" y="10485171"/>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6" name="フローチャート : 判断 315"/>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97832</xdr:rowOff>
    </xdr:from>
    <xdr:ext cx="736600" cy="259045"/>
    <xdr:sp macro="" textlink="">
      <xdr:nvSpPr>
        <xdr:cNvPr id="317" name="テキスト ボックス 316"/>
        <xdr:cNvSpPr txBox="1"/>
      </xdr:nvSpPr>
      <xdr:spPr>
        <a:xfrm>
          <a:off x="15798800" y="102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21895</xdr:rowOff>
    </xdr:from>
    <xdr:to>
      <xdr:col>22</xdr:col>
      <xdr:colOff>203200</xdr:colOff>
      <xdr:row>61</xdr:row>
      <xdr:rowOff>26721</xdr:rowOff>
    </xdr:to>
    <xdr:cxnSp macro="">
      <xdr:nvCxnSpPr>
        <xdr:cNvPr id="318" name="直線コネクタ 317"/>
        <xdr:cNvCxnSpPr/>
      </xdr:nvCxnSpPr>
      <xdr:spPr>
        <a:xfrm>
          <a:off x="14401800" y="1048034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19" name="フローチャート : 判断 318"/>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101388</xdr:rowOff>
    </xdr:from>
    <xdr:ext cx="762000" cy="259045"/>
    <xdr:sp macro="" textlink="">
      <xdr:nvSpPr>
        <xdr:cNvPr id="320" name="テキスト ボックス 319"/>
        <xdr:cNvSpPr txBox="1"/>
      </xdr:nvSpPr>
      <xdr:spPr>
        <a:xfrm>
          <a:off x="14909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1625</xdr:rowOff>
    </xdr:from>
    <xdr:to>
      <xdr:col>21</xdr:col>
      <xdr:colOff>0</xdr:colOff>
      <xdr:row>61</xdr:row>
      <xdr:rowOff>21895</xdr:rowOff>
    </xdr:to>
    <xdr:cxnSp macro="">
      <xdr:nvCxnSpPr>
        <xdr:cNvPr id="321" name="直線コネクタ 320"/>
        <xdr:cNvCxnSpPr/>
      </xdr:nvCxnSpPr>
      <xdr:spPr>
        <a:xfrm>
          <a:off x="13512800" y="10460075"/>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2" name="フローチャート : 判断 321"/>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99941</xdr:rowOff>
    </xdr:from>
    <xdr:ext cx="762000" cy="259045"/>
    <xdr:sp macro="" textlink="">
      <xdr:nvSpPr>
        <xdr:cNvPr id="323" name="テキスト ボックス 322"/>
        <xdr:cNvSpPr txBox="1"/>
      </xdr:nvSpPr>
      <xdr:spPr>
        <a:xfrm>
          <a:off x="14020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4" name="フローチャート : 判断 323"/>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101871</xdr:rowOff>
    </xdr:from>
    <xdr:ext cx="762000" cy="259045"/>
    <xdr:sp macro="" textlink="">
      <xdr:nvSpPr>
        <xdr:cNvPr id="325" name="テキスト ボックス 324"/>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15011</xdr:rowOff>
    </xdr:from>
    <xdr:to>
      <xdr:col>24</xdr:col>
      <xdr:colOff>609600</xdr:colOff>
      <xdr:row>61</xdr:row>
      <xdr:rowOff>116611</xdr:rowOff>
    </xdr:to>
    <xdr:sp macro="" textlink="">
      <xdr:nvSpPr>
        <xdr:cNvPr id="331" name="円/楕円 330"/>
        <xdr:cNvSpPr/>
      </xdr:nvSpPr>
      <xdr:spPr>
        <a:xfrm>
          <a:off x="16967200" y="104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158538</xdr:rowOff>
    </xdr:from>
    <xdr:ext cx="762000" cy="259045"/>
    <xdr:sp macro="" textlink="">
      <xdr:nvSpPr>
        <xdr:cNvPr id="332" name="定員管理の状況該当値テキスト"/>
        <xdr:cNvSpPr txBox="1"/>
      </xdr:nvSpPr>
      <xdr:spPr>
        <a:xfrm>
          <a:off x="17106900" y="1044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6324</xdr:rowOff>
    </xdr:from>
    <xdr:to>
      <xdr:col>23</xdr:col>
      <xdr:colOff>457200</xdr:colOff>
      <xdr:row>61</xdr:row>
      <xdr:rowOff>107924</xdr:rowOff>
    </xdr:to>
    <xdr:sp macro="" textlink="">
      <xdr:nvSpPr>
        <xdr:cNvPr id="333" name="円/楕円 332"/>
        <xdr:cNvSpPr/>
      </xdr:nvSpPr>
      <xdr:spPr>
        <a:xfrm>
          <a:off x="16129000" y="1046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92701</xdr:rowOff>
    </xdr:from>
    <xdr:ext cx="736600" cy="259045"/>
    <xdr:sp macro="" textlink="">
      <xdr:nvSpPr>
        <xdr:cNvPr id="334" name="テキスト ボックス 333"/>
        <xdr:cNvSpPr txBox="1"/>
      </xdr:nvSpPr>
      <xdr:spPr>
        <a:xfrm>
          <a:off x="15798800" y="1055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147371</xdr:rowOff>
    </xdr:from>
    <xdr:to>
      <xdr:col>22</xdr:col>
      <xdr:colOff>254000</xdr:colOff>
      <xdr:row>61</xdr:row>
      <xdr:rowOff>77521</xdr:rowOff>
    </xdr:to>
    <xdr:sp macro="" textlink="">
      <xdr:nvSpPr>
        <xdr:cNvPr id="335" name="円/楕円 334"/>
        <xdr:cNvSpPr/>
      </xdr:nvSpPr>
      <xdr:spPr>
        <a:xfrm>
          <a:off x="15240000" y="104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87698</xdr:rowOff>
    </xdr:from>
    <xdr:ext cx="762000" cy="259045"/>
    <xdr:sp macro="" textlink="">
      <xdr:nvSpPr>
        <xdr:cNvPr id="336" name="テキスト ボックス 335"/>
        <xdr:cNvSpPr txBox="1"/>
      </xdr:nvSpPr>
      <xdr:spPr>
        <a:xfrm>
          <a:off x="14909800" y="1020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142545</xdr:rowOff>
    </xdr:from>
    <xdr:to>
      <xdr:col>21</xdr:col>
      <xdr:colOff>50800</xdr:colOff>
      <xdr:row>61</xdr:row>
      <xdr:rowOff>72695</xdr:rowOff>
    </xdr:to>
    <xdr:sp macro="" textlink="">
      <xdr:nvSpPr>
        <xdr:cNvPr id="337" name="円/楕円 336"/>
        <xdr:cNvSpPr/>
      </xdr:nvSpPr>
      <xdr:spPr>
        <a:xfrm>
          <a:off x="14351000" y="104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82872</xdr:rowOff>
    </xdr:from>
    <xdr:ext cx="762000" cy="259045"/>
    <xdr:sp macro="" textlink="">
      <xdr:nvSpPr>
        <xdr:cNvPr id="338" name="テキスト ボックス 337"/>
        <xdr:cNvSpPr txBox="1"/>
      </xdr:nvSpPr>
      <xdr:spPr>
        <a:xfrm>
          <a:off x="14020800" y="101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122275</xdr:rowOff>
    </xdr:from>
    <xdr:to>
      <xdr:col>19</xdr:col>
      <xdr:colOff>533400</xdr:colOff>
      <xdr:row>61</xdr:row>
      <xdr:rowOff>52425</xdr:rowOff>
    </xdr:to>
    <xdr:sp macro="" textlink="">
      <xdr:nvSpPr>
        <xdr:cNvPr id="339" name="円/楕円 338"/>
        <xdr:cNvSpPr/>
      </xdr:nvSpPr>
      <xdr:spPr>
        <a:xfrm>
          <a:off x="13462000" y="104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62602</xdr:rowOff>
    </xdr:from>
    <xdr:ext cx="762000" cy="259045"/>
    <xdr:sp macro="" textlink="">
      <xdr:nvSpPr>
        <xdr:cNvPr id="340" name="テキスト ボックス 339"/>
        <xdr:cNvSpPr txBox="1"/>
      </xdr:nvSpPr>
      <xdr:spPr>
        <a:xfrm>
          <a:off x="13131800" y="101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今年度は</a:t>
          </a:r>
          <a:r>
            <a:rPr lang="ja-JP" altLang="en-US" sz="1100">
              <a:solidFill>
                <a:schemeClr val="dk1"/>
              </a:solidFill>
              <a:effectLst/>
              <a:latin typeface="+mn-lt"/>
              <a:ea typeface="+mn-ea"/>
              <a:cs typeface="+mn-cs"/>
            </a:rPr>
            <a:t>、市中銀行等への償還額減少に伴い</a:t>
          </a:r>
          <a:r>
            <a:rPr lang="ja-JP" altLang="ja-JP" sz="1100" b="0" i="0" baseline="0">
              <a:solidFill>
                <a:schemeClr val="dk1"/>
              </a:solidFill>
              <a:effectLst/>
              <a:latin typeface="+mn-lt"/>
              <a:ea typeface="+mn-ea"/>
              <a:cs typeface="+mn-cs"/>
            </a:rPr>
            <a:t>対前年度比</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11</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％と</a:t>
          </a:r>
          <a:r>
            <a:rPr lang="ja-JP" altLang="en-US" sz="1100">
              <a:solidFill>
                <a:schemeClr val="dk1"/>
              </a:solidFill>
              <a:effectLst/>
              <a:latin typeface="+mn-lt"/>
              <a:ea typeface="+mn-ea"/>
              <a:cs typeface="+mn-cs"/>
            </a:rPr>
            <a:t>なったが</a:t>
          </a:r>
          <a:r>
            <a:rPr lang="ja-JP" altLang="ja-JP" sz="1100">
              <a:solidFill>
                <a:schemeClr val="dk1"/>
              </a:solidFill>
              <a:effectLst/>
              <a:latin typeface="+mn-lt"/>
              <a:ea typeface="+mn-ea"/>
              <a:cs typeface="+mn-cs"/>
            </a:rPr>
            <a:t>、類似団体内・全国</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県内平均のいずれよりも高い水準となっている。</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震災以降継続的に災害公営住宅整備に係る起債を発行して</a:t>
          </a:r>
          <a:r>
            <a:rPr lang="ja-JP" altLang="en-US" sz="1100">
              <a:solidFill>
                <a:schemeClr val="dk1"/>
              </a:solidFill>
              <a:effectLst/>
              <a:latin typeface="+mn-lt"/>
              <a:ea typeface="+mn-ea"/>
              <a:cs typeface="+mn-cs"/>
            </a:rPr>
            <a:t>おり、今後償還が本格化するほか</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年度は合併特例債</a:t>
          </a:r>
          <a:r>
            <a:rPr lang="ja-JP" altLang="en-US" sz="1100">
              <a:solidFill>
                <a:schemeClr val="dk1"/>
              </a:solidFill>
              <a:effectLst/>
              <a:latin typeface="+mn-lt"/>
              <a:ea typeface="+mn-ea"/>
              <a:cs typeface="+mn-cs"/>
            </a:rPr>
            <a:t>を活用した</a:t>
          </a:r>
          <a:r>
            <a:rPr lang="ja-JP" altLang="ja-JP" sz="1100">
              <a:solidFill>
                <a:schemeClr val="dk1"/>
              </a:solidFill>
              <a:effectLst/>
              <a:latin typeface="+mn-lt"/>
              <a:ea typeface="+mn-ea"/>
              <a:cs typeface="+mn-cs"/>
            </a:rPr>
            <a:t>新火葬場の整備</a:t>
          </a:r>
          <a:r>
            <a:rPr lang="ja-JP" altLang="en-US" sz="1100">
              <a:solidFill>
                <a:schemeClr val="dk1"/>
              </a:solidFill>
              <a:effectLst/>
              <a:latin typeface="+mn-lt"/>
              <a:ea typeface="+mn-ea"/>
              <a:cs typeface="+mn-cs"/>
            </a:rPr>
            <a:t>等、前年度以上に</a:t>
          </a:r>
          <a:r>
            <a:rPr lang="ja-JP" altLang="ja-JP" sz="1100">
              <a:solidFill>
                <a:schemeClr val="dk1"/>
              </a:solidFill>
              <a:effectLst/>
              <a:latin typeface="+mn-lt"/>
              <a:ea typeface="+mn-ea"/>
              <a:cs typeface="+mn-cs"/>
            </a:rPr>
            <a:t>起債</a:t>
          </a:r>
          <a:r>
            <a:rPr lang="ja-JP" altLang="en-US" sz="1100">
              <a:solidFill>
                <a:schemeClr val="dk1"/>
              </a:solidFill>
              <a:effectLst/>
              <a:latin typeface="+mn-lt"/>
              <a:ea typeface="+mn-ea"/>
              <a:cs typeface="+mn-cs"/>
            </a:rPr>
            <a:t>の計画をせざるを得ない状況となっており、</a:t>
          </a:r>
          <a:r>
            <a:rPr lang="ja-JP" altLang="ja-JP" sz="1100">
              <a:solidFill>
                <a:schemeClr val="dk1"/>
              </a:solidFill>
              <a:effectLst/>
              <a:latin typeface="+mn-lt"/>
              <a:ea typeface="+mn-ea"/>
              <a:cs typeface="+mn-cs"/>
            </a:rPr>
            <a:t>当比率が悪化する見込みである。今後</a:t>
          </a:r>
          <a:r>
            <a:rPr lang="ja-JP" altLang="en-US" sz="1100">
              <a:solidFill>
                <a:schemeClr val="dk1"/>
              </a:solidFill>
              <a:effectLst/>
              <a:latin typeface="+mn-lt"/>
              <a:ea typeface="+mn-ea"/>
              <a:cs typeface="+mn-cs"/>
            </a:rPr>
            <a:t>できる限り</a:t>
          </a:r>
          <a:r>
            <a:rPr lang="ja-JP" altLang="ja-JP" sz="1100">
              <a:solidFill>
                <a:schemeClr val="dk1"/>
              </a:solidFill>
              <a:effectLst/>
              <a:latin typeface="+mn-lt"/>
              <a:ea typeface="+mn-ea"/>
              <a:cs typeface="+mn-cs"/>
            </a:rPr>
            <a:t>負担</a:t>
          </a:r>
          <a:r>
            <a:rPr lang="ja-JP" altLang="en-US" sz="1100">
              <a:solidFill>
                <a:schemeClr val="dk1"/>
              </a:solidFill>
              <a:effectLst/>
              <a:latin typeface="+mn-lt"/>
              <a:ea typeface="+mn-ea"/>
              <a:cs typeface="+mn-cs"/>
            </a:rPr>
            <a:t>を抑えられるよう</a:t>
          </a:r>
          <a:r>
            <a:rPr lang="ja-JP" altLang="ja-JP" sz="1100">
              <a:solidFill>
                <a:schemeClr val="dk1"/>
              </a:solidFill>
              <a:effectLst/>
              <a:latin typeface="+mn-lt"/>
              <a:ea typeface="+mn-ea"/>
              <a:cs typeface="+mn-cs"/>
            </a:rPr>
            <a:t>、普通建設事業に係る優先度の明確化と地方債発行の抑制を図り、当比率の上昇の抑制を図っていく。</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6" name="テキスト ボックス 36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69" name="直線コネクタ 368"/>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0"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1" name="直線コネクタ 370"/>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2"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3" name="直線コネクタ 372"/>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68156</xdr:rowOff>
    </xdr:from>
    <xdr:to>
      <xdr:col>24</xdr:col>
      <xdr:colOff>558800</xdr:colOff>
      <xdr:row>42</xdr:row>
      <xdr:rowOff>65617</xdr:rowOff>
    </xdr:to>
    <xdr:cxnSp macro="">
      <xdr:nvCxnSpPr>
        <xdr:cNvPr id="374" name="直線コネクタ 373"/>
        <xdr:cNvCxnSpPr/>
      </xdr:nvCxnSpPr>
      <xdr:spPr>
        <a:xfrm flipV="1">
          <a:off x="16179800" y="7097606"/>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28381</xdr:rowOff>
    </xdr:from>
    <xdr:ext cx="762000" cy="259045"/>
    <xdr:sp macro="" textlink="">
      <xdr:nvSpPr>
        <xdr:cNvPr id="375"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6" name="フローチャート : 判断 375"/>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65617</xdr:rowOff>
    </xdr:from>
    <xdr:to>
      <xdr:col>23</xdr:col>
      <xdr:colOff>406400</xdr:colOff>
      <xdr:row>43</xdr:row>
      <xdr:rowOff>22860</xdr:rowOff>
    </xdr:to>
    <xdr:cxnSp macro="">
      <xdr:nvCxnSpPr>
        <xdr:cNvPr id="377" name="直線コネクタ 376"/>
        <xdr:cNvCxnSpPr/>
      </xdr:nvCxnSpPr>
      <xdr:spPr>
        <a:xfrm flipV="1">
          <a:off x="15290800" y="726651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78" name="フローチャート : 判断 377"/>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379" name="テキスト ボックス 378"/>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22860</xdr:rowOff>
    </xdr:from>
    <xdr:to>
      <xdr:col>22</xdr:col>
      <xdr:colOff>203200</xdr:colOff>
      <xdr:row>43</xdr:row>
      <xdr:rowOff>30904</xdr:rowOff>
    </xdr:to>
    <xdr:cxnSp macro="">
      <xdr:nvCxnSpPr>
        <xdr:cNvPr id="380" name="直線コネクタ 379"/>
        <xdr:cNvCxnSpPr/>
      </xdr:nvCxnSpPr>
      <xdr:spPr>
        <a:xfrm flipV="1">
          <a:off x="14401800" y="739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1" name="フローチャート : 判断 380"/>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82" name="テキスト ボックス 381"/>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30904</xdr:rowOff>
    </xdr:to>
    <xdr:cxnSp macro="">
      <xdr:nvCxnSpPr>
        <xdr:cNvPr id="383" name="直線コネクタ 382"/>
        <xdr:cNvCxnSpPr/>
      </xdr:nvCxnSpPr>
      <xdr:spPr>
        <a:xfrm>
          <a:off x="13512800" y="73228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4" name="フローチャート : 判断 38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85" name="テキスト ボックス 384"/>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6" name="フローチャート : 判断 385"/>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87" name="テキスト ボックス 386"/>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17356</xdr:rowOff>
    </xdr:from>
    <xdr:to>
      <xdr:col>24</xdr:col>
      <xdr:colOff>609600</xdr:colOff>
      <xdr:row>41</xdr:row>
      <xdr:rowOff>118956</xdr:rowOff>
    </xdr:to>
    <xdr:sp macro="" textlink="">
      <xdr:nvSpPr>
        <xdr:cNvPr id="393" name="円/楕円 392"/>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160883</xdr:rowOff>
    </xdr:from>
    <xdr:ext cx="762000" cy="259045"/>
    <xdr:sp macro="" textlink="">
      <xdr:nvSpPr>
        <xdr:cNvPr id="394" name="公債費負担の状況該当値テキスト"/>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14817</xdr:rowOff>
    </xdr:from>
    <xdr:to>
      <xdr:col>23</xdr:col>
      <xdr:colOff>457200</xdr:colOff>
      <xdr:row>42</xdr:row>
      <xdr:rowOff>116417</xdr:rowOff>
    </xdr:to>
    <xdr:sp macro="" textlink="">
      <xdr:nvSpPr>
        <xdr:cNvPr id="395" name="円/楕円 394"/>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96" name="テキスト ボックス 39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143510</xdr:rowOff>
    </xdr:from>
    <xdr:to>
      <xdr:col>22</xdr:col>
      <xdr:colOff>254000</xdr:colOff>
      <xdr:row>43</xdr:row>
      <xdr:rowOff>73660</xdr:rowOff>
    </xdr:to>
    <xdr:sp macro="" textlink="">
      <xdr:nvSpPr>
        <xdr:cNvPr id="397" name="円/楕円 396"/>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58437</xdr:rowOff>
    </xdr:from>
    <xdr:ext cx="762000" cy="259045"/>
    <xdr:sp macro="" textlink="">
      <xdr:nvSpPr>
        <xdr:cNvPr id="398" name="テキスト ボックス 397"/>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151554</xdr:rowOff>
    </xdr:from>
    <xdr:to>
      <xdr:col>21</xdr:col>
      <xdr:colOff>50800</xdr:colOff>
      <xdr:row>43</xdr:row>
      <xdr:rowOff>81704</xdr:rowOff>
    </xdr:to>
    <xdr:sp macro="" textlink="">
      <xdr:nvSpPr>
        <xdr:cNvPr id="399" name="円/楕円 398"/>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66481</xdr:rowOff>
    </xdr:from>
    <xdr:ext cx="762000" cy="259045"/>
    <xdr:sp macro="" textlink="">
      <xdr:nvSpPr>
        <xdr:cNvPr id="400" name="テキスト ボックス 399"/>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1" name="円/楕円 400"/>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02" name="テキスト ボックス 401"/>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前年度に引き続き、当該指標については発生していない。</a:t>
          </a:r>
          <a:endParaRPr lang="ja-JP" altLang="ja-JP" sz="1400">
            <a:effectLst/>
          </a:endParaRPr>
        </a:p>
        <a:p>
          <a:r>
            <a:rPr kumimoji="1" lang="ja-JP" altLang="ja-JP" sz="1100">
              <a:solidFill>
                <a:schemeClr val="dk1"/>
              </a:solidFill>
              <a:effectLst/>
              <a:latin typeface="+mn-lt"/>
              <a:ea typeface="+mn-ea"/>
              <a:cs typeface="+mn-cs"/>
            </a:rPr>
            <a:t>今後も当該比率の適正化のため、影響のある起債対象事業の優先度、緊急性を考慮し、新たな地方債の発行を抑制しながら、将来世代に対する負担が増えないよう財政運営を行っていく。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1" name="直線コネクタ 430"/>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2"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3" name="直線コネクタ 432"/>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39387</xdr:rowOff>
    </xdr:from>
    <xdr:ext cx="762000" cy="259045"/>
    <xdr:sp macro="" textlink="">
      <xdr:nvSpPr>
        <xdr:cNvPr id="436" name="将来負担の状況平均値テキスト"/>
        <xdr:cNvSpPr txBox="1"/>
      </xdr:nvSpPr>
      <xdr:spPr>
        <a:xfrm>
          <a:off x="17106900" y="278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37" name="フローチャート : 判断 436"/>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38" name="フローチャート : 判断 437"/>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73324</xdr:rowOff>
    </xdr:from>
    <xdr:ext cx="736600" cy="259045"/>
    <xdr:sp macro="" textlink="">
      <xdr:nvSpPr>
        <xdr:cNvPr id="439" name="テキスト ボックス 438"/>
        <xdr:cNvSpPr txBox="1"/>
      </xdr:nvSpPr>
      <xdr:spPr>
        <a:xfrm>
          <a:off x="15798800" y="264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48825</xdr:rowOff>
    </xdr:from>
    <xdr:to>
      <xdr:col>22</xdr:col>
      <xdr:colOff>254000</xdr:colOff>
      <xdr:row>18</xdr:row>
      <xdr:rowOff>150425</xdr:rowOff>
    </xdr:to>
    <xdr:sp macro="" textlink="">
      <xdr:nvSpPr>
        <xdr:cNvPr id="440" name="フローチャート : 判断 439"/>
        <xdr:cNvSpPr/>
      </xdr:nvSpPr>
      <xdr:spPr>
        <a:xfrm>
          <a:off x="15240000" y="31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160602</xdr:rowOff>
    </xdr:from>
    <xdr:ext cx="762000" cy="259045"/>
    <xdr:sp macro="" textlink="">
      <xdr:nvSpPr>
        <xdr:cNvPr id="441" name="テキスト ボックス 440"/>
        <xdr:cNvSpPr txBox="1"/>
      </xdr:nvSpPr>
      <xdr:spPr>
        <a:xfrm>
          <a:off x="14909800" y="29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109150</xdr:rowOff>
    </xdr:from>
    <xdr:to>
      <xdr:col>21</xdr:col>
      <xdr:colOff>50800</xdr:colOff>
      <xdr:row>19</xdr:row>
      <xdr:rowOff>39300</xdr:rowOff>
    </xdr:to>
    <xdr:sp macro="" textlink="">
      <xdr:nvSpPr>
        <xdr:cNvPr id="442" name="フローチャート : 判断 441"/>
        <xdr:cNvSpPr/>
      </xdr:nvSpPr>
      <xdr:spPr>
        <a:xfrm>
          <a:off x="14351000" y="319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24077</xdr:rowOff>
    </xdr:from>
    <xdr:ext cx="762000" cy="259045"/>
    <xdr:sp macro="" textlink="">
      <xdr:nvSpPr>
        <xdr:cNvPr id="443" name="テキスト ボックス 442"/>
        <xdr:cNvSpPr txBox="1"/>
      </xdr:nvSpPr>
      <xdr:spPr>
        <a:xfrm>
          <a:off x="14020800" y="328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44" name="フローチャート : 判断 443"/>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24147</xdr:rowOff>
    </xdr:from>
    <xdr:ext cx="762000" cy="259045"/>
    <xdr:sp macro="" textlink="">
      <xdr:nvSpPr>
        <xdr:cNvPr id="445" name="テキスト ボックス 444"/>
        <xdr:cNvSpPr txBox="1"/>
      </xdr:nvSpPr>
      <xdr:spPr>
        <a:xfrm>
          <a:off x="13131800" y="311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15</xdr:row>
      <xdr:rowOff>64488</xdr:rowOff>
    </xdr:from>
    <xdr:to>
      <xdr:col>21</xdr:col>
      <xdr:colOff>50800</xdr:colOff>
      <xdr:row>15</xdr:row>
      <xdr:rowOff>166088</xdr:rowOff>
    </xdr:to>
    <xdr:sp macro="" textlink="">
      <xdr:nvSpPr>
        <xdr:cNvPr id="451" name="円/楕円 450"/>
        <xdr:cNvSpPr/>
      </xdr:nvSpPr>
      <xdr:spPr>
        <a:xfrm>
          <a:off x="14351000" y="263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4815</xdr:rowOff>
    </xdr:from>
    <xdr:ext cx="762000" cy="259045"/>
    <xdr:sp macro="" textlink="">
      <xdr:nvSpPr>
        <xdr:cNvPr id="452" name="テキスト ボックス 451"/>
        <xdr:cNvSpPr txBox="1"/>
      </xdr:nvSpPr>
      <xdr:spPr>
        <a:xfrm>
          <a:off x="14020800" y="240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40,268
40,161
101.36
54,750,599
48,376,046
2,038,591
10,315,229
14,406,688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人件費に係る経常収支比率は</a:t>
          </a:r>
          <a:r>
            <a:rPr lang="en-US" altLang="ja-JP" sz="1100" b="0" i="0" baseline="0">
              <a:solidFill>
                <a:schemeClr val="dk1"/>
              </a:solidFill>
              <a:effectLst/>
              <a:latin typeface="+mn-lt"/>
              <a:ea typeface="+mn-ea"/>
              <a:cs typeface="+mn-cs"/>
            </a:rPr>
            <a:t>20.1</a:t>
          </a:r>
          <a:r>
            <a:rPr lang="ja-JP" altLang="ja-JP" sz="1100" b="0" i="0" baseline="0">
              <a:solidFill>
                <a:schemeClr val="dk1"/>
              </a:solidFill>
              <a:effectLst/>
              <a:latin typeface="+mn-lt"/>
              <a:ea typeface="+mn-ea"/>
              <a:cs typeface="+mn-cs"/>
            </a:rPr>
            <a:t>％と前年度比</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はいるが</a:t>
          </a:r>
          <a:r>
            <a:rPr lang="ja-JP" altLang="ja-JP" sz="1100" b="0" i="0" baseline="0">
              <a:solidFill>
                <a:schemeClr val="dk1"/>
              </a:solidFill>
              <a:effectLst/>
              <a:latin typeface="+mn-lt"/>
              <a:ea typeface="+mn-ea"/>
              <a:cs typeface="+mn-cs"/>
            </a:rPr>
            <a:t>、類似団体内・</a:t>
          </a:r>
          <a:r>
            <a:rPr lang="ja-JP" altLang="en-US" sz="1100" b="0" i="0" baseline="0">
              <a:solidFill>
                <a:schemeClr val="dk1"/>
              </a:solidFill>
              <a:effectLst/>
              <a:latin typeface="+mn-lt"/>
              <a:ea typeface="+mn-ea"/>
              <a:cs typeface="+mn-cs"/>
            </a:rPr>
            <a:t>全国・県平均ともに下回っている。</a:t>
          </a:r>
          <a:r>
            <a:rPr lang="ja-JP" altLang="ja-JP" sz="1100" b="0" i="0" baseline="0">
              <a:solidFill>
                <a:schemeClr val="dk1"/>
              </a:solidFill>
              <a:effectLst/>
              <a:latin typeface="+mn-lt"/>
              <a:ea typeface="+mn-ea"/>
              <a:cs typeface="+mn-cs"/>
            </a:rPr>
            <a:t>主な要因としては、震災以前より定員適正化計画に基づいた職員数の削減及び行財政改革の一環による各種業務の外部委託や公共施設の指定管理により人件費が抑制されたためである。今後は東日本大震災からの復旧・復興事業の進捗状況を考慮しつつ、定員の適正管理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159004</xdr:rowOff>
    </xdr:from>
    <xdr:to>
      <xdr:col>7</xdr:col>
      <xdr:colOff>15875</xdr:colOff>
      <xdr:row>33</xdr:row>
      <xdr:rowOff>78994</xdr:rowOff>
    </xdr:to>
    <xdr:cxnSp macro="">
      <xdr:nvCxnSpPr>
        <xdr:cNvPr id="64" name="直線コネクタ 63"/>
        <xdr:cNvCxnSpPr/>
      </xdr:nvCxnSpPr>
      <xdr:spPr>
        <a:xfrm>
          <a:off x="3987800" y="56454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32275</xdr:rowOff>
    </xdr:from>
    <xdr:ext cx="762000" cy="259045"/>
    <xdr:sp macro="" textlink="">
      <xdr:nvSpPr>
        <xdr:cNvPr id="65" name="人件費平均値テキスト"/>
        <xdr:cNvSpPr txBox="1"/>
      </xdr:nvSpPr>
      <xdr:spPr>
        <a:xfrm>
          <a:off x="4914900" y="6033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159004</xdr:rowOff>
    </xdr:from>
    <xdr:to>
      <xdr:col>5</xdr:col>
      <xdr:colOff>549275</xdr:colOff>
      <xdr:row>33</xdr:row>
      <xdr:rowOff>161290</xdr:rowOff>
    </xdr:to>
    <xdr:cxnSp macro="">
      <xdr:nvCxnSpPr>
        <xdr:cNvPr id="67" name="直線コネクタ 66"/>
        <xdr:cNvCxnSpPr/>
      </xdr:nvCxnSpPr>
      <xdr:spPr>
        <a:xfrm flipV="1">
          <a:off x="3098800" y="56454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73423</xdr:rowOff>
    </xdr:from>
    <xdr:ext cx="736600" cy="259045"/>
    <xdr:sp macro="" textlink="">
      <xdr:nvSpPr>
        <xdr:cNvPr id="69" name="テキスト ボックス 68"/>
        <xdr:cNvSpPr txBox="1"/>
      </xdr:nvSpPr>
      <xdr:spPr>
        <a:xfrm>
          <a:off x="3606800" y="60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161290</xdr:rowOff>
    </xdr:from>
    <xdr:to>
      <xdr:col>4</xdr:col>
      <xdr:colOff>346075</xdr:colOff>
      <xdr:row>34</xdr:row>
      <xdr:rowOff>53848</xdr:rowOff>
    </xdr:to>
    <xdr:cxnSp macro="">
      <xdr:nvCxnSpPr>
        <xdr:cNvPr id="70" name="直線コネクタ 69"/>
        <xdr:cNvCxnSpPr/>
      </xdr:nvCxnSpPr>
      <xdr:spPr>
        <a:xfrm flipV="1">
          <a:off x="2209800" y="58191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23622</xdr:rowOff>
    </xdr:from>
    <xdr:to>
      <xdr:col>4</xdr:col>
      <xdr:colOff>396875</xdr:colOff>
      <xdr:row>35</xdr:row>
      <xdr:rowOff>125222</xdr:rowOff>
    </xdr:to>
    <xdr:sp macro="" textlink="">
      <xdr:nvSpPr>
        <xdr:cNvPr id="71" name="フローチャート : 判断 70"/>
        <xdr:cNvSpPr/>
      </xdr:nvSpPr>
      <xdr:spPr>
        <a:xfrm>
          <a:off x="3048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109999</xdr:rowOff>
    </xdr:from>
    <xdr:ext cx="762000" cy="259045"/>
    <xdr:sp macro="" textlink="">
      <xdr:nvSpPr>
        <xdr:cNvPr id="72" name="テキスト ボックス 71"/>
        <xdr:cNvSpPr txBox="1"/>
      </xdr:nvSpPr>
      <xdr:spPr>
        <a:xfrm>
          <a:off x="2717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53848</xdr:rowOff>
    </xdr:from>
    <xdr:to>
      <xdr:col>3</xdr:col>
      <xdr:colOff>142875</xdr:colOff>
      <xdr:row>35</xdr:row>
      <xdr:rowOff>37846</xdr:rowOff>
    </xdr:to>
    <xdr:cxnSp macro="">
      <xdr:nvCxnSpPr>
        <xdr:cNvPr id="73" name="直線コネクタ 72"/>
        <xdr:cNvCxnSpPr/>
      </xdr:nvCxnSpPr>
      <xdr:spPr>
        <a:xfrm flipV="1">
          <a:off x="1320800" y="58831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xdr:rowOff>
    </xdr:from>
    <xdr:to>
      <xdr:col>3</xdr:col>
      <xdr:colOff>193675</xdr:colOff>
      <xdr:row>35</xdr:row>
      <xdr:rowOff>106934</xdr:rowOff>
    </xdr:to>
    <xdr:sp macro="" textlink="">
      <xdr:nvSpPr>
        <xdr:cNvPr id="74" name="フローチャート :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91711</xdr:rowOff>
    </xdr:from>
    <xdr:ext cx="762000" cy="259045"/>
    <xdr:sp macro="" textlink="">
      <xdr:nvSpPr>
        <xdr:cNvPr id="75" name="テキスト ボックス 74"/>
        <xdr:cNvSpPr txBox="1"/>
      </xdr:nvSpPr>
      <xdr:spPr>
        <a:xfrm>
          <a:off x="1828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76" name="フローチャート : 判断 75"/>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2557</xdr:rowOff>
    </xdr:from>
    <xdr:ext cx="762000" cy="259045"/>
    <xdr:sp macro="" textlink="">
      <xdr:nvSpPr>
        <xdr:cNvPr id="77" name="テキスト ボックス 76"/>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28194</xdr:rowOff>
    </xdr:from>
    <xdr:to>
      <xdr:col>7</xdr:col>
      <xdr:colOff>66675</xdr:colOff>
      <xdr:row>33</xdr:row>
      <xdr:rowOff>129794</xdr:rowOff>
    </xdr:to>
    <xdr:sp macro="" textlink="">
      <xdr:nvSpPr>
        <xdr:cNvPr id="83" name="円/楕円 82"/>
        <xdr:cNvSpPr/>
      </xdr:nvSpPr>
      <xdr:spPr>
        <a:xfrm>
          <a:off x="47752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108221</xdr:rowOff>
    </xdr:from>
    <xdr:ext cx="762000" cy="259045"/>
    <xdr:sp macro="" textlink="">
      <xdr:nvSpPr>
        <xdr:cNvPr id="84" name="人件費該当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108204</xdr:rowOff>
    </xdr:from>
    <xdr:to>
      <xdr:col>5</xdr:col>
      <xdr:colOff>600075</xdr:colOff>
      <xdr:row>33</xdr:row>
      <xdr:rowOff>38354</xdr:rowOff>
    </xdr:to>
    <xdr:sp macro="" textlink="">
      <xdr:nvSpPr>
        <xdr:cNvPr id="85" name="円/楕円 84"/>
        <xdr:cNvSpPr/>
      </xdr:nvSpPr>
      <xdr:spPr>
        <a:xfrm>
          <a:off x="3937000" y="5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48531</xdr:rowOff>
    </xdr:from>
    <xdr:ext cx="736600" cy="259045"/>
    <xdr:sp macro="" textlink="">
      <xdr:nvSpPr>
        <xdr:cNvPr id="86" name="テキスト ボックス 85"/>
        <xdr:cNvSpPr txBox="1"/>
      </xdr:nvSpPr>
      <xdr:spPr>
        <a:xfrm>
          <a:off x="3606800" y="5363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110490</xdr:rowOff>
    </xdr:from>
    <xdr:to>
      <xdr:col>4</xdr:col>
      <xdr:colOff>396875</xdr:colOff>
      <xdr:row>34</xdr:row>
      <xdr:rowOff>40640</xdr:rowOff>
    </xdr:to>
    <xdr:sp macro="" textlink="">
      <xdr:nvSpPr>
        <xdr:cNvPr id="87" name="円/楕円 86"/>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50817</xdr:rowOff>
    </xdr:from>
    <xdr:ext cx="762000" cy="259045"/>
    <xdr:sp macro="" textlink="">
      <xdr:nvSpPr>
        <xdr:cNvPr id="88" name="テキスト ボックス 87"/>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3048</xdr:rowOff>
    </xdr:from>
    <xdr:to>
      <xdr:col>3</xdr:col>
      <xdr:colOff>193675</xdr:colOff>
      <xdr:row>34</xdr:row>
      <xdr:rowOff>104648</xdr:rowOff>
    </xdr:to>
    <xdr:sp macro="" textlink="">
      <xdr:nvSpPr>
        <xdr:cNvPr id="89" name="円/楕円 88"/>
        <xdr:cNvSpPr/>
      </xdr:nvSpPr>
      <xdr:spPr>
        <a:xfrm>
          <a:off x="2159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114825</xdr:rowOff>
    </xdr:from>
    <xdr:ext cx="762000" cy="259045"/>
    <xdr:sp macro="" textlink="">
      <xdr:nvSpPr>
        <xdr:cNvPr id="90" name="テキスト ボックス 89"/>
        <xdr:cNvSpPr txBox="1"/>
      </xdr:nvSpPr>
      <xdr:spPr>
        <a:xfrm>
          <a:off x="1828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158496</xdr:rowOff>
    </xdr:from>
    <xdr:to>
      <xdr:col>1</xdr:col>
      <xdr:colOff>676275</xdr:colOff>
      <xdr:row>35</xdr:row>
      <xdr:rowOff>88646</xdr:rowOff>
    </xdr:to>
    <xdr:sp macro="" textlink="">
      <xdr:nvSpPr>
        <xdr:cNvPr id="91" name="円/楕円 90"/>
        <xdr:cNvSpPr/>
      </xdr:nvSpPr>
      <xdr:spPr>
        <a:xfrm>
          <a:off x="1270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98823</xdr:rowOff>
    </xdr:from>
    <xdr:ext cx="762000" cy="259045"/>
    <xdr:sp macro="" textlink="">
      <xdr:nvSpPr>
        <xdr:cNvPr id="92" name="テキスト ボックス 91"/>
        <xdr:cNvSpPr txBox="1"/>
      </xdr:nvSpPr>
      <xdr:spPr>
        <a:xfrm>
          <a:off x="939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物件費に係る経常収支比率は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今年度</a:t>
          </a:r>
          <a:r>
            <a:rPr lang="en-US" altLang="ja-JP" sz="1100" b="0" i="0" baseline="0">
              <a:solidFill>
                <a:schemeClr val="dk1"/>
              </a:solidFill>
              <a:effectLst/>
              <a:latin typeface="+mn-lt"/>
              <a:ea typeface="+mn-ea"/>
              <a:cs typeface="+mn-cs"/>
            </a:rPr>
            <a:t>11.1</a:t>
          </a:r>
          <a:r>
            <a:rPr lang="ja-JP" altLang="ja-JP" sz="1100" b="0" i="0" baseline="0">
              <a:solidFill>
                <a:schemeClr val="dk1"/>
              </a:solidFill>
              <a:effectLst/>
              <a:latin typeface="+mn-lt"/>
              <a:ea typeface="+mn-ea"/>
              <a:cs typeface="+mn-cs"/>
            </a:rPr>
            <a:t>％であり、昨年度比</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全国・県平均</a:t>
          </a:r>
          <a:r>
            <a:rPr kumimoji="1" lang="ja-JP" altLang="en-US" sz="110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下回る結果となっている。</a:t>
          </a:r>
          <a:r>
            <a:rPr lang="ja-JP" altLang="en-US" sz="1100" b="0" i="0" baseline="0">
              <a:solidFill>
                <a:schemeClr val="dk1"/>
              </a:solidFill>
              <a:effectLst/>
              <a:latin typeface="+mn-lt"/>
              <a:ea typeface="+mn-ea"/>
              <a:cs typeface="+mn-cs"/>
            </a:rPr>
            <a:t>しかし今後は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復旧・復興事業における普通建設事業による市管理物件の増加で、管理に掛かる物件費が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していくものと推測される。一方で、増加した</a:t>
          </a:r>
          <a:r>
            <a:rPr lang="ja-JP" altLang="ja-JP" sz="1100" b="0" i="0" baseline="0">
              <a:solidFill>
                <a:schemeClr val="dk1"/>
              </a:solidFill>
              <a:effectLst/>
              <a:latin typeface="+mn-lt"/>
              <a:ea typeface="+mn-ea"/>
              <a:cs typeface="+mn-cs"/>
            </a:rPr>
            <a:t>部分については人件費からのシフト部分と</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考えられ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今後も低比率を維持するため、経常収支に係る費用については他費とも合わせ総量的な削減に努めていく。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8890</xdr:rowOff>
    </xdr:from>
    <xdr:to>
      <xdr:col>24</xdr:col>
      <xdr:colOff>31750</xdr:colOff>
      <xdr:row>17</xdr:row>
      <xdr:rowOff>153670</xdr:rowOff>
    </xdr:to>
    <xdr:cxnSp macro="">
      <xdr:nvCxnSpPr>
        <xdr:cNvPr id="124" name="直線コネクタ 123"/>
        <xdr:cNvCxnSpPr/>
      </xdr:nvCxnSpPr>
      <xdr:spPr>
        <a:xfrm>
          <a:off x="15671800" y="29235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25417</xdr:rowOff>
    </xdr:from>
    <xdr:ext cx="762000" cy="259045"/>
    <xdr:sp macro="" textlink="">
      <xdr:nvSpPr>
        <xdr:cNvPr id="125" name="物件費平均値テキスト"/>
        <xdr:cNvSpPr txBox="1"/>
      </xdr:nvSpPr>
      <xdr:spPr>
        <a:xfrm>
          <a:off x="16598900" y="311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8890</xdr:rowOff>
    </xdr:from>
    <xdr:to>
      <xdr:col>22</xdr:col>
      <xdr:colOff>565150</xdr:colOff>
      <xdr:row>17</xdr:row>
      <xdr:rowOff>62230</xdr:rowOff>
    </xdr:to>
    <xdr:cxnSp macro="">
      <xdr:nvCxnSpPr>
        <xdr:cNvPr id="127" name="直線コネクタ 126"/>
        <xdr:cNvCxnSpPr/>
      </xdr:nvCxnSpPr>
      <xdr:spPr>
        <a:xfrm flipV="1">
          <a:off x="14782800" y="292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29" name="テキスト ボックス 128"/>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46990</xdr:rowOff>
    </xdr:from>
    <xdr:to>
      <xdr:col>21</xdr:col>
      <xdr:colOff>361950</xdr:colOff>
      <xdr:row>17</xdr:row>
      <xdr:rowOff>62230</xdr:rowOff>
    </xdr:to>
    <xdr:cxnSp macro="">
      <xdr:nvCxnSpPr>
        <xdr:cNvPr id="130" name="直線コネクタ 129"/>
        <xdr:cNvCxnSpPr/>
      </xdr:nvCxnSpPr>
      <xdr:spPr>
        <a:xfrm>
          <a:off x="13893800" y="296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1" name="フローチャート : 判断 130"/>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32" name="テキスト ボックス 131"/>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46990</xdr:rowOff>
    </xdr:from>
    <xdr:to>
      <xdr:col>20</xdr:col>
      <xdr:colOff>158750</xdr:colOff>
      <xdr:row>17</xdr:row>
      <xdr:rowOff>62230</xdr:rowOff>
    </xdr:to>
    <xdr:cxnSp macro="">
      <xdr:nvCxnSpPr>
        <xdr:cNvPr id="133" name="直線コネクタ 132"/>
        <xdr:cNvCxnSpPr/>
      </xdr:nvCxnSpPr>
      <xdr:spPr>
        <a:xfrm flipV="1">
          <a:off x="13004800" y="296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4" name="フローチャート : 判断 133"/>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101617</xdr:rowOff>
    </xdr:from>
    <xdr:ext cx="762000" cy="259045"/>
    <xdr:sp macro="" textlink="">
      <xdr:nvSpPr>
        <xdr:cNvPr id="135" name="テキスト ボックス 134"/>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6" name="フローチャート : 判断 135"/>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71137</xdr:rowOff>
    </xdr:from>
    <xdr:ext cx="762000" cy="259045"/>
    <xdr:sp macro="" textlink="">
      <xdr:nvSpPr>
        <xdr:cNvPr id="137" name="テキスト ボックス 136"/>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102870</xdr:rowOff>
    </xdr:from>
    <xdr:to>
      <xdr:col>24</xdr:col>
      <xdr:colOff>82550</xdr:colOff>
      <xdr:row>18</xdr:row>
      <xdr:rowOff>33020</xdr:rowOff>
    </xdr:to>
    <xdr:sp macro="" textlink="">
      <xdr:nvSpPr>
        <xdr:cNvPr id="143" name="円/楕円 142"/>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119397</xdr:rowOff>
    </xdr:from>
    <xdr:ext cx="762000" cy="259045"/>
    <xdr:sp macro="" textlink="">
      <xdr:nvSpPr>
        <xdr:cNvPr id="144" name="物件費該当値テキスト"/>
        <xdr:cNvSpPr txBox="1"/>
      </xdr:nvSpPr>
      <xdr:spPr>
        <a:xfrm>
          <a:off x="16598900" y="286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129540</xdr:rowOff>
    </xdr:from>
    <xdr:to>
      <xdr:col>22</xdr:col>
      <xdr:colOff>615950</xdr:colOff>
      <xdr:row>17</xdr:row>
      <xdr:rowOff>59690</xdr:rowOff>
    </xdr:to>
    <xdr:sp macro="" textlink="">
      <xdr:nvSpPr>
        <xdr:cNvPr id="145" name="円/楕円 144"/>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69867</xdr:rowOff>
    </xdr:from>
    <xdr:ext cx="736600" cy="259045"/>
    <xdr:sp macro="" textlink="">
      <xdr:nvSpPr>
        <xdr:cNvPr id="146" name="テキスト ボックス 145"/>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11430</xdr:rowOff>
    </xdr:from>
    <xdr:to>
      <xdr:col>21</xdr:col>
      <xdr:colOff>412750</xdr:colOff>
      <xdr:row>17</xdr:row>
      <xdr:rowOff>113030</xdr:rowOff>
    </xdr:to>
    <xdr:sp macro="" textlink="">
      <xdr:nvSpPr>
        <xdr:cNvPr id="147" name="円/楕円 146"/>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123207</xdr:rowOff>
    </xdr:from>
    <xdr:ext cx="762000" cy="259045"/>
    <xdr:sp macro="" textlink="">
      <xdr:nvSpPr>
        <xdr:cNvPr id="148" name="テキスト ボックス 147"/>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167640</xdr:rowOff>
    </xdr:from>
    <xdr:to>
      <xdr:col>20</xdr:col>
      <xdr:colOff>209550</xdr:colOff>
      <xdr:row>17</xdr:row>
      <xdr:rowOff>97790</xdr:rowOff>
    </xdr:to>
    <xdr:sp macro="" textlink="">
      <xdr:nvSpPr>
        <xdr:cNvPr id="149" name="円/楕円 148"/>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50" name="テキスト ボックス 149"/>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11430</xdr:rowOff>
    </xdr:from>
    <xdr:to>
      <xdr:col>19</xdr:col>
      <xdr:colOff>6350</xdr:colOff>
      <xdr:row>17</xdr:row>
      <xdr:rowOff>113030</xdr:rowOff>
    </xdr:to>
    <xdr:sp macro="" textlink="">
      <xdr:nvSpPr>
        <xdr:cNvPr id="151" name="円/楕円 150"/>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123207</xdr:rowOff>
    </xdr:from>
    <xdr:ext cx="762000" cy="259045"/>
    <xdr:sp macro="" textlink="">
      <xdr:nvSpPr>
        <xdr:cNvPr id="152" name="テキスト ボックス 151"/>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扶助費に係る経常収支比率は、今年度</a:t>
          </a:r>
          <a:r>
            <a:rPr lang="en-US" altLang="ja-JP" sz="1100" b="0" i="0" baseline="0">
              <a:solidFill>
                <a:schemeClr val="dk1"/>
              </a:solidFill>
              <a:effectLst/>
              <a:latin typeface="+mn-lt"/>
              <a:ea typeface="+mn-ea"/>
              <a:cs typeface="+mn-cs"/>
            </a:rPr>
            <a:t>7.1</a:t>
          </a:r>
          <a:r>
            <a:rPr lang="ja-JP" altLang="ja-JP" sz="1100" b="0" i="0" baseline="0">
              <a:solidFill>
                <a:schemeClr val="dk1"/>
              </a:solidFill>
              <a:effectLst/>
              <a:latin typeface="+mn-lt"/>
              <a:ea typeface="+mn-ea"/>
              <a:cs typeface="+mn-cs"/>
            </a:rPr>
            <a:t>％と前年度比</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ポイント微増して</a:t>
          </a:r>
          <a:r>
            <a:rPr lang="ja-JP" altLang="en-US" sz="1100" b="0" i="0" baseline="0">
              <a:solidFill>
                <a:schemeClr val="dk1"/>
              </a:solidFill>
              <a:effectLst/>
              <a:latin typeface="+mn-lt"/>
              <a:ea typeface="+mn-ea"/>
              <a:cs typeface="+mn-cs"/>
            </a:rPr>
            <a:t>おり、例年増加傾向となっている</a:t>
          </a:r>
          <a:r>
            <a:rPr lang="ja-JP" altLang="ja-JP" sz="1100" b="0" i="0" baseline="0">
              <a:solidFill>
                <a:schemeClr val="dk1"/>
              </a:solidFill>
              <a:effectLst/>
              <a:latin typeface="+mn-lt"/>
              <a:ea typeface="+mn-ea"/>
              <a:cs typeface="+mn-cs"/>
            </a:rPr>
            <a:t>。</a:t>
          </a:r>
          <a:endParaRPr lang="ja-JP" altLang="ja-JP" sz="1400">
            <a:effectLst/>
          </a:endParaRPr>
        </a:p>
        <a:p>
          <a:r>
            <a:rPr lang="ja-JP" altLang="en-US" sz="1100" b="0" i="0" baseline="0">
              <a:solidFill>
                <a:schemeClr val="dk1"/>
              </a:solidFill>
              <a:effectLst/>
              <a:latin typeface="+mn-lt"/>
              <a:ea typeface="+mn-ea"/>
              <a:cs typeface="+mn-cs"/>
            </a:rPr>
            <a:t>主な</a:t>
          </a:r>
          <a:r>
            <a:rPr lang="ja-JP" altLang="ja-JP" sz="1100" b="0" i="0" baseline="0">
              <a:solidFill>
                <a:schemeClr val="dk1"/>
              </a:solidFill>
              <a:effectLst/>
              <a:latin typeface="+mn-lt"/>
              <a:ea typeface="+mn-ea"/>
              <a:cs typeface="+mn-cs"/>
            </a:rPr>
            <a:t>増要因としては生活保護費の増による一般財源所要額が増加</a:t>
          </a:r>
          <a:r>
            <a:rPr lang="ja-JP" altLang="en-US" sz="1100" b="0" i="0" baseline="0">
              <a:solidFill>
                <a:schemeClr val="dk1"/>
              </a:solidFill>
              <a:effectLst/>
              <a:latin typeface="+mn-lt"/>
              <a:ea typeface="+mn-ea"/>
              <a:cs typeface="+mn-cs"/>
            </a:rPr>
            <a:t>したことによるものであり</a:t>
          </a:r>
          <a:r>
            <a:rPr lang="ja-JP" altLang="ja-JP" sz="1100">
              <a:solidFill>
                <a:schemeClr val="dk1"/>
              </a:solidFill>
              <a:effectLst/>
              <a:latin typeface="+mn-lt"/>
              <a:ea typeface="+mn-ea"/>
              <a:cs typeface="+mn-cs"/>
            </a:rPr>
            <a:t>、障害者医療費等も合わせ、扶助費総額として増となっている</a:t>
          </a:r>
          <a:r>
            <a:rPr lang="ja-JP" altLang="ja-JP" sz="1100" b="0" i="0" baseline="0">
              <a:solidFill>
                <a:schemeClr val="dk1"/>
              </a:solidFill>
              <a:effectLst/>
              <a:latin typeface="+mn-lt"/>
              <a:ea typeface="+mn-ea"/>
              <a:cs typeface="+mn-cs"/>
            </a:rPr>
            <a:t>。生活保護受給者数は毎年増加の一途をたどっており、今後当該比率への悪影響が懸念されるところであり。今後は資格審査等の適正化により、可能な限り経費の抑制に努めていく。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117475</xdr:rowOff>
    </xdr:to>
    <xdr:cxnSp macro="">
      <xdr:nvCxnSpPr>
        <xdr:cNvPr id="189" name="直線コネクタ 188"/>
        <xdr:cNvCxnSpPr/>
      </xdr:nvCxnSpPr>
      <xdr:spPr>
        <a:xfrm>
          <a:off x="3987800" y="93472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0"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79375</xdr:rowOff>
    </xdr:from>
    <xdr:to>
      <xdr:col>5</xdr:col>
      <xdr:colOff>549275</xdr:colOff>
      <xdr:row>54</xdr:row>
      <xdr:rowOff>88900</xdr:rowOff>
    </xdr:to>
    <xdr:cxnSp macro="">
      <xdr:nvCxnSpPr>
        <xdr:cNvPr id="192" name="直線コネクタ 191"/>
        <xdr:cNvCxnSpPr/>
      </xdr:nvCxnSpPr>
      <xdr:spPr>
        <a:xfrm>
          <a:off x="3098800" y="9337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4" name="テキスト ボックス 19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79375</xdr:rowOff>
    </xdr:to>
    <xdr:cxnSp macro="">
      <xdr:nvCxnSpPr>
        <xdr:cNvPr id="195" name="直線コネクタ 194"/>
        <xdr:cNvCxnSpPr/>
      </xdr:nvCxnSpPr>
      <xdr:spPr>
        <a:xfrm>
          <a:off x="2209800" y="9328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6" name="フローチャート : 判断 195"/>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97" name="テキスト ボックス 196"/>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69850</xdr:rowOff>
    </xdr:to>
    <xdr:cxnSp macro="">
      <xdr:nvCxnSpPr>
        <xdr:cNvPr id="198" name="直線コネクタ 197"/>
        <xdr:cNvCxnSpPr/>
      </xdr:nvCxnSpPr>
      <xdr:spPr>
        <a:xfrm>
          <a:off x="1320800" y="923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00" name="テキスト ボックス 199"/>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02" name="テキスト ボックス 201"/>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66675</xdr:rowOff>
    </xdr:from>
    <xdr:to>
      <xdr:col>7</xdr:col>
      <xdr:colOff>66675</xdr:colOff>
      <xdr:row>54</xdr:row>
      <xdr:rowOff>168275</xdr:rowOff>
    </xdr:to>
    <xdr:sp macro="" textlink="">
      <xdr:nvSpPr>
        <xdr:cNvPr id="208" name="円/楕円 207"/>
        <xdr:cNvSpPr/>
      </xdr:nvSpPr>
      <xdr:spPr>
        <a:xfrm>
          <a:off x="47752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83202</xdr:rowOff>
    </xdr:from>
    <xdr:ext cx="762000" cy="259045"/>
    <xdr:sp macro="" textlink="">
      <xdr:nvSpPr>
        <xdr:cNvPr id="209" name="扶助費該当値テキスト"/>
        <xdr:cNvSpPr txBox="1"/>
      </xdr:nvSpPr>
      <xdr:spPr>
        <a:xfrm>
          <a:off x="49149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10" name="円/楕円 209"/>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1" name="テキスト ボックス 210"/>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28575</xdr:rowOff>
    </xdr:from>
    <xdr:to>
      <xdr:col>4</xdr:col>
      <xdr:colOff>396875</xdr:colOff>
      <xdr:row>54</xdr:row>
      <xdr:rowOff>130175</xdr:rowOff>
    </xdr:to>
    <xdr:sp macro="" textlink="">
      <xdr:nvSpPr>
        <xdr:cNvPr id="212" name="円/楕円 211"/>
        <xdr:cNvSpPr/>
      </xdr:nvSpPr>
      <xdr:spPr>
        <a:xfrm>
          <a:off x="3048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13" name="テキスト ボックス 212"/>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4" name="円/楕円 213"/>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5" name="テキスト ボックス 214"/>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6" name="円/楕円 215"/>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7" name="テキスト ボックス 216"/>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その他に係る経常収支比率は、今年度</a:t>
          </a:r>
          <a:r>
            <a:rPr lang="en-US" altLang="ja-JP" sz="1100" b="0" i="0" baseline="0">
              <a:solidFill>
                <a:schemeClr val="dk1"/>
              </a:solidFill>
              <a:effectLst/>
              <a:latin typeface="+mn-lt"/>
              <a:ea typeface="+mn-ea"/>
              <a:cs typeface="+mn-cs"/>
            </a:rPr>
            <a:t>21.0</a:t>
          </a:r>
          <a:r>
            <a:rPr lang="ja-JP" altLang="ja-JP" sz="1100" b="0" i="0" baseline="0">
              <a:solidFill>
                <a:schemeClr val="dk1"/>
              </a:solidFill>
              <a:effectLst/>
              <a:latin typeface="+mn-lt"/>
              <a:ea typeface="+mn-ea"/>
              <a:cs typeface="+mn-cs"/>
            </a:rPr>
            <a:t>％となり、急激に悪化し</a:t>
          </a:r>
          <a:r>
            <a:rPr lang="ja-JP" altLang="en-US" sz="1100" b="0" i="0" baseline="0">
              <a:solidFill>
                <a:schemeClr val="dk1"/>
              </a:solidFill>
              <a:effectLst/>
              <a:latin typeface="+mn-lt"/>
              <a:ea typeface="+mn-ea"/>
              <a:cs typeface="+mn-cs"/>
            </a:rPr>
            <a:t>た昨年度からは、</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ポイント減少している</a:t>
          </a:r>
          <a:r>
            <a:rPr lang="ja-JP" altLang="ja-JP" sz="1100" b="0" i="0" baseline="0">
              <a:solidFill>
                <a:schemeClr val="dk1"/>
              </a:solidFill>
              <a:effectLst/>
              <a:latin typeface="+mn-lt"/>
              <a:ea typeface="+mn-ea"/>
              <a:cs typeface="+mn-cs"/>
            </a:rPr>
            <a:t>。主な</a:t>
          </a:r>
          <a:r>
            <a:rPr lang="ja-JP" altLang="en-US" sz="1100" b="0" i="0" baseline="0">
              <a:solidFill>
                <a:schemeClr val="dk1"/>
              </a:solidFill>
              <a:effectLst/>
              <a:latin typeface="+mn-lt"/>
              <a:ea typeface="+mn-ea"/>
              <a:cs typeface="+mn-cs"/>
            </a:rPr>
            <a:t>要因は</a:t>
          </a:r>
          <a:r>
            <a:rPr lang="ja-JP" altLang="ja-JP" sz="1100" b="0" i="0" baseline="0">
              <a:solidFill>
                <a:schemeClr val="dk1"/>
              </a:solidFill>
              <a:effectLst/>
              <a:latin typeface="+mn-lt"/>
              <a:ea typeface="+mn-ea"/>
              <a:cs typeface="+mn-cs"/>
            </a:rPr>
            <a:t>特別会計繰出金</a:t>
          </a:r>
          <a:r>
            <a:rPr lang="ja-JP" altLang="en-US" sz="1100" b="0" i="0" baseline="0">
              <a:solidFill>
                <a:schemeClr val="dk1"/>
              </a:solidFill>
              <a:effectLst/>
              <a:latin typeface="+mn-lt"/>
              <a:ea typeface="+mn-ea"/>
              <a:cs typeface="+mn-cs"/>
            </a:rPr>
            <a:t>に掛かる経常経費一般財源充当額の減に伴うものである</a:t>
          </a:r>
          <a:r>
            <a:rPr lang="ja-JP" altLang="ja-JP" sz="1100" b="0" i="0" baseline="0">
              <a:solidFill>
                <a:schemeClr val="dk1"/>
              </a:solidFill>
              <a:effectLst/>
              <a:latin typeface="+mn-lt"/>
              <a:ea typeface="+mn-ea"/>
              <a:cs typeface="+mn-cs"/>
            </a:rPr>
            <a:t>。一方維持補修費については</a:t>
          </a:r>
          <a:r>
            <a:rPr lang="ja-JP" altLang="en-US"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の増に留まってはいるが</a:t>
          </a:r>
          <a:r>
            <a:rPr lang="ja-JP" altLang="ja-JP" sz="1100" b="0" i="0" baseline="0">
              <a:solidFill>
                <a:schemeClr val="dk1"/>
              </a:solidFill>
              <a:effectLst/>
              <a:latin typeface="+mn-lt"/>
              <a:ea typeface="+mn-ea"/>
              <a:cs typeface="+mn-cs"/>
            </a:rPr>
            <a:t>、公共施設の老朽化</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に伴い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年々上昇傾向にある。今後は、「東松島市公共施設等総合管理計画」に基づいた施設の統廃合や遊休財産の売り払いを行い、維持管理経費の削減に努めていく。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12700</xdr:rowOff>
    </xdr:from>
    <xdr:to>
      <xdr:col>24</xdr:col>
      <xdr:colOff>31750</xdr:colOff>
      <xdr:row>61</xdr:row>
      <xdr:rowOff>24130</xdr:rowOff>
    </xdr:to>
    <xdr:cxnSp macro="">
      <xdr:nvCxnSpPr>
        <xdr:cNvPr id="250" name="直線コネクタ 249"/>
        <xdr:cNvCxnSpPr/>
      </xdr:nvCxnSpPr>
      <xdr:spPr>
        <a:xfrm flipV="1">
          <a:off x="15671800" y="102997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51"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96520</xdr:rowOff>
    </xdr:from>
    <xdr:to>
      <xdr:col>22</xdr:col>
      <xdr:colOff>565150</xdr:colOff>
      <xdr:row>61</xdr:row>
      <xdr:rowOff>24130</xdr:rowOff>
    </xdr:to>
    <xdr:cxnSp macro="">
      <xdr:nvCxnSpPr>
        <xdr:cNvPr id="253" name="直線コネクタ 252"/>
        <xdr:cNvCxnSpPr/>
      </xdr:nvCxnSpPr>
      <xdr:spPr>
        <a:xfrm>
          <a:off x="14782800" y="1004062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161307</xdr:rowOff>
    </xdr:from>
    <xdr:ext cx="736600" cy="259045"/>
    <xdr:sp macro="" textlink="">
      <xdr:nvSpPr>
        <xdr:cNvPr id="255" name="テキスト ボックス 254"/>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96520</xdr:rowOff>
    </xdr:from>
    <xdr:to>
      <xdr:col>21</xdr:col>
      <xdr:colOff>361950</xdr:colOff>
      <xdr:row>59</xdr:row>
      <xdr:rowOff>1270</xdr:rowOff>
    </xdr:to>
    <xdr:cxnSp macro="">
      <xdr:nvCxnSpPr>
        <xdr:cNvPr id="256" name="直線コネクタ 255"/>
        <xdr:cNvCxnSpPr/>
      </xdr:nvCxnSpPr>
      <xdr:spPr>
        <a:xfrm flipV="1">
          <a:off x="13893800" y="10040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7" name="フローチャート : 判断 256"/>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8" name="テキスト ボックス 257"/>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1270</xdr:rowOff>
    </xdr:from>
    <xdr:to>
      <xdr:col>20</xdr:col>
      <xdr:colOff>158750</xdr:colOff>
      <xdr:row>60</xdr:row>
      <xdr:rowOff>5080</xdr:rowOff>
    </xdr:to>
    <xdr:cxnSp macro="">
      <xdr:nvCxnSpPr>
        <xdr:cNvPr id="259" name="直線コネクタ 258"/>
        <xdr:cNvCxnSpPr/>
      </xdr:nvCxnSpPr>
      <xdr:spPr>
        <a:xfrm flipV="1">
          <a:off x="13004800" y="101168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0" name="フローチャート : 判断 259"/>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92727</xdr:rowOff>
    </xdr:from>
    <xdr:ext cx="762000" cy="259045"/>
    <xdr:sp macro="" textlink="">
      <xdr:nvSpPr>
        <xdr:cNvPr id="261" name="テキスト ボックス 260"/>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3" name="テキスト ボックス 26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133350</xdr:rowOff>
    </xdr:from>
    <xdr:to>
      <xdr:col>24</xdr:col>
      <xdr:colOff>82550</xdr:colOff>
      <xdr:row>60</xdr:row>
      <xdr:rowOff>63500</xdr:rowOff>
    </xdr:to>
    <xdr:sp macro="" textlink="">
      <xdr:nvSpPr>
        <xdr:cNvPr id="269" name="円/楕円 268"/>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105427</xdr:rowOff>
    </xdr:from>
    <xdr:ext cx="762000" cy="259045"/>
    <xdr:sp macro="" textlink="">
      <xdr:nvSpPr>
        <xdr:cNvPr id="270"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144780</xdr:rowOff>
    </xdr:from>
    <xdr:to>
      <xdr:col>22</xdr:col>
      <xdr:colOff>615950</xdr:colOff>
      <xdr:row>61</xdr:row>
      <xdr:rowOff>74930</xdr:rowOff>
    </xdr:to>
    <xdr:sp macro="" textlink="">
      <xdr:nvSpPr>
        <xdr:cNvPr id="271" name="円/楕円 270"/>
        <xdr:cNvSpPr/>
      </xdr:nvSpPr>
      <xdr:spPr>
        <a:xfrm>
          <a:off x="15621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59707</xdr:rowOff>
    </xdr:from>
    <xdr:ext cx="736600" cy="259045"/>
    <xdr:sp macro="" textlink="">
      <xdr:nvSpPr>
        <xdr:cNvPr id="272" name="テキスト ボックス 271"/>
        <xdr:cNvSpPr txBox="1"/>
      </xdr:nvSpPr>
      <xdr:spPr>
        <a:xfrm>
          <a:off x="15290800" y="1051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45720</xdr:rowOff>
    </xdr:from>
    <xdr:to>
      <xdr:col>21</xdr:col>
      <xdr:colOff>412750</xdr:colOff>
      <xdr:row>58</xdr:row>
      <xdr:rowOff>147320</xdr:rowOff>
    </xdr:to>
    <xdr:sp macro="" textlink="">
      <xdr:nvSpPr>
        <xdr:cNvPr id="273" name="円/楕円 272"/>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132097</xdr:rowOff>
    </xdr:from>
    <xdr:ext cx="762000" cy="259045"/>
    <xdr:sp macro="" textlink="">
      <xdr:nvSpPr>
        <xdr:cNvPr id="274" name="テキスト ボックス 273"/>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121920</xdr:rowOff>
    </xdr:from>
    <xdr:to>
      <xdr:col>20</xdr:col>
      <xdr:colOff>209550</xdr:colOff>
      <xdr:row>59</xdr:row>
      <xdr:rowOff>52070</xdr:rowOff>
    </xdr:to>
    <xdr:sp macro="" textlink="">
      <xdr:nvSpPr>
        <xdr:cNvPr id="275" name="円/楕円 274"/>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36847</xdr:rowOff>
    </xdr:from>
    <xdr:ext cx="762000" cy="259045"/>
    <xdr:sp macro="" textlink="">
      <xdr:nvSpPr>
        <xdr:cNvPr id="276" name="テキスト ボックス 275"/>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125730</xdr:rowOff>
    </xdr:from>
    <xdr:to>
      <xdr:col>19</xdr:col>
      <xdr:colOff>6350</xdr:colOff>
      <xdr:row>60</xdr:row>
      <xdr:rowOff>55880</xdr:rowOff>
    </xdr:to>
    <xdr:sp macro="" textlink="">
      <xdr:nvSpPr>
        <xdr:cNvPr id="277" name="円/楕円 276"/>
        <xdr:cNvSpPr/>
      </xdr:nvSpPr>
      <xdr:spPr>
        <a:xfrm>
          <a:off x="12954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40657</xdr:rowOff>
    </xdr:from>
    <xdr:ext cx="762000" cy="259045"/>
    <xdr:sp macro="" textlink="">
      <xdr:nvSpPr>
        <xdr:cNvPr id="278" name="テキスト ボックス 277"/>
        <xdr:cNvSpPr txBox="1"/>
      </xdr:nvSpPr>
      <xdr:spPr>
        <a:xfrm>
          <a:off x="12623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補助費に係る経常収支比率は、今年度</a:t>
          </a:r>
          <a:r>
            <a:rPr lang="en-US" altLang="ja-JP" sz="1100" b="0" i="0" baseline="0">
              <a:solidFill>
                <a:schemeClr val="dk1"/>
              </a:solidFill>
              <a:effectLst/>
              <a:latin typeface="+mn-lt"/>
              <a:ea typeface="+mn-ea"/>
              <a:cs typeface="+mn-cs"/>
            </a:rPr>
            <a:t>11.0</a:t>
          </a:r>
          <a:r>
            <a:rPr lang="ja-JP" altLang="ja-JP" sz="1100" b="0" i="0" baseline="0">
              <a:solidFill>
                <a:schemeClr val="dk1"/>
              </a:solidFill>
              <a:effectLst/>
              <a:latin typeface="+mn-lt"/>
              <a:ea typeface="+mn-ea"/>
              <a:cs typeface="+mn-cs"/>
            </a:rPr>
            <a:t>％であり昨年度比</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ポイントの増となった。類似団体平均と同</a:t>
          </a:r>
          <a:r>
            <a:rPr lang="ja-JP" altLang="en-US" sz="1100" b="0" i="0" baseline="0">
              <a:solidFill>
                <a:schemeClr val="dk1"/>
              </a:solidFill>
              <a:effectLst/>
              <a:latin typeface="+mn-lt"/>
              <a:ea typeface="+mn-ea"/>
              <a:cs typeface="+mn-cs"/>
            </a:rPr>
            <a:t>程度の</a:t>
          </a:r>
          <a:r>
            <a:rPr lang="ja-JP" altLang="ja-JP" sz="1100" b="0" i="0" baseline="0">
              <a:solidFill>
                <a:schemeClr val="dk1"/>
              </a:solidFill>
              <a:effectLst/>
              <a:latin typeface="+mn-lt"/>
              <a:ea typeface="+mn-ea"/>
              <a:cs typeface="+mn-cs"/>
            </a:rPr>
            <a:t>比率で</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あるが、全国、県平均を上回っている状況である。主な要因としては</a:t>
          </a:r>
          <a:r>
            <a:rPr lang="ja-JP" altLang="en-US" sz="1100" b="0" i="0" baseline="0">
              <a:solidFill>
                <a:schemeClr val="dk1"/>
              </a:solidFill>
              <a:effectLst/>
              <a:latin typeface="+mn-lt"/>
              <a:ea typeface="+mn-ea"/>
              <a:cs typeface="+mn-cs"/>
            </a:rPr>
            <a:t>、補助費の大きなウェイトを占めている</a:t>
          </a:r>
          <a:r>
            <a:rPr lang="ja-JP" altLang="ja-JP" sz="1100" b="0" i="0" baseline="0">
              <a:solidFill>
                <a:schemeClr val="dk1"/>
              </a:solidFill>
              <a:effectLst/>
              <a:latin typeface="+mn-lt"/>
              <a:ea typeface="+mn-ea"/>
              <a:cs typeface="+mn-cs"/>
            </a:rPr>
            <a:t>広域行政事務組合に係る負担金</a:t>
          </a:r>
          <a:r>
            <a:rPr lang="ja-JP" altLang="en-US" sz="1100" b="0" i="0" baseline="0">
              <a:solidFill>
                <a:schemeClr val="dk1"/>
              </a:solidFill>
              <a:effectLst/>
              <a:latin typeface="+mn-lt"/>
              <a:ea typeface="+mn-ea"/>
              <a:cs typeface="+mn-cs"/>
            </a:rPr>
            <a:t>が挙げられ、昨年度比</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の増となっている。</a:t>
          </a:r>
          <a:r>
            <a:rPr lang="ja-JP" altLang="ja-JP" sz="1100" b="0" i="0" baseline="0">
              <a:solidFill>
                <a:schemeClr val="dk1"/>
              </a:solidFill>
              <a:effectLst/>
              <a:latin typeface="+mn-lt"/>
              <a:ea typeface="+mn-ea"/>
              <a:cs typeface="+mn-cs"/>
            </a:rPr>
            <a:t>今後の方針としては、引き続き「東松島市行財政改革実施計画」に基づき、必要性、公平性、有効性の観点から補助金の見直しと経費縮減に努めていく。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58420</xdr:rowOff>
    </xdr:to>
    <xdr:cxnSp macro="">
      <xdr:nvCxnSpPr>
        <xdr:cNvPr id="308" name="直線コネクタ 307"/>
        <xdr:cNvCxnSpPr/>
      </xdr:nvCxnSpPr>
      <xdr:spPr>
        <a:xfrm>
          <a:off x="15671800" y="62123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40132</xdr:rowOff>
    </xdr:from>
    <xdr:to>
      <xdr:col>22</xdr:col>
      <xdr:colOff>565150</xdr:colOff>
      <xdr:row>36</xdr:row>
      <xdr:rowOff>44704</xdr:rowOff>
    </xdr:to>
    <xdr:cxnSp macro="">
      <xdr:nvCxnSpPr>
        <xdr:cNvPr id="311" name="直線コネクタ 310"/>
        <xdr:cNvCxnSpPr/>
      </xdr:nvCxnSpPr>
      <xdr:spPr>
        <a:xfrm flipV="1">
          <a:off x="14782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3" name="テキスト ボックス 312"/>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49276</xdr:rowOff>
    </xdr:to>
    <xdr:cxnSp macro="">
      <xdr:nvCxnSpPr>
        <xdr:cNvPr id="314" name="直線コネクタ 313"/>
        <xdr:cNvCxnSpPr/>
      </xdr:nvCxnSpPr>
      <xdr:spPr>
        <a:xfrm flipV="1">
          <a:off x="13893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5" name="フローチャート : 判断 314"/>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6" name="テキスト ボックス 315"/>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49276</xdr:rowOff>
    </xdr:to>
    <xdr:cxnSp macro="">
      <xdr:nvCxnSpPr>
        <xdr:cNvPr id="317" name="直線コネクタ 316"/>
        <xdr:cNvCxnSpPr/>
      </xdr:nvCxnSpPr>
      <xdr:spPr>
        <a:xfrm>
          <a:off x="13004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8" name="フローチャート : 判断 317"/>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19" name="テキスト ボックス 318"/>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1" name="テキスト ボックス 320"/>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7" name="円/楕円 326"/>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8"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29" name="円/楕円 328"/>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30" name="テキスト ボックス 329"/>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31" name="円/楕円 330"/>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32" name="テキスト ボックス 331"/>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33" name="円/楕円 332"/>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34" name="テキスト ボックス 333"/>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5" name="円/楕円 334"/>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6" name="テキスト ボックス 335"/>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公債費に係る経常収支比率は、前年度比</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13.4</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おり、これは市中銀行等への償還完了</a:t>
          </a:r>
          <a:r>
            <a:rPr lang="ja-JP" altLang="en-US" sz="1100">
              <a:solidFill>
                <a:schemeClr val="dk1"/>
              </a:solidFill>
              <a:effectLst/>
              <a:latin typeface="+mn-lt"/>
              <a:ea typeface="+mn-ea"/>
              <a:cs typeface="+mn-cs"/>
            </a:rPr>
            <a:t>に伴うものである。しかし、</a:t>
          </a:r>
          <a:r>
            <a:rPr lang="ja-JP" altLang="ja-JP" sz="1100" b="0" i="0" baseline="0">
              <a:solidFill>
                <a:schemeClr val="dk1"/>
              </a:solidFill>
              <a:effectLst/>
              <a:latin typeface="+mn-lt"/>
              <a:ea typeface="+mn-ea"/>
              <a:cs typeface="+mn-cs"/>
            </a:rPr>
            <a:t>事業進捗に合わせ起債してきた災害公営住宅整備事業債の元金償還が</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年度より本格化</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こと</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公債費の増が見込まれ、財政規律を維持しながら計画的に事業を実施していくとともに、</a:t>
          </a:r>
          <a:r>
            <a:rPr lang="ja-JP" altLang="en-US" sz="1100" b="0" i="0" baseline="0">
              <a:solidFill>
                <a:schemeClr val="dk1"/>
              </a:solidFill>
              <a:effectLst/>
              <a:latin typeface="+mn-lt"/>
              <a:ea typeface="+mn-ea"/>
              <a:cs typeface="+mn-cs"/>
            </a:rPr>
            <a:t>できる限り</a:t>
          </a:r>
          <a:r>
            <a:rPr lang="ja-JP" altLang="ja-JP" sz="1100" b="0" i="0" baseline="0">
              <a:solidFill>
                <a:schemeClr val="dk1"/>
              </a:solidFill>
              <a:effectLst/>
              <a:latin typeface="+mn-lt"/>
              <a:ea typeface="+mn-ea"/>
              <a:cs typeface="+mn-cs"/>
            </a:rPr>
            <a:t>財政措置のない資金手当</a:t>
          </a:r>
          <a:r>
            <a:rPr lang="ja-JP" altLang="en-US" sz="1100" b="0" i="0" baseline="0">
              <a:solidFill>
                <a:schemeClr val="dk1"/>
              </a:solidFill>
              <a:effectLst/>
              <a:latin typeface="+mn-lt"/>
              <a:ea typeface="+mn-ea"/>
              <a:cs typeface="+mn-cs"/>
            </a:rPr>
            <a:t>としての</a:t>
          </a:r>
          <a:r>
            <a:rPr lang="ja-JP" altLang="ja-JP" sz="1100" b="0" i="0" baseline="0">
              <a:solidFill>
                <a:schemeClr val="dk1"/>
              </a:solidFill>
              <a:effectLst/>
              <a:latin typeface="+mn-lt"/>
              <a:ea typeface="+mn-ea"/>
              <a:cs typeface="+mn-cs"/>
            </a:rPr>
            <a:t>地方債発行は控えていき、公債費の減を図っていく。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81280</xdr:rowOff>
    </xdr:from>
    <xdr:to>
      <xdr:col>7</xdr:col>
      <xdr:colOff>15875</xdr:colOff>
      <xdr:row>74</xdr:row>
      <xdr:rowOff>127000</xdr:rowOff>
    </xdr:to>
    <xdr:cxnSp macro="">
      <xdr:nvCxnSpPr>
        <xdr:cNvPr id="369" name="直線コネクタ 368"/>
        <xdr:cNvCxnSpPr/>
      </xdr:nvCxnSpPr>
      <xdr:spPr>
        <a:xfrm flipV="1">
          <a:off x="3987800" y="12768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33038</xdr:rowOff>
    </xdr:from>
    <xdr:ext cx="762000" cy="259045"/>
    <xdr:sp macro="" textlink="">
      <xdr:nvSpPr>
        <xdr:cNvPr id="370"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76</xdr:row>
      <xdr:rowOff>88900</xdr:rowOff>
    </xdr:to>
    <xdr:cxnSp macro="">
      <xdr:nvCxnSpPr>
        <xdr:cNvPr id="372" name="直線コネクタ 371"/>
        <xdr:cNvCxnSpPr/>
      </xdr:nvCxnSpPr>
      <xdr:spPr>
        <a:xfrm flipV="1">
          <a:off x="3098800" y="12814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74" name="テキスト ボックス 373"/>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77</xdr:row>
      <xdr:rowOff>54611</xdr:rowOff>
    </xdr:to>
    <xdr:cxnSp macro="">
      <xdr:nvCxnSpPr>
        <xdr:cNvPr id="375" name="直線コネクタ 374"/>
        <xdr:cNvCxnSpPr/>
      </xdr:nvCxnSpPr>
      <xdr:spPr>
        <a:xfrm flipV="1">
          <a:off x="2209800" y="131191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6" name="フローチャート : 判断 375"/>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77" name="テキスト ボックス 376"/>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54611</xdr:rowOff>
    </xdr:from>
    <xdr:to>
      <xdr:col>3</xdr:col>
      <xdr:colOff>142875</xdr:colOff>
      <xdr:row>79</xdr:row>
      <xdr:rowOff>62230</xdr:rowOff>
    </xdr:to>
    <xdr:cxnSp macro="">
      <xdr:nvCxnSpPr>
        <xdr:cNvPr id="378" name="直線コネクタ 377"/>
        <xdr:cNvCxnSpPr/>
      </xdr:nvCxnSpPr>
      <xdr:spPr>
        <a:xfrm flipV="1">
          <a:off x="1320800" y="13256261"/>
          <a:ext cx="889000" cy="3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79" name="フローチャート : 判断 378"/>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0" name="テキスト ボックス 379"/>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1" name="フローチャート : 判断 380"/>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2" name="テキスト ボックス 381"/>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30480</xdr:rowOff>
    </xdr:from>
    <xdr:to>
      <xdr:col>7</xdr:col>
      <xdr:colOff>66675</xdr:colOff>
      <xdr:row>74</xdr:row>
      <xdr:rowOff>132080</xdr:rowOff>
    </xdr:to>
    <xdr:sp macro="" textlink="">
      <xdr:nvSpPr>
        <xdr:cNvPr id="388" name="円/楕円 387"/>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47007</xdr:rowOff>
    </xdr:from>
    <xdr:ext cx="762000" cy="259045"/>
    <xdr:sp macro="" textlink="">
      <xdr:nvSpPr>
        <xdr:cNvPr id="389" name="公債費該当値テキスト"/>
        <xdr:cNvSpPr txBox="1"/>
      </xdr:nvSpPr>
      <xdr:spPr>
        <a:xfrm>
          <a:off x="4914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76200</xdr:rowOff>
    </xdr:from>
    <xdr:to>
      <xdr:col>5</xdr:col>
      <xdr:colOff>600075</xdr:colOff>
      <xdr:row>75</xdr:row>
      <xdr:rowOff>6350</xdr:rowOff>
    </xdr:to>
    <xdr:sp macro="" textlink="">
      <xdr:nvSpPr>
        <xdr:cNvPr id="390" name="円/楕円 389"/>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16527</xdr:rowOff>
    </xdr:from>
    <xdr:ext cx="736600" cy="259045"/>
    <xdr:sp macro="" textlink="">
      <xdr:nvSpPr>
        <xdr:cNvPr id="391" name="テキスト ボックス 390"/>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392" name="円/楕円 391"/>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149877</xdr:rowOff>
    </xdr:from>
    <xdr:ext cx="762000" cy="259045"/>
    <xdr:sp macro="" textlink="">
      <xdr:nvSpPr>
        <xdr:cNvPr id="393" name="テキスト ボックス 392"/>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94" name="円/楕円 393"/>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95" name="テキスト ボックス 394"/>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11430</xdr:rowOff>
    </xdr:from>
    <xdr:to>
      <xdr:col>1</xdr:col>
      <xdr:colOff>676275</xdr:colOff>
      <xdr:row>79</xdr:row>
      <xdr:rowOff>113030</xdr:rowOff>
    </xdr:to>
    <xdr:sp macro="" textlink="">
      <xdr:nvSpPr>
        <xdr:cNvPr id="396" name="円/楕円 395"/>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97807</xdr:rowOff>
    </xdr:from>
    <xdr:ext cx="762000" cy="259045"/>
    <xdr:sp macro="" textlink="">
      <xdr:nvSpPr>
        <xdr:cNvPr id="397" name="テキスト ボックス 396"/>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70.3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となっている。今年度は</a:t>
          </a:r>
          <a:r>
            <a:rPr kumimoji="1" lang="ja-JP" altLang="en-US" sz="1100">
              <a:solidFill>
                <a:schemeClr val="dk1"/>
              </a:solidFill>
              <a:effectLst/>
              <a:latin typeface="+mn-lt"/>
              <a:ea typeface="+mn-ea"/>
              <a:cs typeface="+mn-cs"/>
            </a:rPr>
            <a:t>市税全体は増ではあるが、</a:t>
          </a:r>
          <a:r>
            <a:rPr kumimoji="1" lang="ja-JP" altLang="ja-JP" sz="1100">
              <a:solidFill>
                <a:schemeClr val="dk1"/>
              </a:solidFill>
              <a:effectLst/>
              <a:latin typeface="+mn-lt"/>
              <a:ea typeface="+mn-ea"/>
              <a:cs typeface="+mn-cs"/>
            </a:rPr>
            <a:t>普通交付税や地方消費税交付金、臨時財政対策債等が減となって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総額</a:t>
          </a:r>
          <a:r>
            <a:rPr kumimoji="1" lang="ja-JP" altLang="en-US" sz="1100">
              <a:solidFill>
                <a:schemeClr val="dk1"/>
              </a:solidFill>
              <a:effectLst/>
              <a:latin typeface="+mn-lt"/>
              <a:ea typeface="+mn-ea"/>
              <a:cs typeface="+mn-cs"/>
            </a:rPr>
            <a:t>は減となっている。また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公債費以外の</a:t>
          </a:r>
          <a:r>
            <a:rPr kumimoji="1" lang="ja-JP" altLang="ja-JP" sz="1100">
              <a:solidFill>
                <a:schemeClr val="dk1"/>
              </a:solidFill>
              <a:effectLst/>
              <a:latin typeface="+mn-lt"/>
              <a:ea typeface="+mn-ea"/>
              <a:cs typeface="+mn-cs"/>
            </a:rPr>
            <a:t>一般財源所要額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増加しており、比率が悪化している状況である。今後も震災復興から通常期に移行するにつれて当該比率の悪化が懸念され、歳入では普通交付税に係る合併算定替の</a:t>
          </a:r>
          <a:r>
            <a:rPr kumimoji="1" lang="ja-JP" altLang="en-US" sz="1100">
              <a:solidFill>
                <a:schemeClr val="dk1"/>
              </a:solidFill>
              <a:effectLst/>
              <a:latin typeface="+mn-lt"/>
              <a:ea typeface="+mn-ea"/>
              <a:cs typeface="+mn-cs"/>
            </a:rPr>
            <a:t>段階的縮減</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一般財源の減が見込まれており、歳出についても維持補修費、扶助費について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していくものと想定される</a:t>
          </a:r>
          <a:r>
            <a:rPr kumimoji="1" lang="ja-JP" altLang="ja-JP" sz="1100">
              <a:solidFill>
                <a:schemeClr val="dk1"/>
              </a:solidFill>
              <a:effectLst/>
              <a:latin typeface="+mn-lt"/>
              <a:ea typeface="+mn-ea"/>
              <a:cs typeface="+mn-cs"/>
            </a:rPr>
            <a:t>。限られた財源のなかで、歳出の抑制を図りながら健全な財政運営に努めていく。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35561</xdr:rowOff>
    </xdr:from>
    <xdr:to>
      <xdr:col>24</xdr:col>
      <xdr:colOff>31750</xdr:colOff>
      <xdr:row>77</xdr:row>
      <xdr:rowOff>81280</xdr:rowOff>
    </xdr:to>
    <xdr:cxnSp macro="">
      <xdr:nvCxnSpPr>
        <xdr:cNvPr id="430" name="直線コネクタ 429"/>
        <xdr:cNvCxnSpPr/>
      </xdr:nvCxnSpPr>
      <xdr:spPr>
        <a:xfrm>
          <a:off x="15671800" y="132372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31"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85089</xdr:rowOff>
    </xdr:from>
    <xdr:to>
      <xdr:col>22</xdr:col>
      <xdr:colOff>565150</xdr:colOff>
      <xdr:row>77</xdr:row>
      <xdr:rowOff>35561</xdr:rowOff>
    </xdr:to>
    <xdr:cxnSp macro="">
      <xdr:nvCxnSpPr>
        <xdr:cNvPr id="433" name="直線コネクタ 432"/>
        <xdr:cNvCxnSpPr/>
      </xdr:nvCxnSpPr>
      <xdr:spPr>
        <a:xfrm>
          <a:off x="14782800" y="1311528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5" name="テキスト ボックス 434"/>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76</xdr:row>
      <xdr:rowOff>142239</xdr:rowOff>
    </xdr:to>
    <xdr:cxnSp macro="">
      <xdr:nvCxnSpPr>
        <xdr:cNvPr id="436" name="直線コネクタ 435"/>
        <xdr:cNvCxnSpPr/>
      </xdr:nvCxnSpPr>
      <xdr:spPr>
        <a:xfrm flipV="1">
          <a:off x="13893800" y="131152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38" name="テキスト ボックス 437"/>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142239</xdr:rowOff>
    </xdr:from>
    <xdr:to>
      <xdr:col>20</xdr:col>
      <xdr:colOff>158750</xdr:colOff>
      <xdr:row>77</xdr:row>
      <xdr:rowOff>77470</xdr:rowOff>
    </xdr:to>
    <xdr:cxnSp macro="">
      <xdr:nvCxnSpPr>
        <xdr:cNvPr id="439" name="直線コネクタ 438"/>
        <xdr:cNvCxnSpPr/>
      </xdr:nvCxnSpPr>
      <xdr:spPr>
        <a:xfrm flipV="1">
          <a:off x="13004800" y="131724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1" name="テキスト ボックス 440"/>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3" name="テキスト ボックス 442"/>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49" name="円/楕円 448"/>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47007</xdr:rowOff>
    </xdr:from>
    <xdr:ext cx="762000" cy="259045"/>
    <xdr:sp macro="" textlink="">
      <xdr:nvSpPr>
        <xdr:cNvPr id="450" name="公債費以外該当値テキスト"/>
        <xdr:cNvSpPr txBox="1"/>
      </xdr:nvSpPr>
      <xdr:spPr>
        <a:xfrm>
          <a:off x="165989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156211</xdr:rowOff>
    </xdr:from>
    <xdr:to>
      <xdr:col>22</xdr:col>
      <xdr:colOff>615950</xdr:colOff>
      <xdr:row>77</xdr:row>
      <xdr:rowOff>86361</xdr:rowOff>
    </xdr:to>
    <xdr:sp macro="" textlink="">
      <xdr:nvSpPr>
        <xdr:cNvPr id="451" name="円/楕円 450"/>
        <xdr:cNvSpPr/>
      </xdr:nvSpPr>
      <xdr:spPr>
        <a:xfrm>
          <a:off x="15621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96538</xdr:rowOff>
    </xdr:from>
    <xdr:ext cx="736600" cy="259045"/>
    <xdr:sp macro="" textlink="">
      <xdr:nvSpPr>
        <xdr:cNvPr id="452" name="テキスト ボックス 451"/>
        <xdr:cNvSpPr txBox="1"/>
      </xdr:nvSpPr>
      <xdr:spPr>
        <a:xfrm>
          <a:off x="15290800" y="1295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34289</xdr:rowOff>
    </xdr:from>
    <xdr:to>
      <xdr:col>21</xdr:col>
      <xdr:colOff>412750</xdr:colOff>
      <xdr:row>76</xdr:row>
      <xdr:rowOff>135889</xdr:rowOff>
    </xdr:to>
    <xdr:sp macro="" textlink="">
      <xdr:nvSpPr>
        <xdr:cNvPr id="453" name="円/楕円 452"/>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146067</xdr:rowOff>
    </xdr:from>
    <xdr:ext cx="762000" cy="259045"/>
    <xdr:sp macro="" textlink="">
      <xdr:nvSpPr>
        <xdr:cNvPr id="454" name="テキスト ボックス 453"/>
        <xdr:cNvSpPr txBox="1"/>
      </xdr:nvSpPr>
      <xdr:spPr>
        <a:xfrm>
          <a:off x="14401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91439</xdr:rowOff>
    </xdr:from>
    <xdr:to>
      <xdr:col>20</xdr:col>
      <xdr:colOff>209550</xdr:colOff>
      <xdr:row>77</xdr:row>
      <xdr:rowOff>21589</xdr:rowOff>
    </xdr:to>
    <xdr:sp macro="" textlink="">
      <xdr:nvSpPr>
        <xdr:cNvPr id="455" name="円/楕円 454"/>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31767</xdr:rowOff>
    </xdr:from>
    <xdr:ext cx="762000" cy="259045"/>
    <xdr:sp macro="" textlink="">
      <xdr:nvSpPr>
        <xdr:cNvPr id="456" name="テキスト ボックス 455"/>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57" name="円/楕円 456"/>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113047</xdr:rowOff>
    </xdr:from>
    <xdr:ext cx="762000" cy="259045"/>
    <xdr:sp macro="" textlink="">
      <xdr:nvSpPr>
        <xdr:cNvPr id="458" name="テキスト ボックス 457"/>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宮城県東松島市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86198</xdr:rowOff>
    </xdr:from>
    <xdr:to>
      <xdr:col>4</xdr:col>
      <xdr:colOff>1117600</xdr:colOff>
      <xdr:row>17</xdr:row>
      <xdr:rowOff>94373</xdr:rowOff>
    </xdr:to>
    <xdr:cxnSp macro="">
      <xdr:nvCxnSpPr>
        <xdr:cNvPr id="47" name="直線コネクタ 46"/>
        <xdr:cNvCxnSpPr/>
      </xdr:nvCxnSpPr>
      <xdr:spPr bwMode="auto">
        <a:xfrm flipV="1">
          <a:off x="5003800" y="3048473"/>
          <a:ext cx="647700" cy="8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38588</xdr:rowOff>
    </xdr:from>
    <xdr:ext cx="762000" cy="259045"/>
    <xdr:sp macro="" textlink="">
      <xdr:nvSpPr>
        <xdr:cNvPr id="48" name="人口1人当たり決算額の推移平均値テキスト130"/>
        <xdr:cNvSpPr txBox="1"/>
      </xdr:nvSpPr>
      <xdr:spPr>
        <a:xfrm>
          <a:off x="5740400" y="2829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94373</xdr:rowOff>
    </xdr:from>
    <xdr:to>
      <xdr:col>4</xdr:col>
      <xdr:colOff>469900</xdr:colOff>
      <xdr:row>17</xdr:row>
      <xdr:rowOff>104847</xdr:rowOff>
    </xdr:to>
    <xdr:cxnSp macro="">
      <xdr:nvCxnSpPr>
        <xdr:cNvPr id="50" name="直線コネクタ 49"/>
        <xdr:cNvCxnSpPr/>
      </xdr:nvCxnSpPr>
      <xdr:spPr bwMode="auto">
        <a:xfrm flipV="1">
          <a:off x="4305300" y="3056648"/>
          <a:ext cx="698500" cy="10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131303</xdr:rowOff>
    </xdr:from>
    <xdr:ext cx="736600" cy="259045"/>
    <xdr:sp macro="" textlink="">
      <xdr:nvSpPr>
        <xdr:cNvPr id="52" name="テキスト ボックス 51"/>
        <xdr:cNvSpPr txBox="1"/>
      </xdr:nvSpPr>
      <xdr:spPr>
        <a:xfrm>
          <a:off x="4622800" y="30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104847</xdr:rowOff>
    </xdr:from>
    <xdr:to>
      <xdr:col>3</xdr:col>
      <xdr:colOff>904875</xdr:colOff>
      <xdr:row>17</xdr:row>
      <xdr:rowOff>108345</xdr:rowOff>
    </xdr:to>
    <xdr:cxnSp macro="">
      <xdr:nvCxnSpPr>
        <xdr:cNvPr id="53" name="直線コネクタ 52"/>
        <xdr:cNvCxnSpPr/>
      </xdr:nvCxnSpPr>
      <xdr:spPr bwMode="auto">
        <a:xfrm flipV="1">
          <a:off x="3606800" y="3067122"/>
          <a:ext cx="698500" cy="3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130432</xdr:rowOff>
    </xdr:from>
    <xdr:ext cx="762000" cy="259045"/>
    <xdr:sp macro="" textlink="">
      <xdr:nvSpPr>
        <xdr:cNvPr id="55" name="テキスト ボックス 54"/>
        <xdr:cNvSpPr txBox="1"/>
      </xdr:nvSpPr>
      <xdr:spPr>
        <a:xfrm>
          <a:off x="3924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108345</xdr:rowOff>
    </xdr:from>
    <xdr:to>
      <xdr:col>3</xdr:col>
      <xdr:colOff>206375</xdr:colOff>
      <xdr:row>17</xdr:row>
      <xdr:rowOff>123725</xdr:rowOff>
    </xdr:to>
    <xdr:cxnSp macro="">
      <xdr:nvCxnSpPr>
        <xdr:cNvPr id="56" name="直線コネクタ 55"/>
        <xdr:cNvCxnSpPr/>
      </xdr:nvCxnSpPr>
      <xdr:spPr bwMode="auto">
        <a:xfrm flipV="1">
          <a:off x="2908300" y="3070620"/>
          <a:ext cx="698500" cy="15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144034</xdr:rowOff>
    </xdr:from>
    <xdr:ext cx="762000" cy="259045"/>
    <xdr:sp macro="" textlink="">
      <xdr:nvSpPr>
        <xdr:cNvPr id="58" name="テキスト ボックス 57"/>
        <xdr:cNvSpPr txBox="1"/>
      </xdr:nvSpPr>
      <xdr:spPr>
        <a:xfrm>
          <a:off x="32258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137213</xdr:rowOff>
    </xdr:from>
    <xdr:ext cx="762000" cy="259045"/>
    <xdr:sp macro="" textlink="">
      <xdr:nvSpPr>
        <xdr:cNvPr id="60" name="テキスト ボックス 59"/>
        <xdr:cNvSpPr txBox="1"/>
      </xdr:nvSpPr>
      <xdr:spPr>
        <a:xfrm>
          <a:off x="25273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35398</xdr:rowOff>
    </xdr:from>
    <xdr:to>
      <xdr:col>5</xdr:col>
      <xdr:colOff>34925</xdr:colOff>
      <xdr:row>17</xdr:row>
      <xdr:rowOff>136998</xdr:rowOff>
    </xdr:to>
    <xdr:sp macro="" textlink="">
      <xdr:nvSpPr>
        <xdr:cNvPr id="66" name="円/楕円 65"/>
        <xdr:cNvSpPr/>
      </xdr:nvSpPr>
      <xdr:spPr bwMode="auto">
        <a:xfrm>
          <a:off x="5600700" y="2997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7475</xdr:rowOff>
    </xdr:from>
    <xdr:ext cx="762000" cy="259045"/>
    <xdr:sp macro="" textlink="">
      <xdr:nvSpPr>
        <xdr:cNvPr id="67" name="人口1人当たり決算額の推移該当値テキスト130"/>
        <xdr:cNvSpPr txBox="1"/>
      </xdr:nvSpPr>
      <xdr:spPr>
        <a:xfrm>
          <a:off x="5740400" y="296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94,341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43573</xdr:rowOff>
    </xdr:from>
    <xdr:to>
      <xdr:col>4</xdr:col>
      <xdr:colOff>520700</xdr:colOff>
      <xdr:row>17</xdr:row>
      <xdr:rowOff>145173</xdr:rowOff>
    </xdr:to>
    <xdr:sp macro="" textlink="">
      <xdr:nvSpPr>
        <xdr:cNvPr id="68" name="円/楕円 67"/>
        <xdr:cNvSpPr/>
      </xdr:nvSpPr>
      <xdr:spPr bwMode="auto">
        <a:xfrm>
          <a:off x="4953000" y="3005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155350</xdr:rowOff>
    </xdr:from>
    <xdr:ext cx="736600" cy="259045"/>
    <xdr:sp macro="" textlink="">
      <xdr:nvSpPr>
        <xdr:cNvPr id="69" name="テキスト ボックス 68"/>
        <xdr:cNvSpPr txBox="1"/>
      </xdr:nvSpPr>
      <xdr:spPr>
        <a:xfrm>
          <a:off x="4622800" y="277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92,553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54047</xdr:rowOff>
    </xdr:from>
    <xdr:to>
      <xdr:col>3</xdr:col>
      <xdr:colOff>955675</xdr:colOff>
      <xdr:row>17</xdr:row>
      <xdr:rowOff>155647</xdr:rowOff>
    </xdr:to>
    <xdr:sp macro="" textlink="">
      <xdr:nvSpPr>
        <xdr:cNvPr id="70" name="円/楕円 69"/>
        <xdr:cNvSpPr/>
      </xdr:nvSpPr>
      <xdr:spPr bwMode="auto">
        <a:xfrm>
          <a:off x="4254500" y="3016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140424</xdr:rowOff>
    </xdr:from>
    <xdr:ext cx="762000" cy="259045"/>
    <xdr:sp macro="" textlink="">
      <xdr:nvSpPr>
        <xdr:cNvPr id="71" name="テキスト ボックス 70"/>
        <xdr:cNvSpPr txBox="1"/>
      </xdr:nvSpPr>
      <xdr:spPr>
        <a:xfrm>
          <a:off x="3924300" y="31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90,262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57545</xdr:rowOff>
    </xdr:from>
    <xdr:to>
      <xdr:col>3</xdr:col>
      <xdr:colOff>257175</xdr:colOff>
      <xdr:row>17</xdr:row>
      <xdr:rowOff>159145</xdr:rowOff>
    </xdr:to>
    <xdr:sp macro="" textlink="">
      <xdr:nvSpPr>
        <xdr:cNvPr id="72" name="円/楕円 71"/>
        <xdr:cNvSpPr/>
      </xdr:nvSpPr>
      <xdr:spPr bwMode="auto">
        <a:xfrm>
          <a:off x="3556000" y="301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143922</xdr:rowOff>
    </xdr:from>
    <xdr:ext cx="762000" cy="259045"/>
    <xdr:sp macro="" textlink="">
      <xdr:nvSpPr>
        <xdr:cNvPr id="73" name="テキスト ボックス 72"/>
        <xdr:cNvSpPr txBox="1"/>
      </xdr:nvSpPr>
      <xdr:spPr>
        <a:xfrm>
          <a:off x="3225800" y="31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89,497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72925</xdr:rowOff>
    </xdr:from>
    <xdr:to>
      <xdr:col>2</xdr:col>
      <xdr:colOff>692150</xdr:colOff>
      <xdr:row>18</xdr:row>
      <xdr:rowOff>3075</xdr:rowOff>
    </xdr:to>
    <xdr:sp macro="" textlink="">
      <xdr:nvSpPr>
        <xdr:cNvPr id="74" name="円/楕円 73"/>
        <xdr:cNvSpPr/>
      </xdr:nvSpPr>
      <xdr:spPr bwMode="auto">
        <a:xfrm>
          <a:off x="2857500" y="3035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159302</xdr:rowOff>
    </xdr:from>
    <xdr:ext cx="762000" cy="259045"/>
    <xdr:sp macro="" textlink="">
      <xdr:nvSpPr>
        <xdr:cNvPr id="75" name="テキスト ボックス 74"/>
        <xdr:cNvSpPr txBox="1"/>
      </xdr:nvSpPr>
      <xdr:spPr>
        <a:xfrm>
          <a:off x="2527300" y="31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306634</xdr:rowOff>
    </xdr:from>
    <xdr:to>
      <xdr:col>4</xdr:col>
      <xdr:colOff>1117600</xdr:colOff>
      <xdr:row>36</xdr:row>
      <xdr:rowOff>103934</xdr:rowOff>
    </xdr:to>
    <xdr:cxnSp macro="">
      <xdr:nvCxnSpPr>
        <xdr:cNvPr id="107" name="直線コネクタ 106"/>
        <xdr:cNvCxnSpPr/>
      </xdr:nvCxnSpPr>
      <xdr:spPr bwMode="auto">
        <a:xfrm>
          <a:off x="5003800" y="6916984"/>
          <a:ext cx="647700" cy="140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145214</xdr:rowOff>
    </xdr:from>
    <xdr:ext cx="762000" cy="259045"/>
    <xdr:sp macro="" textlink="">
      <xdr:nvSpPr>
        <xdr:cNvPr id="108" name="人口1人当たり決算額の推移平均値テキスト445"/>
        <xdr:cNvSpPr txBox="1"/>
      </xdr:nvSpPr>
      <xdr:spPr>
        <a:xfrm>
          <a:off x="5740400" y="675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157038</xdr:rowOff>
    </xdr:from>
    <xdr:to>
      <xdr:col>4</xdr:col>
      <xdr:colOff>469900</xdr:colOff>
      <xdr:row>35</xdr:row>
      <xdr:rowOff>306634</xdr:rowOff>
    </xdr:to>
    <xdr:cxnSp macro="">
      <xdr:nvCxnSpPr>
        <xdr:cNvPr id="110" name="直線コネクタ 109"/>
        <xdr:cNvCxnSpPr/>
      </xdr:nvCxnSpPr>
      <xdr:spPr bwMode="auto">
        <a:xfrm>
          <a:off x="4305300" y="6767388"/>
          <a:ext cx="698500" cy="149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58061</xdr:rowOff>
    </xdr:from>
    <xdr:ext cx="736600" cy="259045"/>
    <xdr:sp macro="" textlink="">
      <xdr:nvSpPr>
        <xdr:cNvPr id="112" name="テキスト ボックス 111"/>
        <xdr:cNvSpPr txBox="1"/>
      </xdr:nvSpPr>
      <xdr:spPr>
        <a:xfrm>
          <a:off x="4622800" y="701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147162</xdr:rowOff>
    </xdr:from>
    <xdr:to>
      <xdr:col>3</xdr:col>
      <xdr:colOff>904875</xdr:colOff>
      <xdr:row>35</xdr:row>
      <xdr:rowOff>157038</xdr:rowOff>
    </xdr:to>
    <xdr:cxnSp macro="">
      <xdr:nvCxnSpPr>
        <xdr:cNvPr id="113" name="直線コネクタ 112"/>
        <xdr:cNvCxnSpPr/>
      </xdr:nvCxnSpPr>
      <xdr:spPr bwMode="auto">
        <a:xfrm>
          <a:off x="3606800" y="6757512"/>
          <a:ext cx="698500" cy="9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5" name="テキスト ボックス 114"/>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103134</xdr:rowOff>
    </xdr:from>
    <xdr:to>
      <xdr:col>3</xdr:col>
      <xdr:colOff>206375</xdr:colOff>
      <xdr:row>35</xdr:row>
      <xdr:rowOff>147162</xdr:rowOff>
    </xdr:to>
    <xdr:cxnSp macro="">
      <xdr:nvCxnSpPr>
        <xdr:cNvPr id="116" name="直線コネクタ 115"/>
        <xdr:cNvCxnSpPr/>
      </xdr:nvCxnSpPr>
      <xdr:spPr bwMode="auto">
        <a:xfrm>
          <a:off x="2908300" y="6713484"/>
          <a:ext cx="698500" cy="44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18" name="テキスト ボックス 117"/>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0" name="テキスト ボックス 119"/>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53134</xdr:rowOff>
    </xdr:from>
    <xdr:to>
      <xdr:col>5</xdr:col>
      <xdr:colOff>34925</xdr:colOff>
      <xdr:row>36</xdr:row>
      <xdr:rowOff>154734</xdr:rowOff>
    </xdr:to>
    <xdr:sp macro="" textlink="">
      <xdr:nvSpPr>
        <xdr:cNvPr id="126" name="円/楕円 125"/>
        <xdr:cNvSpPr/>
      </xdr:nvSpPr>
      <xdr:spPr bwMode="auto">
        <a:xfrm>
          <a:off x="5600700" y="7006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25211</xdr:rowOff>
    </xdr:from>
    <xdr:ext cx="762000" cy="259045"/>
    <xdr:sp macro="" textlink="">
      <xdr:nvSpPr>
        <xdr:cNvPr id="127" name="人口1人当たり決算額の推移該当値テキスト445"/>
        <xdr:cNvSpPr txBox="1"/>
      </xdr:nvSpPr>
      <xdr:spPr>
        <a:xfrm>
          <a:off x="5740400" y="697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255834</xdr:rowOff>
    </xdr:from>
    <xdr:to>
      <xdr:col>4</xdr:col>
      <xdr:colOff>520700</xdr:colOff>
      <xdr:row>36</xdr:row>
      <xdr:rowOff>14534</xdr:rowOff>
    </xdr:to>
    <xdr:sp macro="" textlink="">
      <xdr:nvSpPr>
        <xdr:cNvPr id="128" name="円/楕円 127"/>
        <xdr:cNvSpPr/>
      </xdr:nvSpPr>
      <xdr:spPr bwMode="auto">
        <a:xfrm>
          <a:off x="4953000" y="686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24711</xdr:rowOff>
    </xdr:from>
    <xdr:ext cx="736600" cy="259045"/>
    <xdr:sp macro="" textlink="">
      <xdr:nvSpPr>
        <xdr:cNvPr id="129" name="テキスト ボックス 128"/>
        <xdr:cNvSpPr txBox="1"/>
      </xdr:nvSpPr>
      <xdr:spPr>
        <a:xfrm>
          <a:off x="4622800" y="6635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106238</xdr:rowOff>
    </xdr:from>
    <xdr:to>
      <xdr:col>3</xdr:col>
      <xdr:colOff>955675</xdr:colOff>
      <xdr:row>35</xdr:row>
      <xdr:rowOff>207838</xdr:rowOff>
    </xdr:to>
    <xdr:sp macro="" textlink="">
      <xdr:nvSpPr>
        <xdr:cNvPr id="130" name="円/楕円 129"/>
        <xdr:cNvSpPr/>
      </xdr:nvSpPr>
      <xdr:spPr bwMode="auto">
        <a:xfrm>
          <a:off x="4254500" y="6716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218015</xdr:rowOff>
    </xdr:from>
    <xdr:ext cx="762000" cy="259045"/>
    <xdr:sp macro="" textlink="">
      <xdr:nvSpPr>
        <xdr:cNvPr id="131" name="テキスト ボックス 130"/>
        <xdr:cNvSpPr txBox="1"/>
      </xdr:nvSpPr>
      <xdr:spPr>
        <a:xfrm>
          <a:off x="3924300" y="6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96362</xdr:rowOff>
    </xdr:from>
    <xdr:to>
      <xdr:col>3</xdr:col>
      <xdr:colOff>257175</xdr:colOff>
      <xdr:row>35</xdr:row>
      <xdr:rowOff>197962</xdr:rowOff>
    </xdr:to>
    <xdr:sp macro="" textlink="">
      <xdr:nvSpPr>
        <xdr:cNvPr id="132" name="円/楕円 131"/>
        <xdr:cNvSpPr/>
      </xdr:nvSpPr>
      <xdr:spPr bwMode="auto">
        <a:xfrm>
          <a:off x="3556000" y="670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208139</xdr:rowOff>
    </xdr:from>
    <xdr:ext cx="762000" cy="259045"/>
    <xdr:sp macro="" textlink="">
      <xdr:nvSpPr>
        <xdr:cNvPr id="133" name="テキスト ボックス 132"/>
        <xdr:cNvSpPr txBox="1"/>
      </xdr:nvSpPr>
      <xdr:spPr>
        <a:xfrm>
          <a:off x="3225800" y="647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52334</xdr:rowOff>
    </xdr:from>
    <xdr:to>
      <xdr:col>2</xdr:col>
      <xdr:colOff>692150</xdr:colOff>
      <xdr:row>35</xdr:row>
      <xdr:rowOff>153934</xdr:rowOff>
    </xdr:to>
    <xdr:sp macro="" textlink="">
      <xdr:nvSpPr>
        <xdr:cNvPr id="134" name="円/楕円 133"/>
        <xdr:cNvSpPr/>
      </xdr:nvSpPr>
      <xdr:spPr bwMode="auto">
        <a:xfrm>
          <a:off x="2857500" y="666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164111</xdr:rowOff>
    </xdr:from>
    <xdr:ext cx="762000" cy="259045"/>
    <xdr:sp macro="" textlink="">
      <xdr:nvSpPr>
        <xdr:cNvPr id="135" name="テキスト ボックス 134"/>
        <xdr:cNvSpPr txBox="1"/>
      </xdr:nvSpPr>
      <xdr:spPr>
        <a:xfrm>
          <a:off x="2527300" y="643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40,268
40,161
101.36
54,750,599
48,376,046
2,038,591
10,315,229
14,406,688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150179</xdr:rowOff>
    </xdr:from>
    <xdr:to>
      <xdr:col>6</xdr:col>
      <xdr:colOff>511175</xdr:colOff>
      <xdr:row>36</xdr:row>
      <xdr:rowOff>155213</xdr:rowOff>
    </xdr:to>
    <xdr:cxnSp macro="">
      <xdr:nvCxnSpPr>
        <xdr:cNvPr id="58" name="直線コネクタ 57"/>
        <xdr:cNvCxnSpPr/>
      </xdr:nvCxnSpPr>
      <xdr:spPr>
        <a:xfrm flipV="1">
          <a:off x="3797300" y="6322379"/>
          <a:ext cx="8382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76184</xdr:rowOff>
    </xdr:from>
    <xdr:ext cx="534377" cy="259045"/>
    <xdr:sp macro="" textlink="">
      <xdr:nvSpPr>
        <xdr:cNvPr id="59" name="人件費平均値テキスト"/>
        <xdr:cNvSpPr txBox="1"/>
      </xdr:nvSpPr>
      <xdr:spPr>
        <a:xfrm>
          <a:off x="4686300" y="607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155213</xdr:rowOff>
    </xdr:from>
    <xdr:to>
      <xdr:col>5</xdr:col>
      <xdr:colOff>358775</xdr:colOff>
      <xdr:row>36</xdr:row>
      <xdr:rowOff>159991</xdr:rowOff>
    </xdr:to>
    <xdr:cxnSp macro="">
      <xdr:nvCxnSpPr>
        <xdr:cNvPr id="61" name="直線コネクタ 60"/>
        <xdr:cNvCxnSpPr/>
      </xdr:nvCxnSpPr>
      <xdr:spPr>
        <a:xfrm flipV="1">
          <a:off x="2908300" y="6327413"/>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21079</xdr:rowOff>
    </xdr:from>
    <xdr:ext cx="534377" cy="259045"/>
    <xdr:sp macro="" textlink="">
      <xdr:nvSpPr>
        <xdr:cNvPr id="63" name="テキスト ボックス 62"/>
        <xdr:cNvSpPr txBox="1"/>
      </xdr:nvSpPr>
      <xdr:spPr>
        <a:xfrm>
          <a:off x="3530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159991</xdr:rowOff>
    </xdr:from>
    <xdr:to>
      <xdr:col>4</xdr:col>
      <xdr:colOff>155575</xdr:colOff>
      <xdr:row>37</xdr:row>
      <xdr:rowOff>3015</xdr:rowOff>
    </xdr:to>
    <xdr:cxnSp macro="">
      <xdr:nvCxnSpPr>
        <xdr:cNvPr id="64" name="直線コネクタ 63"/>
        <xdr:cNvCxnSpPr/>
      </xdr:nvCxnSpPr>
      <xdr:spPr>
        <a:xfrm flipV="1">
          <a:off x="2019300" y="6332191"/>
          <a:ext cx="889000" cy="1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164745</xdr:rowOff>
    </xdr:from>
    <xdr:ext cx="534377" cy="259045"/>
    <xdr:sp macro="" textlink="">
      <xdr:nvSpPr>
        <xdr:cNvPr id="66" name="テキスト ボックス 65"/>
        <xdr:cNvSpPr txBox="1"/>
      </xdr:nvSpPr>
      <xdr:spPr>
        <a:xfrm>
          <a:off x="2641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3015</xdr:rowOff>
    </xdr:from>
    <xdr:to>
      <xdr:col>2</xdr:col>
      <xdr:colOff>638175</xdr:colOff>
      <xdr:row>37</xdr:row>
      <xdr:rowOff>13563</xdr:rowOff>
    </xdr:to>
    <xdr:cxnSp macro="">
      <xdr:nvCxnSpPr>
        <xdr:cNvPr id="67" name="直線コネクタ 66"/>
        <xdr:cNvCxnSpPr/>
      </xdr:nvCxnSpPr>
      <xdr:spPr>
        <a:xfrm flipV="1">
          <a:off x="1130300" y="6346665"/>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169674</xdr:rowOff>
    </xdr:from>
    <xdr:ext cx="534377" cy="259045"/>
    <xdr:sp macro="" textlink="">
      <xdr:nvSpPr>
        <xdr:cNvPr id="69" name="テキスト ボックス 68"/>
        <xdr:cNvSpPr txBox="1"/>
      </xdr:nvSpPr>
      <xdr:spPr>
        <a:xfrm>
          <a:off x="1752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161906</xdr:rowOff>
    </xdr:from>
    <xdr:ext cx="534377" cy="259045"/>
    <xdr:sp macro="" textlink="">
      <xdr:nvSpPr>
        <xdr:cNvPr id="71" name="テキスト ボックス 70"/>
        <xdr:cNvSpPr txBox="1"/>
      </xdr:nvSpPr>
      <xdr:spPr>
        <a:xfrm>
          <a:off x="863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99379</xdr:rowOff>
    </xdr:from>
    <xdr:to>
      <xdr:col>6</xdr:col>
      <xdr:colOff>561975</xdr:colOff>
      <xdr:row>37</xdr:row>
      <xdr:rowOff>29529</xdr:rowOff>
    </xdr:to>
    <xdr:sp macro="" textlink="">
      <xdr:nvSpPr>
        <xdr:cNvPr id="77" name="円/楕円 76"/>
        <xdr:cNvSpPr/>
      </xdr:nvSpPr>
      <xdr:spPr>
        <a:xfrm>
          <a:off x="4584700" y="62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31734</xdr:rowOff>
    </xdr:from>
    <xdr:ext cx="534377" cy="259045"/>
    <xdr:sp macro="" textlink="">
      <xdr:nvSpPr>
        <xdr:cNvPr id="78" name="人件費該当値テキスト"/>
        <xdr:cNvSpPr txBox="1"/>
      </xdr:nvSpPr>
      <xdr:spPr>
        <a:xfrm>
          <a:off x="4686300" y="62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72,708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104413</xdr:rowOff>
    </xdr:from>
    <xdr:to>
      <xdr:col>5</xdr:col>
      <xdr:colOff>409575</xdr:colOff>
      <xdr:row>37</xdr:row>
      <xdr:rowOff>34563</xdr:rowOff>
    </xdr:to>
    <xdr:sp macro="" textlink="">
      <xdr:nvSpPr>
        <xdr:cNvPr id="79" name="円/楕円 78"/>
        <xdr:cNvSpPr/>
      </xdr:nvSpPr>
      <xdr:spPr>
        <a:xfrm>
          <a:off x="3746500" y="62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25690</xdr:rowOff>
    </xdr:from>
    <xdr:ext cx="534377" cy="259045"/>
    <xdr:sp macro="" textlink="">
      <xdr:nvSpPr>
        <xdr:cNvPr id="80" name="テキスト ボックス 79"/>
        <xdr:cNvSpPr txBox="1"/>
      </xdr:nvSpPr>
      <xdr:spPr>
        <a:xfrm>
          <a:off x="3530111" y="636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109191</xdr:rowOff>
    </xdr:from>
    <xdr:to>
      <xdr:col>4</xdr:col>
      <xdr:colOff>206375</xdr:colOff>
      <xdr:row>37</xdr:row>
      <xdr:rowOff>39341</xdr:rowOff>
    </xdr:to>
    <xdr:sp macro="" textlink="">
      <xdr:nvSpPr>
        <xdr:cNvPr id="81" name="円/楕円 80"/>
        <xdr:cNvSpPr/>
      </xdr:nvSpPr>
      <xdr:spPr>
        <a:xfrm>
          <a:off x="2857500" y="628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30468</xdr:rowOff>
    </xdr:from>
    <xdr:ext cx="534377" cy="259045"/>
    <xdr:sp macro="" textlink="">
      <xdr:nvSpPr>
        <xdr:cNvPr id="82" name="テキスト ボックス 81"/>
        <xdr:cNvSpPr txBox="1"/>
      </xdr:nvSpPr>
      <xdr:spPr>
        <a:xfrm>
          <a:off x="2641111" y="637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123665</xdr:rowOff>
    </xdr:from>
    <xdr:to>
      <xdr:col>3</xdr:col>
      <xdr:colOff>3175</xdr:colOff>
      <xdr:row>37</xdr:row>
      <xdr:rowOff>53815</xdr:rowOff>
    </xdr:to>
    <xdr:sp macro="" textlink="">
      <xdr:nvSpPr>
        <xdr:cNvPr id="83" name="円/楕円 82"/>
        <xdr:cNvSpPr/>
      </xdr:nvSpPr>
      <xdr:spPr>
        <a:xfrm>
          <a:off x="1968500" y="62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44942</xdr:rowOff>
    </xdr:from>
    <xdr:ext cx="534377" cy="259045"/>
    <xdr:sp macro="" textlink="">
      <xdr:nvSpPr>
        <xdr:cNvPr id="84" name="テキスト ボックス 83"/>
        <xdr:cNvSpPr txBox="1"/>
      </xdr:nvSpPr>
      <xdr:spPr>
        <a:xfrm>
          <a:off x="1752111" y="638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134213</xdr:rowOff>
    </xdr:from>
    <xdr:to>
      <xdr:col>1</xdr:col>
      <xdr:colOff>485775</xdr:colOff>
      <xdr:row>37</xdr:row>
      <xdr:rowOff>64363</xdr:rowOff>
    </xdr:to>
    <xdr:sp macro="" textlink="">
      <xdr:nvSpPr>
        <xdr:cNvPr id="85" name="円/楕円 84"/>
        <xdr:cNvSpPr/>
      </xdr:nvSpPr>
      <xdr:spPr>
        <a:xfrm>
          <a:off x="1079500" y="6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55490</xdr:rowOff>
    </xdr:from>
    <xdr:ext cx="534377" cy="259045"/>
    <xdr:sp macro="" textlink="">
      <xdr:nvSpPr>
        <xdr:cNvPr id="86" name="テキスト ボックス 85"/>
        <xdr:cNvSpPr txBox="1"/>
      </xdr:nvSpPr>
      <xdr:spPr>
        <a:xfrm>
          <a:off x="863111" y="63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139986</xdr:rowOff>
    </xdr:from>
    <xdr:to>
      <xdr:col>6</xdr:col>
      <xdr:colOff>510540</xdr:colOff>
      <xdr:row>58</xdr:row>
      <xdr:rowOff>56442</xdr:rowOff>
    </xdr:to>
    <xdr:cxnSp macro="">
      <xdr:nvCxnSpPr>
        <xdr:cNvPr id="108" name="直線コネクタ 107"/>
        <xdr:cNvCxnSpPr/>
      </xdr:nvCxnSpPr>
      <xdr:spPr>
        <a:xfrm flipV="1">
          <a:off x="4633595" y="9741186"/>
          <a:ext cx="1270" cy="259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60269</xdr:rowOff>
    </xdr:from>
    <xdr:ext cx="534377" cy="259045"/>
    <xdr:sp macro="" textlink="">
      <xdr:nvSpPr>
        <xdr:cNvPr id="109" name="物件費最小値テキスト"/>
        <xdr:cNvSpPr txBox="1"/>
      </xdr:nvSpPr>
      <xdr:spPr>
        <a:xfrm>
          <a:off x="4686300" y="1000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56442</xdr:rowOff>
    </xdr:from>
    <xdr:to>
      <xdr:col>6</xdr:col>
      <xdr:colOff>600075</xdr:colOff>
      <xdr:row>58</xdr:row>
      <xdr:rowOff>56442</xdr:rowOff>
    </xdr:to>
    <xdr:cxnSp macro="">
      <xdr:nvCxnSpPr>
        <xdr:cNvPr id="110" name="直線コネクタ 109"/>
        <xdr:cNvCxnSpPr/>
      </xdr:nvCxnSpPr>
      <xdr:spPr>
        <a:xfrm>
          <a:off x="4546600" y="100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86663</xdr:rowOff>
    </xdr:from>
    <xdr:ext cx="599010" cy="259045"/>
    <xdr:sp macro="" textlink="">
      <xdr:nvSpPr>
        <xdr:cNvPr id="111" name="物件費最大値テキスト"/>
        <xdr:cNvSpPr txBox="1"/>
      </xdr:nvSpPr>
      <xdr:spPr>
        <a:xfrm>
          <a:off x="4686300" y="95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56</xdr:row>
      <xdr:rowOff>139986</xdr:rowOff>
    </xdr:from>
    <xdr:to>
      <xdr:col>6</xdr:col>
      <xdr:colOff>600075</xdr:colOff>
      <xdr:row>56</xdr:row>
      <xdr:rowOff>139986</xdr:rowOff>
    </xdr:to>
    <xdr:cxnSp macro="">
      <xdr:nvCxnSpPr>
        <xdr:cNvPr id="112" name="直線コネクタ 111"/>
        <xdr:cNvCxnSpPr/>
      </xdr:nvCxnSpPr>
      <xdr:spPr>
        <a:xfrm>
          <a:off x="4546600" y="974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114636</xdr:rowOff>
    </xdr:from>
    <xdr:to>
      <xdr:col>6</xdr:col>
      <xdr:colOff>511175</xdr:colOff>
      <xdr:row>57</xdr:row>
      <xdr:rowOff>130563</xdr:rowOff>
    </xdr:to>
    <xdr:cxnSp macro="">
      <xdr:nvCxnSpPr>
        <xdr:cNvPr id="113" name="直線コネクタ 112"/>
        <xdr:cNvCxnSpPr/>
      </xdr:nvCxnSpPr>
      <xdr:spPr>
        <a:xfrm>
          <a:off x="3797300" y="9887286"/>
          <a:ext cx="838200" cy="1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82938</xdr:rowOff>
    </xdr:from>
    <xdr:ext cx="534377" cy="259045"/>
    <xdr:sp macro="" textlink="">
      <xdr:nvSpPr>
        <xdr:cNvPr id="114" name="物件費平均値テキスト"/>
        <xdr:cNvSpPr txBox="1"/>
      </xdr:nvSpPr>
      <xdr:spPr>
        <a:xfrm>
          <a:off x="4686300" y="9855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104511</xdr:rowOff>
    </xdr:from>
    <xdr:to>
      <xdr:col>6</xdr:col>
      <xdr:colOff>561975</xdr:colOff>
      <xdr:row>58</xdr:row>
      <xdr:rowOff>34661</xdr:rowOff>
    </xdr:to>
    <xdr:sp macro="" textlink="">
      <xdr:nvSpPr>
        <xdr:cNvPr id="115" name="フローチャート : 判断 114"/>
        <xdr:cNvSpPr/>
      </xdr:nvSpPr>
      <xdr:spPr>
        <a:xfrm>
          <a:off x="4584700" y="987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120248</xdr:rowOff>
    </xdr:from>
    <xdr:to>
      <xdr:col>5</xdr:col>
      <xdr:colOff>358775</xdr:colOff>
      <xdr:row>57</xdr:row>
      <xdr:rowOff>114636</xdr:rowOff>
    </xdr:to>
    <xdr:cxnSp macro="">
      <xdr:nvCxnSpPr>
        <xdr:cNvPr id="116" name="直線コネクタ 115"/>
        <xdr:cNvCxnSpPr/>
      </xdr:nvCxnSpPr>
      <xdr:spPr>
        <a:xfrm>
          <a:off x="2908300" y="9721448"/>
          <a:ext cx="889000" cy="16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116076</xdr:rowOff>
    </xdr:from>
    <xdr:to>
      <xdr:col>5</xdr:col>
      <xdr:colOff>409575</xdr:colOff>
      <xdr:row>58</xdr:row>
      <xdr:rowOff>46226</xdr:rowOff>
    </xdr:to>
    <xdr:sp macro="" textlink="">
      <xdr:nvSpPr>
        <xdr:cNvPr id="117" name="フローチャート : 判断 116"/>
        <xdr:cNvSpPr/>
      </xdr:nvSpPr>
      <xdr:spPr>
        <a:xfrm>
          <a:off x="3746500" y="988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37353</xdr:rowOff>
    </xdr:from>
    <xdr:ext cx="534377" cy="259045"/>
    <xdr:sp macro="" textlink="">
      <xdr:nvSpPr>
        <xdr:cNvPr id="118" name="テキスト ボックス 117"/>
        <xdr:cNvSpPr txBox="1"/>
      </xdr:nvSpPr>
      <xdr:spPr>
        <a:xfrm>
          <a:off x="3530111" y="998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64781</xdr:rowOff>
    </xdr:from>
    <xdr:to>
      <xdr:col>4</xdr:col>
      <xdr:colOff>155575</xdr:colOff>
      <xdr:row>56</xdr:row>
      <xdr:rowOff>120248</xdr:rowOff>
    </xdr:to>
    <xdr:cxnSp macro="">
      <xdr:nvCxnSpPr>
        <xdr:cNvPr id="119" name="直線コネクタ 118"/>
        <xdr:cNvCxnSpPr/>
      </xdr:nvCxnSpPr>
      <xdr:spPr>
        <a:xfrm>
          <a:off x="2019300" y="8808731"/>
          <a:ext cx="889000" cy="9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104394</xdr:rowOff>
    </xdr:from>
    <xdr:to>
      <xdr:col>4</xdr:col>
      <xdr:colOff>206375</xdr:colOff>
      <xdr:row>58</xdr:row>
      <xdr:rowOff>34544</xdr:rowOff>
    </xdr:to>
    <xdr:sp macro="" textlink="">
      <xdr:nvSpPr>
        <xdr:cNvPr id="120" name="フローチャート : 判断 119"/>
        <xdr:cNvSpPr/>
      </xdr:nvSpPr>
      <xdr:spPr>
        <a:xfrm>
          <a:off x="2857500" y="987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25671</xdr:rowOff>
    </xdr:from>
    <xdr:ext cx="534377" cy="259045"/>
    <xdr:sp macro="" textlink="">
      <xdr:nvSpPr>
        <xdr:cNvPr id="121" name="テキスト ボックス 120"/>
        <xdr:cNvSpPr txBox="1"/>
      </xdr:nvSpPr>
      <xdr:spPr>
        <a:xfrm>
          <a:off x="2641111" y="99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64781</xdr:rowOff>
    </xdr:from>
    <xdr:to>
      <xdr:col>2</xdr:col>
      <xdr:colOff>638175</xdr:colOff>
      <xdr:row>52</xdr:row>
      <xdr:rowOff>64717</xdr:rowOff>
    </xdr:to>
    <xdr:cxnSp macro="">
      <xdr:nvCxnSpPr>
        <xdr:cNvPr id="122" name="直線コネクタ 121"/>
        <xdr:cNvCxnSpPr/>
      </xdr:nvCxnSpPr>
      <xdr:spPr>
        <a:xfrm flipV="1">
          <a:off x="1130300" y="8808731"/>
          <a:ext cx="889000" cy="17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108116</xdr:rowOff>
    </xdr:from>
    <xdr:to>
      <xdr:col>3</xdr:col>
      <xdr:colOff>3175</xdr:colOff>
      <xdr:row>58</xdr:row>
      <xdr:rowOff>38266</xdr:rowOff>
    </xdr:to>
    <xdr:sp macro="" textlink="">
      <xdr:nvSpPr>
        <xdr:cNvPr id="123" name="フローチャート : 判断 122"/>
        <xdr:cNvSpPr/>
      </xdr:nvSpPr>
      <xdr:spPr>
        <a:xfrm>
          <a:off x="1968500" y="988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29393</xdr:rowOff>
    </xdr:from>
    <xdr:ext cx="534377" cy="259045"/>
    <xdr:sp macro="" textlink="">
      <xdr:nvSpPr>
        <xdr:cNvPr id="124" name="テキスト ボックス 123"/>
        <xdr:cNvSpPr txBox="1"/>
      </xdr:nvSpPr>
      <xdr:spPr>
        <a:xfrm>
          <a:off x="1752111" y="997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107556</xdr:rowOff>
    </xdr:from>
    <xdr:to>
      <xdr:col>1</xdr:col>
      <xdr:colOff>485775</xdr:colOff>
      <xdr:row>58</xdr:row>
      <xdr:rowOff>37706</xdr:rowOff>
    </xdr:to>
    <xdr:sp macro="" textlink="">
      <xdr:nvSpPr>
        <xdr:cNvPr id="125" name="フローチャート : 判断 124"/>
        <xdr:cNvSpPr/>
      </xdr:nvSpPr>
      <xdr:spPr>
        <a:xfrm>
          <a:off x="1079500" y="988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28833</xdr:rowOff>
    </xdr:from>
    <xdr:ext cx="534377" cy="259045"/>
    <xdr:sp macro="" textlink="">
      <xdr:nvSpPr>
        <xdr:cNvPr id="126" name="テキスト ボックス 125"/>
        <xdr:cNvSpPr txBox="1"/>
      </xdr:nvSpPr>
      <xdr:spPr>
        <a:xfrm>
          <a:off x="863111" y="997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79763</xdr:rowOff>
    </xdr:from>
    <xdr:to>
      <xdr:col>6</xdr:col>
      <xdr:colOff>561975</xdr:colOff>
      <xdr:row>58</xdr:row>
      <xdr:rowOff>9913</xdr:rowOff>
    </xdr:to>
    <xdr:sp macro="" textlink="">
      <xdr:nvSpPr>
        <xdr:cNvPr id="132" name="円/楕円 131"/>
        <xdr:cNvSpPr/>
      </xdr:nvSpPr>
      <xdr:spPr>
        <a:xfrm>
          <a:off x="4584700" y="98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42213</xdr:rowOff>
    </xdr:from>
    <xdr:ext cx="534377" cy="259045"/>
    <xdr:sp macro="" textlink="">
      <xdr:nvSpPr>
        <xdr:cNvPr id="133" name="物件費該当値テキスト"/>
        <xdr:cNvSpPr txBox="1"/>
      </xdr:nvSpPr>
      <xdr:spPr>
        <a:xfrm>
          <a:off x="4686300" y="96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63836</xdr:rowOff>
    </xdr:from>
    <xdr:to>
      <xdr:col>5</xdr:col>
      <xdr:colOff>409575</xdr:colOff>
      <xdr:row>57</xdr:row>
      <xdr:rowOff>165436</xdr:rowOff>
    </xdr:to>
    <xdr:sp macro="" textlink="">
      <xdr:nvSpPr>
        <xdr:cNvPr id="134" name="円/楕円 133"/>
        <xdr:cNvSpPr/>
      </xdr:nvSpPr>
      <xdr:spPr>
        <a:xfrm>
          <a:off x="3746500" y="983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10513</xdr:rowOff>
    </xdr:from>
    <xdr:ext cx="534377" cy="259045"/>
    <xdr:sp macro="" textlink="">
      <xdr:nvSpPr>
        <xdr:cNvPr id="135" name="テキスト ボックス 134"/>
        <xdr:cNvSpPr txBox="1"/>
      </xdr:nvSpPr>
      <xdr:spPr>
        <a:xfrm>
          <a:off x="3530111" y="961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85,964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69448</xdr:rowOff>
    </xdr:from>
    <xdr:to>
      <xdr:col>4</xdr:col>
      <xdr:colOff>206375</xdr:colOff>
      <xdr:row>56</xdr:row>
      <xdr:rowOff>171048</xdr:rowOff>
    </xdr:to>
    <xdr:sp macro="" textlink="">
      <xdr:nvSpPr>
        <xdr:cNvPr id="136" name="円/楕円 135"/>
        <xdr:cNvSpPr/>
      </xdr:nvSpPr>
      <xdr:spPr>
        <a:xfrm>
          <a:off x="2857500" y="967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16125</xdr:rowOff>
    </xdr:from>
    <xdr:ext cx="599010" cy="259045"/>
    <xdr:sp macro="" textlink="">
      <xdr:nvSpPr>
        <xdr:cNvPr id="137" name="テキスト ボックス 136"/>
        <xdr:cNvSpPr txBox="1"/>
      </xdr:nvSpPr>
      <xdr:spPr>
        <a:xfrm>
          <a:off x="2608794" y="944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158,509</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13981</xdr:rowOff>
    </xdr:from>
    <xdr:to>
      <xdr:col>3</xdr:col>
      <xdr:colOff>3175</xdr:colOff>
      <xdr:row>51</xdr:row>
      <xdr:rowOff>115581</xdr:rowOff>
    </xdr:to>
    <xdr:sp macro="" textlink="">
      <xdr:nvSpPr>
        <xdr:cNvPr id="138" name="円/楕円 137"/>
        <xdr:cNvSpPr/>
      </xdr:nvSpPr>
      <xdr:spPr>
        <a:xfrm>
          <a:off x="1968500" y="87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132108</xdr:rowOff>
    </xdr:from>
    <xdr:ext cx="599010" cy="259045"/>
    <xdr:sp macro="" textlink="">
      <xdr:nvSpPr>
        <xdr:cNvPr id="139" name="テキスト ボックス 138"/>
        <xdr:cNvSpPr txBox="1"/>
      </xdr:nvSpPr>
      <xdr:spPr>
        <a:xfrm>
          <a:off x="1719794" y="853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557,773</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13917</xdr:rowOff>
    </xdr:from>
    <xdr:to>
      <xdr:col>1</xdr:col>
      <xdr:colOff>485775</xdr:colOff>
      <xdr:row>52</xdr:row>
      <xdr:rowOff>115517</xdr:rowOff>
    </xdr:to>
    <xdr:sp macro="" textlink="">
      <xdr:nvSpPr>
        <xdr:cNvPr id="140" name="円/楕円 139"/>
        <xdr:cNvSpPr/>
      </xdr:nvSpPr>
      <xdr:spPr>
        <a:xfrm>
          <a:off x="1079500" y="89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132044</xdr:rowOff>
    </xdr:from>
    <xdr:ext cx="599010" cy="259045"/>
    <xdr:sp macro="" textlink="">
      <xdr:nvSpPr>
        <xdr:cNvPr id="141" name="テキスト ボックス 140"/>
        <xdr:cNvSpPr txBox="1"/>
      </xdr:nvSpPr>
      <xdr:spPr>
        <a:xfrm>
          <a:off x="830794" y="870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3" name="テキスト ボックス 15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5" name="テキスト ボックス 15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57" name="テキスト ボックス 15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59" name="テキスト ボックス 15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1" name="テキスト ボックス 16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3" name="直線コネクタ 162"/>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4"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5" name="直線コネクタ 164"/>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6"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67" name="直線コネクタ 166"/>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160640</xdr:rowOff>
    </xdr:from>
    <xdr:to>
      <xdr:col>6</xdr:col>
      <xdr:colOff>511175</xdr:colOff>
      <xdr:row>75</xdr:row>
      <xdr:rowOff>20554</xdr:rowOff>
    </xdr:to>
    <xdr:cxnSp macro="">
      <xdr:nvCxnSpPr>
        <xdr:cNvPr id="168" name="直線コネクタ 167"/>
        <xdr:cNvCxnSpPr/>
      </xdr:nvCxnSpPr>
      <xdr:spPr>
        <a:xfrm flipV="1">
          <a:off x="3797300" y="12847940"/>
          <a:ext cx="8382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124843</xdr:rowOff>
    </xdr:from>
    <xdr:ext cx="469744" cy="259045"/>
    <xdr:sp macro="" textlink="">
      <xdr:nvSpPr>
        <xdr:cNvPr id="169" name="維持補修費平均値テキスト"/>
        <xdr:cNvSpPr txBox="1"/>
      </xdr:nvSpPr>
      <xdr:spPr>
        <a:xfrm>
          <a:off x="4686300" y="13155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0" name="フローチャート : 判断 169"/>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20554</xdr:rowOff>
    </xdr:from>
    <xdr:to>
      <xdr:col>5</xdr:col>
      <xdr:colOff>358775</xdr:colOff>
      <xdr:row>75</xdr:row>
      <xdr:rowOff>140889</xdr:rowOff>
    </xdr:to>
    <xdr:cxnSp macro="">
      <xdr:nvCxnSpPr>
        <xdr:cNvPr id="171" name="直線コネクタ 170"/>
        <xdr:cNvCxnSpPr/>
      </xdr:nvCxnSpPr>
      <xdr:spPr>
        <a:xfrm flipV="1">
          <a:off x="2908300" y="12879304"/>
          <a:ext cx="889000" cy="12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2" name="フローチャート : 判断 171"/>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88039</xdr:rowOff>
    </xdr:from>
    <xdr:ext cx="469744" cy="259045"/>
    <xdr:sp macro="" textlink="">
      <xdr:nvSpPr>
        <xdr:cNvPr id="173" name="テキスト ボックス 172"/>
        <xdr:cNvSpPr txBox="1"/>
      </xdr:nvSpPr>
      <xdr:spPr>
        <a:xfrm>
          <a:off x="3562427"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140889</xdr:rowOff>
    </xdr:from>
    <xdr:to>
      <xdr:col>4</xdr:col>
      <xdr:colOff>155575</xdr:colOff>
      <xdr:row>76</xdr:row>
      <xdr:rowOff>11685</xdr:rowOff>
    </xdr:to>
    <xdr:cxnSp macro="">
      <xdr:nvCxnSpPr>
        <xdr:cNvPr id="174" name="直線コネクタ 173"/>
        <xdr:cNvCxnSpPr/>
      </xdr:nvCxnSpPr>
      <xdr:spPr>
        <a:xfrm flipV="1">
          <a:off x="2019300" y="12999639"/>
          <a:ext cx="889000" cy="4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5" name="フローチャート : 判断 174"/>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42043</xdr:rowOff>
    </xdr:from>
    <xdr:ext cx="469744" cy="259045"/>
    <xdr:sp macro="" textlink="">
      <xdr:nvSpPr>
        <xdr:cNvPr id="176" name="テキスト ボックス 175"/>
        <xdr:cNvSpPr txBox="1"/>
      </xdr:nvSpPr>
      <xdr:spPr>
        <a:xfrm>
          <a:off x="2673427" y="132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11685</xdr:rowOff>
    </xdr:from>
    <xdr:to>
      <xdr:col>2</xdr:col>
      <xdr:colOff>638175</xdr:colOff>
      <xdr:row>76</xdr:row>
      <xdr:rowOff>88813</xdr:rowOff>
    </xdr:to>
    <xdr:cxnSp macro="">
      <xdr:nvCxnSpPr>
        <xdr:cNvPr id="177" name="直線コネクタ 176"/>
        <xdr:cNvCxnSpPr/>
      </xdr:nvCxnSpPr>
      <xdr:spPr>
        <a:xfrm flipV="1">
          <a:off x="1130300" y="13041885"/>
          <a:ext cx="889000" cy="7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78" name="フローチャート : 判断 177"/>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77294</xdr:rowOff>
    </xdr:from>
    <xdr:ext cx="469744" cy="259045"/>
    <xdr:sp macro="" textlink="">
      <xdr:nvSpPr>
        <xdr:cNvPr id="179" name="テキスト ボックス 178"/>
        <xdr:cNvSpPr txBox="1"/>
      </xdr:nvSpPr>
      <xdr:spPr>
        <a:xfrm>
          <a:off x="1784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0" name="フローチャート : 判断 179"/>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73637</xdr:rowOff>
    </xdr:from>
    <xdr:ext cx="469744" cy="259045"/>
    <xdr:sp macro="" textlink="">
      <xdr:nvSpPr>
        <xdr:cNvPr id="181" name="テキスト ボックス 180"/>
        <xdr:cNvSpPr txBox="1"/>
      </xdr:nvSpPr>
      <xdr:spPr>
        <a:xfrm>
          <a:off x="895427"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109840</xdr:rowOff>
    </xdr:from>
    <xdr:to>
      <xdr:col>6</xdr:col>
      <xdr:colOff>561975</xdr:colOff>
      <xdr:row>75</xdr:row>
      <xdr:rowOff>39990</xdr:rowOff>
    </xdr:to>
    <xdr:sp macro="" textlink="">
      <xdr:nvSpPr>
        <xdr:cNvPr id="187" name="円/楕円 186"/>
        <xdr:cNvSpPr/>
      </xdr:nvSpPr>
      <xdr:spPr>
        <a:xfrm>
          <a:off x="4584700" y="127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132717</xdr:rowOff>
    </xdr:from>
    <xdr:ext cx="534377" cy="259045"/>
    <xdr:sp macro="" textlink="">
      <xdr:nvSpPr>
        <xdr:cNvPr id="188" name="維持補修費該当値テキスト"/>
        <xdr:cNvSpPr txBox="1"/>
      </xdr:nvSpPr>
      <xdr:spPr>
        <a:xfrm>
          <a:off x="4686300" y="126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141204</xdr:rowOff>
    </xdr:from>
    <xdr:to>
      <xdr:col>5</xdr:col>
      <xdr:colOff>409575</xdr:colOff>
      <xdr:row>75</xdr:row>
      <xdr:rowOff>71354</xdr:rowOff>
    </xdr:to>
    <xdr:sp macro="" textlink="">
      <xdr:nvSpPr>
        <xdr:cNvPr id="189" name="円/楕円 188"/>
        <xdr:cNvSpPr/>
      </xdr:nvSpPr>
      <xdr:spPr>
        <a:xfrm>
          <a:off x="3746500" y="128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87881</xdr:rowOff>
    </xdr:from>
    <xdr:ext cx="534377" cy="259045"/>
    <xdr:sp macro="" textlink="">
      <xdr:nvSpPr>
        <xdr:cNvPr id="190" name="テキスト ボックス 189"/>
        <xdr:cNvSpPr txBox="1"/>
      </xdr:nvSpPr>
      <xdr:spPr>
        <a:xfrm>
          <a:off x="3530111" y="126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90089</xdr:rowOff>
    </xdr:from>
    <xdr:to>
      <xdr:col>4</xdr:col>
      <xdr:colOff>206375</xdr:colOff>
      <xdr:row>76</xdr:row>
      <xdr:rowOff>20239</xdr:rowOff>
    </xdr:to>
    <xdr:sp macro="" textlink="">
      <xdr:nvSpPr>
        <xdr:cNvPr id="191" name="円/楕円 190"/>
        <xdr:cNvSpPr/>
      </xdr:nvSpPr>
      <xdr:spPr>
        <a:xfrm>
          <a:off x="2857500" y="129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36766</xdr:rowOff>
    </xdr:from>
    <xdr:ext cx="534377" cy="259045"/>
    <xdr:sp macro="" textlink="">
      <xdr:nvSpPr>
        <xdr:cNvPr id="192" name="テキスト ボックス 191"/>
        <xdr:cNvSpPr txBox="1"/>
      </xdr:nvSpPr>
      <xdr:spPr>
        <a:xfrm>
          <a:off x="2641111" y="1272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132334</xdr:rowOff>
    </xdr:from>
    <xdr:to>
      <xdr:col>3</xdr:col>
      <xdr:colOff>3175</xdr:colOff>
      <xdr:row>76</xdr:row>
      <xdr:rowOff>62483</xdr:rowOff>
    </xdr:to>
    <xdr:sp macro="" textlink="">
      <xdr:nvSpPr>
        <xdr:cNvPr id="193" name="円/楕円 192"/>
        <xdr:cNvSpPr/>
      </xdr:nvSpPr>
      <xdr:spPr>
        <a:xfrm>
          <a:off x="1968500" y="129910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79011</xdr:rowOff>
    </xdr:from>
    <xdr:ext cx="534377" cy="259045"/>
    <xdr:sp macro="" textlink="">
      <xdr:nvSpPr>
        <xdr:cNvPr id="194" name="テキスト ボックス 193"/>
        <xdr:cNvSpPr txBox="1"/>
      </xdr:nvSpPr>
      <xdr:spPr>
        <a:xfrm>
          <a:off x="1752111" y="127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38013</xdr:rowOff>
    </xdr:from>
    <xdr:to>
      <xdr:col>1</xdr:col>
      <xdr:colOff>485775</xdr:colOff>
      <xdr:row>76</xdr:row>
      <xdr:rowOff>139613</xdr:rowOff>
    </xdr:to>
    <xdr:sp macro="" textlink="">
      <xdr:nvSpPr>
        <xdr:cNvPr id="195" name="円/楕円 194"/>
        <xdr:cNvSpPr/>
      </xdr:nvSpPr>
      <xdr:spPr>
        <a:xfrm>
          <a:off x="1079500" y="130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156141</xdr:rowOff>
    </xdr:from>
    <xdr:ext cx="469744" cy="259045"/>
    <xdr:sp macro="" textlink="">
      <xdr:nvSpPr>
        <xdr:cNvPr id="196" name="テキスト ボックス 195"/>
        <xdr:cNvSpPr txBox="1"/>
      </xdr:nvSpPr>
      <xdr:spPr>
        <a:xfrm>
          <a:off x="895427" y="1284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98" name="正方形/長方形 19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99" name="正方形/長方形 19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0" name="正方形/長方形 19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1" name="正方形/長方形 20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2" name="正方形/長方形 20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3" name="正方形/長方形 20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7" name="テキスト ボックス 20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08" name="直線コネクタ 20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09" name="テキスト ボックス 20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0" name="直線コネクタ 20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1" name="テキスト ボックス 210"/>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2" name="直線コネクタ 21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3" name="テキスト ボックス 21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4" name="直線コネクタ 21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5" name="テキスト ボックス 21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6" name="直線コネクタ 21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7" name="テキスト ボックス 21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19" name="直線コネクタ 218"/>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0"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1" name="直線コネクタ 220"/>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2"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3" name="直線コネクタ 222"/>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6545</xdr:rowOff>
    </xdr:from>
    <xdr:to>
      <xdr:col>6</xdr:col>
      <xdr:colOff>511175</xdr:colOff>
      <xdr:row>98</xdr:row>
      <xdr:rowOff>15780</xdr:rowOff>
    </xdr:to>
    <xdr:cxnSp macro="">
      <xdr:nvCxnSpPr>
        <xdr:cNvPr id="224" name="直線コネクタ 223"/>
        <xdr:cNvCxnSpPr/>
      </xdr:nvCxnSpPr>
      <xdr:spPr>
        <a:xfrm flipV="1">
          <a:off x="3797300" y="16808645"/>
          <a:ext cx="8382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5"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6" name="フローチャート : 判断 225"/>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15780</xdr:rowOff>
    </xdr:from>
    <xdr:to>
      <xdr:col>5</xdr:col>
      <xdr:colOff>358775</xdr:colOff>
      <xdr:row>98</xdr:row>
      <xdr:rowOff>21312</xdr:rowOff>
    </xdr:to>
    <xdr:cxnSp macro="">
      <xdr:nvCxnSpPr>
        <xdr:cNvPr id="227" name="直線コネクタ 226"/>
        <xdr:cNvCxnSpPr/>
      </xdr:nvCxnSpPr>
      <xdr:spPr>
        <a:xfrm flipV="1">
          <a:off x="2908300" y="16817880"/>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28" name="フローチャート : 判断 227"/>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45846</xdr:rowOff>
    </xdr:from>
    <xdr:ext cx="599010" cy="259045"/>
    <xdr:sp macro="" textlink="">
      <xdr:nvSpPr>
        <xdr:cNvPr id="229" name="テキスト ボックス 228"/>
        <xdr:cNvSpPr txBox="1"/>
      </xdr:nvSpPr>
      <xdr:spPr>
        <a:xfrm>
          <a:off x="3497794" y="1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21312</xdr:rowOff>
    </xdr:from>
    <xdr:to>
      <xdr:col>4</xdr:col>
      <xdr:colOff>155575</xdr:colOff>
      <xdr:row>98</xdr:row>
      <xdr:rowOff>71624</xdr:rowOff>
    </xdr:to>
    <xdr:cxnSp macro="">
      <xdr:nvCxnSpPr>
        <xdr:cNvPr id="230" name="直線コネクタ 229"/>
        <xdr:cNvCxnSpPr/>
      </xdr:nvCxnSpPr>
      <xdr:spPr>
        <a:xfrm flipV="1">
          <a:off x="2019300" y="16823412"/>
          <a:ext cx="889000" cy="5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1" name="フローチャート : 判断 230"/>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50711</xdr:rowOff>
    </xdr:from>
    <xdr:ext cx="534377" cy="259045"/>
    <xdr:sp macro="" textlink="">
      <xdr:nvSpPr>
        <xdr:cNvPr id="232" name="テキスト ボックス 231"/>
        <xdr:cNvSpPr txBox="1"/>
      </xdr:nvSpPr>
      <xdr:spPr>
        <a:xfrm>
          <a:off x="2641111" y="163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71624</xdr:rowOff>
    </xdr:from>
    <xdr:to>
      <xdr:col>2</xdr:col>
      <xdr:colOff>638175</xdr:colOff>
      <xdr:row>98</xdr:row>
      <xdr:rowOff>117763</xdr:rowOff>
    </xdr:to>
    <xdr:cxnSp macro="">
      <xdr:nvCxnSpPr>
        <xdr:cNvPr id="233" name="直線コネクタ 232"/>
        <xdr:cNvCxnSpPr/>
      </xdr:nvCxnSpPr>
      <xdr:spPr>
        <a:xfrm flipV="1">
          <a:off x="1130300" y="16873724"/>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4" name="フローチャート : 判断 233"/>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106069</xdr:rowOff>
    </xdr:from>
    <xdr:ext cx="534377" cy="259045"/>
    <xdr:sp macro="" textlink="">
      <xdr:nvSpPr>
        <xdr:cNvPr id="235" name="テキスト ボックス 234"/>
        <xdr:cNvSpPr txBox="1"/>
      </xdr:nvSpPr>
      <xdr:spPr>
        <a:xfrm>
          <a:off x="1752111" y="163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6" name="フローチャート : 判断 235"/>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123844</xdr:rowOff>
    </xdr:from>
    <xdr:ext cx="534377" cy="259045"/>
    <xdr:sp macro="" textlink="">
      <xdr:nvSpPr>
        <xdr:cNvPr id="237" name="テキスト ボックス 236"/>
        <xdr:cNvSpPr txBox="1"/>
      </xdr:nvSpPr>
      <xdr:spPr>
        <a:xfrm>
          <a:off x="863111" y="164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8" name="テキスト ボックス 23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39" name="テキスト ボックス 23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0" name="テキスト ボックス 23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1" name="テキスト ボックス 24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2" name="テキスト ボックス 24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127195</xdr:rowOff>
    </xdr:from>
    <xdr:to>
      <xdr:col>6</xdr:col>
      <xdr:colOff>561975</xdr:colOff>
      <xdr:row>98</xdr:row>
      <xdr:rowOff>57345</xdr:rowOff>
    </xdr:to>
    <xdr:sp macro="" textlink="">
      <xdr:nvSpPr>
        <xdr:cNvPr id="243" name="円/楕円 242"/>
        <xdr:cNvSpPr/>
      </xdr:nvSpPr>
      <xdr:spPr>
        <a:xfrm>
          <a:off x="4584700" y="1675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42122</xdr:rowOff>
    </xdr:from>
    <xdr:ext cx="534377" cy="259045"/>
    <xdr:sp macro="" textlink="">
      <xdr:nvSpPr>
        <xdr:cNvPr id="244" name="扶助費該当値テキスト"/>
        <xdr:cNvSpPr txBox="1"/>
      </xdr:nvSpPr>
      <xdr:spPr>
        <a:xfrm>
          <a:off x="4686300" y="1667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136430</xdr:rowOff>
    </xdr:from>
    <xdr:to>
      <xdr:col>5</xdr:col>
      <xdr:colOff>409575</xdr:colOff>
      <xdr:row>98</xdr:row>
      <xdr:rowOff>66580</xdr:rowOff>
    </xdr:to>
    <xdr:sp macro="" textlink="">
      <xdr:nvSpPr>
        <xdr:cNvPr id="245" name="円/楕円 244"/>
        <xdr:cNvSpPr/>
      </xdr:nvSpPr>
      <xdr:spPr>
        <a:xfrm>
          <a:off x="3746500" y="167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57707</xdr:rowOff>
    </xdr:from>
    <xdr:ext cx="534377" cy="259045"/>
    <xdr:sp macro="" textlink="">
      <xdr:nvSpPr>
        <xdr:cNvPr id="246" name="テキスト ボックス 245"/>
        <xdr:cNvSpPr txBox="1"/>
      </xdr:nvSpPr>
      <xdr:spPr>
        <a:xfrm>
          <a:off x="3530111" y="168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141962</xdr:rowOff>
    </xdr:from>
    <xdr:to>
      <xdr:col>4</xdr:col>
      <xdr:colOff>206375</xdr:colOff>
      <xdr:row>98</xdr:row>
      <xdr:rowOff>72112</xdr:rowOff>
    </xdr:to>
    <xdr:sp macro="" textlink="">
      <xdr:nvSpPr>
        <xdr:cNvPr id="247" name="円/楕円 246"/>
        <xdr:cNvSpPr/>
      </xdr:nvSpPr>
      <xdr:spPr>
        <a:xfrm>
          <a:off x="2857500" y="167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63239</xdr:rowOff>
    </xdr:from>
    <xdr:ext cx="534377" cy="259045"/>
    <xdr:sp macro="" textlink="">
      <xdr:nvSpPr>
        <xdr:cNvPr id="248" name="テキスト ボックス 247"/>
        <xdr:cNvSpPr txBox="1"/>
      </xdr:nvSpPr>
      <xdr:spPr>
        <a:xfrm>
          <a:off x="2641111" y="1686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20824</xdr:rowOff>
    </xdr:from>
    <xdr:to>
      <xdr:col>3</xdr:col>
      <xdr:colOff>3175</xdr:colOff>
      <xdr:row>98</xdr:row>
      <xdr:rowOff>122424</xdr:rowOff>
    </xdr:to>
    <xdr:sp macro="" textlink="">
      <xdr:nvSpPr>
        <xdr:cNvPr id="249" name="円/楕円 248"/>
        <xdr:cNvSpPr/>
      </xdr:nvSpPr>
      <xdr:spPr>
        <a:xfrm>
          <a:off x="1968500" y="168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113551</xdr:rowOff>
    </xdr:from>
    <xdr:ext cx="534377" cy="259045"/>
    <xdr:sp macro="" textlink="">
      <xdr:nvSpPr>
        <xdr:cNvPr id="250" name="テキスト ボックス 249"/>
        <xdr:cNvSpPr txBox="1"/>
      </xdr:nvSpPr>
      <xdr:spPr>
        <a:xfrm>
          <a:off x="1752111" y="1691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66963</xdr:rowOff>
    </xdr:from>
    <xdr:to>
      <xdr:col>1</xdr:col>
      <xdr:colOff>485775</xdr:colOff>
      <xdr:row>98</xdr:row>
      <xdr:rowOff>168563</xdr:rowOff>
    </xdr:to>
    <xdr:sp macro="" textlink="">
      <xdr:nvSpPr>
        <xdr:cNvPr id="251" name="円/楕円 250"/>
        <xdr:cNvSpPr/>
      </xdr:nvSpPr>
      <xdr:spPr>
        <a:xfrm>
          <a:off x="1079500" y="168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159690</xdr:rowOff>
    </xdr:from>
    <xdr:ext cx="534377" cy="259045"/>
    <xdr:sp macro="" textlink="">
      <xdr:nvSpPr>
        <xdr:cNvPr id="252" name="テキスト ボックス 251"/>
        <xdr:cNvSpPr txBox="1"/>
      </xdr:nvSpPr>
      <xdr:spPr>
        <a:xfrm>
          <a:off x="863111" y="169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3" name="正方形/長方形 25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4" name="正方形/長方形 25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5" name="正方形/長方形 25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6" name="正方形/長方形 25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7" name="正方形/長方形 25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8" name="正方形/長方形 25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59" name="正方形/長方形 25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3" name="直線コネクタ 26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4" name="テキスト ボックス 26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5" name="直線コネクタ 26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6" name="テキスト ボックス 26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7" name="直線コネクタ 26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8" name="テキスト ボックス 26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69" name="直線コネクタ 26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0" name="テキスト ボックス 26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1" name="直線コネクタ 27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2" name="テキスト ボックス 27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51808</xdr:rowOff>
    </xdr:from>
    <xdr:to>
      <xdr:col>15</xdr:col>
      <xdr:colOff>180340</xdr:colOff>
      <xdr:row>38</xdr:row>
      <xdr:rowOff>9147</xdr:rowOff>
    </xdr:to>
    <xdr:cxnSp macro="">
      <xdr:nvCxnSpPr>
        <xdr:cNvPr id="274" name="直線コネクタ 273"/>
        <xdr:cNvCxnSpPr/>
      </xdr:nvCxnSpPr>
      <xdr:spPr>
        <a:xfrm flipV="1">
          <a:off x="10475595" y="5881108"/>
          <a:ext cx="1270" cy="643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12974</xdr:rowOff>
    </xdr:from>
    <xdr:ext cx="534377" cy="259045"/>
    <xdr:sp macro="" textlink="">
      <xdr:nvSpPr>
        <xdr:cNvPr id="275" name="補助費等最小値テキスト"/>
        <xdr:cNvSpPr txBox="1"/>
      </xdr:nvSpPr>
      <xdr:spPr>
        <a:xfrm>
          <a:off x="10528300" y="65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38</xdr:row>
      <xdr:rowOff>9147</xdr:rowOff>
    </xdr:from>
    <xdr:to>
      <xdr:col>15</xdr:col>
      <xdr:colOff>269875</xdr:colOff>
      <xdr:row>38</xdr:row>
      <xdr:rowOff>9147</xdr:rowOff>
    </xdr:to>
    <xdr:cxnSp macro="">
      <xdr:nvCxnSpPr>
        <xdr:cNvPr id="276" name="直線コネクタ 275"/>
        <xdr:cNvCxnSpPr/>
      </xdr:nvCxnSpPr>
      <xdr:spPr>
        <a:xfrm>
          <a:off x="10388600" y="652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169935</xdr:rowOff>
    </xdr:from>
    <xdr:ext cx="599010" cy="259045"/>
    <xdr:sp macro="" textlink="">
      <xdr:nvSpPr>
        <xdr:cNvPr id="277" name="補助費等最大値テキスト"/>
        <xdr:cNvSpPr txBox="1"/>
      </xdr:nvSpPr>
      <xdr:spPr>
        <a:xfrm>
          <a:off x="10528300" y="565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34</xdr:row>
      <xdr:rowOff>51808</xdr:rowOff>
    </xdr:from>
    <xdr:to>
      <xdr:col>15</xdr:col>
      <xdr:colOff>269875</xdr:colOff>
      <xdr:row>34</xdr:row>
      <xdr:rowOff>51808</xdr:rowOff>
    </xdr:to>
    <xdr:cxnSp macro="">
      <xdr:nvCxnSpPr>
        <xdr:cNvPr id="278" name="直線コネクタ 277"/>
        <xdr:cNvCxnSpPr/>
      </xdr:nvCxnSpPr>
      <xdr:spPr>
        <a:xfrm>
          <a:off x="10388600" y="588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9773</xdr:rowOff>
    </xdr:from>
    <xdr:to>
      <xdr:col>15</xdr:col>
      <xdr:colOff>180975</xdr:colOff>
      <xdr:row>35</xdr:row>
      <xdr:rowOff>130186</xdr:rowOff>
    </xdr:to>
    <xdr:cxnSp macro="">
      <xdr:nvCxnSpPr>
        <xdr:cNvPr id="279" name="直線コネクタ 278"/>
        <xdr:cNvCxnSpPr/>
      </xdr:nvCxnSpPr>
      <xdr:spPr>
        <a:xfrm>
          <a:off x="9639300" y="5839073"/>
          <a:ext cx="838200" cy="29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156837</xdr:rowOff>
    </xdr:from>
    <xdr:ext cx="534377" cy="259045"/>
    <xdr:sp macro="" textlink="">
      <xdr:nvSpPr>
        <xdr:cNvPr id="280" name="補助費等平均値テキスト"/>
        <xdr:cNvSpPr txBox="1"/>
      </xdr:nvSpPr>
      <xdr:spPr>
        <a:xfrm>
          <a:off x="10528300" y="6329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6960</xdr:rowOff>
    </xdr:from>
    <xdr:to>
      <xdr:col>15</xdr:col>
      <xdr:colOff>231775</xdr:colOff>
      <xdr:row>37</xdr:row>
      <xdr:rowOff>108560</xdr:rowOff>
    </xdr:to>
    <xdr:sp macro="" textlink="">
      <xdr:nvSpPr>
        <xdr:cNvPr id="281" name="フローチャート : 判断 280"/>
        <xdr:cNvSpPr/>
      </xdr:nvSpPr>
      <xdr:spPr>
        <a:xfrm>
          <a:off x="10426700" y="6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9773</xdr:rowOff>
    </xdr:from>
    <xdr:to>
      <xdr:col>14</xdr:col>
      <xdr:colOff>28575</xdr:colOff>
      <xdr:row>35</xdr:row>
      <xdr:rowOff>144985</xdr:rowOff>
    </xdr:to>
    <xdr:cxnSp macro="">
      <xdr:nvCxnSpPr>
        <xdr:cNvPr id="282" name="直線コネクタ 281"/>
        <xdr:cNvCxnSpPr/>
      </xdr:nvCxnSpPr>
      <xdr:spPr>
        <a:xfrm flipV="1">
          <a:off x="8750300" y="5839073"/>
          <a:ext cx="889000" cy="30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164873</xdr:rowOff>
    </xdr:from>
    <xdr:to>
      <xdr:col>14</xdr:col>
      <xdr:colOff>79375</xdr:colOff>
      <xdr:row>37</xdr:row>
      <xdr:rowOff>95023</xdr:rowOff>
    </xdr:to>
    <xdr:sp macro="" textlink="">
      <xdr:nvSpPr>
        <xdr:cNvPr id="283" name="フローチャート : 判断 282"/>
        <xdr:cNvSpPr/>
      </xdr:nvSpPr>
      <xdr:spPr>
        <a:xfrm>
          <a:off x="9588500" y="633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86150</xdr:rowOff>
    </xdr:from>
    <xdr:ext cx="534377" cy="259045"/>
    <xdr:sp macro="" textlink="">
      <xdr:nvSpPr>
        <xdr:cNvPr id="284" name="テキスト ボックス 283"/>
        <xdr:cNvSpPr txBox="1"/>
      </xdr:nvSpPr>
      <xdr:spPr>
        <a:xfrm>
          <a:off x="9372111" y="642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16247</xdr:rowOff>
    </xdr:from>
    <xdr:to>
      <xdr:col>12</xdr:col>
      <xdr:colOff>511175</xdr:colOff>
      <xdr:row>35</xdr:row>
      <xdr:rowOff>144985</xdr:rowOff>
    </xdr:to>
    <xdr:cxnSp macro="">
      <xdr:nvCxnSpPr>
        <xdr:cNvPr id="285" name="直線コネクタ 284"/>
        <xdr:cNvCxnSpPr/>
      </xdr:nvCxnSpPr>
      <xdr:spPr>
        <a:xfrm>
          <a:off x="7861300" y="5331197"/>
          <a:ext cx="889000" cy="8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158463</xdr:rowOff>
    </xdr:from>
    <xdr:to>
      <xdr:col>12</xdr:col>
      <xdr:colOff>561975</xdr:colOff>
      <xdr:row>37</xdr:row>
      <xdr:rowOff>88613</xdr:rowOff>
    </xdr:to>
    <xdr:sp macro="" textlink="">
      <xdr:nvSpPr>
        <xdr:cNvPr id="286" name="フローチャート : 判断 285"/>
        <xdr:cNvSpPr/>
      </xdr:nvSpPr>
      <xdr:spPr>
        <a:xfrm>
          <a:off x="8699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79740</xdr:rowOff>
    </xdr:from>
    <xdr:ext cx="534377" cy="259045"/>
    <xdr:sp macro="" textlink="">
      <xdr:nvSpPr>
        <xdr:cNvPr id="287" name="テキスト ボックス 286"/>
        <xdr:cNvSpPr txBox="1"/>
      </xdr:nvSpPr>
      <xdr:spPr>
        <a:xfrm>
          <a:off x="8483111" y="64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16247</xdr:rowOff>
    </xdr:from>
    <xdr:to>
      <xdr:col>11</xdr:col>
      <xdr:colOff>307975</xdr:colOff>
      <xdr:row>37</xdr:row>
      <xdr:rowOff>12278</xdr:rowOff>
    </xdr:to>
    <xdr:cxnSp macro="">
      <xdr:nvCxnSpPr>
        <xdr:cNvPr id="288" name="直線コネクタ 287"/>
        <xdr:cNvCxnSpPr/>
      </xdr:nvCxnSpPr>
      <xdr:spPr>
        <a:xfrm flipV="1">
          <a:off x="6972300" y="5331197"/>
          <a:ext cx="889000" cy="102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169902</xdr:rowOff>
    </xdr:from>
    <xdr:to>
      <xdr:col>11</xdr:col>
      <xdr:colOff>358775</xdr:colOff>
      <xdr:row>37</xdr:row>
      <xdr:rowOff>100052</xdr:rowOff>
    </xdr:to>
    <xdr:sp macro="" textlink="">
      <xdr:nvSpPr>
        <xdr:cNvPr id="289" name="フローチャート : 判断 288"/>
        <xdr:cNvSpPr/>
      </xdr:nvSpPr>
      <xdr:spPr>
        <a:xfrm>
          <a:off x="7810500" y="63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91179</xdr:rowOff>
    </xdr:from>
    <xdr:ext cx="534377" cy="259045"/>
    <xdr:sp macro="" textlink="">
      <xdr:nvSpPr>
        <xdr:cNvPr id="290" name="テキスト ボックス 289"/>
        <xdr:cNvSpPr txBox="1"/>
      </xdr:nvSpPr>
      <xdr:spPr>
        <a:xfrm>
          <a:off x="7594111" y="64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1844</xdr:rowOff>
    </xdr:from>
    <xdr:to>
      <xdr:col>10</xdr:col>
      <xdr:colOff>155575</xdr:colOff>
      <xdr:row>37</xdr:row>
      <xdr:rowOff>103444</xdr:rowOff>
    </xdr:to>
    <xdr:sp macro="" textlink="">
      <xdr:nvSpPr>
        <xdr:cNvPr id="291" name="フローチャート : 判断 290"/>
        <xdr:cNvSpPr/>
      </xdr:nvSpPr>
      <xdr:spPr>
        <a:xfrm>
          <a:off x="6921500" y="63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94571</xdr:rowOff>
    </xdr:from>
    <xdr:ext cx="534377" cy="259045"/>
    <xdr:sp macro="" textlink="">
      <xdr:nvSpPr>
        <xdr:cNvPr id="292" name="テキスト ボックス 291"/>
        <xdr:cNvSpPr txBox="1"/>
      </xdr:nvSpPr>
      <xdr:spPr>
        <a:xfrm>
          <a:off x="6705111" y="643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3" name="テキスト ボックス 29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4" name="テキスト ボックス 29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5" name="テキスト ボックス 29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6" name="テキスト ボックス 29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7" name="テキスト ボックス 29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79386</xdr:rowOff>
    </xdr:from>
    <xdr:to>
      <xdr:col>15</xdr:col>
      <xdr:colOff>231775</xdr:colOff>
      <xdr:row>36</xdr:row>
      <xdr:rowOff>9536</xdr:rowOff>
    </xdr:to>
    <xdr:sp macro="" textlink="">
      <xdr:nvSpPr>
        <xdr:cNvPr id="298" name="円/楕円 297"/>
        <xdr:cNvSpPr/>
      </xdr:nvSpPr>
      <xdr:spPr>
        <a:xfrm>
          <a:off x="10426700" y="60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102263</xdr:rowOff>
    </xdr:from>
    <xdr:ext cx="599010" cy="259045"/>
    <xdr:sp macro="" textlink="">
      <xdr:nvSpPr>
        <xdr:cNvPr id="299" name="補助費等該当値テキスト"/>
        <xdr:cNvSpPr txBox="1"/>
      </xdr:nvSpPr>
      <xdr:spPr>
        <a:xfrm>
          <a:off x="10528300" y="593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114,581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130423</xdr:rowOff>
    </xdr:from>
    <xdr:to>
      <xdr:col>14</xdr:col>
      <xdr:colOff>79375</xdr:colOff>
      <xdr:row>34</xdr:row>
      <xdr:rowOff>60573</xdr:rowOff>
    </xdr:to>
    <xdr:sp macro="" textlink="">
      <xdr:nvSpPr>
        <xdr:cNvPr id="300" name="円/楕円 299"/>
        <xdr:cNvSpPr/>
      </xdr:nvSpPr>
      <xdr:spPr>
        <a:xfrm>
          <a:off x="9588500" y="57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77100</xdr:rowOff>
    </xdr:from>
    <xdr:ext cx="599010" cy="259045"/>
    <xdr:sp macro="" textlink="">
      <xdr:nvSpPr>
        <xdr:cNvPr id="301" name="テキスト ボックス 300"/>
        <xdr:cNvSpPr txBox="1"/>
      </xdr:nvSpPr>
      <xdr:spPr>
        <a:xfrm>
          <a:off x="9339794" y="556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178,418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94185</xdr:rowOff>
    </xdr:from>
    <xdr:to>
      <xdr:col>12</xdr:col>
      <xdr:colOff>561975</xdr:colOff>
      <xdr:row>36</xdr:row>
      <xdr:rowOff>24335</xdr:rowOff>
    </xdr:to>
    <xdr:sp macro="" textlink="">
      <xdr:nvSpPr>
        <xdr:cNvPr id="302" name="円/楕円 301"/>
        <xdr:cNvSpPr/>
      </xdr:nvSpPr>
      <xdr:spPr>
        <a:xfrm>
          <a:off x="8699500" y="609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40862</xdr:rowOff>
    </xdr:from>
    <xdr:ext cx="599010" cy="259045"/>
    <xdr:sp macro="" textlink="">
      <xdr:nvSpPr>
        <xdr:cNvPr id="303" name="テキスト ボックス 302"/>
        <xdr:cNvSpPr txBox="1"/>
      </xdr:nvSpPr>
      <xdr:spPr>
        <a:xfrm>
          <a:off x="8450794" y="587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111,344</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136897</xdr:rowOff>
    </xdr:from>
    <xdr:to>
      <xdr:col>11</xdr:col>
      <xdr:colOff>358775</xdr:colOff>
      <xdr:row>31</xdr:row>
      <xdr:rowOff>67047</xdr:rowOff>
    </xdr:to>
    <xdr:sp macro="" textlink="">
      <xdr:nvSpPr>
        <xdr:cNvPr id="304" name="円/楕円 303"/>
        <xdr:cNvSpPr/>
      </xdr:nvSpPr>
      <xdr:spPr>
        <a:xfrm>
          <a:off x="7810500" y="52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83574</xdr:rowOff>
    </xdr:from>
    <xdr:ext cx="599010" cy="259045"/>
    <xdr:sp macro="" textlink="">
      <xdr:nvSpPr>
        <xdr:cNvPr id="305" name="テキスト ボックス 304"/>
        <xdr:cNvSpPr txBox="1"/>
      </xdr:nvSpPr>
      <xdr:spPr>
        <a:xfrm>
          <a:off x="7561794" y="505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132928</xdr:rowOff>
    </xdr:from>
    <xdr:to>
      <xdr:col>10</xdr:col>
      <xdr:colOff>155575</xdr:colOff>
      <xdr:row>37</xdr:row>
      <xdr:rowOff>63078</xdr:rowOff>
    </xdr:to>
    <xdr:sp macro="" textlink="">
      <xdr:nvSpPr>
        <xdr:cNvPr id="306" name="円/楕円 305"/>
        <xdr:cNvSpPr/>
      </xdr:nvSpPr>
      <xdr:spPr>
        <a:xfrm>
          <a:off x="6921500" y="63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79605</xdr:rowOff>
    </xdr:from>
    <xdr:ext cx="534377" cy="259045"/>
    <xdr:sp macro="" textlink="">
      <xdr:nvSpPr>
        <xdr:cNvPr id="307" name="テキスト ボックス 306"/>
        <xdr:cNvSpPr txBox="1"/>
      </xdr:nvSpPr>
      <xdr:spPr>
        <a:xfrm>
          <a:off x="6705111" y="608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8" name="正方形/長方形 30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09" name="正方形/長方形 30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0" name="正方形/長方形 30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1" name="正方形/長方形 31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2" name="正方形/長方形 31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3" name="正方形/長方形 31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4" name="正方形/長方形 31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18" name="直線コネクタ 31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19" name="テキスト ボックス 31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0" name="直線コネクタ 31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1" name="テキスト ボックス 32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2" name="直線コネクタ 32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3" name="テキスト ボックス 32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4" name="直線コネクタ 32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25" name="テキスト ボックス 32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6" name="直線コネクタ 32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27" name="テキスト ボックス 32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29" name="テキスト ボックス 32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54</xdr:row>
      <xdr:rowOff>26766</xdr:rowOff>
    </xdr:from>
    <xdr:to>
      <xdr:col>15</xdr:col>
      <xdr:colOff>180340</xdr:colOff>
      <xdr:row>58</xdr:row>
      <xdr:rowOff>162762</xdr:rowOff>
    </xdr:to>
    <xdr:cxnSp macro="">
      <xdr:nvCxnSpPr>
        <xdr:cNvPr id="331" name="直線コネクタ 330"/>
        <xdr:cNvCxnSpPr/>
      </xdr:nvCxnSpPr>
      <xdr:spPr>
        <a:xfrm flipV="1">
          <a:off x="10475595" y="9285066"/>
          <a:ext cx="1270" cy="82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166589</xdr:rowOff>
    </xdr:from>
    <xdr:ext cx="534377" cy="259045"/>
    <xdr:sp macro="" textlink="">
      <xdr:nvSpPr>
        <xdr:cNvPr id="332" name="普通建設事業費最小値テキスト"/>
        <xdr:cNvSpPr txBox="1"/>
      </xdr:nvSpPr>
      <xdr:spPr>
        <a:xfrm>
          <a:off x="10528300" y="101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58</xdr:row>
      <xdr:rowOff>162762</xdr:rowOff>
    </xdr:from>
    <xdr:to>
      <xdr:col>15</xdr:col>
      <xdr:colOff>269875</xdr:colOff>
      <xdr:row>58</xdr:row>
      <xdr:rowOff>162762</xdr:rowOff>
    </xdr:to>
    <xdr:cxnSp macro="">
      <xdr:nvCxnSpPr>
        <xdr:cNvPr id="333" name="直線コネクタ 332"/>
        <xdr:cNvCxnSpPr/>
      </xdr:nvCxnSpPr>
      <xdr:spPr>
        <a:xfrm>
          <a:off x="10388600" y="1010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144893</xdr:rowOff>
    </xdr:from>
    <xdr:ext cx="599010" cy="259045"/>
    <xdr:sp macro="" textlink="">
      <xdr:nvSpPr>
        <xdr:cNvPr id="334" name="普通建設事業費最大値テキスト"/>
        <xdr:cNvSpPr txBox="1"/>
      </xdr:nvSpPr>
      <xdr:spPr>
        <a:xfrm>
          <a:off x="10528300" y="906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54</xdr:row>
      <xdr:rowOff>26766</xdr:rowOff>
    </xdr:from>
    <xdr:to>
      <xdr:col>15</xdr:col>
      <xdr:colOff>269875</xdr:colOff>
      <xdr:row>54</xdr:row>
      <xdr:rowOff>26766</xdr:rowOff>
    </xdr:to>
    <xdr:cxnSp macro="">
      <xdr:nvCxnSpPr>
        <xdr:cNvPr id="335" name="直線コネクタ 334"/>
        <xdr:cNvCxnSpPr/>
      </xdr:nvCxnSpPr>
      <xdr:spPr>
        <a:xfrm>
          <a:off x="10388600" y="928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119117</xdr:rowOff>
    </xdr:from>
    <xdr:to>
      <xdr:col>15</xdr:col>
      <xdr:colOff>180975</xdr:colOff>
      <xdr:row>54</xdr:row>
      <xdr:rowOff>26766</xdr:rowOff>
    </xdr:to>
    <xdr:cxnSp macro="">
      <xdr:nvCxnSpPr>
        <xdr:cNvPr id="336" name="直線コネクタ 335"/>
        <xdr:cNvCxnSpPr/>
      </xdr:nvCxnSpPr>
      <xdr:spPr>
        <a:xfrm>
          <a:off x="9639300" y="8863067"/>
          <a:ext cx="838200" cy="4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15980</xdr:rowOff>
    </xdr:from>
    <xdr:ext cx="534377" cy="259045"/>
    <xdr:sp macro="" textlink="">
      <xdr:nvSpPr>
        <xdr:cNvPr id="337" name="普通建設事業費平均値テキスト"/>
        <xdr:cNvSpPr txBox="1"/>
      </xdr:nvSpPr>
      <xdr:spPr>
        <a:xfrm>
          <a:off x="10528300" y="9960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37553</xdr:rowOff>
    </xdr:from>
    <xdr:to>
      <xdr:col>15</xdr:col>
      <xdr:colOff>231775</xdr:colOff>
      <xdr:row>58</xdr:row>
      <xdr:rowOff>139153</xdr:rowOff>
    </xdr:to>
    <xdr:sp macro="" textlink="">
      <xdr:nvSpPr>
        <xdr:cNvPr id="338" name="フローチャート : 判断 337"/>
        <xdr:cNvSpPr/>
      </xdr:nvSpPr>
      <xdr:spPr>
        <a:xfrm>
          <a:off x="10426700" y="998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119117</xdr:rowOff>
    </xdr:from>
    <xdr:to>
      <xdr:col>14</xdr:col>
      <xdr:colOff>28575</xdr:colOff>
      <xdr:row>52</xdr:row>
      <xdr:rowOff>143266</xdr:rowOff>
    </xdr:to>
    <xdr:cxnSp macro="">
      <xdr:nvCxnSpPr>
        <xdr:cNvPr id="339" name="直線コネクタ 338"/>
        <xdr:cNvCxnSpPr/>
      </xdr:nvCxnSpPr>
      <xdr:spPr>
        <a:xfrm flipV="1">
          <a:off x="8750300" y="8863067"/>
          <a:ext cx="889000" cy="19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43700</xdr:rowOff>
    </xdr:from>
    <xdr:to>
      <xdr:col>14</xdr:col>
      <xdr:colOff>79375</xdr:colOff>
      <xdr:row>58</xdr:row>
      <xdr:rowOff>145300</xdr:rowOff>
    </xdr:to>
    <xdr:sp macro="" textlink="">
      <xdr:nvSpPr>
        <xdr:cNvPr id="340" name="フローチャート : 判断 339"/>
        <xdr:cNvSpPr/>
      </xdr:nvSpPr>
      <xdr:spPr>
        <a:xfrm>
          <a:off x="95885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136427</xdr:rowOff>
    </xdr:from>
    <xdr:ext cx="534377" cy="259045"/>
    <xdr:sp macro="" textlink="">
      <xdr:nvSpPr>
        <xdr:cNvPr id="341" name="テキスト ボックス 340"/>
        <xdr:cNvSpPr txBox="1"/>
      </xdr:nvSpPr>
      <xdr:spPr>
        <a:xfrm>
          <a:off x="9372111" y="100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15473</xdr:rowOff>
    </xdr:from>
    <xdr:to>
      <xdr:col>12</xdr:col>
      <xdr:colOff>511175</xdr:colOff>
      <xdr:row>52</xdr:row>
      <xdr:rowOff>143266</xdr:rowOff>
    </xdr:to>
    <xdr:cxnSp macro="">
      <xdr:nvCxnSpPr>
        <xdr:cNvPr id="342" name="直線コネクタ 341"/>
        <xdr:cNvCxnSpPr/>
      </xdr:nvCxnSpPr>
      <xdr:spPr>
        <a:xfrm>
          <a:off x="7861300" y="8587973"/>
          <a:ext cx="889000" cy="47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133450</xdr:rowOff>
    </xdr:from>
    <xdr:to>
      <xdr:col>12</xdr:col>
      <xdr:colOff>561975</xdr:colOff>
      <xdr:row>58</xdr:row>
      <xdr:rowOff>63600</xdr:rowOff>
    </xdr:to>
    <xdr:sp macro="" textlink="">
      <xdr:nvSpPr>
        <xdr:cNvPr id="343" name="フローチャート : 判断 342"/>
        <xdr:cNvSpPr/>
      </xdr:nvSpPr>
      <xdr:spPr>
        <a:xfrm>
          <a:off x="8699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54727</xdr:rowOff>
    </xdr:from>
    <xdr:ext cx="599010" cy="259045"/>
    <xdr:sp macro="" textlink="">
      <xdr:nvSpPr>
        <xdr:cNvPr id="344" name="テキスト ボックス 343"/>
        <xdr:cNvSpPr txBox="1"/>
      </xdr:nvSpPr>
      <xdr:spPr>
        <a:xfrm>
          <a:off x="8450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15473</xdr:rowOff>
    </xdr:from>
    <xdr:to>
      <xdr:col>11</xdr:col>
      <xdr:colOff>307975</xdr:colOff>
      <xdr:row>56</xdr:row>
      <xdr:rowOff>83114</xdr:rowOff>
    </xdr:to>
    <xdr:cxnSp macro="">
      <xdr:nvCxnSpPr>
        <xdr:cNvPr id="345" name="直線コネクタ 344"/>
        <xdr:cNvCxnSpPr/>
      </xdr:nvCxnSpPr>
      <xdr:spPr>
        <a:xfrm flipV="1">
          <a:off x="6972300" y="8587973"/>
          <a:ext cx="889000" cy="109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163269</xdr:rowOff>
    </xdr:from>
    <xdr:to>
      <xdr:col>11</xdr:col>
      <xdr:colOff>358775</xdr:colOff>
      <xdr:row>58</xdr:row>
      <xdr:rowOff>93419</xdr:rowOff>
    </xdr:to>
    <xdr:sp macro="" textlink="">
      <xdr:nvSpPr>
        <xdr:cNvPr id="346" name="フローチャート : 判断 345"/>
        <xdr:cNvSpPr/>
      </xdr:nvSpPr>
      <xdr:spPr>
        <a:xfrm>
          <a:off x="7810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84546</xdr:rowOff>
    </xdr:from>
    <xdr:ext cx="534377" cy="259045"/>
    <xdr:sp macro="" textlink="">
      <xdr:nvSpPr>
        <xdr:cNvPr id="347" name="テキスト ボックス 346"/>
        <xdr:cNvSpPr txBox="1"/>
      </xdr:nvSpPr>
      <xdr:spPr>
        <a:xfrm>
          <a:off x="7594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20875</xdr:rowOff>
    </xdr:from>
    <xdr:to>
      <xdr:col>10</xdr:col>
      <xdr:colOff>155575</xdr:colOff>
      <xdr:row>58</xdr:row>
      <xdr:rowOff>122475</xdr:rowOff>
    </xdr:to>
    <xdr:sp macro="" textlink="">
      <xdr:nvSpPr>
        <xdr:cNvPr id="348" name="フローチャート : 判断 347"/>
        <xdr:cNvSpPr/>
      </xdr:nvSpPr>
      <xdr:spPr>
        <a:xfrm>
          <a:off x="6921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113602</xdr:rowOff>
    </xdr:from>
    <xdr:ext cx="534377" cy="259045"/>
    <xdr:sp macro="" textlink="">
      <xdr:nvSpPr>
        <xdr:cNvPr id="349" name="テキスト ボックス 348"/>
        <xdr:cNvSpPr txBox="1"/>
      </xdr:nvSpPr>
      <xdr:spPr>
        <a:xfrm>
          <a:off x="6705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147416</xdr:rowOff>
    </xdr:from>
    <xdr:to>
      <xdr:col>15</xdr:col>
      <xdr:colOff>231775</xdr:colOff>
      <xdr:row>54</xdr:row>
      <xdr:rowOff>77566</xdr:rowOff>
    </xdr:to>
    <xdr:sp macro="" textlink="">
      <xdr:nvSpPr>
        <xdr:cNvPr id="355" name="円/楕円 354"/>
        <xdr:cNvSpPr/>
      </xdr:nvSpPr>
      <xdr:spPr>
        <a:xfrm>
          <a:off x="10426700" y="92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100443</xdr:rowOff>
    </xdr:from>
    <xdr:ext cx="599010" cy="259045"/>
    <xdr:sp macro="" textlink="">
      <xdr:nvSpPr>
        <xdr:cNvPr id="356" name="普通建設事業費該当値テキスト"/>
        <xdr:cNvSpPr txBox="1"/>
      </xdr:nvSpPr>
      <xdr:spPr>
        <a:xfrm>
          <a:off x="10528300" y="918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459,283</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68317</xdr:rowOff>
    </xdr:from>
    <xdr:to>
      <xdr:col>14</xdr:col>
      <xdr:colOff>79375</xdr:colOff>
      <xdr:row>51</xdr:row>
      <xdr:rowOff>169917</xdr:rowOff>
    </xdr:to>
    <xdr:sp macro="" textlink="">
      <xdr:nvSpPr>
        <xdr:cNvPr id="357" name="円/楕円 356"/>
        <xdr:cNvSpPr/>
      </xdr:nvSpPr>
      <xdr:spPr>
        <a:xfrm>
          <a:off x="9588500" y="88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14994</xdr:rowOff>
    </xdr:from>
    <xdr:ext cx="599010" cy="259045"/>
    <xdr:sp macro="" textlink="">
      <xdr:nvSpPr>
        <xdr:cNvPr id="358" name="テキスト ボックス 357"/>
        <xdr:cNvSpPr txBox="1"/>
      </xdr:nvSpPr>
      <xdr:spPr>
        <a:xfrm>
          <a:off x="9339794" y="858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680,805</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92466</xdr:rowOff>
    </xdr:from>
    <xdr:to>
      <xdr:col>12</xdr:col>
      <xdr:colOff>561975</xdr:colOff>
      <xdr:row>53</xdr:row>
      <xdr:rowOff>22616</xdr:rowOff>
    </xdr:to>
    <xdr:sp macro="" textlink="">
      <xdr:nvSpPr>
        <xdr:cNvPr id="359" name="円/楕円 358"/>
        <xdr:cNvSpPr/>
      </xdr:nvSpPr>
      <xdr:spPr>
        <a:xfrm>
          <a:off x="8699500" y="90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39143</xdr:rowOff>
    </xdr:from>
    <xdr:ext cx="599010" cy="259045"/>
    <xdr:sp macro="" textlink="">
      <xdr:nvSpPr>
        <xdr:cNvPr id="360" name="テキスト ボックス 359"/>
        <xdr:cNvSpPr txBox="1"/>
      </xdr:nvSpPr>
      <xdr:spPr>
        <a:xfrm>
          <a:off x="8450794" y="878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578,128</a:t>
          </a:r>
          <a:endParaRPr kumimoji="1" lang="ja-JP" altLang="en-US" sz="1000" b="1">
            <a:solidFill>
              <a:srgbClr val="FF0000"/>
            </a:solidFill>
            <a:latin typeface="ＭＳ Ｐゴシック"/>
          </a:endParaRPr>
        </a:p>
      </xdr:txBody>
    </xdr:sp>
    <xdr:clientData/>
  </xdr:oneCellAnchor>
  <xdr:twoCellAnchor>
    <xdr:from>
      <xdr:col>11</xdr:col>
      <xdr:colOff>257175</xdr:colOff>
      <xdr:row>49</xdr:row>
      <xdr:rowOff>136123</xdr:rowOff>
    </xdr:from>
    <xdr:to>
      <xdr:col>11</xdr:col>
      <xdr:colOff>358775</xdr:colOff>
      <xdr:row>50</xdr:row>
      <xdr:rowOff>66273</xdr:rowOff>
    </xdr:to>
    <xdr:sp macro="" textlink="">
      <xdr:nvSpPr>
        <xdr:cNvPr id="361" name="円/楕円 360"/>
        <xdr:cNvSpPr/>
      </xdr:nvSpPr>
      <xdr:spPr>
        <a:xfrm>
          <a:off x="7810500" y="85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48</xdr:row>
      <xdr:rowOff>82800</xdr:rowOff>
    </xdr:from>
    <xdr:ext cx="599010" cy="259045"/>
    <xdr:sp macro="" textlink="">
      <xdr:nvSpPr>
        <xdr:cNvPr id="362" name="テキスト ボックス 361"/>
        <xdr:cNvSpPr txBox="1"/>
      </xdr:nvSpPr>
      <xdr:spPr>
        <a:xfrm>
          <a:off x="7561794" y="831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825,211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32314</xdr:rowOff>
    </xdr:from>
    <xdr:to>
      <xdr:col>10</xdr:col>
      <xdr:colOff>155575</xdr:colOff>
      <xdr:row>56</xdr:row>
      <xdr:rowOff>133914</xdr:rowOff>
    </xdr:to>
    <xdr:sp macro="" textlink="">
      <xdr:nvSpPr>
        <xdr:cNvPr id="363" name="円/楕円 362"/>
        <xdr:cNvSpPr/>
      </xdr:nvSpPr>
      <xdr:spPr>
        <a:xfrm>
          <a:off x="6921500" y="96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150441</xdr:rowOff>
    </xdr:from>
    <xdr:ext cx="599010" cy="259045"/>
    <xdr:sp macro="" textlink="">
      <xdr:nvSpPr>
        <xdr:cNvPr id="364" name="テキスト ボックス 363"/>
        <xdr:cNvSpPr txBox="1"/>
      </xdr:nvSpPr>
      <xdr:spPr>
        <a:xfrm>
          <a:off x="6672794" y="940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5" name="直線コネクタ 37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6" name="テキスト ボックス 37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7" name="直線コネクタ 37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78" name="テキスト ボックス 37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9" name="直線コネクタ 37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0" name="テキスト ボックス 37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1" name="直線コネクタ 38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2" name="テキスト ボックス 38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3" name="直線コネクタ 38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84" name="テキスト ボックス 38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5" name="直線コネクタ 38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6" name="テキスト ボックス 38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150800</xdr:rowOff>
    </xdr:from>
    <xdr:to>
      <xdr:col>15</xdr:col>
      <xdr:colOff>180340</xdr:colOff>
      <xdr:row>79</xdr:row>
      <xdr:rowOff>98363</xdr:rowOff>
    </xdr:to>
    <xdr:cxnSp macro="">
      <xdr:nvCxnSpPr>
        <xdr:cNvPr id="390" name="直線コネクタ 389"/>
        <xdr:cNvCxnSpPr/>
      </xdr:nvCxnSpPr>
      <xdr:spPr>
        <a:xfrm flipV="1">
          <a:off x="10475595" y="12495200"/>
          <a:ext cx="1270" cy="1147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108331</xdr:rowOff>
    </xdr:from>
    <xdr:ext cx="378565" cy="259045"/>
    <xdr:sp macro="" textlink="">
      <xdr:nvSpPr>
        <xdr:cNvPr id="391" name="普通建設事業費 （ うち新規整備　）最小値テキスト"/>
        <xdr:cNvSpPr txBox="1"/>
      </xdr:nvSpPr>
      <xdr:spPr>
        <a:xfrm>
          <a:off x="10528300" y="13652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98363</xdr:rowOff>
    </xdr:from>
    <xdr:to>
      <xdr:col>15</xdr:col>
      <xdr:colOff>269875</xdr:colOff>
      <xdr:row>79</xdr:row>
      <xdr:rowOff>98363</xdr:rowOff>
    </xdr:to>
    <xdr:cxnSp macro="">
      <xdr:nvCxnSpPr>
        <xdr:cNvPr id="392" name="直線コネクタ 391"/>
        <xdr:cNvCxnSpPr/>
      </xdr:nvCxnSpPr>
      <xdr:spPr>
        <a:xfrm>
          <a:off x="10388600" y="1364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97477</xdr:rowOff>
    </xdr:from>
    <xdr:ext cx="599010" cy="259045"/>
    <xdr:sp macro="" textlink="">
      <xdr:nvSpPr>
        <xdr:cNvPr id="393" name="普通建設事業費 （ うち新規整備　）最大値テキスト"/>
        <xdr:cNvSpPr txBox="1"/>
      </xdr:nvSpPr>
      <xdr:spPr>
        <a:xfrm>
          <a:off x="10528300" y="1227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72</xdr:row>
      <xdr:rowOff>150800</xdr:rowOff>
    </xdr:from>
    <xdr:to>
      <xdr:col>15</xdr:col>
      <xdr:colOff>269875</xdr:colOff>
      <xdr:row>72</xdr:row>
      <xdr:rowOff>150800</xdr:rowOff>
    </xdr:to>
    <xdr:cxnSp macro="">
      <xdr:nvCxnSpPr>
        <xdr:cNvPr id="394" name="直線コネクタ 393"/>
        <xdr:cNvCxnSpPr/>
      </xdr:nvCxnSpPr>
      <xdr:spPr>
        <a:xfrm>
          <a:off x="10388600" y="124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10757</xdr:rowOff>
    </xdr:from>
    <xdr:to>
      <xdr:col>15</xdr:col>
      <xdr:colOff>180975</xdr:colOff>
      <xdr:row>72</xdr:row>
      <xdr:rowOff>150800</xdr:rowOff>
    </xdr:to>
    <xdr:cxnSp macro="">
      <xdr:nvCxnSpPr>
        <xdr:cNvPr id="395" name="直線コネクタ 394"/>
        <xdr:cNvCxnSpPr/>
      </xdr:nvCxnSpPr>
      <xdr:spPr>
        <a:xfrm>
          <a:off x="9639300" y="12355157"/>
          <a:ext cx="838200" cy="14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152781</xdr:rowOff>
    </xdr:from>
    <xdr:ext cx="534377" cy="259045"/>
    <xdr:sp macro="" textlink="">
      <xdr:nvSpPr>
        <xdr:cNvPr id="396" name="普通建設事業費 （ うち新規整備　）平均値テキスト"/>
        <xdr:cNvSpPr txBox="1"/>
      </xdr:nvSpPr>
      <xdr:spPr>
        <a:xfrm>
          <a:off x="10528300" y="13525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2904</xdr:rowOff>
    </xdr:from>
    <xdr:to>
      <xdr:col>15</xdr:col>
      <xdr:colOff>231775</xdr:colOff>
      <xdr:row>79</xdr:row>
      <xdr:rowOff>104504</xdr:rowOff>
    </xdr:to>
    <xdr:sp macro="" textlink="">
      <xdr:nvSpPr>
        <xdr:cNvPr id="397" name="フローチャート : 判断 396"/>
        <xdr:cNvSpPr/>
      </xdr:nvSpPr>
      <xdr:spPr>
        <a:xfrm>
          <a:off x="10426700" y="1354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51460</xdr:rowOff>
    </xdr:from>
    <xdr:to>
      <xdr:col>14</xdr:col>
      <xdr:colOff>28575</xdr:colOff>
      <xdr:row>72</xdr:row>
      <xdr:rowOff>10757</xdr:rowOff>
    </xdr:to>
    <xdr:cxnSp macro="">
      <xdr:nvCxnSpPr>
        <xdr:cNvPr id="398" name="直線コネクタ 397"/>
        <xdr:cNvCxnSpPr/>
      </xdr:nvCxnSpPr>
      <xdr:spPr>
        <a:xfrm>
          <a:off x="8750300" y="12224410"/>
          <a:ext cx="889000" cy="1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126783</xdr:rowOff>
    </xdr:from>
    <xdr:to>
      <xdr:col>14</xdr:col>
      <xdr:colOff>79375</xdr:colOff>
      <xdr:row>79</xdr:row>
      <xdr:rowOff>56933</xdr:rowOff>
    </xdr:to>
    <xdr:sp macro="" textlink="">
      <xdr:nvSpPr>
        <xdr:cNvPr id="399" name="フローチャート : 判断 398"/>
        <xdr:cNvSpPr/>
      </xdr:nvSpPr>
      <xdr:spPr>
        <a:xfrm>
          <a:off x="9588500" y="134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48060</xdr:rowOff>
    </xdr:from>
    <xdr:ext cx="534377" cy="259045"/>
    <xdr:sp macro="" textlink="">
      <xdr:nvSpPr>
        <xdr:cNvPr id="400" name="テキスト ボックス 399"/>
        <xdr:cNvSpPr txBox="1"/>
      </xdr:nvSpPr>
      <xdr:spPr>
        <a:xfrm>
          <a:off x="9372111" y="135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49222</xdr:rowOff>
    </xdr:from>
    <xdr:to>
      <xdr:col>12</xdr:col>
      <xdr:colOff>561975</xdr:colOff>
      <xdr:row>78</xdr:row>
      <xdr:rowOff>150822</xdr:rowOff>
    </xdr:to>
    <xdr:sp macro="" textlink="">
      <xdr:nvSpPr>
        <xdr:cNvPr id="401" name="フローチャート : 判断 400"/>
        <xdr:cNvSpPr/>
      </xdr:nvSpPr>
      <xdr:spPr>
        <a:xfrm>
          <a:off x="8699500" y="134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141949</xdr:rowOff>
    </xdr:from>
    <xdr:ext cx="534377" cy="259045"/>
    <xdr:sp macro="" textlink="">
      <xdr:nvSpPr>
        <xdr:cNvPr id="402" name="テキスト ボックス 401"/>
        <xdr:cNvSpPr txBox="1"/>
      </xdr:nvSpPr>
      <xdr:spPr>
        <a:xfrm>
          <a:off x="8483111" y="1351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100000</xdr:rowOff>
    </xdr:from>
    <xdr:to>
      <xdr:col>15</xdr:col>
      <xdr:colOff>231775</xdr:colOff>
      <xdr:row>73</xdr:row>
      <xdr:rowOff>30150</xdr:rowOff>
    </xdr:to>
    <xdr:sp macro="" textlink="">
      <xdr:nvSpPr>
        <xdr:cNvPr id="408" name="円/楕円 407"/>
        <xdr:cNvSpPr/>
      </xdr:nvSpPr>
      <xdr:spPr>
        <a:xfrm>
          <a:off x="10426700" y="124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53027</xdr:rowOff>
    </xdr:from>
    <xdr:ext cx="599010" cy="259045"/>
    <xdr:sp macro="" textlink="">
      <xdr:nvSpPr>
        <xdr:cNvPr id="409" name="普通建設事業費 （ うち新規整備　）該当値テキスト"/>
        <xdr:cNvSpPr txBox="1"/>
      </xdr:nvSpPr>
      <xdr:spPr>
        <a:xfrm>
          <a:off x="10528300" y="1239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351,601</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131407</xdr:rowOff>
    </xdr:from>
    <xdr:to>
      <xdr:col>14</xdr:col>
      <xdr:colOff>79375</xdr:colOff>
      <xdr:row>72</xdr:row>
      <xdr:rowOff>61557</xdr:rowOff>
    </xdr:to>
    <xdr:sp macro="" textlink="">
      <xdr:nvSpPr>
        <xdr:cNvPr id="410" name="円/楕円 409"/>
        <xdr:cNvSpPr/>
      </xdr:nvSpPr>
      <xdr:spPr>
        <a:xfrm>
          <a:off x="9588500" y="123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70</xdr:row>
      <xdr:rowOff>78084</xdr:rowOff>
    </xdr:from>
    <xdr:ext cx="599010" cy="259045"/>
    <xdr:sp macro="" textlink="">
      <xdr:nvSpPr>
        <xdr:cNvPr id="411" name="テキスト ボックス 410"/>
        <xdr:cNvSpPr txBox="1"/>
      </xdr:nvSpPr>
      <xdr:spPr>
        <a:xfrm>
          <a:off x="9339794" y="1207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394,484</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660</xdr:rowOff>
    </xdr:from>
    <xdr:to>
      <xdr:col>12</xdr:col>
      <xdr:colOff>561975</xdr:colOff>
      <xdr:row>71</xdr:row>
      <xdr:rowOff>102260</xdr:rowOff>
    </xdr:to>
    <xdr:sp macro="" textlink="">
      <xdr:nvSpPr>
        <xdr:cNvPr id="412" name="円/楕円 411"/>
        <xdr:cNvSpPr/>
      </xdr:nvSpPr>
      <xdr:spPr>
        <a:xfrm>
          <a:off x="8699500" y="121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69</xdr:row>
      <xdr:rowOff>118787</xdr:rowOff>
    </xdr:from>
    <xdr:ext cx="599010" cy="259045"/>
    <xdr:sp macro="" textlink="">
      <xdr:nvSpPr>
        <xdr:cNvPr id="413" name="テキスト ボックス 412"/>
        <xdr:cNvSpPr txBox="1"/>
      </xdr:nvSpPr>
      <xdr:spPr>
        <a:xfrm>
          <a:off x="8450794" y="1194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4" name="直線コネクタ 42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5" name="テキスト ボックス 42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6" name="直線コネクタ 42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7" name="テキスト ボックス 42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8" name="直線コネクタ 42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29" name="テキスト ボックス 42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0" name="直線コネクタ 42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1" name="テキスト ボックス 43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2" name="直線コネクタ 43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3" name="テキスト ボックス 43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4" name="直線コネクタ 43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5" name="テキスト ボックス 43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127758</xdr:rowOff>
    </xdr:from>
    <xdr:to>
      <xdr:col>15</xdr:col>
      <xdr:colOff>180340</xdr:colOff>
      <xdr:row>98</xdr:row>
      <xdr:rowOff>132451</xdr:rowOff>
    </xdr:to>
    <xdr:cxnSp macro="">
      <xdr:nvCxnSpPr>
        <xdr:cNvPr id="439" name="直線コネクタ 438"/>
        <xdr:cNvCxnSpPr/>
      </xdr:nvCxnSpPr>
      <xdr:spPr>
        <a:xfrm flipV="1">
          <a:off x="10475595" y="15901158"/>
          <a:ext cx="1270" cy="103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136278</xdr:rowOff>
    </xdr:from>
    <xdr:ext cx="534377" cy="259045"/>
    <xdr:sp macro="" textlink="">
      <xdr:nvSpPr>
        <xdr:cNvPr id="440" name="普通建設事業費 （ うち更新整備　）最小値テキスト"/>
        <xdr:cNvSpPr txBox="1"/>
      </xdr:nvSpPr>
      <xdr:spPr>
        <a:xfrm>
          <a:off x="10528300" y="1693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132451</xdr:rowOff>
    </xdr:from>
    <xdr:to>
      <xdr:col>15</xdr:col>
      <xdr:colOff>269875</xdr:colOff>
      <xdr:row>98</xdr:row>
      <xdr:rowOff>132451</xdr:rowOff>
    </xdr:to>
    <xdr:cxnSp macro="">
      <xdr:nvCxnSpPr>
        <xdr:cNvPr id="441" name="直線コネクタ 440"/>
        <xdr:cNvCxnSpPr/>
      </xdr:nvCxnSpPr>
      <xdr:spPr>
        <a:xfrm>
          <a:off x="10388600" y="1693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74435</xdr:rowOff>
    </xdr:from>
    <xdr:ext cx="599010" cy="259045"/>
    <xdr:sp macro="" textlink="">
      <xdr:nvSpPr>
        <xdr:cNvPr id="442" name="普通建設事業費 （ うち更新整備　）最大値テキスト"/>
        <xdr:cNvSpPr txBox="1"/>
      </xdr:nvSpPr>
      <xdr:spPr>
        <a:xfrm>
          <a:off x="10528300" y="1567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92</xdr:row>
      <xdr:rowOff>127758</xdr:rowOff>
    </xdr:from>
    <xdr:to>
      <xdr:col>15</xdr:col>
      <xdr:colOff>269875</xdr:colOff>
      <xdr:row>92</xdr:row>
      <xdr:rowOff>127758</xdr:rowOff>
    </xdr:to>
    <xdr:cxnSp macro="">
      <xdr:nvCxnSpPr>
        <xdr:cNvPr id="443" name="直線コネクタ 442"/>
        <xdr:cNvCxnSpPr/>
      </xdr:nvCxnSpPr>
      <xdr:spPr>
        <a:xfrm>
          <a:off x="10388600" y="15901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89</xdr:row>
      <xdr:rowOff>131688</xdr:rowOff>
    </xdr:from>
    <xdr:to>
      <xdr:col>15</xdr:col>
      <xdr:colOff>180975</xdr:colOff>
      <xdr:row>97</xdr:row>
      <xdr:rowOff>136141</xdr:rowOff>
    </xdr:to>
    <xdr:cxnSp macro="">
      <xdr:nvCxnSpPr>
        <xdr:cNvPr id="444" name="直線コネクタ 443"/>
        <xdr:cNvCxnSpPr/>
      </xdr:nvCxnSpPr>
      <xdr:spPr>
        <a:xfrm>
          <a:off x="9639300" y="15390738"/>
          <a:ext cx="838200" cy="137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95459</xdr:rowOff>
    </xdr:from>
    <xdr:ext cx="534377" cy="259045"/>
    <xdr:sp macro="" textlink="">
      <xdr:nvSpPr>
        <xdr:cNvPr id="445" name="普通建設事業費 （ うち更新整備　）平均値テキスト"/>
        <xdr:cNvSpPr txBox="1"/>
      </xdr:nvSpPr>
      <xdr:spPr>
        <a:xfrm>
          <a:off x="10528300" y="16383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72582</xdr:rowOff>
    </xdr:from>
    <xdr:to>
      <xdr:col>15</xdr:col>
      <xdr:colOff>231775</xdr:colOff>
      <xdr:row>97</xdr:row>
      <xdr:rowOff>2732</xdr:rowOff>
    </xdr:to>
    <xdr:sp macro="" textlink="">
      <xdr:nvSpPr>
        <xdr:cNvPr id="446" name="フローチャート : 判断 445"/>
        <xdr:cNvSpPr/>
      </xdr:nvSpPr>
      <xdr:spPr>
        <a:xfrm>
          <a:off x="10426700" y="165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89</xdr:row>
      <xdr:rowOff>131688</xdr:rowOff>
    </xdr:from>
    <xdr:to>
      <xdr:col>14</xdr:col>
      <xdr:colOff>28575</xdr:colOff>
      <xdr:row>98</xdr:row>
      <xdr:rowOff>21960</xdr:rowOff>
    </xdr:to>
    <xdr:cxnSp macro="">
      <xdr:nvCxnSpPr>
        <xdr:cNvPr id="447" name="直線コネクタ 446"/>
        <xdr:cNvCxnSpPr/>
      </xdr:nvCxnSpPr>
      <xdr:spPr>
        <a:xfrm flipV="1">
          <a:off x="8750300" y="15390738"/>
          <a:ext cx="889000" cy="14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86179</xdr:rowOff>
    </xdr:from>
    <xdr:to>
      <xdr:col>14</xdr:col>
      <xdr:colOff>79375</xdr:colOff>
      <xdr:row>98</xdr:row>
      <xdr:rowOff>16329</xdr:rowOff>
    </xdr:to>
    <xdr:sp macro="" textlink="">
      <xdr:nvSpPr>
        <xdr:cNvPr id="448" name="フローチャート : 判断 447"/>
        <xdr:cNvSpPr/>
      </xdr:nvSpPr>
      <xdr:spPr>
        <a:xfrm>
          <a:off x="9588500" y="1671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7456</xdr:rowOff>
    </xdr:from>
    <xdr:ext cx="534377" cy="259045"/>
    <xdr:sp macro="" textlink="">
      <xdr:nvSpPr>
        <xdr:cNvPr id="449" name="テキスト ボックス 448"/>
        <xdr:cNvSpPr txBox="1"/>
      </xdr:nvSpPr>
      <xdr:spPr>
        <a:xfrm>
          <a:off x="9372111" y="1680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168464</xdr:rowOff>
    </xdr:from>
    <xdr:to>
      <xdr:col>12</xdr:col>
      <xdr:colOff>561975</xdr:colOff>
      <xdr:row>97</xdr:row>
      <xdr:rowOff>98614</xdr:rowOff>
    </xdr:to>
    <xdr:sp macro="" textlink="">
      <xdr:nvSpPr>
        <xdr:cNvPr id="450" name="フローチャート : 判断 449"/>
        <xdr:cNvSpPr/>
      </xdr:nvSpPr>
      <xdr:spPr>
        <a:xfrm>
          <a:off x="8699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115141</xdr:rowOff>
    </xdr:from>
    <xdr:ext cx="534377" cy="259045"/>
    <xdr:sp macro="" textlink="">
      <xdr:nvSpPr>
        <xdr:cNvPr id="451" name="テキスト ボックス 450"/>
        <xdr:cNvSpPr txBox="1"/>
      </xdr:nvSpPr>
      <xdr:spPr>
        <a:xfrm>
          <a:off x="8483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85341</xdr:rowOff>
    </xdr:from>
    <xdr:to>
      <xdr:col>15</xdr:col>
      <xdr:colOff>231775</xdr:colOff>
      <xdr:row>98</xdr:row>
      <xdr:rowOff>15491</xdr:rowOff>
    </xdr:to>
    <xdr:sp macro="" textlink="">
      <xdr:nvSpPr>
        <xdr:cNvPr id="457" name="円/楕円 456"/>
        <xdr:cNvSpPr/>
      </xdr:nvSpPr>
      <xdr:spPr>
        <a:xfrm>
          <a:off x="10426700" y="167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63768</xdr:rowOff>
    </xdr:from>
    <xdr:ext cx="534377" cy="259045"/>
    <xdr:sp macro="" textlink="">
      <xdr:nvSpPr>
        <xdr:cNvPr id="458" name="普通建設事業費 （ うち更新整備　）該当値テキスト"/>
        <xdr:cNvSpPr txBox="1"/>
      </xdr:nvSpPr>
      <xdr:spPr>
        <a:xfrm>
          <a:off x="10528300" y="1669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28,077</a:t>
          </a:r>
          <a:endParaRPr kumimoji="1" lang="ja-JP" altLang="en-US" sz="1000" b="1">
            <a:solidFill>
              <a:srgbClr val="FF0000"/>
            </a:solidFill>
            <a:latin typeface="ＭＳ Ｐゴシック"/>
          </a:endParaRPr>
        </a:p>
      </xdr:txBody>
    </xdr:sp>
    <xdr:clientData/>
  </xdr:oneCellAnchor>
  <xdr:twoCellAnchor>
    <xdr:from>
      <xdr:col>13</xdr:col>
      <xdr:colOff>663575</xdr:colOff>
      <xdr:row>89</xdr:row>
      <xdr:rowOff>80888</xdr:rowOff>
    </xdr:from>
    <xdr:to>
      <xdr:col>14</xdr:col>
      <xdr:colOff>79375</xdr:colOff>
      <xdr:row>90</xdr:row>
      <xdr:rowOff>11038</xdr:rowOff>
    </xdr:to>
    <xdr:sp macro="" textlink="">
      <xdr:nvSpPr>
        <xdr:cNvPr id="459" name="円/楕円 458"/>
        <xdr:cNvSpPr/>
      </xdr:nvSpPr>
      <xdr:spPr>
        <a:xfrm>
          <a:off x="9588500" y="1533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88</xdr:row>
      <xdr:rowOff>27565</xdr:rowOff>
    </xdr:from>
    <xdr:ext cx="599010" cy="259045"/>
    <xdr:sp macro="" textlink="">
      <xdr:nvSpPr>
        <xdr:cNvPr id="460" name="テキスト ボックス 459"/>
        <xdr:cNvSpPr txBox="1"/>
      </xdr:nvSpPr>
      <xdr:spPr>
        <a:xfrm>
          <a:off x="9339794" y="1511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154,486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142610</xdr:rowOff>
    </xdr:from>
    <xdr:to>
      <xdr:col>12</xdr:col>
      <xdr:colOff>561975</xdr:colOff>
      <xdr:row>98</xdr:row>
      <xdr:rowOff>72760</xdr:rowOff>
    </xdr:to>
    <xdr:sp macro="" textlink="">
      <xdr:nvSpPr>
        <xdr:cNvPr id="461" name="円/楕円 460"/>
        <xdr:cNvSpPr/>
      </xdr:nvSpPr>
      <xdr:spPr>
        <a:xfrm>
          <a:off x="8699500" y="167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63887</xdr:rowOff>
    </xdr:from>
    <xdr:ext cx="534377" cy="259045"/>
    <xdr:sp macro="" textlink="">
      <xdr:nvSpPr>
        <xdr:cNvPr id="462" name="テキスト ボックス 461"/>
        <xdr:cNvSpPr txBox="1"/>
      </xdr:nvSpPr>
      <xdr:spPr>
        <a:xfrm>
          <a:off x="8483111" y="168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3" name="直線コネクタ 47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4" name="テキスト ボックス 47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5" name="直線コネクタ 47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6" name="テキスト ボックス 47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7" name="直線コネクタ 47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8" name="テキスト ボックス 47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9" name="直線コネクタ 47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0" name="テキスト ボックス 47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1" name="直線コネクタ 48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2" name="テキスト ボックス 48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79997</xdr:rowOff>
    </xdr:from>
    <xdr:to>
      <xdr:col>23</xdr:col>
      <xdr:colOff>516889</xdr:colOff>
      <xdr:row>39</xdr:row>
      <xdr:rowOff>44450</xdr:rowOff>
    </xdr:to>
    <xdr:cxnSp macro="">
      <xdr:nvCxnSpPr>
        <xdr:cNvPr id="486" name="直線コネクタ 485"/>
        <xdr:cNvCxnSpPr/>
      </xdr:nvCxnSpPr>
      <xdr:spPr>
        <a:xfrm flipV="1">
          <a:off x="16317595" y="5566397"/>
          <a:ext cx="1269" cy="116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8" name="直線コネクタ 48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26674</xdr:rowOff>
    </xdr:from>
    <xdr:ext cx="534377" cy="259045"/>
    <xdr:sp macro="" textlink="">
      <xdr:nvSpPr>
        <xdr:cNvPr id="489" name="災害復旧事業費最大値テキスト"/>
        <xdr:cNvSpPr txBox="1"/>
      </xdr:nvSpPr>
      <xdr:spPr>
        <a:xfrm>
          <a:off x="16370300" y="534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32</xdr:row>
      <xdr:rowOff>79997</xdr:rowOff>
    </xdr:from>
    <xdr:to>
      <xdr:col>23</xdr:col>
      <xdr:colOff>606425</xdr:colOff>
      <xdr:row>32</xdr:row>
      <xdr:rowOff>79997</xdr:rowOff>
    </xdr:to>
    <xdr:cxnSp macro="">
      <xdr:nvCxnSpPr>
        <xdr:cNvPr id="490" name="直線コネクタ 489"/>
        <xdr:cNvCxnSpPr/>
      </xdr:nvCxnSpPr>
      <xdr:spPr>
        <a:xfrm>
          <a:off x="16230600" y="5566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79997</xdr:rowOff>
    </xdr:from>
    <xdr:to>
      <xdr:col>23</xdr:col>
      <xdr:colOff>517525</xdr:colOff>
      <xdr:row>33</xdr:row>
      <xdr:rowOff>87059</xdr:rowOff>
    </xdr:to>
    <xdr:cxnSp macro="">
      <xdr:nvCxnSpPr>
        <xdr:cNvPr id="491" name="直線コネクタ 490"/>
        <xdr:cNvCxnSpPr/>
      </xdr:nvCxnSpPr>
      <xdr:spPr>
        <a:xfrm flipV="1">
          <a:off x="15481300" y="5566397"/>
          <a:ext cx="838200" cy="17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87723</xdr:rowOff>
    </xdr:from>
    <xdr:ext cx="469744" cy="259045"/>
    <xdr:sp macro="" textlink="">
      <xdr:nvSpPr>
        <xdr:cNvPr id="492" name="災害復旧事業費平均値テキスト"/>
        <xdr:cNvSpPr txBox="1"/>
      </xdr:nvSpPr>
      <xdr:spPr>
        <a:xfrm>
          <a:off x="16370300" y="660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109296</xdr:rowOff>
    </xdr:from>
    <xdr:to>
      <xdr:col>23</xdr:col>
      <xdr:colOff>568325</xdr:colOff>
      <xdr:row>39</xdr:row>
      <xdr:rowOff>39446</xdr:rowOff>
    </xdr:to>
    <xdr:sp macro="" textlink="">
      <xdr:nvSpPr>
        <xdr:cNvPr id="493" name="フローチャート : 判断 492"/>
        <xdr:cNvSpPr/>
      </xdr:nvSpPr>
      <xdr:spPr>
        <a:xfrm>
          <a:off x="16268700" y="662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87059</xdr:rowOff>
    </xdr:from>
    <xdr:to>
      <xdr:col>22</xdr:col>
      <xdr:colOff>365125</xdr:colOff>
      <xdr:row>33</xdr:row>
      <xdr:rowOff>137274</xdr:rowOff>
    </xdr:to>
    <xdr:cxnSp macro="">
      <xdr:nvCxnSpPr>
        <xdr:cNvPr id="494" name="直線コネクタ 493"/>
        <xdr:cNvCxnSpPr/>
      </xdr:nvCxnSpPr>
      <xdr:spPr>
        <a:xfrm flipV="1">
          <a:off x="14592300" y="5744909"/>
          <a:ext cx="889000" cy="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121653</xdr:rowOff>
    </xdr:from>
    <xdr:to>
      <xdr:col>22</xdr:col>
      <xdr:colOff>415925</xdr:colOff>
      <xdr:row>39</xdr:row>
      <xdr:rowOff>51803</xdr:rowOff>
    </xdr:to>
    <xdr:sp macro="" textlink="">
      <xdr:nvSpPr>
        <xdr:cNvPr id="495" name="フローチャート : 判断 494"/>
        <xdr:cNvSpPr/>
      </xdr:nvSpPr>
      <xdr:spPr>
        <a:xfrm>
          <a:off x="15430500" y="66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42930</xdr:rowOff>
    </xdr:from>
    <xdr:ext cx="469744" cy="259045"/>
    <xdr:sp macro="" textlink="">
      <xdr:nvSpPr>
        <xdr:cNvPr id="496" name="テキスト ボックス 495"/>
        <xdr:cNvSpPr txBox="1"/>
      </xdr:nvSpPr>
      <xdr:spPr>
        <a:xfrm>
          <a:off x="15246427" y="672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18212</xdr:rowOff>
    </xdr:from>
    <xdr:to>
      <xdr:col>21</xdr:col>
      <xdr:colOff>161925</xdr:colOff>
      <xdr:row>33</xdr:row>
      <xdr:rowOff>137274</xdr:rowOff>
    </xdr:to>
    <xdr:cxnSp macro="">
      <xdr:nvCxnSpPr>
        <xdr:cNvPr id="497" name="直線コネクタ 496"/>
        <xdr:cNvCxnSpPr/>
      </xdr:nvCxnSpPr>
      <xdr:spPr>
        <a:xfrm>
          <a:off x="13703300" y="5504612"/>
          <a:ext cx="889000" cy="29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62090</xdr:rowOff>
    </xdr:from>
    <xdr:to>
      <xdr:col>21</xdr:col>
      <xdr:colOff>212725</xdr:colOff>
      <xdr:row>38</xdr:row>
      <xdr:rowOff>163690</xdr:rowOff>
    </xdr:to>
    <xdr:sp macro="" textlink="">
      <xdr:nvSpPr>
        <xdr:cNvPr id="498" name="フローチャート : 判断 497"/>
        <xdr:cNvSpPr/>
      </xdr:nvSpPr>
      <xdr:spPr>
        <a:xfrm>
          <a:off x="14541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154817</xdr:rowOff>
    </xdr:from>
    <xdr:ext cx="469744" cy="259045"/>
    <xdr:sp macro="" textlink="">
      <xdr:nvSpPr>
        <xdr:cNvPr id="499" name="テキスト ボックス 498"/>
        <xdr:cNvSpPr txBox="1"/>
      </xdr:nvSpPr>
      <xdr:spPr>
        <a:xfrm>
          <a:off x="14357427"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123241</xdr:rowOff>
    </xdr:from>
    <xdr:to>
      <xdr:col>19</xdr:col>
      <xdr:colOff>644525</xdr:colOff>
      <xdr:row>32</xdr:row>
      <xdr:rowOff>18212</xdr:rowOff>
    </xdr:to>
    <xdr:cxnSp macro="">
      <xdr:nvCxnSpPr>
        <xdr:cNvPr id="500" name="直線コネクタ 499"/>
        <xdr:cNvCxnSpPr/>
      </xdr:nvCxnSpPr>
      <xdr:spPr>
        <a:xfrm>
          <a:off x="12814300" y="5266741"/>
          <a:ext cx="889000" cy="2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64656</xdr:rowOff>
    </xdr:from>
    <xdr:to>
      <xdr:col>20</xdr:col>
      <xdr:colOff>9525</xdr:colOff>
      <xdr:row>38</xdr:row>
      <xdr:rowOff>166256</xdr:rowOff>
    </xdr:to>
    <xdr:sp macro="" textlink="">
      <xdr:nvSpPr>
        <xdr:cNvPr id="501" name="フローチャート : 判断 500"/>
        <xdr:cNvSpPr/>
      </xdr:nvSpPr>
      <xdr:spPr>
        <a:xfrm>
          <a:off x="13652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157383</xdr:rowOff>
    </xdr:from>
    <xdr:ext cx="469744" cy="259045"/>
    <xdr:sp macro="" textlink="">
      <xdr:nvSpPr>
        <xdr:cNvPr id="502" name="テキスト ボックス 501"/>
        <xdr:cNvSpPr txBox="1"/>
      </xdr:nvSpPr>
      <xdr:spPr>
        <a:xfrm>
          <a:off x="13468427" y="66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22796</xdr:rowOff>
    </xdr:from>
    <xdr:to>
      <xdr:col>18</xdr:col>
      <xdr:colOff>492125</xdr:colOff>
      <xdr:row>38</xdr:row>
      <xdr:rowOff>124396</xdr:rowOff>
    </xdr:to>
    <xdr:sp macro="" textlink="">
      <xdr:nvSpPr>
        <xdr:cNvPr id="503" name="フローチャート : 判断 502"/>
        <xdr:cNvSpPr/>
      </xdr:nvSpPr>
      <xdr:spPr>
        <a:xfrm>
          <a:off x="12763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115523</xdr:rowOff>
    </xdr:from>
    <xdr:ext cx="534377" cy="259045"/>
    <xdr:sp macro="" textlink="">
      <xdr:nvSpPr>
        <xdr:cNvPr id="504" name="テキスト ボックス 503"/>
        <xdr:cNvSpPr txBox="1"/>
      </xdr:nvSpPr>
      <xdr:spPr>
        <a:xfrm>
          <a:off x="12547111" y="663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29197</xdr:rowOff>
    </xdr:from>
    <xdr:to>
      <xdr:col>23</xdr:col>
      <xdr:colOff>568325</xdr:colOff>
      <xdr:row>32</xdr:row>
      <xdr:rowOff>130797</xdr:rowOff>
    </xdr:to>
    <xdr:sp macro="" textlink="">
      <xdr:nvSpPr>
        <xdr:cNvPr id="510" name="円/楕円 509"/>
        <xdr:cNvSpPr/>
      </xdr:nvSpPr>
      <xdr:spPr>
        <a:xfrm>
          <a:off x="16268700" y="55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153674</xdr:rowOff>
    </xdr:from>
    <xdr:ext cx="534377" cy="259045"/>
    <xdr:sp macro="" textlink="">
      <xdr:nvSpPr>
        <xdr:cNvPr id="511" name="災害復旧事業費該当値テキスト"/>
        <xdr:cNvSpPr txBox="1"/>
      </xdr:nvSpPr>
      <xdr:spPr>
        <a:xfrm>
          <a:off x="16370300" y="54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91,701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36259</xdr:rowOff>
    </xdr:from>
    <xdr:to>
      <xdr:col>22</xdr:col>
      <xdr:colOff>415925</xdr:colOff>
      <xdr:row>33</xdr:row>
      <xdr:rowOff>137859</xdr:rowOff>
    </xdr:to>
    <xdr:sp macro="" textlink="">
      <xdr:nvSpPr>
        <xdr:cNvPr id="512" name="円/楕円 511"/>
        <xdr:cNvSpPr/>
      </xdr:nvSpPr>
      <xdr:spPr>
        <a:xfrm>
          <a:off x="15430500" y="56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154386</xdr:rowOff>
    </xdr:from>
    <xdr:ext cx="534377" cy="259045"/>
    <xdr:sp macro="" textlink="">
      <xdr:nvSpPr>
        <xdr:cNvPr id="513" name="テキスト ボックス 512"/>
        <xdr:cNvSpPr txBox="1"/>
      </xdr:nvSpPr>
      <xdr:spPr>
        <a:xfrm>
          <a:off x="15214111" y="546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77,645</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86474</xdr:rowOff>
    </xdr:from>
    <xdr:to>
      <xdr:col>21</xdr:col>
      <xdr:colOff>212725</xdr:colOff>
      <xdr:row>34</xdr:row>
      <xdr:rowOff>16624</xdr:rowOff>
    </xdr:to>
    <xdr:sp macro="" textlink="">
      <xdr:nvSpPr>
        <xdr:cNvPr id="514" name="円/楕円 513"/>
        <xdr:cNvSpPr/>
      </xdr:nvSpPr>
      <xdr:spPr>
        <a:xfrm>
          <a:off x="14541500" y="57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33151</xdr:rowOff>
    </xdr:from>
    <xdr:ext cx="534377" cy="259045"/>
    <xdr:sp macro="" textlink="">
      <xdr:nvSpPr>
        <xdr:cNvPr id="515" name="テキスト ボックス 514"/>
        <xdr:cNvSpPr txBox="1"/>
      </xdr:nvSpPr>
      <xdr:spPr>
        <a:xfrm>
          <a:off x="14325111" y="55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73,691</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138862</xdr:rowOff>
    </xdr:from>
    <xdr:to>
      <xdr:col>20</xdr:col>
      <xdr:colOff>9525</xdr:colOff>
      <xdr:row>32</xdr:row>
      <xdr:rowOff>69012</xdr:rowOff>
    </xdr:to>
    <xdr:sp macro="" textlink="">
      <xdr:nvSpPr>
        <xdr:cNvPr id="516" name="円/楕円 515"/>
        <xdr:cNvSpPr/>
      </xdr:nvSpPr>
      <xdr:spPr>
        <a:xfrm>
          <a:off x="13652500" y="54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85539</xdr:rowOff>
    </xdr:from>
    <xdr:ext cx="534377" cy="259045"/>
    <xdr:sp macro="" textlink="">
      <xdr:nvSpPr>
        <xdr:cNvPr id="517" name="テキスト ボックス 516"/>
        <xdr:cNvSpPr txBox="1"/>
      </xdr:nvSpPr>
      <xdr:spPr>
        <a:xfrm>
          <a:off x="13436111"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96,566</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72441</xdr:rowOff>
    </xdr:from>
    <xdr:to>
      <xdr:col>18</xdr:col>
      <xdr:colOff>492125</xdr:colOff>
      <xdr:row>31</xdr:row>
      <xdr:rowOff>2591</xdr:rowOff>
    </xdr:to>
    <xdr:sp macro="" textlink="">
      <xdr:nvSpPr>
        <xdr:cNvPr id="518" name="円/楕円 517"/>
        <xdr:cNvSpPr/>
      </xdr:nvSpPr>
      <xdr:spPr>
        <a:xfrm>
          <a:off x="12763500" y="52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29</xdr:row>
      <xdr:rowOff>19118</xdr:rowOff>
    </xdr:from>
    <xdr:ext cx="599010" cy="259045"/>
    <xdr:sp macro="" textlink="">
      <xdr:nvSpPr>
        <xdr:cNvPr id="519" name="テキスト ボックス 518"/>
        <xdr:cNvSpPr txBox="1"/>
      </xdr:nvSpPr>
      <xdr:spPr>
        <a:xfrm>
          <a:off x="12514794" y="499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0" name="直線コネクタ 52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1" name="テキスト ボックス 530"/>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2" name="直線コネクタ 53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33" name="テキスト ボックス 532"/>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34" name="直線コネクタ 53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35" name="テキスト ボックス 534"/>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36" name="直線コネクタ 53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37" name="テキスト ボックス 536"/>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38" name="直線コネクタ 53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39" name="テキスト ボックス 538"/>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0" name="直線コネクタ 53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41" name="テキスト ボックス 540"/>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3" name="テキスト ボックス 54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45" name="直線コネクタ 544"/>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46"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47" name="直線コネクタ 54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48"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49" name="直線コネクタ 54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0" name="直線コネクタ 549"/>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1"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2" name="フローチャート : 判断 551"/>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53" name="直線コネクタ 552"/>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54" name="フローチャート : 判断 553"/>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55" name="テキスト ボックス 554"/>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56" name="直線コネクタ 555"/>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57" name="フローチャート : 判断 556"/>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58" name="テキスト ボックス 557"/>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59" name="直線コネクタ 558"/>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60" name="フローチャート : 判断 559"/>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61" name="テキスト ボックス 560"/>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62" name="フローチャート : 判断 561"/>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63" name="テキスト ボックス 562"/>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9" name="円/楕円 568"/>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0"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1" name="円/楕円 570"/>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72" name="テキスト ボックス 571"/>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73" name="円/楕円 572"/>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74" name="テキスト ボックス 573"/>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75" name="円/楕円 574"/>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76" name="テキスト ボックス 575"/>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77" name="円/楕円 576"/>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78" name="テキスト ボックス 577"/>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02" name="直線コネクタ 601"/>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03"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04" name="直線コネクタ 603"/>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05"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06" name="直線コネクタ 605"/>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80553</xdr:rowOff>
    </xdr:from>
    <xdr:to>
      <xdr:col>23</xdr:col>
      <xdr:colOff>517525</xdr:colOff>
      <xdr:row>77</xdr:row>
      <xdr:rowOff>95238</xdr:rowOff>
    </xdr:to>
    <xdr:cxnSp macro="">
      <xdr:nvCxnSpPr>
        <xdr:cNvPr id="607" name="直線コネクタ 606"/>
        <xdr:cNvCxnSpPr/>
      </xdr:nvCxnSpPr>
      <xdr:spPr>
        <a:xfrm>
          <a:off x="15481300" y="13282203"/>
          <a:ext cx="8382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72541</xdr:rowOff>
    </xdr:from>
    <xdr:ext cx="534377" cy="259045"/>
    <xdr:sp macro="" textlink="">
      <xdr:nvSpPr>
        <xdr:cNvPr id="608" name="公債費平均値テキスト"/>
        <xdr:cNvSpPr txBox="1"/>
      </xdr:nvSpPr>
      <xdr:spPr>
        <a:xfrm>
          <a:off x="16370300" y="1293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09" name="フローチャート : 判断 608"/>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6845</xdr:rowOff>
    </xdr:from>
    <xdr:to>
      <xdr:col>22</xdr:col>
      <xdr:colOff>365125</xdr:colOff>
      <xdr:row>77</xdr:row>
      <xdr:rowOff>80553</xdr:rowOff>
    </xdr:to>
    <xdr:cxnSp macro="">
      <xdr:nvCxnSpPr>
        <xdr:cNvPr id="610" name="直線コネクタ 609"/>
        <xdr:cNvCxnSpPr/>
      </xdr:nvCxnSpPr>
      <xdr:spPr>
        <a:xfrm>
          <a:off x="14592300" y="13208495"/>
          <a:ext cx="889000" cy="7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11" name="フローチャート : 判断 610"/>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38953</xdr:rowOff>
    </xdr:from>
    <xdr:ext cx="534377" cy="259045"/>
    <xdr:sp macro="" textlink="">
      <xdr:nvSpPr>
        <xdr:cNvPr id="612" name="テキスト ボックス 611"/>
        <xdr:cNvSpPr txBox="1"/>
      </xdr:nvSpPr>
      <xdr:spPr>
        <a:xfrm>
          <a:off x="15214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151648</xdr:rowOff>
    </xdr:from>
    <xdr:to>
      <xdr:col>21</xdr:col>
      <xdr:colOff>161925</xdr:colOff>
      <xdr:row>77</xdr:row>
      <xdr:rowOff>6845</xdr:rowOff>
    </xdr:to>
    <xdr:cxnSp macro="">
      <xdr:nvCxnSpPr>
        <xdr:cNvPr id="613" name="直線コネクタ 612"/>
        <xdr:cNvCxnSpPr/>
      </xdr:nvCxnSpPr>
      <xdr:spPr>
        <a:xfrm>
          <a:off x="13703300" y="13181848"/>
          <a:ext cx="889000" cy="2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14" name="フローチャート : 判断 613"/>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109628</xdr:rowOff>
    </xdr:from>
    <xdr:ext cx="534377" cy="259045"/>
    <xdr:sp macro="" textlink="">
      <xdr:nvSpPr>
        <xdr:cNvPr id="615" name="テキスト ボックス 614"/>
        <xdr:cNvSpPr txBox="1"/>
      </xdr:nvSpPr>
      <xdr:spPr>
        <a:xfrm>
          <a:off x="14325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105471</xdr:rowOff>
    </xdr:from>
    <xdr:to>
      <xdr:col>19</xdr:col>
      <xdr:colOff>644525</xdr:colOff>
      <xdr:row>76</xdr:row>
      <xdr:rowOff>151648</xdr:rowOff>
    </xdr:to>
    <xdr:cxnSp macro="">
      <xdr:nvCxnSpPr>
        <xdr:cNvPr id="616" name="直線コネクタ 615"/>
        <xdr:cNvCxnSpPr/>
      </xdr:nvCxnSpPr>
      <xdr:spPr>
        <a:xfrm>
          <a:off x="12814300" y="13135671"/>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17" name="フローチャート : 判断 616"/>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105529</xdr:rowOff>
    </xdr:from>
    <xdr:ext cx="534377" cy="259045"/>
    <xdr:sp macro="" textlink="">
      <xdr:nvSpPr>
        <xdr:cNvPr id="618" name="テキスト ボックス 617"/>
        <xdr:cNvSpPr txBox="1"/>
      </xdr:nvSpPr>
      <xdr:spPr>
        <a:xfrm>
          <a:off x="13436111" y="127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19" name="フローチャート : 判断 618"/>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103905</xdr:rowOff>
    </xdr:from>
    <xdr:ext cx="534377" cy="259045"/>
    <xdr:sp macro="" textlink="">
      <xdr:nvSpPr>
        <xdr:cNvPr id="620" name="テキスト ボックス 619"/>
        <xdr:cNvSpPr txBox="1"/>
      </xdr:nvSpPr>
      <xdr:spPr>
        <a:xfrm>
          <a:off x="12547111" y="127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44438</xdr:rowOff>
    </xdr:from>
    <xdr:to>
      <xdr:col>23</xdr:col>
      <xdr:colOff>568325</xdr:colOff>
      <xdr:row>77</xdr:row>
      <xdr:rowOff>146038</xdr:rowOff>
    </xdr:to>
    <xdr:sp macro="" textlink="">
      <xdr:nvSpPr>
        <xdr:cNvPr id="626" name="円/楕円 625"/>
        <xdr:cNvSpPr/>
      </xdr:nvSpPr>
      <xdr:spPr>
        <a:xfrm>
          <a:off x="16268700" y="13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130815</xdr:rowOff>
    </xdr:from>
    <xdr:ext cx="534377" cy="259045"/>
    <xdr:sp macro="" textlink="">
      <xdr:nvSpPr>
        <xdr:cNvPr id="627" name="公債費該当値テキスト"/>
        <xdr:cNvSpPr txBox="1"/>
      </xdr:nvSpPr>
      <xdr:spPr>
        <a:xfrm>
          <a:off x="16370300" y="1316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38,335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29753</xdr:rowOff>
    </xdr:from>
    <xdr:to>
      <xdr:col>22</xdr:col>
      <xdr:colOff>415925</xdr:colOff>
      <xdr:row>77</xdr:row>
      <xdr:rowOff>131353</xdr:rowOff>
    </xdr:to>
    <xdr:sp macro="" textlink="">
      <xdr:nvSpPr>
        <xdr:cNvPr id="628" name="円/楕円 627"/>
        <xdr:cNvSpPr/>
      </xdr:nvSpPr>
      <xdr:spPr>
        <a:xfrm>
          <a:off x="15430500" y="132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122480</xdr:rowOff>
    </xdr:from>
    <xdr:ext cx="534377" cy="259045"/>
    <xdr:sp macro="" textlink="">
      <xdr:nvSpPr>
        <xdr:cNvPr id="629" name="テキスト ボックス 628"/>
        <xdr:cNvSpPr txBox="1"/>
      </xdr:nvSpPr>
      <xdr:spPr>
        <a:xfrm>
          <a:off x="15214111" y="1332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127495</xdr:rowOff>
    </xdr:from>
    <xdr:to>
      <xdr:col>21</xdr:col>
      <xdr:colOff>212725</xdr:colOff>
      <xdr:row>77</xdr:row>
      <xdr:rowOff>57645</xdr:rowOff>
    </xdr:to>
    <xdr:sp macro="" textlink="">
      <xdr:nvSpPr>
        <xdr:cNvPr id="630" name="円/楕円 629"/>
        <xdr:cNvSpPr/>
      </xdr:nvSpPr>
      <xdr:spPr>
        <a:xfrm>
          <a:off x="14541500" y="131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48772</xdr:rowOff>
    </xdr:from>
    <xdr:ext cx="534377" cy="259045"/>
    <xdr:sp macro="" textlink="">
      <xdr:nvSpPr>
        <xdr:cNvPr id="631" name="テキスト ボックス 630"/>
        <xdr:cNvSpPr txBox="1"/>
      </xdr:nvSpPr>
      <xdr:spPr>
        <a:xfrm>
          <a:off x="14325111" y="132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100848</xdr:rowOff>
    </xdr:from>
    <xdr:to>
      <xdr:col>20</xdr:col>
      <xdr:colOff>9525</xdr:colOff>
      <xdr:row>77</xdr:row>
      <xdr:rowOff>30998</xdr:rowOff>
    </xdr:to>
    <xdr:sp macro="" textlink="">
      <xdr:nvSpPr>
        <xdr:cNvPr id="632" name="円/楕円 631"/>
        <xdr:cNvSpPr/>
      </xdr:nvSpPr>
      <xdr:spPr>
        <a:xfrm>
          <a:off x="13652500" y="1313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22125</xdr:rowOff>
    </xdr:from>
    <xdr:ext cx="534377" cy="259045"/>
    <xdr:sp macro="" textlink="">
      <xdr:nvSpPr>
        <xdr:cNvPr id="633" name="テキスト ボックス 632"/>
        <xdr:cNvSpPr txBox="1"/>
      </xdr:nvSpPr>
      <xdr:spPr>
        <a:xfrm>
          <a:off x="13436111" y="1322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54671</xdr:rowOff>
    </xdr:from>
    <xdr:to>
      <xdr:col>18</xdr:col>
      <xdr:colOff>492125</xdr:colOff>
      <xdr:row>76</xdr:row>
      <xdr:rowOff>156271</xdr:rowOff>
    </xdr:to>
    <xdr:sp macro="" textlink="">
      <xdr:nvSpPr>
        <xdr:cNvPr id="634" name="円/楕円 633"/>
        <xdr:cNvSpPr/>
      </xdr:nvSpPr>
      <xdr:spPr>
        <a:xfrm>
          <a:off x="12763500" y="130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147398</xdr:rowOff>
    </xdr:from>
    <xdr:ext cx="534377" cy="259045"/>
    <xdr:sp macro="" textlink="">
      <xdr:nvSpPr>
        <xdr:cNvPr id="635" name="テキスト ボックス 634"/>
        <xdr:cNvSpPr txBox="1"/>
      </xdr:nvSpPr>
      <xdr:spPr>
        <a:xfrm>
          <a:off x="12547111" y="1317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9" name="テキスト ボックス 64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51" name="テキスト ボックス 65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91</xdr:row>
      <xdr:rowOff>130827</xdr:rowOff>
    </xdr:from>
    <xdr:ext cx="685572" cy="259045"/>
    <xdr:sp macro="" textlink="">
      <xdr:nvSpPr>
        <xdr:cNvPr id="653" name="テキスト ボックス 65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5" name="テキスト ボックス 65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7" name="テキスト ボックス 65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98</xdr:row>
      <xdr:rowOff>116922</xdr:rowOff>
    </xdr:from>
    <xdr:to>
      <xdr:col>23</xdr:col>
      <xdr:colOff>516889</xdr:colOff>
      <xdr:row>99</xdr:row>
      <xdr:rowOff>43904</xdr:rowOff>
    </xdr:to>
    <xdr:cxnSp macro="">
      <xdr:nvCxnSpPr>
        <xdr:cNvPr id="659" name="直線コネクタ 658"/>
        <xdr:cNvCxnSpPr/>
      </xdr:nvCxnSpPr>
      <xdr:spPr>
        <a:xfrm flipV="1">
          <a:off x="16317595" y="16919022"/>
          <a:ext cx="1269" cy="98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101698</xdr:rowOff>
    </xdr:from>
    <xdr:ext cx="378565" cy="259045"/>
    <xdr:sp macro="" textlink="">
      <xdr:nvSpPr>
        <xdr:cNvPr id="660" name="積立金最小値テキスト"/>
        <xdr:cNvSpPr txBox="1"/>
      </xdr:nvSpPr>
      <xdr:spPr>
        <a:xfrm>
          <a:off x="16370300" y="17075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43904</xdr:rowOff>
    </xdr:from>
    <xdr:to>
      <xdr:col>23</xdr:col>
      <xdr:colOff>606425</xdr:colOff>
      <xdr:row>99</xdr:row>
      <xdr:rowOff>43904</xdr:rowOff>
    </xdr:to>
    <xdr:cxnSp macro="">
      <xdr:nvCxnSpPr>
        <xdr:cNvPr id="661" name="直線コネクタ 660"/>
        <xdr:cNvCxnSpPr/>
      </xdr:nvCxnSpPr>
      <xdr:spPr>
        <a:xfrm>
          <a:off x="16230600" y="17017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63599</xdr:rowOff>
    </xdr:from>
    <xdr:ext cx="599010" cy="259045"/>
    <xdr:sp macro="" textlink="">
      <xdr:nvSpPr>
        <xdr:cNvPr id="662" name="積立金最大値テキスト"/>
        <xdr:cNvSpPr txBox="1"/>
      </xdr:nvSpPr>
      <xdr:spPr>
        <a:xfrm>
          <a:off x="16370300" y="1669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98</xdr:row>
      <xdr:rowOff>116922</xdr:rowOff>
    </xdr:from>
    <xdr:to>
      <xdr:col>23</xdr:col>
      <xdr:colOff>606425</xdr:colOff>
      <xdr:row>98</xdr:row>
      <xdr:rowOff>116922</xdr:rowOff>
    </xdr:to>
    <xdr:cxnSp macro="">
      <xdr:nvCxnSpPr>
        <xdr:cNvPr id="663" name="直線コネクタ 662"/>
        <xdr:cNvCxnSpPr/>
      </xdr:nvCxnSpPr>
      <xdr:spPr>
        <a:xfrm>
          <a:off x="16230600" y="169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57897</xdr:rowOff>
    </xdr:from>
    <xdr:to>
      <xdr:col>23</xdr:col>
      <xdr:colOff>517525</xdr:colOff>
      <xdr:row>98</xdr:row>
      <xdr:rowOff>116922</xdr:rowOff>
    </xdr:to>
    <xdr:cxnSp macro="">
      <xdr:nvCxnSpPr>
        <xdr:cNvPr id="664" name="直線コネクタ 663"/>
        <xdr:cNvCxnSpPr/>
      </xdr:nvCxnSpPr>
      <xdr:spPr>
        <a:xfrm>
          <a:off x="15481300" y="16688547"/>
          <a:ext cx="838200" cy="23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146149</xdr:rowOff>
    </xdr:from>
    <xdr:ext cx="534377" cy="259045"/>
    <xdr:sp macro="" textlink="">
      <xdr:nvSpPr>
        <xdr:cNvPr id="665" name="積立金平均値テキスト"/>
        <xdr:cNvSpPr txBox="1"/>
      </xdr:nvSpPr>
      <xdr:spPr>
        <a:xfrm>
          <a:off x="16370300" y="1694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152090</xdr:rowOff>
    </xdr:from>
    <xdr:to>
      <xdr:col>23</xdr:col>
      <xdr:colOff>568325</xdr:colOff>
      <xdr:row>99</xdr:row>
      <xdr:rowOff>82240</xdr:rowOff>
    </xdr:to>
    <xdr:sp macro="" textlink="">
      <xdr:nvSpPr>
        <xdr:cNvPr id="666" name="フローチャート : 判断 665"/>
        <xdr:cNvSpPr/>
      </xdr:nvSpPr>
      <xdr:spPr>
        <a:xfrm>
          <a:off x="16268700" y="1695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87635</xdr:rowOff>
    </xdr:from>
    <xdr:to>
      <xdr:col>22</xdr:col>
      <xdr:colOff>365125</xdr:colOff>
      <xdr:row>97</xdr:row>
      <xdr:rowOff>57897</xdr:rowOff>
    </xdr:to>
    <xdr:cxnSp macro="">
      <xdr:nvCxnSpPr>
        <xdr:cNvPr id="667" name="直線コネクタ 666"/>
        <xdr:cNvCxnSpPr/>
      </xdr:nvCxnSpPr>
      <xdr:spPr>
        <a:xfrm>
          <a:off x="14592300" y="16375385"/>
          <a:ext cx="889000" cy="3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154741</xdr:rowOff>
    </xdr:from>
    <xdr:to>
      <xdr:col>22</xdr:col>
      <xdr:colOff>415925</xdr:colOff>
      <xdr:row>99</xdr:row>
      <xdr:rowOff>84891</xdr:rowOff>
    </xdr:to>
    <xdr:sp macro="" textlink="">
      <xdr:nvSpPr>
        <xdr:cNvPr id="668" name="フローチャート : 判断 667"/>
        <xdr:cNvSpPr/>
      </xdr:nvSpPr>
      <xdr:spPr>
        <a:xfrm>
          <a:off x="15430500" y="1695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76018</xdr:rowOff>
    </xdr:from>
    <xdr:ext cx="534377" cy="259045"/>
    <xdr:sp macro="" textlink="">
      <xdr:nvSpPr>
        <xdr:cNvPr id="669" name="テキスト ボックス 668"/>
        <xdr:cNvSpPr txBox="1"/>
      </xdr:nvSpPr>
      <xdr:spPr>
        <a:xfrm>
          <a:off x="15214111" y="170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87635</xdr:rowOff>
    </xdr:from>
    <xdr:to>
      <xdr:col>21</xdr:col>
      <xdr:colOff>161925</xdr:colOff>
      <xdr:row>96</xdr:row>
      <xdr:rowOff>62554</xdr:rowOff>
    </xdr:to>
    <xdr:cxnSp macro="">
      <xdr:nvCxnSpPr>
        <xdr:cNvPr id="670" name="直線コネクタ 669"/>
        <xdr:cNvCxnSpPr/>
      </xdr:nvCxnSpPr>
      <xdr:spPr>
        <a:xfrm flipV="1">
          <a:off x="13703300" y="16375385"/>
          <a:ext cx="889000" cy="14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141650</xdr:rowOff>
    </xdr:from>
    <xdr:to>
      <xdr:col>21</xdr:col>
      <xdr:colOff>212725</xdr:colOff>
      <xdr:row>99</xdr:row>
      <xdr:rowOff>71800</xdr:rowOff>
    </xdr:to>
    <xdr:sp macro="" textlink="">
      <xdr:nvSpPr>
        <xdr:cNvPr id="671" name="フローチャート : 判断 670"/>
        <xdr:cNvSpPr/>
      </xdr:nvSpPr>
      <xdr:spPr>
        <a:xfrm>
          <a:off x="14541500" y="169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62927</xdr:rowOff>
    </xdr:from>
    <xdr:ext cx="534377" cy="259045"/>
    <xdr:sp macro="" textlink="">
      <xdr:nvSpPr>
        <xdr:cNvPr id="672" name="テキスト ボックス 671"/>
        <xdr:cNvSpPr txBox="1"/>
      </xdr:nvSpPr>
      <xdr:spPr>
        <a:xfrm>
          <a:off x="14325111" y="170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86875</xdr:rowOff>
    </xdr:from>
    <xdr:to>
      <xdr:col>19</xdr:col>
      <xdr:colOff>644525</xdr:colOff>
      <xdr:row>96</xdr:row>
      <xdr:rowOff>62554</xdr:rowOff>
    </xdr:to>
    <xdr:cxnSp macro="">
      <xdr:nvCxnSpPr>
        <xdr:cNvPr id="673" name="直線コネクタ 672"/>
        <xdr:cNvCxnSpPr/>
      </xdr:nvCxnSpPr>
      <xdr:spPr>
        <a:xfrm>
          <a:off x="12814300" y="15688825"/>
          <a:ext cx="889000" cy="83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143436</xdr:rowOff>
    </xdr:from>
    <xdr:to>
      <xdr:col>20</xdr:col>
      <xdr:colOff>9525</xdr:colOff>
      <xdr:row>99</xdr:row>
      <xdr:rowOff>73586</xdr:rowOff>
    </xdr:to>
    <xdr:sp macro="" textlink="">
      <xdr:nvSpPr>
        <xdr:cNvPr id="674" name="フローチャート : 判断 673"/>
        <xdr:cNvSpPr/>
      </xdr:nvSpPr>
      <xdr:spPr>
        <a:xfrm>
          <a:off x="13652500" y="1694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64713</xdr:rowOff>
    </xdr:from>
    <xdr:ext cx="534377" cy="259045"/>
    <xdr:sp macro="" textlink="">
      <xdr:nvSpPr>
        <xdr:cNvPr id="675" name="テキスト ボックス 674"/>
        <xdr:cNvSpPr txBox="1"/>
      </xdr:nvSpPr>
      <xdr:spPr>
        <a:xfrm>
          <a:off x="13436111" y="170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122704</xdr:rowOff>
    </xdr:from>
    <xdr:to>
      <xdr:col>18</xdr:col>
      <xdr:colOff>492125</xdr:colOff>
      <xdr:row>99</xdr:row>
      <xdr:rowOff>52854</xdr:rowOff>
    </xdr:to>
    <xdr:sp macro="" textlink="">
      <xdr:nvSpPr>
        <xdr:cNvPr id="676" name="フローチャート : 判断 675"/>
        <xdr:cNvSpPr/>
      </xdr:nvSpPr>
      <xdr:spPr>
        <a:xfrm>
          <a:off x="12763500" y="1692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43981</xdr:rowOff>
    </xdr:from>
    <xdr:ext cx="534377" cy="259045"/>
    <xdr:sp macro="" textlink="">
      <xdr:nvSpPr>
        <xdr:cNvPr id="677" name="テキスト ボックス 676"/>
        <xdr:cNvSpPr txBox="1"/>
      </xdr:nvSpPr>
      <xdr:spPr>
        <a:xfrm>
          <a:off x="12547111" y="1701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66122</xdr:rowOff>
    </xdr:from>
    <xdr:to>
      <xdr:col>23</xdr:col>
      <xdr:colOff>568325</xdr:colOff>
      <xdr:row>98</xdr:row>
      <xdr:rowOff>167722</xdr:rowOff>
    </xdr:to>
    <xdr:sp macro="" textlink="">
      <xdr:nvSpPr>
        <xdr:cNvPr id="683" name="円/楕円 682"/>
        <xdr:cNvSpPr/>
      </xdr:nvSpPr>
      <xdr:spPr>
        <a:xfrm>
          <a:off x="16268700" y="1686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19149</xdr:rowOff>
    </xdr:from>
    <xdr:ext cx="599010" cy="259045"/>
    <xdr:sp macro="" textlink="">
      <xdr:nvSpPr>
        <xdr:cNvPr id="684" name="積立金該当値テキスト"/>
        <xdr:cNvSpPr txBox="1"/>
      </xdr:nvSpPr>
      <xdr:spPr>
        <a:xfrm>
          <a:off x="16370300" y="1682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129,893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7097</xdr:rowOff>
    </xdr:from>
    <xdr:to>
      <xdr:col>22</xdr:col>
      <xdr:colOff>415925</xdr:colOff>
      <xdr:row>97</xdr:row>
      <xdr:rowOff>108697</xdr:rowOff>
    </xdr:to>
    <xdr:sp macro="" textlink="">
      <xdr:nvSpPr>
        <xdr:cNvPr id="685" name="円/楕円 684"/>
        <xdr:cNvSpPr/>
      </xdr:nvSpPr>
      <xdr:spPr>
        <a:xfrm>
          <a:off x="15430500" y="1663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125224</xdr:rowOff>
    </xdr:from>
    <xdr:ext cx="599010" cy="259045"/>
    <xdr:sp macro="" textlink="">
      <xdr:nvSpPr>
        <xdr:cNvPr id="686" name="テキスト ボックス 685"/>
        <xdr:cNvSpPr txBox="1"/>
      </xdr:nvSpPr>
      <xdr:spPr>
        <a:xfrm>
          <a:off x="15181794" y="1641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432,352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36835</xdr:rowOff>
    </xdr:from>
    <xdr:to>
      <xdr:col>21</xdr:col>
      <xdr:colOff>212725</xdr:colOff>
      <xdr:row>95</xdr:row>
      <xdr:rowOff>138435</xdr:rowOff>
    </xdr:to>
    <xdr:sp macro="" textlink="">
      <xdr:nvSpPr>
        <xdr:cNvPr id="687" name="円/楕円 686"/>
        <xdr:cNvSpPr/>
      </xdr:nvSpPr>
      <xdr:spPr>
        <a:xfrm>
          <a:off x="14541500" y="1632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154962</xdr:rowOff>
    </xdr:from>
    <xdr:ext cx="599010" cy="259045"/>
    <xdr:sp macro="" textlink="">
      <xdr:nvSpPr>
        <xdr:cNvPr id="688" name="テキスト ボックス 687"/>
        <xdr:cNvSpPr txBox="1"/>
      </xdr:nvSpPr>
      <xdr:spPr>
        <a:xfrm>
          <a:off x="14292794" y="1609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843,327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11754</xdr:rowOff>
    </xdr:from>
    <xdr:to>
      <xdr:col>20</xdr:col>
      <xdr:colOff>9525</xdr:colOff>
      <xdr:row>96</xdr:row>
      <xdr:rowOff>113354</xdr:rowOff>
    </xdr:to>
    <xdr:sp macro="" textlink="">
      <xdr:nvSpPr>
        <xdr:cNvPr id="689" name="円/楕円 688"/>
        <xdr:cNvSpPr/>
      </xdr:nvSpPr>
      <xdr:spPr>
        <a:xfrm>
          <a:off x="13652500" y="1647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129881</xdr:rowOff>
    </xdr:from>
    <xdr:ext cx="599010" cy="259045"/>
    <xdr:sp macro="" textlink="">
      <xdr:nvSpPr>
        <xdr:cNvPr id="690" name="テキスト ボックス 689"/>
        <xdr:cNvSpPr txBox="1"/>
      </xdr:nvSpPr>
      <xdr:spPr>
        <a:xfrm>
          <a:off x="13403794" y="1624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651,241</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36075</xdr:rowOff>
    </xdr:from>
    <xdr:to>
      <xdr:col>18</xdr:col>
      <xdr:colOff>492125</xdr:colOff>
      <xdr:row>91</xdr:row>
      <xdr:rowOff>137675</xdr:rowOff>
    </xdr:to>
    <xdr:sp macro="" textlink="">
      <xdr:nvSpPr>
        <xdr:cNvPr id="691" name="円/楕円 690"/>
        <xdr:cNvSpPr/>
      </xdr:nvSpPr>
      <xdr:spPr>
        <a:xfrm>
          <a:off x="12763500" y="1563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89</xdr:row>
      <xdr:rowOff>154202</xdr:rowOff>
    </xdr:from>
    <xdr:ext cx="690189" cy="259045"/>
    <xdr:sp macro="" textlink="">
      <xdr:nvSpPr>
        <xdr:cNvPr id="692" name="テキスト ボックス 691"/>
        <xdr:cNvSpPr txBox="1"/>
      </xdr:nvSpPr>
      <xdr:spPr>
        <a:xfrm>
          <a:off x="12469204" y="15413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1,744,324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6" name="テキスト ボックス 70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8" name="テキスト ボックス 70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0" name="テキスト ボックス 70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2" name="テキスト ボックス 71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16" name="直線コネクタ 715"/>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19"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20" name="直線コネクタ 719"/>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35382</xdr:rowOff>
    </xdr:from>
    <xdr:to>
      <xdr:col>32</xdr:col>
      <xdr:colOff>187325</xdr:colOff>
      <xdr:row>39</xdr:row>
      <xdr:rowOff>38316</xdr:rowOff>
    </xdr:to>
    <xdr:cxnSp macro="">
      <xdr:nvCxnSpPr>
        <xdr:cNvPr id="721" name="直線コネクタ 720"/>
        <xdr:cNvCxnSpPr/>
      </xdr:nvCxnSpPr>
      <xdr:spPr>
        <a:xfrm>
          <a:off x="21323300" y="6721932"/>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22"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23" name="フローチャート : 判断 722"/>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32220</xdr:rowOff>
    </xdr:from>
    <xdr:to>
      <xdr:col>31</xdr:col>
      <xdr:colOff>34925</xdr:colOff>
      <xdr:row>39</xdr:row>
      <xdr:rowOff>35382</xdr:rowOff>
    </xdr:to>
    <xdr:cxnSp macro="">
      <xdr:nvCxnSpPr>
        <xdr:cNvPr id="724" name="直線コネクタ 723"/>
        <xdr:cNvCxnSpPr/>
      </xdr:nvCxnSpPr>
      <xdr:spPr>
        <a:xfrm>
          <a:off x="20434300" y="671877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25" name="フローチャート : 判断 724"/>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6088</xdr:rowOff>
    </xdr:from>
    <xdr:ext cx="469744" cy="259045"/>
    <xdr:sp macro="" textlink="">
      <xdr:nvSpPr>
        <xdr:cNvPr id="726" name="テキスト ボックス 725"/>
        <xdr:cNvSpPr txBox="1"/>
      </xdr:nvSpPr>
      <xdr:spPr>
        <a:xfrm>
          <a:off x="21088427"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29781</xdr:rowOff>
    </xdr:from>
    <xdr:to>
      <xdr:col>29</xdr:col>
      <xdr:colOff>517525</xdr:colOff>
      <xdr:row>39</xdr:row>
      <xdr:rowOff>32220</xdr:rowOff>
    </xdr:to>
    <xdr:cxnSp macro="">
      <xdr:nvCxnSpPr>
        <xdr:cNvPr id="727" name="直線コネクタ 726"/>
        <xdr:cNvCxnSpPr/>
      </xdr:nvCxnSpPr>
      <xdr:spPr>
        <a:xfrm>
          <a:off x="19545300" y="671633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28" name="フローチャート : 判断 727"/>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44873</xdr:rowOff>
    </xdr:from>
    <xdr:ext cx="469744" cy="259045"/>
    <xdr:sp macro="" textlink="">
      <xdr:nvSpPr>
        <xdr:cNvPr id="729" name="テキスト ボックス 728"/>
        <xdr:cNvSpPr txBox="1"/>
      </xdr:nvSpPr>
      <xdr:spPr>
        <a:xfrm>
          <a:off x="20199427"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27495</xdr:rowOff>
    </xdr:from>
    <xdr:to>
      <xdr:col>28</xdr:col>
      <xdr:colOff>314325</xdr:colOff>
      <xdr:row>39</xdr:row>
      <xdr:rowOff>29781</xdr:rowOff>
    </xdr:to>
    <xdr:cxnSp macro="">
      <xdr:nvCxnSpPr>
        <xdr:cNvPr id="730" name="直線コネクタ 729"/>
        <xdr:cNvCxnSpPr/>
      </xdr:nvCxnSpPr>
      <xdr:spPr>
        <a:xfrm>
          <a:off x="18656300" y="67140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31" name="フローチャート : 判断 730"/>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52150</xdr:rowOff>
    </xdr:from>
    <xdr:ext cx="469744" cy="259045"/>
    <xdr:sp macro="" textlink="">
      <xdr:nvSpPr>
        <xdr:cNvPr id="732" name="テキスト ボックス 731"/>
        <xdr:cNvSpPr txBox="1"/>
      </xdr:nvSpPr>
      <xdr:spPr>
        <a:xfrm>
          <a:off x="19310427"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33" name="フローチャート : 判断 732"/>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53370</xdr:rowOff>
    </xdr:from>
    <xdr:ext cx="469744" cy="259045"/>
    <xdr:sp macro="" textlink="">
      <xdr:nvSpPr>
        <xdr:cNvPr id="734" name="テキスト ボックス 733"/>
        <xdr:cNvSpPr txBox="1"/>
      </xdr:nvSpPr>
      <xdr:spPr>
        <a:xfrm>
          <a:off x="18421427" y="63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158966</xdr:rowOff>
    </xdr:from>
    <xdr:to>
      <xdr:col>32</xdr:col>
      <xdr:colOff>238125</xdr:colOff>
      <xdr:row>39</xdr:row>
      <xdr:rowOff>89116</xdr:rowOff>
    </xdr:to>
    <xdr:sp macro="" textlink="">
      <xdr:nvSpPr>
        <xdr:cNvPr id="740" name="円/楕円 739"/>
        <xdr:cNvSpPr/>
      </xdr:nvSpPr>
      <xdr:spPr>
        <a:xfrm>
          <a:off x="22110700" y="66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73893</xdr:rowOff>
    </xdr:from>
    <xdr:ext cx="378565" cy="259045"/>
    <xdr:sp macro="" textlink="">
      <xdr:nvSpPr>
        <xdr:cNvPr id="741" name="投資及び出資金該当値テキスト"/>
        <xdr:cNvSpPr txBox="1"/>
      </xdr:nvSpPr>
      <xdr:spPr>
        <a:xfrm>
          <a:off x="22212300" y="658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156032</xdr:rowOff>
    </xdr:from>
    <xdr:to>
      <xdr:col>31</xdr:col>
      <xdr:colOff>85725</xdr:colOff>
      <xdr:row>39</xdr:row>
      <xdr:rowOff>86182</xdr:rowOff>
    </xdr:to>
    <xdr:sp macro="" textlink="">
      <xdr:nvSpPr>
        <xdr:cNvPr id="742" name="円/楕円 741"/>
        <xdr:cNvSpPr/>
      </xdr:nvSpPr>
      <xdr:spPr>
        <a:xfrm>
          <a:off x="21272500" y="66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77309</xdr:rowOff>
    </xdr:from>
    <xdr:ext cx="378565" cy="259045"/>
    <xdr:sp macro="" textlink="">
      <xdr:nvSpPr>
        <xdr:cNvPr id="743" name="テキスト ボックス 742"/>
        <xdr:cNvSpPr txBox="1"/>
      </xdr:nvSpPr>
      <xdr:spPr>
        <a:xfrm>
          <a:off x="21134017" y="6763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152870</xdr:rowOff>
    </xdr:from>
    <xdr:to>
      <xdr:col>29</xdr:col>
      <xdr:colOff>568325</xdr:colOff>
      <xdr:row>39</xdr:row>
      <xdr:rowOff>83020</xdr:rowOff>
    </xdr:to>
    <xdr:sp macro="" textlink="">
      <xdr:nvSpPr>
        <xdr:cNvPr id="744" name="円/楕円 743"/>
        <xdr:cNvSpPr/>
      </xdr:nvSpPr>
      <xdr:spPr>
        <a:xfrm>
          <a:off x="20383500" y="66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74147</xdr:rowOff>
    </xdr:from>
    <xdr:ext cx="378565" cy="259045"/>
    <xdr:sp macro="" textlink="">
      <xdr:nvSpPr>
        <xdr:cNvPr id="745" name="テキスト ボックス 744"/>
        <xdr:cNvSpPr txBox="1"/>
      </xdr:nvSpPr>
      <xdr:spPr>
        <a:xfrm>
          <a:off x="20245017" y="6760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150431</xdr:rowOff>
    </xdr:from>
    <xdr:to>
      <xdr:col>28</xdr:col>
      <xdr:colOff>365125</xdr:colOff>
      <xdr:row>39</xdr:row>
      <xdr:rowOff>80581</xdr:rowOff>
    </xdr:to>
    <xdr:sp macro="" textlink="">
      <xdr:nvSpPr>
        <xdr:cNvPr id="746" name="円/楕円 745"/>
        <xdr:cNvSpPr/>
      </xdr:nvSpPr>
      <xdr:spPr>
        <a:xfrm>
          <a:off x="19494500" y="66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71708</xdr:rowOff>
    </xdr:from>
    <xdr:ext cx="378565" cy="259045"/>
    <xdr:sp macro="" textlink="">
      <xdr:nvSpPr>
        <xdr:cNvPr id="747" name="テキスト ボックス 746"/>
        <xdr:cNvSpPr txBox="1"/>
      </xdr:nvSpPr>
      <xdr:spPr>
        <a:xfrm>
          <a:off x="19356017" y="6758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148145</xdr:rowOff>
    </xdr:from>
    <xdr:to>
      <xdr:col>27</xdr:col>
      <xdr:colOff>161925</xdr:colOff>
      <xdr:row>39</xdr:row>
      <xdr:rowOff>78295</xdr:rowOff>
    </xdr:to>
    <xdr:sp macro="" textlink="">
      <xdr:nvSpPr>
        <xdr:cNvPr id="748" name="円/楕円 747"/>
        <xdr:cNvSpPr/>
      </xdr:nvSpPr>
      <xdr:spPr>
        <a:xfrm>
          <a:off x="18605500" y="66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69422</xdr:rowOff>
    </xdr:from>
    <xdr:ext cx="378565" cy="259045"/>
    <xdr:sp macro="" textlink="">
      <xdr:nvSpPr>
        <xdr:cNvPr id="749" name="テキスト ボックス 748"/>
        <xdr:cNvSpPr txBox="1"/>
      </xdr:nvSpPr>
      <xdr:spPr>
        <a:xfrm>
          <a:off x="18467017" y="6755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75" name="直線コネクタ 774"/>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7" name="直線コネクタ 77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78"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79" name="直線コネクタ 778"/>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9594</xdr:rowOff>
    </xdr:from>
    <xdr:to>
      <xdr:col>32</xdr:col>
      <xdr:colOff>187325</xdr:colOff>
      <xdr:row>59</xdr:row>
      <xdr:rowOff>10313</xdr:rowOff>
    </xdr:to>
    <xdr:cxnSp macro="">
      <xdr:nvCxnSpPr>
        <xdr:cNvPr id="780" name="直線コネクタ 779"/>
        <xdr:cNvCxnSpPr/>
      </xdr:nvCxnSpPr>
      <xdr:spPr>
        <a:xfrm flipV="1">
          <a:off x="21323300" y="10125144"/>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81"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82" name="フローチャート : 判断 781"/>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165173</xdr:rowOff>
    </xdr:from>
    <xdr:to>
      <xdr:col>31</xdr:col>
      <xdr:colOff>34925</xdr:colOff>
      <xdr:row>59</xdr:row>
      <xdr:rowOff>10313</xdr:rowOff>
    </xdr:to>
    <xdr:cxnSp macro="">
      <xdr:nvCxnSpPr>
        <xdr:cNvPr id="783" name="直線コネクタ 782"/>
        <xdr:cNvCxnSpPr/>
      </xdr:nvCxnSpPr>
      <xdr:spPr>
        <a:xfrm>
          <a:off x="20434300" y="10109273"/>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84" name="フローチャート : 判断 783"/>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85" name="テキスト ボックス 784"/>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49795</xdr:rowOff>
    </xdr:from>
    <xdr:to>
      <xdr:col>29</xdr:col>
      <xdr:colOff>517525</xdr:colOff>
      <xdr:row>58</xdr:row>
      <xdr:rowOff>165173</xdr:rowOff>
    </xdr:to>
    <xdr:cxnSp macro="">
      <xdr:nvCxnSpPr>
        <xdr:cNvPr id="786" name="直線コネクタ 785"/>
        <xdr:cNvCxnSpPr/>
      </xdr:nvCxnSpPr>
      <xdr:spPr>
        <a:xfrm>
          <a:off x="19545300" y="9993895"/>
          <a:ext cx="889000" cy="11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87" name="フローチャート : 判断 786"/>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88" name="テキスト ボックス 787"/>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39540</xdr:rowOff>
    </xdr:from>
    <xdr:to>
      <xdr:col>28</xdr:col>
      <xdr:colOff>314325</xdr:colOff>
      <xdr:row>58</xdr:row>
      <xdr:rowOff>49795</xdr:rowOff>
    </xdr:to>
    <xdr:cxnSp macro="">
      <xdr:nvCxnSpPr>
        <xdr:cNvPr id="789" name="直線コネクタ 788"/>
        <xdr:cNvCxnSpPr/>
      </xdr:nvCxnSpPr>
      <xdr:spPr>
        <a:xfrm>
          <a:off x="18656300" y="9812190"/>
          <a:ext cx="889000" cy="18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0" name="フローチャート : 判断 789"/>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1" name="テキスト ボックス 790"/>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2" name="フローチャート : 判断 791"/>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3" name="テキスト ボックス 792"/>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130244</xdr:rowOff>
    </xdr:from>
    <xdr:to>
      <xdr:col>32</xdr:col>
      <xdr:colOff>238125</xdr:colOff>
      <xdr:row>59</xdr:row>
      <xdr:rowOff>60394</xdr:rowOff>
    </xdr:to>
    <xdr:sp macro="" textlink="">
      <xdr:nvSpPr>
        <xdr:cNvPr id="799" name="円/楕円 798"/>
        <xdr:cNvSpPr/>
      </xdr:nvSpPr>
      <xdr:spPr>
        <a:xfrm>
          <a:off x="22110700" y="100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45171</xdr:rowOff>
    </xdr:from>
    <xdr:ext cx="469744" cy="259045"/>
    <xdr:sp macro="" textlink="">
      <xdr:nvSpPr>
        <xdr:cNvPr id="800" name="貸付金該当値テキスト"/>
        <xdr:cNvSpPr txBox="1"/>
      </xdr:nvSpPr>
      <xdr:spPr>
        <a:xfrm>
          <a:off x="22212300" y="998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130963</xdr:rowOff>
    </xdr:from>
    <xdr:to>
      <xdr:col>31</xdr:col>
      <xdr:colOff>85725</xdr:colOff>
      <xdr:row>59</xdr:row>
      <xdr:rowOff>61113</xdr:rowOff>
    </xdr:to>
    <xdr:sp macro="" textlink="">
      <xdr:nvSpPr>
        <xdr:cNvPr id="801" name="円/楕円 800"/>
        <xdr:cNvSpPr/>
      </xdr:nvSpPr>
      <xdr:spPr>
        <a:xfrm>
          <a:off x="21272500" y="100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52240</xdr:rowOff>
    </xdr:from>
    <xdr:ext cx="469744" cy="259045"/>
    <xdr:sp macro="" textlink="">
      <xdr:nvSpPr>
        <xdr:cNvPr id="802" name="テキスト ボックス 801"/>
        <xdr:cNvSpPr txBox="1"/>
      </xdr:nvSpPr>
      <xdr:spPr>
        <a:xfrm>
          <a:off x="21088427" y="101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114373</xdr:rowOff>
    </xdr:from>
    <xdr:to>
      <xdr:col>29</xdr:col>
      <xdr:colOff>568325</xdr:colOff>
      <xdr:row>59</xdr:row>
      <xdr:rowOff>44523</xdr:rowOff>
    </xdr:to>
    <xdr:sp macro="" textlink="">
      <xdr:nvSpPr>
        <xdr:cNvPr id="803" name="円/楕円 802"/>
        <xdr:cNvSpPr/>
      </xdr:nvSpPr>
      <xdr:spPr>
        <a:xfrm>
          <a:off x="20383500" y="100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35650</xdr:rowOff>
    </xdr:from>
    <xdr:ext cx="469744" cy="259045"/>
    <xdr:sp macro="" textlink="">
      <xdr:nvSpPr>
        <xdr:cNvPr id="804" name="テキスト ボックス 803"/>
        <xdr:cNvSpPr txBox="1"/>
      </xdr:nvSpPr>
      <xdr:spPr>
        <a:xfrm>
          <a:off x="20199427" y="1015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170445</xdr:rowOff>
    </xdr:from>
    <xdr:to>
      <xdr:col>28</xdr:col>
      <xdr:colOff>365125</xdr:colOff>
      <xdr:row>58</xdr:row>
      <xdr:rowOff>100595</xdr:rowOff>
    </xdr:to>
    <xdr:sp macro="" textlink="">
      <xdr:nvSpPr>
        <xdr:cNvPr id="805" name="円/楕円 804"/>
        <xdr:cNvSpPr/>
      </xdr:nvSpPr>
      <xdr:spPr>
        <a:xfrm>
          <a:off x="19494500" y="994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91722</xdr:rowOff>
    </xdr:from>
    <xdr:ext cx="469744" cy="259045"/>
    <xdr:sp macro="" textlink="">
      <xdr:nvSpPr>
        <xdr:cNvPr id="806" name="テキスト ボックス 805"/>
        <xdr:cNvSpPr txBox="1"/>
      </xdr:nvSpPr>
      <xdr:spPr>
        <a:xfrm>
          <a:off x="19310427" y="1003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6,753</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160190</xdr:rowOff>
    </xdr:from>
    <xdr:to>
      <xdr:col>27</xdr:col>
      <xdr:colOff>161925</xdr:colOff>
      <xdr:row>57</xdr:row>
      <xdr:rowOff>90340</xdr:rowOff>
    </xdr:to>
    <xdr:sp macro="" textlink="">
      <xdr:nvSpPr>
        <xdr:cNvPr id="807" name="円/楕円 806"/>
        <xdr:cNvSpPr/>
      </xdr:nvSpPr>
      <xdr:spPr>
        <a:xfrm>
          <a:off x="18605500" y="976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106867</xdr:rowOff>
    </xdr:from>
    <xdr:ext cx="534377" cy="259045"/>
    <xdr:sp macro="" textlink="">
      <xdr:nvSpPr>
        <xdr:cNvPr id="808" name="テキスト ボックス 807"/>
        <xdr:cNvSpPr txBox="1"/>
      </xdr:nvSpPr>
      <xdr:spPr>
        <a:xfrm>
          <a:off x="18389111" y="95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1" name="テキスト ボックス 82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27" name="テキスト ボックス 82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35" name="直線コネクタ 834"/>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36"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37" name="直線コネクタ 836"/>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38"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39" name="直線コネクタ 838"/>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43373</xdr:rowOff>
    </xdr:from>
    <xdr:to>
      <xdr:col>32</xdr:col>
      <xdr:colOff>187325</xdr:colOff>
      <xdr:row>72</xdr:row>
      <xdr:rowOff>168493</xdr:rowOff>
    </xdr:to>
    <xdr:cxnSp macro="">
      <xdr:nvCxnSpPr>
        <xdr:cNvPr id="840" name="直線コネクタ 839"/>
        <xdr:cNvCxnSpPr/>
      </xdr:nvCxnSpPr>
      <xdr:spPr>
        <a:xfrm>
          <a:off x="21323300" y="12387773"/>
          <a:ext cx="838200" cy="1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44423</xdr:rowOff>
    </xdr:from>
    <xdr:ext cx="534377" cy="259045"/>
    <xdr:sp macro="" textlink="">
      <xdr:nvSpPr>
        <xdr:cNvPr id="841" name="繰出金平均値テキスト"/>
        <xdr:cNvSpPr txBox="1"/>
      </xdr:nvSpPr>
      <xdr:spPr>
        <a:xfrm>
          <a:off x="22212300" y="13246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42" name="フローチャート : 判断 841"/>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43373</xdr:rowOff>
    </xdr:from>
    <xdr:to>
      <xdr:col>31</xdr:col>
      <xdr:colOff>34925</xdr:colOff>
      <xdr:row>74</xdr:row>
      <xdr:rowOff>127257</xdr:rowOff>
    </xdr:to>
    <xdr:cxnSp macro="">
      <xdr:nvCxnSpPr>
        <xdr:cNvPr id="843" name="直線コネクタ 842"/>
        <xdr:cNvCxnSpPr/>
      </xdr:nvCxnSpPr>
      <xdr:spPr>
        <a:xfrm flipV="1">
          <a:off x="20434300" y="12387773"/>
          <a:ext cx="889000" cy="4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44" name="フローチャート : 判断 843"/>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12637</xdr:rowOff>
    </xdr:from>
    <xdr:ext cx="534377" cy="259045"/>
    <xdr:sp macro="" textlink="">
      <xdr:nvSpPr>
        <xdr:cNvPr id="845" name="テキスト ボックス 844"/>
        <xdr:cNvSpPr txBox="1"/>
      </xdr:nvSpPr>
      <xdr:spPr>
        <a:xfrm>
          <a:off x="21056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70</xdr:row>
      <xdr:rowOff>78914</xdr:rowOff>
    </xdr:from>
    <xdr:to>
      <xdr:col>29</xdr:col>
      <xdr:colOff>517525</xdr:colOff>
      <xdr:row>74</xdr:row>
      <xdr:rowOff>127257</xdr:rowOff>
    </xdr:to>
    <xdr:cxnSp macro="">
      <xdr:nvCxnSpPr>
        <xdr:cNvPr id="846" name="直線コネクタ 845"/>
        <xdr:cNvCxnSpPr/>
      </xdr:nvCxnSpPr>
      <xdr:spPr>
        <a:xfrm>
          <a:off x="19545300" y="12080414"/>
          <a:ext cx="889000" cy="7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77960</xdr:rowOff>
    </xdr:from>
    <xdr:to>
      <xdr:col>29</xdr:col>
      <xdr:colOff>568325</xdr:colOff>
      <xdr:row>78</xdr:row>
      <xdr:rowOff>8110</xdr:rowOff>
    </xdr:to>
    <xdr:sp macro="" textlink="">
      <xdr:nvSpPr>
        <xdr:cNvPr id="847" name="フローチャート : 判断 846"/>
        <xdr:cNvSpPr/>
      </xdr:nvSpPr>
      <xdr:spPr>
        <a:xfrm>
          <a:off x="20383500" y="132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170687</xdr:rowOff>
    </xdr:from>
    <xdr:ext cx="534377" cy="259045"/>
    <xdr:sp macro="" textlink="">
      <xdr:nvSpPr>
        <xdr:cNvPr id="848" name="テキスト ボックス 847"/>
        <xdr:cNvSpPr txBox="1"/>
      </xdr:nvSpPr>
      <xdr:spPr>
        <a:xfrm>
          <a:off x="20167111" y="1337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78914</xdr:rowOff>
    </xdr:from>
    <xdr:to>
      <xdr:col>28</xdr:col>
      <xdr:colOff>314325</xdr:colOff>
      <xdr:row>72</xdr:row>
      <xdr:rowOff>148213</xdr:rowOff>
    </xdr:to>
    <xdr:cxnSp macro="">
      <xdr:nvCxnSpPr>
        <xdr:cNvPr id="849" name="直線コネクタ 848"/>
        <xdr:cNvCxnSpPr/>
      </xdr:nvCxnSpPr>
      <xdr:spPr>
        <a:xfrm flipV="1">
          <a:off x="18656300" y="12080414"/>
          <a:ext cx="889000" cy="41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86233</xdr:rowOff>
    </xdr:from>
    <xdr:to>
      <xdr:col>28</xdr:col>
      <xdr:colOff>365125</xdr:colOff>
      <xdr:row>78</xdr:row>
      <xdr:rowOff>16383</xdr:rowOff>
    </xdr:to>
    <xdr:sp macro="" textlink="">
      <xdr:nvSpPr>
        <xdr:cNvPr id="850" name="フローチャート : 判断 849"/>
        <xdr:cNvSpPr/>
      </xdr:nvSpPr>
      <xdr:spPr>
        <a:xfrm>
          <a:off x="19494500" y="1328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7510</xdr:rowOff>
    </xdr:from>
    <xdr:ext cx="534377" cy="259045"/>
    <xdr:sp macro="" textlink="">
      <xdr:nvSpPr>
        <xdr:cNvPr id="851" name="テキスト ボックス 850"/>
        <xdr:cNvSpPr txBox="1"/>
      </xdr:nvSpPr>
      <xdr:spPr>
        <a:xfrm>
          <a:off x="19278111" y="1338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103933</xdr:rowOff>
    </xdr:from>
    <xdr:to>
      <xdr:col>27</xdr:col>
      <xdr:colOff>161925</xdr:colOff>
      <xdr:row>78</xdr:row>
      <xdr:rowOff>34083</xdr:rowOff>
    </xdr:to>
    <xdr:sp macro="" textlink="">
      <xdr:nvSpPr>
        <xdr:cNvPr id="852" name="フローチャート : 判断 851"/>
        <xdr:cNvSpPr/>
      </xdr:nvSpPr>
      <xdr:spPr>
        <a:xfrm>
          <a:off x="18605500" y="133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25210</xdr:rowOff>
    </xdr:from>
    <xdr:ext cx="534377" cy="259045"/>
    <xdr:sp macro="" textlink="">
      <xdr:nvSpPr>
        <xdr:cNvPr id="853" name="テキスト ボックス 852"/>
        <xdr:cNvSpPr txBox="1"/>
      </xdr:nvSpPr>
      <xdr:spPr>
        <a:xfrm>
          <a:off x="18389111" y="133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117693</xdr:rowOff>
    </xdr:from>
    <xdr:to>
      <xdr:col>32</xdr:col>
      <xdr:colOff>238125</xdr:colOff>
      <xdr:row>73</xdr:row>
      <xdr:rowOff>47843</xdr:rowOff>
    </xdr:to>
    <xdr:sp macro="" textlink="">
      <xdr:nvSpPr>
        <xdr:cNvPr id="859" name="円/楕円 858"/>
        <xdr:cNvSpPr/>
      </xdr:nvSpPr>
      <xdr:spPr>
        <a:xfrm>
          <a:off x="22110700" y="124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140570</xdr:rowOff>
    </xdr:from>
    <xdr:ext cx="599010" cy="259045"/>
    <xdr:sp macro="" textlink="">
      <xdr:nvSpPr>
        <xdr:cNvPr id="860" name="繰出金該当値テキスト"/>
        <xdr:cNvSpPr txBox="1"/>
      </xdr:nvSpPr>
      <xdr:spPr>
        <a:xfrm>
          <a:off x="22212300" y="123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133,855</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164023</xdr:rowOff>
    </xdr:from>
    <xdr:to>
      <xdr:col>31</xdr:col>
      <xdr:colOff>85725</xdr:colOff>
      <xdr:row>72</xdr:row>
      <xdr:rowOff>94173</xdr:rowOff>
    </xdr:to>
    <xdr:sp macro="" textlink="">
      <xdr:nvSpPr>
        <xdr:cNvPr id="861" name="円/楕円 860"/>
        <xdr:cNvSpPr/>
      </xdr:nvSpPr>
      <xdr:spPr>
        <a:xfrm>
          <a:off x="21272500" y="1233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110700</xdr:rowOff>
    </xdr:from>
    <xdr:ext cx="599010" cy="259045"/>
    <xdr:sp macro="" textlink="">
      <xdr:nvSpPr>
        <xdr:cNvPr id="862" name="テキスト ボックス 861"/>
        <xdr:cNvSpPr txBox="1"/>
      </xdr:nvSpPr>
      <xdr:spPr>
        <a:xfrm>
          <a:off x="21023794" y="1211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145,349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76457</xdr:rowOff>
    </xdr:from>
    <xdr:to>
      <xdr:col>29</xdr:col>
      <xdr:colOff>568325</xdr:colOff>
      <xdr:row>75</xdr:row>
      <xdr:rowOff>6607</xdr:rowOff>
    </xdr:to>
    <xdr:sp macro="" textlink="">
      <xdr:nvSpPr>
        <xdr:cNvPr id="863" name="円/楕円 862"/>
        <xdr:cNvSpPr/>
      </xdr:nvSpPr>
      <xdr:spPr>
        <a:xfrm>
          <a:off x="20383500" y="1276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23134</xdr:rowOff>
    </xdr:from>
    <xdr:ext cx="599010" cy="259045"/>
    <xdr:sp macro="" textlink="">
      <xdr:nvSpPr>
        <xdr:cNvPr id="864" name="テキスト ボックス 863"/>
        <xdr:cNvSpPr txBox="1"/>
      </xdr:nvSpPr>
      <xdr:spPr>
        <a:xfrm>
          <a:off x="20134794" y="1253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106,143</a:t>
          </a:r>
          <a:endParaRPr kumimoji="1" lang="ja-JP" altLang="en-US" sz="1000" b="1">
            <a:solidFill>
              <a:srgbClr val="FF0000"/>
            </a:solidFill>
            <a:latin typeface="ＭＳ Ｐゴシック"/>
          </a:endParaRPr>
        </a:p>
      </xdr:txBody>
    </xdr:sp>
    <xdr:clientData/>
  </xdr:oneCellAnchor>
  <xdr:twoCellAnchor>
    <xdr:from>
      <xdr:col>28</xdr:col>
      <xdr:colOff>263525</xdr:colOff>
      <xdr:row>70</xdr:row>
      <xdr:rowOff>28114</xdr:rowOff>
    </xdr:from>
    <xdr:to>
      <xdr:col>28</xdr:col>
      <xdr:colOff>365125</xdr:colOff>
      <xdr:row>70</xdr:row>
      <xdr:rowOff>129714</xdr:rowOff>
    </xdr:to>
    <xdr:sp macro="" textlink="">
      <xdr:nvSpPr>
        <xdr:cNvPr id="865" name="円/楕円 864"/>
        <xdr:cNvSpPr/>
      </xdr:nvSpPr>
      <xdr:spPr>
        <a:xfrm>
          <a:off x="19494500" y="120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68</xdr:row>
      <xdr:rowOff>146241</xdr:rowOff>
    </xdr:from>
    <xdr:ext cx="599010" cy="259045"/>
    <xdr:sp macro="" textlink="">
      <xdr:nvSpPr>
        <xdr:cNvPr id="866" name="テキスト ボックス 865"/>
        <xdr:cNvSpPr txBox="1"/>
      </xdr:nvSpPr>
      <xdr:spPr>
        <a:xfrm>
          <a:off x="19245794" y="1180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173,584</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97413</xdr:rowOff>
    </xdr:from>
    <xdr:to>
      <xdr:col>27</xdr:col>
      <xdr:colOff>161925</xdr:colOff>
      <xdr:row>73</xdr:row>
      <xdr:rowOff>27563</xdr:rowOff>
    </xdr:to>
    <xdr:sp macro="" textlink="">
      <xdr:nvSpPr>
        <xdr:cNvPr id="867" name="円/楕円 866"/>
        <xdr:cNvSpPr/>
      </xdr:nvSpPr>
      <xdr:spPr>
        <a:xfrm>
          <a:off x="18605500" y="124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44090</xdr:rowOff>
    </xdr:from>
    <xdr:ext cx="599010" cy="259045"/>
    <xdr:sp macro="" textlink="">
      <xdr:nvSpPr>
        <xdr:cNvPr id="868" name="テキスト ボックス 867"/>
        <xdr:cNvSpPr txBox="1"/>
      </xdr:nvSpPr>
      <xdr:spPr>
        <a:xfrm>
          <a:off x="18356794" y="1221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9" name="直線コネクタ 87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0" name="テキスト ボックス 87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1" name="直線コネクタ 88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82" name="テキスト ボックス 88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3" name="直線コネクタ 88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84" name="テキスト ボックス 88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5" name="直線コネクタ 88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86" name="テキスト ボックス 88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90" name="直線コネクタ 88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9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2" name="直線コネクタ 89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9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4" name="直線コネクタ 89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5" name="直線コネクタ 89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9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7" name="フローチャート : 判断 89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8" name="直線コネクタ 89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9" name="フローチャート : 判断 89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0" name="テキスト ボックス 89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1" name="直線コネクタ 90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89</xdr:row>
      <xdr:rowOff>123189</xdr:rowOff>
    </xdr:from>
    <xdr:to>
      <xdr:col>29</xdr:col>
      <xdr:colOff>568325</xdr:colOff>
      <xdr:row>90</xdr:row>
      <xdr:rowOff>53339</xdr:rowOff>
    </xdr:to>
    <xdr:sp macro="" textlink="">
      <xdr:nvSpPr>
        <xdr:cNvPr id="902" name="フローチャート : 判断 901"/>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69866</xdr:rowOff>
    </xdr:from>
    <xdr:ext cx="313932" cy="259045"/>
    <xdr:sp macro="" textlink="">
      <xdr:nvSpPr>
        <xdr:cNvPr id="903" name="テキスト ボックス 902"/>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4" name="直線コネクタ 90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91</xdr:row>
      <xdr:rowOff>100330</xdr:rowOff>
    </xdr:from>
    <xdr:to>
      <xdr:col>28</xdr:col>
      <xdr:colOff>365125</xdr:colOff>
      <xdr:row>92</xdr:row>
      <xdr:rowOff>30480</xdr:rowOff>
    </xdr:to>
    <xdr:sp macro="" textlink="">
      <xdr:nvSpPr>
        <xdr:cNvPr id="905" name="フローチャート : 判断 904"/>
        <xdr:cNvSpPr/>
      </xdr:nvSpPr>
      <xdr:spPr>
        <a:xfrm>
          <a:off x="19494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90</xdr:row>
      <xdr:rowOff>47007</xdr:rowOff>
    </xdr:from>
    <xdr:ext cx="313932" cy="259045"/>
    <xdr:sp macro="" textlink="">
      <xdr:nvSpPr>
        <xdr:cNvPr id="906" name="テキスト ボックス 905"/>
        <xdr:cNvSpPr txBox="1"/>
      </xdr:nvSpPr>
      <xdr:spPr>
        <a:xfrm>
          <a:off x="19388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43180</xdr:rowOff>
    </xdr:from>
    <xdr:to>
      <xdr:col>27</xdr:col>
      <xdr:colOff>161925</xdr:colOff>
      <xdr:row>94</xdr:row>
      <xdr:rowOff>144780</xdr:rowOff>
    </xdr:to>
    <xdr:sp macro="" textlink="">
      <xdr:nvSpPr>
        <xdr:cNvPr id="907" name="フローチャート : 判断 906"/>
        <xdr:cNvSpPr/>
      </xdr:nvSpPr>
      <xdr:spPr>
        <a:xfrm>
          <a:off x="18605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92</xdr:row>
      <xdr:rowOff>161307</xdr:rowOff>
    </xdr:from>
    <xdr:ext cx="313932" cy="259045"/>
    <xdr:sp macro="" textlink="">
      <xdr:nvSpPr>
        <xdr:cNvPr id="908" name="テキスト ボックス 907"/>
        <xdr:cNvSpPr txBox="1"/>
      </xdr:nvSpPr>
      <xdr:spPr>
        <a:xfrm>
          <a:off x="18499333" y="15934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4" name="円/楕円 91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1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6" name="円/楕円 91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7" name="テキスト ボックス 91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8" name="円/楕円 91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19" name="テキスト ボックス 91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0" name="円/楕円 91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1" name="テキスト ボックス 92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2" name="円/楕円 92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3" name="テキスト ボックス 92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復旧・復興のピークを迎え、普通建設事業費</a:t>
          </a:r>
          <a:r>
            <a:rPr kumimoji="1" lang="ja-JP" altLang="en-US" sz="1100">
              <a:solidFill>
                <a:schemeClr val="dk1"/>
              </a:solidFill>
              <a:effectLst/>
              <a:latin typeface="+mn-lt"/>
              <a:ea typeface="+mn-ea"/>
              <a:cs typeface="+mn-cs"/>
            </a:rPr>
            <a:t>（うち新規整備）</a:t>
          </a:r>
          <a:r>
            <a:rPr kumimoji="1" lang="ja-JP" altLang="ja-JP" sz="1100">
              <a:solidFill>
                <a:schemeClr val="dk1"/>
              </a:solidFill>
              <a:effectLst/>
              <a:latin typeface="+mn-lt"/>
              <a:ea typeface="+mn-ea"/>
              <a:cs typeface="+mn-cs"/>
            </a:rPr>
            <a:t>及び災害復旧事業費については、全国や県平均を大きく上回る結果となっている。今後復興創生期間の終わりである平成３２年度にかけ上記事業費については縮小</a:t>
          </a:r>
          <a:r>
            <a:rPr kumimoji="1" lang="ja-JP" altLang="en-US" sz="1100">
              <a:solidFill>
                <a:schemeClr val="dk1"/>
              </a:solidFill>
              <a:effectLst/>
              <a:latin typeface="+mn-lt"/>
              <a:ea typeface="+mn-ea"/>
              <a:cs typeface="+mn-cs"/>
            </a:rPr>
            <a:t>していくと</a:t>
          </a:r>
          <a:r>
            <a:rPr kumimoji="1" lang="ja-JP" altLang="ja-JP" sz="1100">
              <a:solidFill>
                <a:schemeClr val="dk1"/>
              </a:solidFill>
              <a:effectLst/>
              <a:latin typeface="+mn-lt"/>
              <a:ea typeface="+mn-ea"/>
              <a:cs typeface="+mn-cs"/>
            </a:rPr>
            <a:t>見込まれる。</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物件費、維持補修費、扶助費、公債費</a:t>
          </a:r>
          <a:r>
            <a:rPr kumimoji="1" lang="ja-JP" altLang="en-US" sz="1100">
              <a:solidFill>
                <a:schemeClr val="dk1"/>
              </a:solidFill>
              <a:effectLst/>
              <a:latin typeface="+mn-lt"/>
              <a:ea typeface="+mn-ea"/>
              <a:cs typeface="+mn-cs"/>
            </a:rPr>
            <a:t>については、今後増加していくことが推測される。</a:t>
          </a:r>
          <a:r>
            <a:rPr kumimoji="1" lang="ja-JP" altLang="ja-JP" sz="1100">
              <a:solidFill>
                <a:schemeClr val="dk1"/>
              </a:solidFill>
              <a:effectLst/>
              <a:latin typeface="+mn-lt"/>
              <a:ea typeface="+mn-ea"/>
              <a:cs typeface="+mn-cs"/>
            </a:rPr>
            <a:t>物件費、維持補修費に関しては、再建した施設の維持管理経費や老朽化した公共施設の維持補修費</a:t>
          </a:r>
          <a:r>
            <a:rPr kumimoji="1" lang="ja-JP" altLang="en-US" sz="1100">
              <a:solidFill>
                <a:schemeClr val="dk1"/>
              </a:solidFill>
              <a:effectLst/>
              <a:latin typeface="+mn-lt"/>
              <a:ea typeface="+mn-ea"/>
              <a:cs typeface="+mn-cs"/>
            </a:rPr>
            <a:t>によるものであり、平成２８年度決算においては、維持補修費が</a:t>
          </a:r>
          <a:r>
            <a:rPr kumimoji="1" lang="ja-JP" altLang="ja-JP" sz="1100">
              <a:solidFill>
                <a:schemeClr val="dk1"/>
              </a:solidFill>
              <a:effectLst/>
              <a:latin typeface="+mn-lt"/>
              <a:ea typeface="+mn-ea"/>
              <a:cs typeface="+mn-cs"/>
            </a:rPr>
            <a:t>前年比増となっている。扶助費については、震災後一旦減少したが、その後は一貫して上昇している。これは主に生活保護費が要因であり、生活保護受給者の増加に歯止めがかからない状況である。公債費については、震災以降、通常分の起債が抑制されたために減少傾向にあるが、今後災害公営住宅建設事業債の償還が本格化することや新火葬場や市民センターの整備に向けた合併特例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の発行が予定されており、公債費の増加が懸念される。先に述べた増加傾向にあるものについては、</a:t>
          </a:r>
          <a:r>
            <a:rPr kumimoji="1" lang="ja-JP" altLang="en-US" sz="1100">
              <a:solidFill>
                <a:schemeClr val="dk1"/>
              </a:solidFill>
              <a:effectLst/>
              <a:latin typeface="+mn-lt"/>
              <a:ea typeface="+mn-ea"/>
              <a:cs typeface="+mn-cs"/>
            </a:rPr>
            <a:t>主に義務的</a:t>
          </a:r>
          <a:r>
            <a:rPr kumimoji="1" lang="ja-JP" altLang="ja-JP" sz="1100">
              <a:solidFill>
                <a:schemeClr val="dk1"/>
              </a:solidFill>
              <a:effectLst/>
              <a:latin typeface="+mn-lt"/>
              <a:ea typeface="+mn-ea"/>
              <a:cs typeface="+mn-cs"/>
            </a:rPr>
            <a:t>経費であり、震災からの復興につれて減少するものではないため、今後は行財政改革の一環による事務の効率化や外部委託による人件費の抑制、「東松島市公共施設等総合管理計画」に基づく公共施設の統廃合をすすめ、総量的な経費削減に努めていく。</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40,268
40,161
101.36
54,750,599
48,376,046
2,038,591
10,315,229
14,406,688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127</xdr:rowOff>
    </xdr:from>
    <xdr:to>
      <xdr:col>6</xdr:col>
      <xdr:colOff>511175</xdr:colOff>
      <xdr:row>38</xdr:row>
      <xdr:rowOff>48133</xdr:rowOff>
    </xdr:to>
    <xdr:cxnSp macro="">
      <xdr:nvCxnSpPr>
        <xdr:cNvPr id="61" name="直線コネクタ 60"/>
        <xdr:cNvCxnSpPr/>
      </xdr:nvCxnSpPr>
      <xdr:spPr>
        <a:xfrm>
          <a:off x="3797300" y="6515227"/>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95775</xdr:rowOff>
    </xdr:from>
    <xdr:ext cx="469744" cy="259045"/>
    <xdr:sp macro="" textlink="">
      <xdr:nvSpPr>
        <xdr:cNvPr id="62" name="議会費平均値テキスト"/>
        <xdr:cNvSpPr txBox="1"/>
      </xdr:nvSpPr>
      <xdr:spPr>
        <a:xfrm>
          <a:off x="4686300" y="6267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124079</xdr:rowOff>
    </xdr:from>
    <xdr:to>
      <xdr:col>5</xdr:col>
      <xdr:colOff>358775</xdr:colOff>
      <xdr:row>38</xdr:row>
      <xdr:rowOff>127</xdr:rowOff>
    </xdr:to>
    <xdr:cxnSp macro="">
      <xdr:nvCxnSpPr>
        <xdr:cNvPr id="64" name="直線コネクタ 63"/>
        <xdr:cNvCxnSpPr/>
      </xdr:nvCxnSpPr>
      <xdr:spPr>
        <a:xfrm>
          <a:off x="2908300" y="6467729"/>
          <a:ext cx="889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164736</xdr:rowOff>
    </xdr:from>
    <xdr:ext cx="469744" cy="259045"/>
    <xdr:sp macro="" textlink="">
      <xdr:nvSpPr>
        <xdr:cNvPr id="66" name="テキスト ボックス 65"/>
        <xdr:cNvSpPr txBox="1"/>
      </xdr:nvSpPr>
      <xdr:spPr>
        <a:xfrm>
          <a:off x="3562427"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124079</xdr:rowOff>
    </xdr:from>
    <xdr:to>
      <xdr:col>4</xdr:col>
      <xdr:colOff>155575</xdr:colOff>
      <xdr:row>38</xdr:row>
      <xdr:rowOff>4064</xdr:rowOff>
    </xdr:to>
    <xdr:cxnSp macro="">
      <xdr:nvCxnSpPr>
        <xdr:cNvPr id="67" name="直線コネクタ 66"/>
        <xdr:cNvCxnSpPr/>
      </xdr:nvCxnSpPr>
      <xdr:spPr>
        <a:xfrm flipV="1">
          <a:off x="2019300" y="6467729"/>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163339</xdr:rowOff>
    </xdr:from>
    <xdr:ext cx="469744" cy="259045"/>
    <xdr:sp macro="" textlink="">
      <xdr:nvSpPr>
        <xdr:cNvPr id="69" name="テキスト ボックス 68"/>
        <xdr:cNvSpPr txBox="1"/>
      </xdr:nvSpPr>
      <xdr:spPr>
        <a:xfrm>
          <a:off x="2673427" y="61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168656</xdr:rowOff>
    </xdr:from>
    <xdr:to>
      <xdr:col>2</xdr:col>
      <xdr:colOff>638175</xdr:colOff>
      <xdr:row>38</xdr:row>
      <xdr:rowOff>4064</xdr:rowOff>
    </xdr:to>
    <xdr:cxnSp macro="">
      <xdr:nvCxnSpPr>
        <xdr:cNvPr id="70" name="直線コネクタ 69"/>
        <xdr:cNvCxnSpPr/>
      </xdr:nvCxnSpPr>
      <xdr:spPr>
        <a:xfrm>
          <a:off x="1130300" y="65123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1033</xdr:rowOff>
    </xdr:from>
    <xdr:ext cx="469744" cy="259045"/>
    <xdr:sp macro="" textlink="">
      <xdr:nvSpPr>
        <xdr:cNvPr id="72" name="テキスト ボックス 71"/>
        <xdr:cNvSpPr txBox="1"/>
      </xdr:nvSpPr>
      <xdr:spPr>
        <a:xfrm>
          <a:off x="1784427"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147845</xdr:rowOff>
    </xdr:from>
    <xdr:ext cx="469744" cy="259045"/>
    <xdr:sp macro="" textlink="">
      <xdr:nvSpPr>
        <xdr:cNvPr id="74" name="テキスト ボックス 73"/>
        <xdr:cNvSpPr txBox="1"/>
      </xdr:nvSpPr>
      <xdr:spPr>
        <a:xfrm>
          <a:off x="895427" y="614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168783</xdr:rowOff>
    </xdr:from>
    <xdr:to>
      <xdr:col>6</xdr:col>
      <xdr:colOff>561975</xdr:colOff>
      <xdr:row>38</xdr:row>
      <xdr:rowOff>98933</xdr:rowOff>
    </xdr:to>
    <xdr:sp macro="" textlink="">
      <xdr:nvSpPr>
        <xdr:cNvPr id="80" name="円/楕円 79"/>
        <xdr:cNvSpPr/>
      </xdr:nvSpPr>
      <xdr:spPr>
        <a:xfrm>
          <a:off x="4584700" y="65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147210</xdr:rowOff>
    </xdr:from>
    <xdr:ext cx="469744" cy="259045"/>
    <xdr:sp macro="" textlink="">
      <xdr:nvSpPr>
        <xdr:cNvPr id="81" name="議会費該当値テキスト"/>
        <xdr:cNvSpPr txBox="1"/>
      </xdr:nvSpPr>
      <xdr:spPr>
        <a:xfrm>
          <a:off x="4686300" y="64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120777</xdr:rowOff>
    </xdr:from>
    <xdr:to>
      <xdr:col>5</xdr:col>
      <xdr:colOff>409575</xdr:colOff>
      <xdr:row>38</xdr:row>
      <xdr:rowOff>50927</xdr:rowOff>
    </xdr:to>
    <xdr:sp macro="" textlink="">
      <xdr:nvSpPr>
        <xdr:cNvPr id="82" name="円/楕円 81"/>
        <xdr:cNvSpPr/>
      </xdr:nvSpPr>
      <xdr:spPr>
        <a:xfrm>
          <a:off x="3746500" y="64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42054</xdr:rowOff>
    </xdr:from>
    <xdr:ext cx="469744" cy="259045"/>
    <xdr:sp macro="" textlink="">
      <xdr:nvSpPr>
        <xdr:cNvPr id="83" name="テキスト ボックス 82"/>
        <xdr:cNvSpPr txBox="1"/>
      </xdr:nvSpPr>
      <xdr:spPr>
        <a:xfrm>
          <a:off x="3562427" y="655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73279</xdr:rowOff>
    </xdr:from>
    <xdr:to>
      <xdr:col>4</xdr:col>
      <xdr:colOff>206375</xdr:colOff>
      <xdr:row>38</xdr:row>
      <xdr:rowOff>3429</xdr:rowOff>
    </xdr:to>
    <xdr:sp macro="" textlink="">
      <xdr:nvSpPr>
        <xdr:cNvPr id="84" name="円/楕円 83"/>
        <xdr:cNvSpPr/>
      </xdr:nvSpPr>
      <xdr:spPr>
        <a:xfrm>
          <a:off x="28575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166006</xdr:rowOff>
    </xdr:from>
    <xdr:ext cx="469744" cy="259045"/>
    <xdr:sp macro="" textlink="">
      <xdr:nvSpPr>
        <xdr:cNvPr id="85" name="テキスト ボックス 84"/>
        <xdr:cNvSpPr txBox="1"/>
      </xdr:nvSpPr>
      <xdr:spPr>
        <a:xfrm>
          <a:off x="2673427" y="650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124714</xdr:rowOff>
    </xdr:from>
    <xdr:to>
      <xdr:col>3</xdr:col>
      <xdr:colOff>3175</xdr:colOff>
      <xdr:row>38</xdr:row>
      <xdr:rowOff>54864</xdr:rowOff>
    </xdr:to>
    <xdr:sp macro="" textlink="">
      <xdr:nvSpPr>
        <xdr:cNvPr id="86" name="円/楕円 85"/>
        <xdr:cNvSpPr/>
      </xdr:nvSpPr>
      <xdr:spPr>
        <a:xfrm>
          <a:off x="1968500" y="64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45991</xdr:rowOff>
    </xdr:from>
    <xdr:ext cx="469744" cy="259045"/>
    <xdr:sp macro="" textlink="">
      <xdr:nvSpPr>
        <xdr:cNvPr id="87" name="テキスト ボックス 86"/>
        <xdr:cNvSpPr txBox="1"/>
      </xdr:nvSpPr>
      <xdr:spPr>
        <a:xfrm>
          <a:off x="1784427"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117856</xdr:rowOff>
    </xdr:from>
    <xdr:to>
      <xdr:col>1</xdr:col>
      <xdr:colOff>485775</xdr:colOff>
      <xdr:row>38</xdr:row>
      <xdr:rowOff>48006</xdr:rowOff>
    </xdr:to>
    <xdr:sp macro="" textlink="">
      <xdr:nvSpPr>
        <xdr:cNvPr id="88" name="円/楕円 87"/>
        <xdr:cNvSpPr/>
      </xdr:nvSpPr>
      <xdr:spPr>
        <a:xfrm>
          <a:off x="1079500" y="64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39133</xdr:rowOff>
    </xdr:from>
    <xdr:ext cx="469744" cy="259045"/>
    <xdr:sp macro="" textlink="">
      <xdr:nvSpPr>
        <xdr:cNvPr id="89" name="テキスト ボックス 88"/>
        <xdr:cNvSpPr txBox="1"/>
      </xdr:nvSpPr>
      <xdr:spPr>
        <a:xfrm>
          <a:off x="895427" y="655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58</xdr:row>
      <xdr:rowOff>10461</xdr:rowOff>
    </xdr:from>
    <xdr:to>
      <xdr:col>6</xdr:col>
      <xdr:colOff>510540</xdr:colOff>
      <xdr:row>59</xdr:row>
      <xdr:rowOff>13748</xdr:rowOff>
    </xdr:to>
    <xdr:cxnSp macro="">
      <xdr:nvCxnSpPr>
        <xdr:cNvPr id="113" name="直線コネクタ 112"/>
        <xdr:cNvCxnSpPr/>
      </xdr:nvCxnSpPr>
      <xdr:spPr>
        <a:xfrm flipV="1">
          <a:off x="4633595" y="9954561"/>
          <a:ext cx="1270" cy="17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41334</xdr:rowOff>
    </xdr:from>
    <xdr:ext cx="534377" cy="259045"/>
    <xdr:sp macro="" textlink="">
      <xdr:nvSpPr>
        <xdr:cNvPr id="114" name="総務費最小値テキスト"/>
        <xdr:cNvSpPr txBox="1"/>
      </xdr:nvSpPr>
      <xdr:spPr>
        <a:xfrm>
          <a:off x="4686300" y="1015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59</xdr:row>
      <xdr:rowOff>13748</xdr:rowOff>
    </xdr:from>
    <xdr:to>
      <xdr:col>6</xdr:col>
      <xdr:colOff>600075</xdr:colOff>
      <xdr:row>59</xdr:row>
      <xdr:rowOff>13748</xdr:rowOff>
    </xdr:to>
    <xdr:cxnSp macro="">
      <xdr:nvCxnSpPr>
        <xdr:cNvPr id="115" name="直線コネクタ 114"/>
        <xdr:cNvCxnSpPr/>
      </xdr:nvCxnSpPr>
      <xdr:spPr>
        <a:xfrm>
          <a:off x="4546600" y="10129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128588</xdr:rowOff>
    </xdr:from>
    <xdr:ext cx="599010" cy="259045"/>
    <xdr:sp macro="" textlink="">
      <xdr:nvSpPr>
        <xdr:cNvPr id="116" name="総務費最大値テキスト"/>
        <xdr:cNvSpPr txBox="1"/>
      </xdr:nvSpPr>
      <xdr:spPr>
        <a:xfrm>
          <a:off x="4686300" y="972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58</xdr:row>
      <xdr:rowOff>10461</xdr:rowOff>
    </xdr:from>
    <xdr:to>
      <xdr:col>6</xdr:col>
      <xdr:colOff>600075</xdr:colOff>
      <xdr:row>58</xdr:row>
      <xdr:rowOff>10461</xdr:rowOff>
    </xdr:to>
    <xdr:cxnSp macro="">
      <xdr:nvCxnSpPr>
        <xdr:cNvPr id="117" name="直線コネクタ 116"/>
        <xdr:cNvCxnSpPr/>
      </xdr:nvCxnSpPr>
      <xdr:spPr>
        <a:xfrm>
          <a:off x="4546600" y="995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144597</xdr:rowOff>
    </xdr:from>
    <xdr:to>
      <xdr:col>6</xdr:col>
      <xdr:colOff>511175</xdr:colOff>
      <xdr:row>58</xdr:row>
      <xdr:rowOff>10461</xdr:rowOff>
    </xdr:to>
    <xdr:cxnSp macro="">
      <xdr:nvCxnSpPr>
        <xdr:cNvPr id="118" name="直線コネクタ 117"/>
        <xdr:cNvCxnSpPr/>
      </xdr:nvCxnSpPr>
      <xdr:spPr>
        <a:xfrm>
          <a:off x="3797300" y="9745797"/>
          <a:ext cx="838200" cy="20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85784</xdr:rowOff>
    </xdr:from>
    <xdr:ext cx="534377" cy="259045"/>
    <xdr:sp macro="" textlink="">
      <xdr:nvSpPr>
        <xdr:cNvPr id="119" name="総務費平均値テキスト"/>
        <xdr:cNvSpPr txBox="1"/>
      </xdr:nvSpPr>
      <xdr:spPr>
        <a:xfrm>
          <a:off x="4686300" y="1002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107357</xdr:rowOff>
    </xdr:from>
    <xdr:to>
      <xdr:col>6</xdr:col>
      <xdr:colOff>561975</xdr:colOff>
      <xdr:row>59</xdr:row>
      <xdr:rowOff>37507</xdr:rowOff>
    </xdr:to>
    <xdr:sp macro="" textlink="">
      <xdr:nvSpPr>
        <xdr:cNvPr id="120" name="フローチャート : 判断 119"/>
        <xdr:cNvSpPr/>
      </xdr:nvSpPr>
      <xdr:spPr>
        <a:xfrm>
          <a:off x="4584700" y="1005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45628</xdr:rowOff>
    </xdr:from>
    <xdr:to>
      <xdr:col>5</xdr:col>
      <xdr:colOff>358775</xdr:colOff>
      <xdr:row>56</xdr:row>
      <xdr:rowOff>144597</xdr:rowOff>
    </xdr:to>
    <xdr:cxnSp macro="">
      <xdr:nvCxnSpPr>
        <xdr:cNvPr id="121" name="直線コネクタ 120"/>
        <xdr:cNvCxnSpPr/>
      </xdr:nvCxnSpPr>
      <xdr:spPr>
        <a:xfrm>
          <a:off x="2908300" y="9475378"/>
          <a:ext cx="889000" cy="27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113264</xdr:rowOff>
    </xdr:from>
    <xdr:to>
      <xdr:col>5</xdr:col>
      <xdr:colOff>409575</xdr:colOff>
      <xdr:row>59</xdr:row>
      <xdr:rowOff>43414</xdr:rowOff>
    </xdr:to>
    <xdr:sp macro="" textlink="">
      <xdr:nvSpPr>
        <xdr:cNvPr id="122" name="フローチャート : 判断 121"/>
        <xdr:cNvSpPr/>
      </xdr:nvSpPr>
      <xdr:spPr>
        <a:xfrm>
          <a:off x="3746500" y="1005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34541</xdr:rowOff>
    </xdr:from>
    <xdr:ext cx="534377" cy="259045"/>
    <xdr:sp macro="" textlink="">
      <xdr:nvSpPr>
        <xdr:cNvPr id="123" name="テキスト ボックス 122"/>
        <xdr:cNvSpPr txBox="1"/>
      </xdr:nvSpPr>
      <xdr:spPr>
        <a:xfrm>
          <a:off x="3530111" y="1015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45628</xdr:rowOff>
    </xdr:from>
    <xdr:to>
      <xdr:col>4</xdr:col>
      <xdr:colOff>155575</xdr:colOff>
      <xdr:row>56</xdr:row>
      <xdr:rowOff>36281</xdr:rowOff>
    </xdr:to>
    <xdr:cxnSp macro="">
      <xdr:nvCxnSpPr>
        <xdr:cNvPr id="124" name="直線コネクタ 123"/>
        <xdr:cNvCxnSpPr/>
      </xdr:nvCxnSpPr>
      <xdr:spPr>
        <a:xfrm flipV="1">
          <a:off x="2019300" y="9475378"/>
          <a:ext cx="889000" cy="1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96741</xdr:rowOff>
    </xdr:from>
    <xdr:to>
      <xdr:col>4</xdr:col>
      <xdr:colOff>206375</xdr:colOff>
      <xdr:row>59</xdr:row>
      <xdr:rowOff>26891</xdr:rowOff>
    </xdr:to>
    <xdr:sp macro="" textlink="">
      <xdr:nvSpPr>
        <xdr:cNvPr id="125" name="フローチャート : 判断 124"/>
        <xdr:cNvSpPr/>
      </xdr:nvSpPr>
      <xdr:spPr>
        <a:xfrm>
          <a:off x="2857500" y="1004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18018</xdr:rowOff>
    </xdr:from>
    <xdr:ext cx="534377" cy="259045"/>
    <xdr:sp macro="" textlink="">
      <xdr:nvSpPr>
        <xdr:cNvPr id="126" name="テキスト ボックス 125"/>
        <xdr:cNvSpPr txBox="1"/>
      </xdr:nvSpPr>
      <xdr:spPr>
        <a:xfrm>
          <a:off x="2641111" y="1013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50549</xdr:rowOff>
    </xdr:from>
    <xdr:to>
      <xdr:col>2</xdr:col>
      <xdr:colOff>638175</xdr:colOff>
      <xdr:row>56</xdr:row>
      <xdr:rowOff>36281</xdr:rowOff>
    </xdr:to>
    <xdr:cxnSp macro="">
      <xdr:nvCxnSpPr>
        <xdr:cNvPr id="127" name="直線コネクタ 126"/>
        <xdr:cNvCxnSpPr/>
      </xdr:nvCxnSpPr>
      <xdr:spPr>
        <a:xfrm>
          <a:off x="1130300" y="8794499"/>
          <a:ext cx="889000" cy="84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101729</xdr:rowOff>
    </xdr:from>
    <xdr:to>
      <xdr:col>3</xdr:col>
      <xdr:colOff>3175</xdr:colOff>
      <xdr:row>59</xdr:row>
      <xdr:rowOff>31879</xdr:rowOff>
    </xdr:to>
    <xdr:sp macro="" textlink="">
      <xdr:nvSpPr>
        <xdr:cNvPr id="128" name="フローチャート : 判断 127"/>
        <xdr:cNvSpPr/>
      </xdr:nvSpPr>
      <xdr:spPr>
        <a:xfrm>
          <a:off x="1968500" y="1004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23006</xdr:rowOff>
    </xdr:from>
    <xdr:ext cx="534377" cy="259045"/>
    <xdr:sp macro="" textlink="">
      <xdr:nvSpPr>
        <xdr:cNvPr id="129" name="テキスト ボックス 128"/>
        <xdr:cNvSpPr txBox="1"/>
      </xdr:nvSpPr>
      <xdr:spPr>
        <a:xfrm>
          <a:off x="1752111" y="1013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81023</xdr:rowOff>
    </xdr:from>
    <xdr:to>
      <xdr:col>1</xdr:col>
      <xdr:colOff>485775</xdr:colOff>
      <xdr:row>59</xdr:row>
      <xdr:rowOff>11173</xdr:rowOff>
    </xdr:to>
    <xdr:sp macro="" textlink="">
      <xdr:nvSpPr>
        <xdr:cNvPr id="130" name="フローチャート : 判断 129"/>
        <xdr:cNvSpPr/>
      </xdr:nvSpPr>
      <xdr:spPr>
        <a:xfrm>
          <a:off x="1079500" y="1002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2300</xdr:rowOff>
    </xdr:from>
    <xdr:ext cx="599010" cy="259045"/>
    <xdr:sp macro="" textlink="">
      <xdr:nvSpPr>
        <xdr:cNvPr id="131" name="テキスト ボックス 130"/>
        <xdr:cNvSpPr txBox="1"/>
      </xdr:nvSpPr>
      <xdr:spPr>
        <a:xfrm>
          <a:off x="830794" y="1011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131111</xdr:rowOff>
    </xdr:from>
    <xdr:to>
      <xdr:col>6</xdr:col>
      <xdr:colOff>561975</xdr:colOff>
      <xdr:row>58</xdr:row>
      <xdr:rowOff>61261</xdr:rowOff>
    </xdr:to>
    <xdr:sp macro="" textlink="">
      <xdr:nvSpPr>
        <xdr:cNvPr id="137" name="円/楕円 136"/>
        <xdr:cNvSpPr/>
      </xdr:nvSpPr>
      <xdr:spPr>
        <a:xfrm>
          <a:off x="4584700" y="990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84138</xdr:rowOff>
    </xdr:from>
    <xdr:ext cx="599010" cy="259045"/>
    <xdr:sp macro="" textlink="">
      <xdr:nvSpPr>
        <xdr:cNvPr id="138" name="総務費該当値テキスト"/>
        <xdr:cNvSpPr txBox="1"/>
      </xdr:nvSpPr>
      <xdr:spPr>
        <a:xfrm>
          <a:off x="4686300" y="985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269,606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93797</xdr:rowOff>
    </xdr:from>
    <xdr:to>
      <xdr:col>5</xdr:col>
      <xdr:colOff>409575</xdr:colOff>
      <xdr:row>57</xdr:row>
      <xdr:rowOff>23947</xdr:rowOff>
    </xdr:to>
    <xdr:sp macro="" textlink="">
      <xdr:nvSpPr>
        <xdr:cNvPr id="139" name="円/楕円 138"/>
        <xdr:cNvSpPr/>
      </xdr:nvSpPr>
      <xdr:spPr>
        <a:xfrm>
          <a:off x="3746500" y="96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40474</xdr:rowOff>
    </xdr:from>
    <xdr:ext cx="599010" cy="259045"/>
    <xdr:sp macro="" textlink="">
      <xdr:nvSpPr>
        <xdr:cNvPr id="140" name="テキスト ボックス 139"/>
        <xdr:cNvSpPr txBox="1"/>
      </xdr:nvSpPr>
      <xdr:spPr>
        <a:xfrm>
          <a:off x="3497794" y="947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543,574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166278</xdr:rowOff>
    </xdr:from>
    <xdr:to>
      <xdr:col>4</xdr:col>
      <xdr:colOff>206375</xdr:colOff>
      <xdr:row>55</xdr:row>
      <xdr:rowOff>96428</xdr:rowOff>
    </xdr:to>
    <xdr:sp macro="" textlink="">
      <xdr:nvSpPr>
        <xdr:cNvPr id="141" name="円/楕円 140"/>
        <xdr:cNvSpPr/>
      </xdr:nvSpPr>
      <xdr:spPr>
        <a:xfrm>
          <a:off x="2857500" y="94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112955</xdr:rowOff>
    </xdr:from>
    <xdr:ext cx="599010" cy="259045"/>
    <xdr:sp macro="" textlink="">
      <xdr:nvSpPr>
        <xdr:cNvPr id="142" name="テキスト ボックス 141"/>
        <xdr:cNvSpPr txBox="1"/>
      </xdr:nvSpPr>
      <xdr:spPr>
        <a:xfrm>
          <a:off x="2608794" y="919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898,454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156931</xdr:rowOff>
    </xdr:from>
    <xdr:to>
      <xdr:col>3</xdr:col>
      <xdr:colOff>3175</xdr:colOff>
      <xdr:row>56</xdr:row>
      <xdr:rowOff>87081</xdr:rowOff>
    </xdr:to>
    <xdr:sp macro="" textlink="">
      <xdr:nvSpPr>
        <xdr:cNvPr id="143" name="円/楕円 142"/>
        <xdr:cNvSpPr/>
      </xdr:nvSpPr>
      <xdr:spPr>
        <a:xfrm>
          <a:off x="1968500" y="958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103608</xdr:rowOff>
    </xdr:from>
    <xdr:ext cx="599010" cy="259045"/>
    <xdr:sp macro="" textlink="">
      <xdr:nvSpPr>
        <xdr:cNvPr id="144" name="テキスト ボックス 143"/>
        <xdr:cNvSpPr txBox="1"/>
      </xdr:nvSpPr>
      <xdr:spPr>
        <a:xfrm>
          <a:off x="1719794" y="936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685,721</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171199</xdr:rowOff>
    </xdr:from>
    <xdr:to>
      <xdr:col>1</xdr:col>
      <xdr:colOff>485775</xdr:colOff>
      <xdr:row>51</xdr:row>
      <xdr:rowOff>101349</xdr:rowOff>
    </xdr:to>
    <xdr:sp macro="" textlink="">
      <xdr:nvSpPr>
        <xdr:cNvPr id="145" name="円/楕円 144"/>
        <xdr:cNvSpPr/>
      </xdr:nvSpPr>
      <xdr:spPr>
        <a:xfrm>
          <a:off x="1079500" y="874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49</xdr:row>
      <xdr:rowOff>117876</xdr:rowOff>
    </xdr:from>
    <xdr:ext cx="690189" cy="259045"/>
    <xdr:sp macro="" textlink="">
      <xdr:nvSpPr>
        <xdr:cNvPr id="146" name="テキスト ボックス 145"/>
        <xdr:cNvSpPr txBox="1"/>
      </xdr:nvSpPr>
      <xdr:spPr>
        <a:xfrm>
          <a:off x="785204" y="8518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1,791,996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75</xdr:row>
      <xdr:rowOff>26391</xdr:rowOff>
    </xdr:from>
    <xdr:to>
      <xdr:col>6</xdr:col>
      <xdr:colOff>510540</xdr:colOff>
      <xdr:row>77</xdr:row>
      <xdr:rowOff>132705</xdr:rowOff>
    </xdr:to>
    <xdr:cxnSp macro="">
      <xdr:nvCxnSpPr>
        <xdr:cNvPr id="170" name="直線コネクタ 169"/>
        <xdr:cNvCxnSpPr/>
      </xdr:nvCxnSpPr>
      <xdr:spPr>
        <a:xfrm flipV="1">
          <a:off x="4633595" y="12885141"/>
          <a:ext cx="1270" cy="449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136532</xdr:rowOff>
    </xdr:from>
    <xdr:ext cx="599010" cy="259045"/>
    <xdr:sp macro="" textlink="">
      <xdr:nvSpPr>
        <xdr:cNvPr id="171" name="民生費最小値テキスト"/>
        <xdr:cNvSpPr txBox="1"/>
      </xdr:nvSpPr>
      <xdr:spPr>
        <a:xfrm>
          <a:off x="4686300" y="1333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132705</xdr:rowOff>
    </xdr:from>
    <xdr:to>
      <xdr:col>6</xdr:col>
      <xdr:colOff>600075</xdr:colOff>
      <xdr:row>77</xdr:row>
      <xdr:rowOff>132705</xdr:rowOff>
    </xdr:to>
    <xdr:cxnSp macro="">
      <xdr:nvCxnSpPr>
        <xdr:cNvPr id="172" name="直線コネクタ 171"/>
        <xdr:cNvCxnSpPr/>
      </xdr:nvCxnSpPr>
      <xdr:spPr>
        <a:xfrm>
          <a:off x="4546600" y="133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144518</xdr:rowOff>
    </xdr:from>
    <xdr:ext cx="599010" cy="259045"/>
    <xdr:sp macro="" textlink="">
      <xdr:nvSpPr>
        <xdr:cNvPr id="173" name="民生費最大値テキスト"/>
        <xdr:cNvSpPr txBox="1"/>
      </xdr:nvSpPr>
      <xdr:spPr>
        <a:xfrm>
          <a:off x="4686300" y="1266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75</xdr:row>
      <xdr:rowOff>26391</xdr:rowOff>
    </xdr:from>
    <xdr:to>
      <xdr:col>6</xdr:col>
      <xdr:colOff>600075</xdr:colOff>
      <xdr:row>75</xdr:row>
      <xdr:rowOff>26391</xdr:rowOff>
    </xdr:to>
    <xdr:cxnSp macro="">
      <xdr:nvCxnSpPr>
        <xdr:cNvPr id="174" name="直線コネクタ 173"/>
        <xdr:cNvCxnSpPr/>
      </xdr:nvCxnSpPr>
      <xdr:spPr>
        <a:xfrm>
          <a:off x="4546600" y="1288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132181</xdr:rowOff>
    </xdr:from>
    <xdr:to>
      <xdr:col>6</xdr:col>
      <xdr:colOff>511175</xdr:colOff>
      <xdr:row>77</xdr:row>
      <xdr:rowOff>148417</xdr:rowOff>
    </xdr:to>
    <xdr:cxnSp macro="">
      <xdr:nvCxnSpPr>
        <xdr:cNvPr id="175" name="直線コネクタ 174"/>
        <xdr:cNvCxnSpPr/>
      </xdr:nvCxnSpPr>
      <xdr:spPr>
        <a:xfrm flipV="1">
          <a:off x="3797300" y="13333831"/>
          <a:ext cx="838200" cy="1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292</xdr:rowOff>
    </xdr:from>
    <xdr:ext cx="599010" cy="259045"/>
    <xdr:sp macro="" textlink="">
      <xdr:nvSpPr>
        <xdr:cNvPr id="176" name="民生費平均値テキスト"/>
        <xdr:cNvSpPr txBox="1"/>
      </xdr:nvSpPr>
      <xdr:spPr>
        <a:xfrm>
          <a:off x="4686300" y="130304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148865</xdr:rowOff>
    </xdr:from>
    <xdr:to>
      <xdr:col>6</xdr:col>
      <xdr:colOff>561975</xdr:colOff>
      <xdr:row>77</xdr:row>
      <xdr:rowOff>79015</xdr:rowOff>
    </xdr:to>
    <xdr:sp macro="" textlink="">
      <xdr:nvSpPr>
        <xdr:cNvPr id="177" name="フローチャート : 判断 176"/>
        <xdr:cNvSpPr/>
      </xdr:nvSpPr>
      <xdr:spPr>
        <a:xfrm>
          <a:off x="4584700" y="1317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139601</xdr:rowOff>
    </xdr:from>
    <xdr:to>
      <xdr:col>5</xdr:col>
      <xdr:colOff>358775</xdr:colOff>
      <xdr:row>77</xdr:row>
      <xdr:rowOff>148417</xdr:rowOff>
    </xdr:to>
    <xdr:cxnSp macro="">
      <xdr:nvCxnSpPr>
        <xdr:cNvPr id="178" name="直線コネクタ 177"/>
        <xdr:cNvCxnSpPr/>
      </xdr:nvCxnSpPr>
      <xdr:spPr>
        <a:xfrm>
          <a:off x="2908300" y="13341251"/>
          <a:ext cx="889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2448</xdr:rowOff>
    </xdr:from>
    <xdr:to>
      <xdr:col>5</xdr:col>
      <xdr:colOff>409575</xdr:colOff>
      <xdr:row>77</xdr:row>
      <xdr:rowOff>104048</xdr:rowOff>
    </xdr:to>
    <xdr:sp macro="" textlink="">
      <xdr:nvSpPr>
        <xdr:cNvPr id="179" name="フローチャート : 判断 178"/>
        <xdr:cNvSpPr/>
      </xdr:nvSpPr>
      <xdr:spPr>
        <a:xfrm>
          <a:off x="3746500" y="1320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120575</xdr:rowOff>
    </xdr:from>
    <xdr:ext cx="599010" cy="259045"/>
    <xdr:sp macro="" textlink="">
      <xdr:nvSpPr>
        <xdr:cNvPr id="180" name="テキスト ボックス 179"/>
        <xdr:cNvSpPr txBox="1"/>
      </xdr:nvSpPr>
      <xdr:spPr>
        <a:xfrm>
          <a:off x="3497794" y="1297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2436</xdr:rowOff>
    </xdr:from>
    <xdr:to>
      <xdr:col>4</xdr:col>
      <xdr:colOff>155575</xdr:colOff>
      <xdr:row>77</xdr:row>
      <xdr:rowOff>139601</xdr:rowOff>
    </xdr:to>
    <xdr:cxnSp macro="">
      <xdr:nvCxnSpPr>
        <xdr:cNvPr id="181" name="直線コネクタ 180"/>
        <xdr:cNvCxnSpPr/>
      </xdr:nvCxnSpPr>
      <xdr:spPr>
        <a:xfrm>
          <a:off x="2019300" y="12175386"/>
          <a:ext cx="889000" cy="116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29910</xdr:rowOff>
    </xdr:from>
    <xdr:to>
      <xdr:col>4</xdr:col>
      <xdr:colOff>206375</xdr:colOff>
      <xdr:row>77</xdr:row>
      <xdr:rowOff>131510</xdr:rowOff>
    </xdr:to>
    <xdr:sp macro="" textlink="">
      <xdr:nvSpPr>
        <xdr:cNvPr id="182" name="フローチャート : 判断 181"/>
        <xdr:cNvSpPr/>
      </xdr:nvSpPr>
      <xdr:spPr>
        <a:xfrm>
          <a:off x="2857500" y="132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148037</xdr:rowOff>
    </xdr:from>
    <xdr:ext cx="599010" cy="259045"/>
    <xdr:sp macro="" textlink="">
      <xdr:nvSpPr>
        <xdr:cNvPr id="183" name="テキスト ボックス 182"/>
        <xdr:cNvSpPr txBox="1"/>
      </xdr:nvSpPr>
      <xdr:spPr>
        <a:xfrm>
          <a:off x="2608794" y="1300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2436</xdr:rowOff>
    </xdr:from>
    <xdr:to>
      <xdr:col>2</xdr:col>
      <xdr:colOff>638175</xdr:colOff>
      <xdr:row>73</xdr:row>
      <xdr:rowOff>62795</xdr:rowOff>
    </xdr:to>
    <xdr:cxnSp macro="">
      <xdr:nvCxnSpPr>
        <xdr:cNvPr id="184" name="直線コネクタ 183"/>
        <xdr:cNvCxnSpPr/>
      </xdr:nvCxnSpPr>
      <xdr:spPr>
        <a:xfrm flipV="1">
          <a:off x="1130300" y="12175386"/>
          <a:ext cx="889000" cy="40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36686</xdr:rowOff>
    </xdr:from>
    <xdr:to>
      <xdr:col>3</xdr:col>
      <xdr:colOff>3175</xdr:colOff>
      <xdr:row>77</xdr:row>
      <xdr:rowOff>138286</xdr:rowOff>
    </xdr:to>
    <xdr:sp macro="" textlink="">
      <xdr:nvSpPr>
        <xdr:cNvPr id="185" name="フローチャート : 判断 184"/>
        <xdr:cNvSpPr/>
      </xdr:nvSpPr>
      <xdr:spPr>
        <a:xfrm>
          <a:off x="1968500" y="1323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129413</xdr:rowOff>
    </xdr:from>
    <xdr:ext cx="599010" cy="259045"/>
    <xdr:sp macro="" textlink="">
      <xdr:nvSpPr>
        <xdr:cNvPr id="186" name="テキスト ボックス 185"/>
        <xdr:cNvSpPr txBox="1"/>
      </xdr:nvSpPr>
      <xdr:spPr>
        <a:xfrm>
          <a:off x="1719794" y="1333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41725</xdr:rowOff>
    </xdr:from>
    <xdr:to>
      <xdr:col>1</xdr:col>
      <xdr:colOff>485775</xdr:colOff>
      <xdr:row>77</xdr:row>
      <xdr:rowOff>143325</xdr:rowOff>
    </xdr:to>
    <xdr:sp macro="" textlink="">
      <xdr:nvSpPr>
        <xdr:cNvPr id="187" name="フローチャート : 判断 186"/>
        <xdr:cNvSpPr/>
      </xdr:nvSpPr>
      <xdr:spPr>
        <a:xfrm>
          <a:off x="1079500" y="1324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134452</xdr:rowOff>
    </xdr:from>
    <xdr:ext cx="599010" cy="259045"/>
    <xdr:sp macro="" textlink="">
      <xdr:nvSpPr>
        <xdr:cNvPr id="188" name="テキスト ボックス 187"/>
        <xdr:cNvSpPr txBox="1"/>
      </xdr:nvSpPr>
      <xdr:spPr>
        <a:xfrm>
          <a:off x="830794" y="133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81381</xdr:rowOff>
    </xdr:from>
    <xdr:to>
      <xdr:col>6</xdr:col>
      <xdr:colOff>561975</xdr:colOff>
      <xdr:row>78</xdr:row>
      <xdr:rowOff>11531</xdr:rowOff>
    </xdr:to>
    <xdr:sp macro="" textlink="">
      <xdr:nvSpPr>
        <xdr:cNvPr id="194" name="円/楕円 193"/>
        <xdr:cNvSpPr/>
      </xdr:nvSpPr>
      <xdr:spPr>
        <a:xfrm>
          <a:off x="4584700" y="132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167758</xdr:rowOff>
    </xdr:from>
    <xdr:ext cx="599010" cy="259045"/>
    <xdr:sp macro="" textlink="">
      <xdr:nvSpPr>
        <xdr:cNvPr id="195" name="民生費該当値テキスト"/>
        <xdr:cNvSpPr txBox="1"/>
      </xdr:nvSpPr>
      <xdr:spPr>
        <a:xfrm>
          <a:off x="4686300" y="1319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97617</xdr:rowOff>
    </xdr:from>
    <xdr:to>
      <xdr:col>5</xdr:col>
      <xdr:colOff>409575</xdr:colOff>
      <xdr:row>78</xdr:row>
      <xdr:rowOff>27767</xdr:rowOff>
    </xdr:to>
    <xdr:sp macro="" textlink="">
      <xdr:nvSpPr>
        <xdr:cNvPr id="196" name="円/楕円 195"/>
        <xdr:cNvSpPr/>
      </xdr:nvSpPr>
      <xdr:spPr>
        <a:xfrm>
          <a:off x="3746500" y="132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18894</xdr:rowOff>
    </xdr:from>
    <xdr:ext cx="599010" cy="259045"/>
    <xdr:sp macro="" textlink="">
      <xdr:nvSpPr>
        <xdr:cNvPr id="197" name="テキスト ボックス 196"/>
        <xdr:cNvSpPr txBox="1"/>
      </xdr:nvSpPr>
      <xdr:spPr>
        <a:xfrm>
          <a:off x="3497794" y="1339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88801</xdr:rowOff>
    </xdr:from>
    <xdr:to>
      <xdr:col>4</xdr:col>
      <xdr:colOff>206375</xdr:colOff>
      <xdr:row>78</xdr:row>
      <xdr:rowOff>18951</xdr:rowOff>
    </xdr:to>
    <xdr:sp macro="" textlink="">
      <xdr:nvSpPr>
        <xdr:cNvPr id="198" name="円/楕円 197"/>
        <xdr:cNvSpPr/>
      </xdr:nvSpPr>
      <xdr:spPr>
        <a:xfrm>
          <a:off x="2857500" y="132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10078</xdr:rowOff>
    </xdr:from>
    <xdr:ext cx="599010" cy="259045"/>
    <xdr:sp macro="" textlink="">
      <xdr:nvSpPr>
        <xdr:cNvPr id="199" name="テキスト ボックス 198"/>
        <xdr:cNvSpPr txBox="1"/>
      </xdr:nvSpPr>
      <xdr:spPr>
        <a:xfrm>
          <a:off x="2608794" y="1338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130,052</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123086</xdr:rowOff>
    </xdr:from>
    <xdr:to>
      <xdr:col>3</xdr:col>
      <xdr:colOff>3175</xdr:colOff>
      <xdr:row>71</xdr:row>
      <xdr:rowOff>53236</xdr:rowOff>
    </xdr:to>
    <xdr:sp macro="" textlink="">
      <xdr:nvSpPr>
        <xdr:cNvPr id="200" name="円/楕円 199"/>
        <xdr:cNvSpPr/>
      </xdr:nvSpPr>
      <xdr:spPr>
        <a:xfrm>
          <a:off x="1968500" y="12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69763</xdr:rowOff>
    </xdr:from>
    <xdr:ext cx="599010" cy="259045"/>
    <xdr:sp macro="" textlink="">
      <xdr:nvSpPr>
        <xdr:cNvPr id="201" name="テキスト ボックス 200"/>
        <xdr:cNvSpPr txBox="1"/>
      </xdr:nvSpPr>
      <xdr:spPr>
        <a:xfrm>
          <a:off x="1719794" y="1189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742,055</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11995</xdr:rowOff>
    </xdr:from>
    <xdr:to>
      <xdr:col>1</xdr:col>
      <xdr:colOff>485775</xdr:colOff>
      <xdr:row>73</xdr:row>
      <xdr:rowOff>113595</xdr:rowOff>
    </xdr:to>
    <xdr:sp macro="" textlink="">
      <xdr:nvSpPr>
        <xdr:cNvPr id="202" name="円/楕円 201"/>
        <xdr:cNvSpPr/>
      </xdr:nvSpPr>
      <xdr:spPr>
        <a:xfrm>
          <a:off x="1079500" y="1252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130122</xdr:rowOff>
    </xdr:from>
    <xdr:ext cx="599010" cy="259045"/>
    <xdr:sp macro="" textlink="">
      <xdr:nvSpPr>
        <xdr:cNvPr id="203" name="テキスト ボックス 202"/>
        <xdr:cNvSpPr txBox="1"/>
      </xdr:nvSpPr>
      <xdr:spPr>
        <a:xfrm>
          <a:off x="830794" y="1230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7" name="直線コネクタ 226"/>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8"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9" name="直線コネクタ 228"/>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30"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31" name="直線コネクタ 230"/>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151504</xdr:rowOff>
    </xdr:from>
    <xdr:to>
      <xdr:col>6</xdr:col>
      <xdr:colOff>511175</xdr:colOff>
      <xdr:row>97</xdr:row>
      <xdr:rowOff>157707</xdr:rowOff>
    </xdr:to>
    <xdr:cxnSp macro="">
      <xdr:nvCxnSpPr>
        <xdr:cNvPr id="232" name="直線コネクタ 231"/>
        <xdr:cNvCxnSpPr/>
      </xdr:nvCxnSpPr>
      <xdr:spPr>
        <a:xfrm flipV="1">
          <a:off x="3797300" y="16782154"/>
          <a:ext cx="8382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129951</xdr:rowOff>
    </xdr:from>
    <xdr:ext cx="534377" cy="259045"/>
    <xdr:sp macro="" textlink="">
      <xdr:nvSpPr>
        <xdr:cNvPr id="233" name="衛生費平均値テキスト"/>
        <xdr:cNvSpPr txBox="1"/>
      </xdr:nvSpPr>
      <xdr:spPr>
        <a:xfrm>
          <a:off x="4686300" y="1641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4" name="フローチャート : 判断 233"/>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107330</xdr:rowOff>
    </xdr:from>
    <xdr:to>
      <xdr:col>5</xdr:col>
      <xdr:colOff>358775</xdr:colOff>
      <xdr:row>97</xdr:row>
      <xdr:rowOff>157707</xdr:rowOff>
    </xdr:to>
    <xdr:cxnSp macro="">
      <xdr:nvCxnSpPr>
        <xdr:cNvPr id="235" name="直線コネクタ 234"/>
        <xdr:cNvCxnSpPr/>
      </xdr:nvCxnSpPr>
      <xdr:spPr>
        <a:xfrm>
          <a:off x="2908300" y="16223630"/>
          <a:ext cx="889000" cy="56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6" name="フローチャート : 判断 235"/>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85777</xdr:rowOff>
    </xdr:from>
    <xdr:ext cx="534377" cy="259045"/>
    <xdr:sp macro="" textlink="">
      <xdr:nvSpPr>
        <xdr:cNvPr id="237" name="テキスト ボックス 236"/>
        <xdr:cNvSpPr txBox="1"/>
      </xdr:nvSpPr>
      <xdr:spPr>
        <a:xfrm>
          <a:off x="3530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107330</xdr:rowOff>
    </xdr:from>
    <xdr:to>
      <xdr:col>4</xdr:col>
      <xdr:colOff>155575</xdr:colOff>
      <xdr:row>97</xdr:row>
      <xdr:rowOff>146397</xdr:rowOff>
    </xdr:to>
    <xdr:cxnSp macro="">
      <xdr:nvCxnSpPr>
        <xdr:cNvPr id="238" name="直線コネクタ 237"/>
        <xdr:cNvCxnSpPr/>
      </xdr:nvCxnSpPr>
      <xdr:spPr>
        <a:xfrm flipV="1">
          <a:off x="2019300" y="16223630"/>
          <a:ext cx="889000" cy="5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39" name="フローチャート : 判断 238"/>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47172</xdr:rowOff>
    </xdr:from>
    <xdr:ext cx="534377" cy="259045"/>
    <xdr:sp macro="" textlink="">
      <xdr:nvSpPr>
        <xdr:cNvPr id="240" name="テキスト ボックス 239"/>
        <xdr:cNvSpPr txBox="1"/>
      </xdr:nvSpPr>
      <xdr:spPr>
        <a:xfrm>
          <a:off x="2641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146397</xdr:rowOff>
    </xdr:from>
    <xdr:to>
      <xdr:col>2</xdr:col>
      <xdr:colOff>638175</xdr:colOff>
      <xdr:row>98</xdr:row>
      <xdr:rowOff>14046</xdr:rowOff>
    </xdr:to>
    <xdr:cxnSp macro="">
      <xdr:nvCxnSpPr>
        <xdr:cNvPr id="241" name="直線コネクタ 240"/>
        <xdr:cNvCxnSpPr/>
      </xdr:nvCxnSpPr>
      <xdr:spPr>
        <a:xfrm flipV="1">
          <a:off x="1130300" y="16777047"/>
          <a:ext cx="889000" cy="3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42" name="フローチャート : 判断 241"/>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98381</xdr:rowOff>
    </xdr:from>
    <xdr:ext cx="534377" cy="259045"/>
    <xdr:sp macro="" textlink="">
      <xdr:nvSpPr>
        <xdr:cNvPr id="243" name="テキスト ボックス 242"/>
        <xdr:cNvSpPr txBox="1"/>
      </xdr:nvSpPr>
      <xdr:spPr>
        <a:xfrm>
          <a:off x="1752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4" name="フローチャート : 判断 243"/>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102312</xdr:rowOff>
    </xdr:from>
    <xdr:ext cx="534377" cy="259045"/>
    <xdr:sp macro="" textlink="">
      <xdr:nvSpPr>
        <xdr:cNvPr id="245" name="テキスト ボックス 244"/>
        <xdr:cNvSpPr txBox="1"/>
      </xdr:nvSpPr>
      <xdr:spPr>
        <a:xfrm>
          <a:off x="863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100704</xdr:rowOff>
    </xdr:from>
    <xdr:to>
      <xdr:col>6</xdr:col>
      <xdr:colOff>561975</xdr:colOff>
      <xdr:row>98</xdr:row>
      <xdr:rowOff>30854</xdr:rowOff>
    </xdr:to>
    <xdr:sp macro="" textlink="">
      <xdr:nvSpPr>
        <xdr:cNvPr id="251" name="円/楕円 250"/>
        <xdr:cNvSpPr/>
      </xdr:nvSpPr>
      <xdr:spPr>
        <a:xfrm>
          <a:off x="4584700" y="167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15631</xdr:rowOff>
    </xdr:from>
    <xdr:ext cx="534377" cy="259045"/>
    <xdr:sp macro="" textlink="">
      <xdr:nvSpPr>
        <xdr:cNvPr id="252" name="衛生費該当値テキスト"/>
        <xdr:cNvSpPr txBox="1"/>
      </xdr:nvSpPr>
      <xdr:spPr>
        <a:xfrm>
          <a:off x="4686300" y="166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106907</xdr:rowOff>
    </xdr:from>
    <xdr:to>
      <xdr:col>5</xdr:col>
      <xdr:colOff>409575</xdr:colOff>
      <xdr:row>98</xdr:row>
      <xdr:rowOff>37057</xdr:rowOff>
    </xdr:to>
    <xdr:sp macro="" textlink="">
      <xdr:nvSpPr>
        <xdr:cNvPr id="253" name="円/楕円 252"/>
        <xdr:cNvSpPr/>
      </xdr:nvSpPr>
      <xdr:spPr>
        <a:xfrm>
          <a:off x="3746500" y="1673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28184</xdr:rowOff>
    </xdr:from>
    <xdr:ext cx="534377" cy="259045"/>
    <xdr:sp macro="" textlink="">
      <xdr:nvSpPr>
        <xdr:cNvPr id="254" name="テキスト ボックス 253"/>
        <xdr:cNvSpPr txBox="1"/>
      </xdr:nvSpPr>
      <xdr:spPr>
        <a:xfrm>
          <a:off x="3530111" y="1683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56530</xdr:rowOff>
    </xdr:from>
    <xdr:to>
      <xdr:col>4</xdr:col>
      <xdr:colOff>206375</xdr:colOff>
      <xdr:row>94</xdr:row>
      <xdr:rowOff>158130</xdr:rowOff>
    </xdr:to>
    <xdr:sp macro="" textlink="">
      <xdr:nvSpPr>
        <xdr:cNvPr id="255" name="円/楕円 254"/>
        <xdr:cNvSpPr/>
      </xdr:nvSpPr>
      <xdr:spPr>
        <a:xfrm>
          <a:off x="2857500" y="1617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3207</xdr:rowOff>
    </xdr:from>
    <xdr:ext cx="599010" cy="259045"/>
    <xdr:sp macro="" textlink="">
      <xdr:nvSpPr>
        <xdr:cNvPr id="256" name="テキスト ボックス 255"/>
        <xdr:cNvSpPr txBox="1"/>
      </xdr:nvSpPr>
      <xdr:spPr>
        <a:xfrm>
          <a:off x="2608794" y="1594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95597</xdr:rowOff>
    </xdr:from>
    <xdr:to>
      <xdr:col>3</xdr:col>
      <xdr:colOff>3175</xdr:colOff>
      <xdr:row>98</xdr:row>
      <xdr:rowOff>25747</xdr:rowOff>
    </xdr:to>
    <xdr:sp macro="" textlink="">
      <xdr:nvSpPr>
        <xdr:cNvPr id="257" name="円/楕円 256"/>
        <xdr:cNvSpPr/>
      </xdr:nvSpPr>
      <xdr:spPr>
        <a:xfrm>
          <a:off x="1968500" y="167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16874</xdr:rowOff>
    </xdr:from>
    <xdr:ext cx="534377" cy="259045"/>
    <xdr:sp macro="" textlink="">
      <xdr:nvSpPr>
        <xdr:cNvPr id="258" name="テキスト ボックス 257"/>
        <xdr:cNvSpPr txBox="1"/>
      </xdr:nvSpPr>
      <xdr:spPr>
        <a:xfrm>
          <a:off x="1752111" y="1681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134696</xdr:rowOff>
    </xdr:from>
    <xdr:to>
      <xdr:col>1</xdr:col>
      <xdr:colOff>485775</xdr:colOff>
      <xdr:row>98</xdr:row>
      <xdr:rowOff>64846</xdr:rowOff>
    </xdr:to>
    <xdr:sp macro="" textlink="">
      <xdr:nvSpPr>
        <xdr:cNvPr id="259" name="円/楕円 258"/>
        <xdr:cNvSpPr/>
      </xdr:nvSpPr>
      <xdr:spPr>
        <a:xfrm>
          <a:off x="1079500" y="1676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55973</xdr:rowOff>
    </xdr:from>
    <xdr:ext cx="534377" cy="259045"/>
    <xdr:sp macro="" textlink="">
      <xdr:nvSpPr>
        <xdr:cNvPr id="260" name="テキスト ボックス 259"/>
        <xdr:cNvSpPr txBox="1"/>
      </xdr:nvSpPr>
      <xdr:spPr>
        <a:xfrm>
          <a:off x="863111" y="168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107188</xdr:rowOff>
    </xdr:from>
    <xdr:to>
      <xdr:col>15</xdr:col>
      <xdr:colOff>180340</xdr:colOff>
      <xdr:row>39</xdr:row>
      <xdr:rowOff>44450</xdr:rowOff>
    </xdr:to>
    <xdr:cxnSp macro="">
      <xdr:nvCxnSpPr>
        <xdr:cNvPr id="284" name="直線コネクタ 283"/>
        <xdr:cNvCxnSpPr/>
      </xdr:nvCxnSpPr>
      <xdr:spPr>
        <a:xfrm flipV="1">
          <a:off x="10475595" y="5936488"/>
          <a:ext cx="1270" cy="794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53865</xdr:rowOff>
    </xdr:from>
    <xdr:ext cx="469744" cy="259045"/>
    <xdr:sp macro="" textlink="">
      <xdr:nvSpPr>
        <xdr:cNvPr id="287" name="労働費最大値テキスト"/>
        <xdr:cNvSpPr txBox="1"/>
      </xdr:nvSpPr>
      <xdr:spPr>
        <a:xfrm>
          <a:off x="10528300"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34</xdr:row>
      <xdr:rowOff>107188</xdr:rowOff>
    </xdr:from>
    <xdr:to>
      <xdr:col>15</xdr:col>
      <xdr:colOff>269875</xdr:colOff>
      <xdr:row>34</xdr:row>
      <xdr:rowOff>107188</xdr:rowOff>
    </xdr:to>
    <xdr:cxnSp macro="">
      <xdr:nvCxnSpPr>
        <xdr:cNvPr id="288" name="直線コネクタ 287"/>
        <xdr:cNvCxnSpPr/>
      </xdr:nvCxnSpPr>
      <xdr:spPr>
        <a:xfrm>
          <a:off x="10388600" y="593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114935</xdr:rowOff>
    </xdr:from>
    <xdr:to>
      <xdr:col>15</xdr:col>
      <xdr:colOff>180975</xdr:colOff>
      <xdr:row>36</xdr:row>
      <xdr:rowOff>55245</xdr:rowOff>
    </xdr:to>
    <xdr:cxnSp macro="">
      <xdr:nvCxnSpPr>
        <xdr:cNvPr id="289" name="直線コネクタ 288"/>
        <xdr:cNvCxnSpPr/>
      </xdr:nvCxnSpPr>
      <xdr:spPr>
        <a:xfrm>
          <a:off x="9639300" y="5772785"/>
          <a:ext cx="838200" cy="4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39133</xdr:rowOff>
    </xdr:from>
    <xdr:ext cx="378565" cy="259045"/>
    <xdr:sp macro="" textlink="">
      <xdr:nvSpPr>
        <xdr:cNvPr id="290" name="労働費平均値テキスト"/>
        <xdr:cNvSpPr txBox="1"/>
      </xdr:nvSpPr>
      <xdr:spPr>
        <a:xfrm>
          <a:off x="10528300" y="6554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60706</xdr:rowOff>
    </xdr:from>
    <xdr:to>
      <xdr:col>15</xdr:col>
      <xdr:colOff>231775</xdr:colOff>
      <xdr:row>38</xdr:row>
      <xdr:rowOff>162306</xdr:rowOff>
    </xdr:to>
    <xdr:sp macro="" textlink="">
      <xdr:nvSpPr>
        <xdr:cNvPr id="291" name="フローチャート : 判断 290"/>
        <xdr:cNvSpPr/>
      </xdr:nvSpPr>
      <xdr:spPr>
        <a:xfrm>
          <a:off x="10426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118110</xdr:rowOff>
    </xdr:from>
    <xdr:to>
      <xdr:col>14</xdr:col>
      <xdr:colOff>28575</xdr:colOff>
      <xdr:row>33</xdr:row>
      <xdr:rowOff>114935</xdr:rowOff>
    </xdr:to>
    <xdr:cxnSp macro="">
      <xdr:nvCxnSpPr>
        <xdr:cNvPr id="292" name="直線コネクタ 291"/>
        <xdr:cNvCxnSpPr/>
      </xdr:nvCxnSpPr>
      <xdr:spPr>
        <a:xfrm>
          <a:off x="8750300" y="5604510"/>
          <a:ext cx="889000" cy="1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70612</xdr:rowOff>
    </xdr:from>
    <xdr:to>
      <xdr:col>14</xdr:col>
      <xdr:colOff>79375</xdr:colOff>
      <xdr:row>39</xdr:row>
      <xdr:rowOff>762</xdr:rowOff>
    </xdr:to>
    <xdr:sp macro="" textlink="">
      <xdr:nvSpPr>
        <xdr:cNvPr id="293" name="フローチャート : 判断 292"/>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163339</xdr:rowOff>
    </xdr:from>
    <xdr:ext cx="378565" cy="259045"/>
    <xdr:sp macro="" textlink="">
      <xdr:nvSpPr>
        <xdr:cNvPr id="294" name="テキスト ボックス 293"/>
        <xdr:cNvSpPr txBox="1"/>
      </xdr:nvSpPr>
      <xdr:spPr>
        <a:xfrm>
          <a:off x="9450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36068</xdr:rowOff>
    </xdr:from>
    <xdr:to>
      <xdr:col>12</xdr:col>
      <xdr:colOff>511175</xdr:colOff>
      <xdr:row>32</xdr:row>
      <xdr:rowOff>118110</xdr:rowOff>
    </xdr:to>
    <xdr:cxnSp macro="">
      <xdr:nvCxnSpPr>
        <xdr:cNvPr id="295" name="直線コネクタ 294"/>
        <xdr:cNvCxnSpPr/>
      </xdr:nvCxnSpPr>
      <xdr:spPr>
        <a:xfrm>
          <a:off x="7861300" y="552246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117348</xdr:rowOff>
    </xdr:from>
    <xdr:to>
      <xdr:col>12</xdr:col>
      <xdr:colOff>561975</xdr:colOff>
      <xdr:row>38</xdr:row>
      <xdr:rowOff>47498</xdr:rowOff>
    </xdr:to>
    <xdr:sp macro="" textlink="">
      <xdr:nvSpPr>
        <xdr:cNvPr id="296" name="フローチャート : 判断 295"/>
        <xdr:cNvSpPr/>
      </xdr:nvSpPr>
      <xdr:spPr>
        <a:xfrm>
          <a:off x="8699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38625</xdr:rowOff>
    </xdr:from>
    <xdr:ext cx="469744" cy="259045"/>
    <xdr:sp macro="" textlink="">
      <xdr:nvSpPr>
        <xdr:cNvPr id="297" name="テキスト ボックス 296"/>
        <xdr:cNvSpPr txBox="1"/>
      </xdr:nvSpPr>
      <xdr:spPr>
        <a:xfrm>
          <a:off x="8515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130683</xdr:rowOff>
    </xdr:from>
    <xdr:to>
      <xdr:col>11</xdr:col>
      <xdr:colOff>307975</xdr:colOff>
      <xdr:row>32</xdr:row>
      <xdr:rowOff>36068</xdr:rowOff>
    </xdr:to>
    <xdr:cxnSp macro="">
      <xdr:nvCxnSpPr>
        <xdr:cNvPr id="298" name="直線コネクタ 297"/>
        <xdr:cNvCxnSpPr/>
      </xdr:nvCxnSpPr>
      <xdr:spPr>
        <a:xfrm>
          <a:off x="6972300" y="5445633"/>
          <a:ext cx="8890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34798</xdr:rowOff>
    </xdr:from>
    <xdr:to>
      <xdr:col>11</xdr:col>
      <xdr:colOff>358775</xdr:colOff>
      <xdr:row>37</xdr:row>
      <xdr:rowOff>136398</xdr:rowOff>
    </xdr:to>
    <xdr:sp macro="" textlink="">
      <xdr:nvSpPr>
        <xdr:cNvPr id="299" name="フローチャート : 判断 298"/>
        <xdr:cNvSpPr/>
      </xdr:nvSpPr>
      <xdr:spPr>
        <a:xfrm>
          <a:off x="7810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127525</xdr:rowOff>
    </xdr:from>
    <xdr:ext cx="469744" cy="259045"/>
    <xdr:sp macro="" textlink="">
      <xdr:nvSpPr>
        <xdr:cNvPr id="300" name="テキスト ボックス 299"/>
        <xdr:cNvSpPr txBox="1"/>
      </xdr:nvSpPr>
      <xdr:spPr>
        <a:xfrm>
          <a:off x="7626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151638</xdr:rowOff>
    </xdr:from>
    <xdr:to>
      <xdr:col>10</xdr:col>
      <xdr:colOff>155575</xdr:colOff>
      <xdr:row>37</xdr:row>
      <xdr:rowOff>81788</xdr:rowOff>
    </xdr:to>
    <xdr:sp macro="" textlink="">
      <xdr:nvSpPr>
        <xdr:cNvPr id="301" name="フローチャート : 判断 300"/>
        <xdr:cNvSpPr/>
      </xdr:nvSpPr>
      <xdr:spPr>
        <a:xfrm>
          <a:off x="6921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72915</xdr:rowOff>
    </xdr:from>
    <xdr:ext cx="469744" cy="259045"/>
    <xdr:sp macro="" textlink="">
      <xdr:nvSpPr>
        <xdr:cNvPr id="302" name="テキスト ボックス 301"/>
        <xdr:cNvSpPr txBox="1"/>
      </xdr:nvSpPr>
      <xdr:spPr>
        <a:xfrm>
          <a:off x="6737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4445</xdr:rowOff>
    </xdr:from>
    <xdr:to>
      <xdr:col>15</xdr:col>
      <xdr:colOff>231775</xdr:colOff>
      <xdr:row>36</xdr:row>
      <xdr:rowOff>106045</xdr:rowOff>
    </xdr:to>
    <xdr:sp macro="" textlink="">
      <xdr:nvSpPr>
        <xdr:cNvPr id="308" name="円/楕円 307"/>
        <xdr:cNvSpPr/>
      </xdr:nvSpPr>
      <xdr:spPr>
        <a:xfrm>
          <a:off x="10426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27322</xdr:rowOff>
    </xdr:from>
    <xdr:ext cx="469744" cy="259045"/>
    <xdr:sp macro="" textlink="">
      <xdr:nvSpPr>
        <xdr:cNvPr id="309" name="労働費該当値テキスト"/>
        <xdr:cNvSpPr txBox="1"/>
      </xdr:nvSpPr>
      <xdr:spPr>
        <a:xfrm>
          <a:off x="10528300" y="602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64135</xdr:rowOff>
    </xdr:from>
    <xdr:to>
      <xdr:col>14</xdr:col>
      <xdr:colOff>79375</xdr:colOff>
      <xdr:row>33</xdr:row>
      <xdr:rowOff>165735</xdr:rowOff>
    </xdr:to>
    <xdr:sp macro="" textlink="">
      <xdr:nvSpPr>
        <xdr:cNvPr id="310" name="円/楕円 309"/>
        <xdr:cNvSpPr/>
      </xdr:nvSpPr>
      <xdr:spPr>
        <a:xfrm>
          <a:off x="9588500" y="57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10812</xdr:rowOff>
    </xdr:from>
    <xdr:ext cx="469744" cy="259045"/>
    <xdr:sp macro="" textlink="">
      <xdr:nvSpPr>
        <xdr:cNvPr id="311" name="テキスト ボックス 310"/>
        <xdr:cNvSpPr txBox="1"/>
      </xdr:nvSpPr>
      <xdr:spPr>
        <a:xfrm>
          <a:off x="9404427" y="549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67310</xdr:rowOff>
    </xdr:from>
    <xdr:to>
      <xdr:col>12</xdr:col>
      <xdr:colOff>561975</xdr:colOff>
      <xdr:row>32</xdr:row>
      <xdr:rowOff>168910</xdr:rowOff>
    </xdr:to>
    <xdr:sp macro="" textlink="">
      <xdr:nvSpPr>
        <xdr:cNvPr id="312" name="円/楕円 311"/>
        <xdr:cNvSpPr/>
      </xdr:nvSpPr>
      <xdr:spPr>
        <a:xfrm>
          <a:off x="8699500" y="55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13987</xdr:rowOff>
    </xdr:from>
    <xdr:ext cx="469744" cy="259045"/>
    <xdr:sp macro="" textlink="">
      <xdr:nvSpPr>
        <xdr:cNvPr id="313" name="テキスト ボックス 312"/>
        <xdr:cNvSpPr txBox="1"/>
      </xdr:nvSpPr>
      <xdr:spPr>
        <a:xfrm>
          <a:off x="8515427" y="53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156718</xdr:rowOff>
    </xdr:from>
    <xdr:to>
      <xdr:col>11</xdr:col>
      <xdr:colOff>358775</xdr:colOff>
      <xdr:row>32</xdr:row>
      <xdr:rowOff>86868</xdr:rowOff>
    </xdr:to>
    <xdr:sp macro="" textlink="">
      <xdr:nvSpPr>
        <xdr:cNvPr id="314" name="円/楕円 313"/>
        <xdr:cNvSpPr/>
      </xdr:nvSpPr>
      <xdr:spPr>
        <a:xfrm>
          <a:off x="7810500" y="54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103395</xdr:rowOff>
    </xdr:from>
    <xdr:ext cx="469744" cy="259045"/>
    <xdr:sp macro="" textlink="">
      <xdr:nvSpPr>
        <xdr:cNvPr id="315" name="テキスト ボックス 314"/>
        <xdr:cNvSpPr txBox="1"/>
      </xdr:nvSpPr>
      <xdr:spPr>
        <a:xfrm>
          <a:off x="7626427" y="52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9,516</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79883</xdr:rowOff>
    </xdr:from>
    <xdr:to>
      <xdr:col>10</xdr:col>
      <xdr:colOff>155575</xdr:colOff>
      <xdr:row>32</xdr:row>
      <xdr:rowOff>10033</xdr:rowOff>
    </xdr:to>
    <xdr:sp macro="" textlink="">
      <xdr:nvSpPr>
        <xdr:cNvPr id="316" name="円/楕円 315"/>
        <xdr:cNvSpPr/>
      </xdr:nvSpPr>
      <xdr:spPr>
        <a:xfrm>
          <a:off x="6921500" y="53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26560</xdr:rowOff>
    </xdr:from>
    <xdr:ext cx="534377" cy="259045"/>
    <xdr:sp macro="" textlink="">
      <xdr:nvSpPr>
        <xdr:cNvPr id="317" name="テキスト ボックス 316"/>
        <xdr:cNvSpPr txBox="1"/>
      </xdr:nvSpPr>
      <xdr:spPr>
        <a:xfrm>
          <a:off x="6705111" y="517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132397</xdr:rowOff>
    </xdr:from>
    <xdr:to>
      <xdr:col>15</xdr:col>
      <xdr:colOff>180340</xdr:colOff>
      <xdr:row>59</xdr:row>
      <xdr:rowOff>22873</xdr:rowOff>
    </xdr:to>
    <xdr:cxnSp macro="">
      <xdr:nvCxnSpPr>
        <xdr:cNvPr id="341" name="直線コネクタ 340"/>
        <xdr:cNvCxnSpPr/>
      </xdr:nvCxnSpPr>
      <xdr:spPr>
        <a:xfrm flipV="1">
          <a:off x="10475595" y="9047797"/>
          <a:ext cx="1270" cy="109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26700</xdr:rowOff>
    </xdr:from>
    <xdr:ext cx="469744" cy="259045"/>
    <xdr:sp macro="" textlink="">
      <xdr:nvSpPr>
        <xdr:cNvPr id="342" name="農林水産業費最小値テキスト"/>
        <xdr:cNvSpPr txBox="1"/>
      </xdr:nvSpPr>
      <xdr:spPr>
        <a:xfrm>
          <a:off x="10528300" y="1014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22873</xdr:rowOff>
    </xdr:from>
    <xdr:to>
      <xdr:col>15</xdr:col>
      <xdr:colOff>269875</xdr:colOff>
      <xdr:row>59</xdr:row>
      <xdr:rowOff>22873</xdr:rowOff>
    </xdr:to>
    <xdr:cxnSp macro="">
      <xdr:nvCxnSpPr>
        <xdr:cNvPr id="343" name="直線コネクタ 342"/>
        <xdr:cNvCxnSpPr/>
      </xdr:nvCxnSpPr>
      <xdr:spPr>
        <a:xfrm>
          <a:off x="10388600" y="1013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79074</xdr:rowOff>
    </xdr:from>
    <xdr:ext cx="534377" cy="259045"/>
    <xdr:sp macro="" textlink="">
      <xdr:nvSpPr>
        <xdr:cNvPr id="344" name="農林水産業費最大値テキスト"/>
        <xdr:cNvSpPr txBox="1"/>
      </xdr:nvSpPr>
      <xdr:spPr>
        <a:xfrm>
          <a:off x="10528300" y="882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52</xdr:row>
      <xdr:rowOff>132397</xdr:rowOff>
    </xdr:from>
    <xdr:to>
      <xdr:col>15</xdr:col>
      <xdr:colOff>269875</xdr:colOff>
      <xdr:row>52</xdr:row>
      <xdr:rowOff>132397</xdr:rowOff>
    </xdr:to>
    <xdr:cxnSp macro="">
      <xdr:nvCxnSpPr>
        <xdr:cNvPr id="345" name="直線コネクタ 344"/>
        <xdr:cNvCxnSpPr/>
      </xdr:nvCxnSpPr>
      <xdr:spPr>
        <a:xfrm>
          <a:off x="10388600" y="904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98514</xdr:rowOff>
    </xdr:from>
    <xdr:to>
      <xdr:col>15</xdr:col>
      <xdr:colOff>180975</xdr:colOff>
      <xdr:row>52</xdr:row>
      <xdr:rowOff>132397</xdr:rowOff>
    </xdr:to>
    <xdr:cxnSp macro="">
      <xdr:nvCxnSpPr>
        <xdr:cNvPr id="346" name="直線コネクタ 345"/>
        <xdr:cNvCxnSpPr/>
      </xdr:nvCxnSpPr>
      <xdr:spPr>
        <a:xfrm>
          <a:off x="9639300" y="8842464"/>
          <a:ext cx="838200" cy="20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103433</xdr:rowOff>
    </xdr:from>
    <xdr:ext cx="534377" cy="259045"/>
    <xdr:sp macro="" textlink="">
      <xdr:nvSpPr>
        <xdr:cNvPr id="347" name="農林水産業費平均値テキスト"/>
        <xdr:cNvSpPr txBox="1"/>
      </xdr:nvSpPr>
      <xdr:spPr>
        <a:xfrm>
          <a:off x="10528300" y="9876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125006</xdr:rowOff>
    </xdr:from>
    <xdr:to>
      <xdr:col>15</xdr:col>
      <xdr:colOff>231775</xdr:colOff>
      <xdr:row>58</xdr:row>
      <xdr:rowOff>55156</xdr:rowOff>
    </xdr:to>
    <xdr:sp macro="" textlink="">
      <xdr:nvSpPr>
        <xdr:cNvPr id="348" name="フローチャート : 判断 347"/>
        <xdr:cNvSpPr/>
      </xdr:nvSpPr>
      <xdr:spPr>
        <a:xfrm>
          <a:off x="10426700" y="989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98514</xdr:rowOff>
    </xdr:from>
    <xdr:to>
      <xdr:col>14</xdr:col>
      <xdr:colOff>28575</xdr:colOff>
      <xdr:row>51</xdr:row>
      <xdr:rowOff>128943</xdr:rowOff>
    </xdr:to>
    <xdr:cxnSp macro="">
      <xdr:nvCxnSpPr>
        <xdr:cNvPr id="349" name="直線コネクタ 348"/>
        <xdr:cNvCxnSpPr/>
      </xdr:nvCxnSpPr>
      <xdr:spPr>
        <a:xfrm flipV="1">
          <a:off x="8750300" y="8842464"/>
          <a:ext cx="8890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147104</xdr:rowOff>
    </xdr:from>
    <xdr:to>
      <xdr:col>14</xdr:col>
      <xdr:colOff>79375</xdr:colOff>
      <xdr:row>58</xdr:row>
      <xdr:rowOff>77254</xdr:rowOff>
    </xdr:to>
    <xdr:sp macro="" textlink="">
      <xdr:nvSpPr>
        <xdr:cNvPr id="350" name="フローチャート : 判断 349"/>
        <xdr:cNvSpPr/>
      </xdr:nvSpPr>
      <xdr:spPr>
        <a:xfrm>
          <a:off x="95885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68381</xdr:rowOff>
    </xdr:from>
    <xdr:ext cx="534377" cy="259045"/>
    <xdr:sp macro="" textlink="">
      <xdr:nvSpPr>
        <xdr:cNvPr id="351" name="テキスト ボックス 350"/>
        <xdr:cNvSpPr txBox="1"/>
      </xdr:nvSpPr>
      <xdr:spPr>
        <a:xfrm>
          <a:off x="9372111" y="100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128943</xdr:rowOff>
    </xdr:from>
    <xdr:to>
      <xdr:col>12</xdr:col>
      <xdr:colOff>511175</xdr:colOff>
      <xdr:row>54</xdr:row>
      <xdr:rowOff>154724</xdr:rowOff>
    </xdr:to>
    <xdr:cxnSp macro="">
      <xdr:nvCxnSpPr>
        <xdr:cNvPr id="352" name="直線コネクタ 351"/>
        <xdr:cNvCxnSpPr/>
      </xdr:nvCxnSpPr>
      <xdr:spPr>
        <a:xfrm flipV="1">
          <a:off x="7861300" y="8872893"/>
          <a:ext cx="889000" cy="5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3" name="フローチャート : 判断 352"/>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54" name="テキスト ボックス 353"/>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154724</xdr:rowOff>
    </xdr:from>
    <xdr:to>
      <xdr:col>11</xdr:col>
      <xdr:colOff>307975</xdr:colOff>
      <xdr:row>56</xdr:row>
      <xdr:rowOff>150330</xdr:rowOff>
    </xdr:to>
    <xdr:cxnSp macro="">
      <xdr:nvCxnSpPr>
        <xdr:cNvPr id="355" name="直線コネクタ 354"/>
        <xdr:cNvCxnSpPr/>
      </xdr:nvCxnSpPr>
      <xdr:spPr>
        <a:xfrm flipV="1">
          <a:off x="6972300" y="9413024"/>
          <a:ext cx="889000" cy="3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6" name="フローチャート : 判断 355"/>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7" name="テキスト ボックス 356"/>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8" name="フローチャート : 判断 357"/>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9" name="テキスト ボックス 358"/>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81597</xdr:rowOff>
    </xdr:from>
    <xdr:to>
      <xdr:col>15</xdr:col>
      <xdr:colOff>231775</xdr:colOff>
      <xdr:row>53</xdr:row>
      <xdr:rowOff>11747</xdr:rowOff>
    </xdr:to>
    <xdr:sp macro="" textlink="">
      <xdr:nvSpPr>
        <xdr:cNvPr id="365" name="円/楕円 364"/>
        <xdr:cNvSpPr/>
      </xdr:nvSpPr>
      <xdr:spPr>
        <a:xfrm>
          <a:off x="10426700" y="89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34624</xdr:rowOff>
    </xdr:from>
    <xdr:ext cx="534377" cy="259045"/>
    <xdr:sp macro="" textlink="">
      <xdr:nvSpPr>
        <xdr:cNvPr id="366" name="農林水産業費該当値テキスト"/>
        <xdr:cNvSpPr txBox="1"/>
      </xdr:nvSpPr>
      <xdr:spPr>
        <a:xfrm>
          <a:off x="10528300" y="895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87,575</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47714</xdr:rowOff>
    </xdr:from>
    <xdr:to>
      <xdr:col>14</xdr:col>
      <xdr:colOff>79375</xdr:colOff>
      <xdr:row>51</xdr:row>
      <xdr:rowOff>149314</xdr:rowOff>
    </xdr:to>
    <xdr:sp macro="" textlink="">
      <xdr:nvSpPr>
        <xdr:cNvPr id="367" name="円/楕円 366"/>
        <xdr:cNvSpPr/>
      </xdr:nvSpPr>
      <xdr:spPr>
        <a:xfrm>
          <a:off x="9588500" y="879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165841</xdr:rowOff>
    </xdr:from>
    <xdr:ext cx="599010" cy="259045"/>
    <xdr:sp macro="" textlink="">
      <xdr:nvSpPr>
        <xdr:cNvPr id="368" name="テキスト ボックス 367"/>
        <xdr:cNvSpPr txBox="1"/>
      </xdr:nvSpPr>
      <xdr:spPr>
        <a:xfrm>
          <a:off x="9339794" y="856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103,743</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78143</xdr:rowOff>
    </xdr:from>
    <xdr:to>
      <xdr:col>12</xdr:col>
      <xdr:colOff>561975</xdr:colOff>
      <xdr:row>52</xdr:row>
      <xdr:rowOff>8293</xdr:rowOff>
    </xdr:to>
    <xdr:sp macro="" textlink="">
      <xdr:nvSpPr>
        <xdr:cNvPr id="369" name="円/楕円 368"/>
        <xdr:cNvSpPr/>
      </xdr:nvSpPr>
      <xdr:spPr>
        <a:xfrm>
          <a:off x="8699500" y="88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24820</xdr:rowOff>
    </xdr:from>
    <xdr:ext cx="599010" cy="259045"/>
    <xdr:sp macro="" textlink="">
      <xdr:nvSpPr>
        <xdr:cNvPr id="370" name="テキスト ボックス 369"/>
        <xdr:cNvSpPr txBox="1"/>
      </xdr:nvSpPr>
      <xdr:spPr>
        <a:xfrm>
          <a:off x="8450794" y="859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101,347</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103924</xdr:rowOff>
    </xdr:from>
    <xdr:to>
      <xdr:col>11</xdr:col>
      <xdr:colOff>358775</xdr:colOff>
      <xdr:row>55</xdr:row>
      <xdr:rowOff>34074</xdr:rowOff>
    </xdr:to>
    <xdr:sp macro="" textlink="">
      <xdr:nvSpPr>
        <xdr:cNvPr id="371" name="円/楕円 370"/>
        <xdr:cNvSpPr/>
      </xdr:nvSpPr>
      <xdr:spPr>
        <a:xfrm>
          <a:off x="7810500" y="93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50601</xdr:rowOff>
    </xdr:from>
    <xdr:ext cx="534377" cy="259045"/>
    <xdr:sp macro="" textlink="">
      <xdr:nvSpPr>
        <xdr:cNvPr id="372" name="テキスト ボックス 371"/>
        <xdr:cNvSpPr txBox="1"/>
      </xdr:nvSpPr>
      <xdr:spPr>
        <a:xfrm>
          <a:off x="7594111" y="91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99530</xdr:rowOff>
    </xdr:from>
    <xdr:to>
      <xdr:col>10</xdr:col>
      <xdr:colOff>155575</xdr:colOff>
      <xdr:row>57</xdr:row>
      <xdr:rowOff>29680</xdr:rowOff>
    </xdr:to>
    <xdr:sp macro="" textlink="">
      <xdr:nvSpPr>
        <xdr:cNvPr id="373" name="円/楕円 372"/>
        <xdr:cNvSpPr/>
      </xdr:nvSpPr>
      <xdr:spPr>
        <a:xfrm>
          <a:off x="6921500" y="97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46207</xdr:rowOff>
    </xdr:from>
    <xdr:ext cx="534377" cy="259045"/>
    <xdr:sp macro="" textlink="">
      <xdr:nvSpPr>
        <xdr:cNvPr id="374" name="テキスト ボックス 373"/>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400" name="直線コネクタ 399"/>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401"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402" name="直線コネクタ 401"/>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3"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4" name="直線コネクタ 403"/>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88591</xdr:rowOff>
    </xdr:from>
    <xdr:to>
      <xdr:col>15</xdr:col>
      <xdr:colOff>180975</xdr:colOff>
      <xdr:row>78</xdr:row>
      <xdr:rowOff>17627</xdr:rowOff>
    </xdr:to>
    <xdr:cxnSp macro="">
      <xdr:nvCxnSpPr>
        <xdr:cNvPr id="405" name="直線コネクタ 404"/>
        <xdr:cNvCxnSpPr/>
      </xdr:nvCxnSpPr>
      <xdr:spPr>
        <a:xfrm flipV="1">
          <a:off x="9639300" y="13290241"/>
          <a:ext cx="838200" cy="10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108218</xdr:rowOff>
    </xdr:from>
    <xdr:ext cx="534377" cy="259045"/>
    <xdr:sp macro="" textlink="">
      <xdr:nvSpPr>
        <xdr:cNvPr id="406" name="商工費平均値テキスト"/>
        <xdr:cNvSpPr txBox="1"/>
      </xdr:nvSpPr>
      <xdr:spPr>
        <a:xfrm>
          <a:off x="10528300" y="12966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7" name="フローチャート : 判断 406"/>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17627</xdr:rowOff>
    </xdr:from>
    <xdr:to>
      <xdr:col>14</xdr:col>
      <xdr:colOff>28575</xdr:colOff>
      <xdr:row>78</xdr:row>
      <xdr:rowOff>61616</xdr:rowOff>
    </xdr:to>
    <xdr:cxnSp macro="">
      <xdr:nvCxnSpPr>
        <xdr:cNvPr id="408" name="直線コネクタ 407"/>
        <xdr:cNvCxnSpPr/>
      </xdr:nvCxnSpPr>
      <xdr:spPr>
        <a:xfrm flipV="1">
          <a:off x="8750300" y="13390727"/>
          <a:ext cx="889000" cy="4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9" name="フローチャート : 判断 408"/>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150726</xdr:rowOff>
    </xdr:from>
    <xdr:ext cx="534377" cy="259045"/>
    <xdr:sp macro="" textlink="">
      <xdr:nvSpPr>
        <xdr:cNvPr id="410" name="テキスト ボックス 409"/>
        <xdr:cNvSpPr txBox="1"/>
      </xdr:nvSpPr>
      <xdr:spPr>
        <a:xfrm>
          <a:off x="9372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55739</xdr:rowOff>
    </xdr:from>
    <xdr:to>
      <xdr:col>12</xdr:col>
      <xdr:colOff>511175</xdr:colOff>
      <xdr:row>78</xdr:row>
      <xdr:rowOff>61616</xdr:rowOff>
    </xdr:to>
    <xdr:cxnSp macro="">
      <xdr:nvCxnSpPr>
        <xdr:cNvPr id="411" name="直線コネクタ 410"/>
        <xdr:cNvCxnSpPr/>
      </xdr:nvCxnSpPr>
      <xdr:spPr>
        <a:xfrm>
          <a:off x="7861300" y="13428839"/>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2" name="フローチャート : 判断 411"/>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3" name="テキスト ボックス 412"/>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35263</xdr:rowOff>
    </xdr:from>
    <xdr:to>
      <xdr:col>11</xdr:col>
      <xdr:colOff>307975</xdr:colOff>
      <xdr:row>78</xdr:row>
      <xdr:rowOff>55739</xdr:rowOff>
    </xdr:to>
    <xdr:cxnSp macro="">
      <xdr:nvCxnSpPr>
        <xdr:cNvPr id="414" name="直線コネクタ 413"/>
        <xdr:cNvCxnSpPr/>
      </xdr:nvCxnSpPr>
      <xdr:spPr>
        <a:xfrm>
          <a:off x="6972300" y="13408363"/>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5" name="フローチャート : 判断 414"/>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6" name="テキスト ボックス 415"/>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7" name="フローチャート : 判断 416"/>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18" name="テキスト ボックス 417"/>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37791</xdr:rowOff>
    </xdr:from>
    <xdr:to>
      <xdr:col>15</xdr:col>
      <xdr:colOff>231775</xdr:colOff>
      <xdr:row>77</xdr:row>
      <xdr:rowOff>139391</xdr:rowOff>
    </xdr:to>
    <xdr:sp macro="" textlink="">
      <xdr:nvSpPr>
        <xdr:cNvPr id="424" name="円/楕円 423"/>
        <xdr:cNvSpPr/>
      </xdr:nvSpPr>
      <xdr:spPr>
        <a:xfrm>
          <a:off x="10426700" y="132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16218</xdr:rowOff>
    </xdr:from>
    <xdr:ext cx="534377" cy="259045"/>
    <xdr:sp macro="" textlink="">
      <xdr:nvSpPr>
        <xdr:cNvPr id="425" name="商工費該当値テキスト"/>
        <xdr:cNvSpPr txBox="1"/>
      </xdr:nvSpPr>
      <xdr:spPr>
        <a:xfrm>
          <a:off x="10528300" y="1321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138277</xdr:rowOff>
    </xdr:from>
    <xdr:to>
      <xdr:col>14</xdr:col>
      <xdr:colOff>79375</xdr:colOff>
      <xdr:row>78</xdr:row>
      <xdr:rowOff>68427</xdr:rowOff>
    </xdr:to>
    <xdr:sp macro="" textlink="">
      <xdr:nvSpPr>
        <xdr:cNvPr id="426" name="円/楕円 425"/>
        <xdr:cNvSpPr/>
      </xdr:nvSpPr>
      <xdr:spPr>
        <a:xfrm>
          <a:off x="9588500" y="133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59554</xdr:rowOff>
    </xdr:from>
    <xdr:ext cx="469744" cy="259045"/>
    <xdr:sp macro="" textlink="">
      <xdr:nvSpPr>
        <xdr:cNvPr id="427" name="テキスト ボックス 426"/>
        <xdr:cNvSpPr txBox="1"/>
      </xdr:nvSpPr>
      <xdr:spPr>
        <a:xfrm>
          <a:off x="9404427" y="1343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10816</xdr:rowOff>
    </xdr:from>
    <xdr:to>
      <xdr:col>12</xdr:col>
      <xdr:colOff>561975</xdr:colOff>
      <xdr:row>78</xdr:row>
      <xdr:rowOff>112416</xdr:rowOff>
    </xdr:to>
    <xdr:sp macro="" textlink="">
      <xdr:nvSpPr>
        <xdr:cNvPr id="428" name="円/楕円 427"/>
        <xdr:cNvSpPr/>
      </xdr:nvSpPr>
      <xdr:spPr>
        <a:xfrm>
          <a:off x="8699500" y="133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103543</xdr:rowOff>
    </xdr:from>
    <xdr:ext cx="469744" cy="259045"/>
    <xdr:sp macro="" textlink="">
      <xdr:nvSpPr>
        <xdr:cNvPr id="429" name="テキスト ボックス 428"/>
        <xdr:cNvSpPr txBox="1"/>
      </xdr:nvSpPr>
      <xdr:spPr>
        <a:xfrm>
          <a:off x="8515427" y="1347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4939</xdr:rowOff>
    </xdr:from>
    <xdr:to>
      <xdr:col>11</xdr:col>
      <xdr:colOff>358775</xdr:colOff>
      <xdr:row>78</xdr:row>
      <xdr:rowOff>106539</xdr:rowOff>
    </xdr:to>
    <xdr:sp macro="" textlink="">
      <xdr:nvSpPr>
        <xdr:cNvPr id="430" name="円/楕円 429"/>
        <xdr:cNvSpPr/>
      </xdr:nvSpPr>
      <xdr:spPr>
        <a:xfrm>
          <a:off x="7810500" y="133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97666</xdr:rowOff>
    </xdr:from>
    <xdr:ext cx="469744" cy="259045"/>
    <xdr:sp macro="" textlink="">
      <xdr:nvSpPr>
        <xdr:cNvPr id="431" name="テキスト ボックス 430"/>
        <xdr:cNvSpPr txBox="1"/>
      </xdr:nvSpPr>
      <xdr:spPr>
        <a:xfrm>
          <a:off x="7626427" y="134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155913</xdr:rowOff>
    </xdr:from>
    <xdr:to>
      <xdr:col>10</xdr:col>
      <xdr:colOff>155575</xdr:colOff>
      <xdr:row>78</xdr:row>
      <xdr:rowOff>86063</xdr:rowOff>
    </xdr:to>
    <xdr:sp macro="" textlink="">
      <xdr:nvSpPr>
        <xdr:cNvPr id="432" name="円/楕円 431"/>
        <xdr:cNvSpPr/>
      </xdr:nvSpPr>
      <xdr:spPr>
        <a:xfrm>
          <a:off x="6921500" y="133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77190</xdr:rowOff>
    </xdr:from>
    <xdr:ext cx="469744" cy="259045"/>
    <xdr:sp macro="" textlink="">
      <xdr:nvSpPr>
        <xdr:cNvPr id="433" name="テキスト ボックス 432"/>
        <xdr:cNvSpPr txBox="1"/>
      </xdr:nvSpPr>
      <xdr:spPr>
        <a:xfrm>
          <a:off x="6737427" y="1345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95</xdr:row>
      <xdr:rowOff>50938</xdr:rowOff>
    </xdr:from>
    <xdr:to>
      <xdr:col>15</xdr:col>
      <xdr:colOff>180340</xdr:colOff>
      <xdr:row>99</xdr:row>
      <xdr:rowOff>75138</xdr:rowOff>
    </xdr:to>
    <xdr:cxnSp macro="">
      <xdr:nvCxnSpPr>
        <xdr:cNvPr id="459" name="直線コネクタ 458"/>
        <xdr:cNvCxnSpPr/>
      </xdr:nvCxnSpPr>
      <xdr:spPr>
        <a:xfrm flipV="1">
          <a:off x="10475595" y="16338688"/>
          <a:ext cx="1270" cy="71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78965</xdr:rowOff>
    </xdr:from>
    <xdr:ext cx="534377" cy="259045"/>
    <xdr:sp macro="" textlink="">
      <xdr:nvSpPr>
        <xdr:cNvPr id="460" name="土木費最小値テキスト"/>
        <xdr:cNvSpPr txBox="1"/>
      </xdr:nvSpPr>
      <xdr:spPr>
        <a:xfrm>
          <a:off x="10528300" y="1705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75138</xdr:rowOff>
    </xdr:from>
    <xdr:to>
      <xdr:col>15</xdr:col>
      <xdr:colOff>269875</xdr:colOff>
      <xdr:row>99</xdr:row>
      <xdr:rowOff>75138</xdr:rowOff>
    </xdr:to>
    <xdr:cxnSp macro="">
      <xdr:nvCxnSpPr>
        <xdr:cNvPr id="461" name="直線コネクタ 460"/>
        <xdr:cNvCxnSpPr/>
      </xdr:nvCxnSpPr>
      <xdr:spPr>
        <a:xfrm>
          <a:off x="10388600" y="17048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169065</xdr:rowOff>
    </xdr:from>
    <xdr:ext cx="599010" cy="259045"/>
    <xdr:sp macro="" textlink="">
      <xdr:nvSpPr>
        <xdr:cNvPr id="462" name="土木費最大値テキスト"/>
        <xdr:cNvSpPr txBox="1"/>
      </xdr:nvSpPr>
      <xdr:spPr>
        <a:xfrm>
          <a:off x="10528300" y="1611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95</xdr:row>
      <xdr:rowOff>50938</xdr:rowOff>
    </xdr:from>
    <xdr:to>
      <xdr:col>15</xdr:col>
      <xdr:colOff>269875</xdr:colOff>
      <xdr:row>95</xdr:row>
      <xdr:rowOff>50938</xdr:rowOff>
    </xdr:to>
    <xdr:cxnSp macro="">
      <xdr:nvCxnSpPr>
        <xdr:cNvPr id="463" name="直線コネクタ 462"/>
        <xdr:cNvCxnSpPr/>
      </xdr:nvCxnSpPr>
      <xdr:spPr>
        <a:xfrm>
          <a:off x="10388600" y="16338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53997</xdr:rowOff>
    </xdr:from>
    <xdr:to>
      <xdr:col>15</xdr:col>
      <xdr:colOff>180975</xdr:colOff>
      <xdr:row>95</xdr:row>
      <xdr:rowOff>50938</xdr:rowOff>
    </xdr:to>
    <xdr:cxnSp macro="">
      <xdr:nvCxnSpPr>
        <xdr:cNvPr id="464" name="直線コネクタ 463"/>
        <xdr:cNvCxnSpPr/>
      </xdr:nvCxnSpPr>
      <xdr:spPr>
        <a:xfrm>
          <a:off x="9639300" y="15827397"/>
          <a:ext cx="838200" cy="5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112051</xdr:rowOff>
    </xdr:from>
    <xdr:ext cx="534377" cy="259045"/>
    <xdr:sp macro="" textlink="">
      <xdr:nvSpPr>
        <xdr:cNvPr id="465" name="土木費平均値テキスト"/>
        <xdr:cNvSpPr txBox="1"/>
      </xdr:nvSpPr>
      <xdr:spPr>
        <a:xfrm>
          <a:off x="10528300" y="16914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133624</xdr:rowOff>
    </xdr:from>
    <xdr:to>
      <xdr:col>15</xdr:col>
      <xdr:colOff>231775</xdr:colOff>
      <xdr:row>99</xdr:row>
      <xdr:rowOff>63774</xdr:rowOff>
    </xdr:to>
    <xdr:sp macro="" textlink="">
      <xdr:nvSpPr>
        <xdr:cNvPr id="466" name="フローチャート : 判断 465"/>
        <xdr:cNvSpPr/>
      </xdr:nvSpPr>
      <xdr:spPr>
        <a:xfrm>
          <a:off x="10426700" y="169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53997</xdr:rowOff>
    </xdr:from>
    <xdr:to>
      <xdr:col>14</xdr:col>
      <xdr:colOff>28575</xdr:colOff>
      <xdr:row>93</xdr:row>
      <xdr:rowOff>128997</xdr:rowOff>
    </xdr:to>
    <xdr:cxnSp macro="">
      <xdr:nvCxnSpPr>
        <xdr:cNvPr id="467" name="直線コネクタ 466"/>
        <xdr:cNvCxnSpPr/>
      </xdr:nvCxnSpPr>
      <xdr:spPr>
        <a:xfrm flipV="1">
          <a:off x="8750300" y="15827397"/>
          <a:ext cx="889000" cy="2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131556</xdr:rowOff>
    </xdr:from>
    <xdr:to>
      <xdr:col>14</xdr:col>
      <xdr:colOff>79375</xdr:colOff>
      <xdr:row>99</xdr:row>
      <xdr:rowOff>61706</xdr:rowOff>
    </xdr:to>
    <xdr:sp macro="" textlink="">
      <xdr:nvSpPr>
        <xdr:cNvPr id="468" name="フローチャート : 判断 467"/>
        <xdr:cNvSpPr/>
      </xdr:nvSpPr>
      <xdr:spPr>
        <a:xfrm>
          <a:off x="9588500" y="169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52833</xdr:rowOff>
    </xdr:from>
    <xdr:ext cx="534377" cy="259045"/>
    <xdr:sp macro="" textlink="">
      <xdr:nvSpPr>
        <xdr:cNvPr id="469" name="テキスト ボックス 468"/>
        <xdr:cNvSpPr txBox="1"/>
      </xdr:nvSpPr>
      <xdr:spPr>
        <a:xfrm>
          <a:off x="9372111" y="170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89</xdr:row>
      <xdr:rowOff>171148</xdr:rowOff>
    </xdr:from>
    <xdr:to>
      <xdr:col>12</xdr:col>
      <xdr:colOff>511175</xdr:colOff>
      <xdr:row>93</xdr:row>
      <xdr:rowOff>128997</xdr:rowOff>
    </xdr:to>
    <xdr:cxnSp macro="">
      <xdr:nvCxnSpPr>
        <xdr:cNvPr id="470" name="直線コネクタ 469"/>
        <xdr:cNvCxnSpPr/>
      </xdr:nvCxnSpPr>
      <xdr:spPr>
        <a:xfrm>
          <a:off x="7861300" y="15430198"/>
          <a:ext cx="889000" cy="64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1" name="フローチャート : 判断 470"/>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24646</xdr:rowOff>
    </xdr:from>
    <xdr:ext cx="534377" cy="259045"/>
    <xdr:sp macro="" textlink="">
      <xdr:nvSpPr>
        <xdr:cNvPr id="472" name="テキスト ボックス 471"/>
        <xdr:cNvSpPr txBox="1"/>
      </xdr:nvSpPr>
      <xdr:spPr>
        <a:xfrm>
          <a:off x="8483111" y="169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89</xdr:row>
      <xdr:rowOff>171148</xdr:rowOff>
    </xdr:from>
    <xdr:to>
      <xdr:col>11</xdr:col>
      <xdr:colOff>307975</xdr:colOff>
      <xdr:row>96</xdr:row>
      <xdr:rowOff>74454</xdr:rowOff>
    </xdr:to>
    <xdr:cxnSp macro="">
      <xdr:nvCxnSpPr>
        <xdr:cNvPr id="473" name="直線コネクタ 472"/>
        <xdr:cNvCxnSpPr/>
      </xdr:nvCxnSpPr>
      <xdr:spPr>
        <a:xfrm flipV="1">
          <a:off x="6972300" y="15430198"/>
          <a:ext cx="889000" cy="110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4" name="フローチャート : 判断 473"/>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41921</xdr:rowOff>
    </xdr:from>
    <xdr:ext cx="534377" cy="259045"/>
    <xdr:sp macro="" textlink="">
      <xdr:nvSpPr>
        <xdr:cNvPr id="475" name="テキスト ボックス 474"/>
        <xdr:cNvSpPr txBox="1"/>
      </xdr:nvSpPr>
      <xdr:spPr>
        <a:xfrm>
          <a:off x="7594111" y="170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6" name="フローチャート : 判断 475"/>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53171</xdr:rowOff>
    </xdr:from>
    <xdr:ext cx="534377" cy="259045"/>
    <xdr:sp macro="" textlink="">
      <xdr:nvSpPr>
        <xdr:cNvPr id="477" name="テキスト ボックス 476"/>
        <xdr:cNvSpPr txBox="1"/>
      </xdr:nvSpPr>
      <xdr:spPr>
        <a:xfrm>
          <a:off x="6705111" y="170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138</xdr:rowOff>
    </xdr:from>
    <xdr:to>
      <xdr:col>15</xdr:col>
      <xdr:colOff>231775</xdr:colOff>
      <xdr:row>95</xdr:row>
      <xdr:rowOff>101738</xdr:rowOff>
    </xdr:to>
    <xdr:sp macro="" textlink="">
      <xdr:nvSpPr>
        <xdr:cNvPr id="483" name="円/楕円 482"/>
        <xdr:cNvSpPr/>
      </xdr:nvSpPr>
      <xdr:spPr>
        <a:xfrm>
          <a:off x="10426700" y="162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124615</xdr:rowOff>
    </xdr:from>
    <xdr:ext cx="599010" cy="259045"/>
    <xdr:sp macro="" textlink="">
      <xdr:nvSpPr>
        <xdr:cNvPr id="484" name="土木費該当値テキスト"/>
        <xdr:cNvSpPr txBox="1"/>
      </xdr:nvSpPr>
      <xdr:spPr>
        <a:xfrm>
          <a:off x="10528300" y="1624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449,360</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3197</xdr:rowOff>
    </xdr:from>
    <xdr:to>
      <xdr:col>14</xdr:col>
      <xdr:colOff>79375</xdr:colOff>
      <xdr:row>92</xdr:row>
      <xdr:rowOff>104797</xdr:rowOff>
    </xdr:to>
    <xdr:sp macro="" textlink="">
      <xdr:nvSpPr>
        <xdr:cNvPr id="485" name="円/楕円 484"/>
        <xdr:cNvSpPr/>
      </xdr:nvSpPr>
      <xdr:spPr>
        <a:xfrm>
          <a:off x="9588500" y="157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121324</xdr:rowOff>
    </xdr:from>
    <xdr:ext cx="599010" cy="259045"/>
    <xdr:sp macro="" textlink="">
      <xdr:nvSpPr>
        <xdr:cNvPr id="486" name="テキスト ボックス 485"/>
        <xdr:cNvSpPr txBox="1"/>
      </xdr:nvSpPr>
      <xdr:spPr>
        <a:xfrm>
          <a:off x="9339794" y="1555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762,487</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78197</xdr:rowOff>
    </xdr:from>
    <xdr:to>
      <xdr:col>12</xdr:col>
      <xdr:colOff>561975</xdr:colOff>
      <xdr:row>94</xdr:row>
      <xdr:rowOff>8347</xdr:rowOff>
    </xdr:to>
    <xdr:sp macro="" textlink="">
      <xdr:nvSpPr>
        <xdr:cNvPr id="487" name="円/楕円 486"/>
        <xdr:cNvSpPr/>
      </xdr:nvSpPr>
      <xdr:spPr>
        <a:xfrm>
          <a:off x="8699500" y="1602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24874</xdr:rowOff>
    </xdr:from>
    <xdr:ext cx="599010" cy="259045"/>
    <xdr:sp macro="" textlink="">
      <xdr:nvSpPr>
        <xdr:cNvPr id="488" name="テキスト ボックス 487"/>
        <xdr:cNvSpPr txBox="1"/>
      </xdr:nvSpPr>
      <xdr:spPr>
        <a:xfrm>
          <a:off x="8450794" y="1579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611,555</a:t>
          </a:r>
          <a:endParaRPr kumimoji="1" lang="ja-JP" altLang="en-US" sz="1000" b="1">
            <a:solidFill>
              <a:srgbClr val="FF0000"/>
            </a:solidFill>
            <a:latin typeface="ＭＳ Ｐゴシック"/>
          </a:endParaRPr>
        </a:p>
      </xdr:txBody>
    </xdr:sp>
    <xdr:clientData/>
  </xdr:oneCellAnchor>
  <xdr:twoCellAnchor>
    <xdr:from>
      <xdr:col>11</xdr:col>
      <xdr:colOff>257175</xdr:colOff>
      <xdr:row>89</xdr:row>
      <xdr:rowOff>120348</xdr:rowOff>
    </xdr:from>
    <xdr:to>
      <xdr:col>11</xdr:col>
      <xdr:colOff>358775</xdr:colOff>
      <xdr:row>90</xdr:row>
      <xdr:rowOff>50498</xdr:rowOff>
    </xdr:to>
    <xdr:sp macro="" textlink="">
      <xdr:nvSpPr>
        <xdr:cNvPr id="489" name="円/楕円 488"/>
        <xdr:cNvSpPr/>
      </xdr:nvSpPr>
      <xdr:spPr>
        <a:xfrm>
          <a:off x="7810500" y="1537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88</xdr:row>
      <xdr:rowOff>67025</xdr:rowOff>
    </xdr:from>
    <xdr:ext cx="690189" cy="259045"/>
    <xdr:sp macro="" textlink="">
      <xdr:nvSpPr>
        <xdr:cNvPr id="490" name="テキスト ボックス 489"/>
        <xdr:cNvSpPr txBox="1"/>
      </xdr:nvSpPr>
      <xdr:spPr>
        <a:xfrm>
          <a:off x="7516204" y="15154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1,005,741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23654</xdr:rowOff>
    </xdr:from>
    <xdr:to>
      <xdr:col>10</xdr:col>
      <xdr:colOff>155575</xdr:colOff>
      <xdr:row>96</xdr:row>
      <xdr:rowOff>125254</xdr:rowOff>
    </xdr:to>
    <xdr:sp macro="" textlink="">
      <xdr:nvSpPr>
        <xdr:cNvPr id="491" name="円/楕円 490"/>
        <xdr:cNvSpPr/>
      </xdr:nvSpPr>
      <xdr:spPr>
        <a:xfrm>
          <a:off x="6921500" y="164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141781</xdr:rowOff>
    </xdr:from>
    <xdr:ext cx="599010" cy="259045"/>
    <xdr:sp macro="" textlink="">
      <xdr:nvSpPr>
        <xdr:cNvPr id="492" name="テキスト ボックス 491"/>
        <xdr:cNvSpPr txBox="1"/>
      </xdr:nvSpPr>
      <xdr:spPr>
        <a:xfrm>
          <a:off x="6672794" y="16258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9" name="直線コネクタ 518"/>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20"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21" name="直線コネクタ 520"/>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22"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3" name="直線コネクタ 522"/>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162070</xdr:rowOff>
    </xdr:from>
    <xdr:to>
      <xdr:col>23</xdr:col>
      <xdr:colOff>517525</xdr:colOff>
      <xdr:row>36</xdr:row>
      <xdr:rowOff>32552</xdr:rowOff>
    </xdr:to>
    <xdr:cxnSp macro="">
      <xdr:nvCxnSpPr>
        <xdr:cNvPr id="524" name="直線コネクタ 523"/>
        <xdr:cNvCxnSpPr/>
      </xdr:nvCxnSpPr>
      <xdr:spPr>
        <a:xfrm>
          <a:off x="15481300" y="5991370"/>
          <a:ext cx="838200" cy="21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142210</xdr:rowOff>
    </xdr:from>
    <xdr:ext cx="534377" cy="259045"/>
    <xdr:sp macro="" textlink="">
      <xdr:nvSpPr>
        <xdr:cNvPr id="525" name="消防費平均値テキスト"/>
        <xdr:cNvSpPr txBox="1"/>
      </xdr:nvSpPr>
      <xdr:spPr>
        <a:xfrm>
          <a:off x="16370300" y="63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6" name="フローチャート : 判断 525"/>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162070</xdr:rowOff>
    </xdr:from>
    <xdr:to>
      <xdr:col>22</xdr:col>
      <xdr:colOff>365125</xdr:colOff>
      <xdr:row>35</xdr:row>
      <xdr:rowOff>107631</xdr:rowOff>
    </xdr:to>
    <xdr:cxnSp macro="">
      <xdr:nvCxnSpPr>
        <xdr:cNvPr id="527" name="直線コネクタ 526"/>
        <xdr:cNvCxnSpPr/>
      </xdr:nvCxnSpPr>
      <xdr:spPr>
        <a:xfrm flipV="1">
          <a:off x="14592300" y="5991370"/>
          <a:ext cx="889000" cy="1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8" name="フローチャート : 判断 527"/>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154489</xdr:rowOff>
    </xdr:from>
    <xdr:ext cx="534377" cy="259045"/>
    <xdr:sp macro="" textlink="">
      <xdr:nvSpPr>
        <xdr:cNvPr id="529" name="テキスト ボックス 528"/>
        <xdr:cNvSpPr txBox="1"/>
      </xdr:nvSpPr>
      <xdr:spPr>
        <a:xfrm>
          <a:off x="15214111" y="63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9496</xdr:rowOff>
    </xdr:from>
    <xdr:to>
      <xdr:col>21</xdr:col>
      <xdr:colOff>161925</xdr:colOff>
      <xdr:row>35</xdr:row>
      <xdr:rowOff>107631</xdr:rowOff>
    </xdr:to>
    <xdr:cxnSp macro="">
      <xdr:nvCxnSpPr>
        <xdr:cNvPr id="530" name="直線コネクタ 529"/>
        <xdr:cNvCxnSpPr/>
      </xdr:nvCxnSpPr>
      <xdr:spPr>
        <a:xfrm>
          <a:off x="13703300" y="6010246"/>
          <a:ext cx="889000" cy="9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31" name="フローチャート : 判断 530"/>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167748</xdr:rowOff>
    </xdr:from>
    <xdr:ext cx="534377" cy="259045"/>
    <xdr:sp macro="" textlink="">
      <xdr:nvSpPr>
        <xdr:cNvPr id="532" name="テキスト ボックス 531"/>
        <xdr:cNvSpPr txBox="1"/>
      </xdr:nvSpPr>
      <xdr:spPr>
        <a:xfrm>
          <a:off x="14325111" y="63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9496</xdr:rowOff>
    </xdr:from>
    <xdr:to>
      <xdr:col>19</xdr:col>
      <xdr:colOff>644525</xdr:colOff>
      <xdr:row>35</xdr:row>
      <xdr:rowOff>101197</xdr:rowOff>
    </xdr:to>
    <xdr:cxnSp macro="">
      <xdr:nvCxnSpPr>
        <xdr:cNvPr id="533" name="直線コネクタ 532"/>
        <xdr:cNvCxnSpPr/>
      </xdr:nvCxnSpPr>
      <xdr:spPr>
        <a:xfrm flipV="1">
          <a:off x="12814300" y="6010246"/>
          <a:ext cx="889000" cy="9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4" name="フローチャート : 判断 533"/>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25003</xdr:rowOff>
    </xdr:from>
    <xdr:ext cx="534377" cy="259045"/>
    <xdr:sp macro="" textlink="">
      <xdr:nvSpPr>
        <xdr:cNvPr id="535" name="テキスト ボックス 534"/>
        <xdr:cNvSpPr txBox="1"/>
      </xdr:nvSpPr>
      <xdr:spPr>
        <a:xfrm>
          <a:off x="13436111" y="636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6" name="フローチャート : 判断 535"/>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94988</xdr:rowOff>
    </xdr:from>
    <xdr:ext cx="534377" cy="259045"/>
    <xdr:sp macro="" textlink="">
      <xdr:nvSpPr>
        <xdr:cNvPr id="537" name="テキスト ボックス 536"/>
        <xdr:cNvSpPr txBox="1"/>
      </xdr:nvSpPr>
      <xdr:spPr>
        <a:xfrm>
          <a:off x="12547111" y="6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153202</xdr:rowOff>
    </xdr:from>
    <xdr:to>
      <xdr:col>23</xdr:col>
      <xdr:colOff>568325</xdr:colOff>
      <xdr:row>36</xdr:row>
      <xdr:rowOff>83352</xdr:rowOff>
    </xdr:to>
    <xdr:sp macro="" textlink="">
      <xdr:nvSpPr>
        <xdr:cNvPr id="543" name="円/楕円 542"/>
        <xdr:cNvSpPr/>
      </xdr:nvSpPr>
      <xdr:spPr>
        <a:xfrm>
          <a:off x="16268700" y="615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4629</xdr:rowOff>
    </xdr:from>
    <xdr:ext cx="534377" cy="259045"/>
    <xdr:sp macro="" textlink="">
      <xdr:nvSpPr>
        <xdr:cNvPr id="544" name="消防費該当値テキスト"/>
        <xdr:cNvSpPr txBox="1"/>
      </xdr:nvSpPr>
      <xdr:spPr>
        <a:xfrm>
          <a:off x="16370300" y="60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27,781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111270</xdr:rowOff>
    </xdr:from>
    <xdr:to>
      <xdr:col>22</xdr:col>
      <xdr:colOff>415925</xdr:colOff>
      <xdr:row>35</xdr:row>
      <xdr:rowOff>41420</xdr:rowOff>
    </xdr:to>
    <xdr:sp macro="" textlink="">
      <xdr:nvSpPr>
        <xdr:cNvPr id="545" name="円/楕円 544"/>
        <xdr:cNvSpPr/>
      </xdr:nvSpPr>
      <xdr:spPr>
        <a:xfrm>
          <a:off x="15430500" y="59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57947</xdr:rowOff>
    </xdr:from>
    <xdr:ext cx="534377" cy="259045"/>
    <xdr:sp macro="" textlink="">
      <xdr:nvSpPr>
        <xdr:cNvPr id="546" name="テキスト ボックス 545"/>
        <xdr:cNvSpPr txBox="1"/>
      </xdr:nvSpPr>
      <xdr:spPr>
        <a:xfrm>
          <a:off x="15214111" y="571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56831</xdr:rowOff>
    </xdr:from>
    <xdr:to>
      <xdr:col>21</xdr:col>
      <xdr:colOff>212725</xdr:colOff>
      <xdr:row>35</xdr:row>
      <xdr:rowOff>158431</xdr:rowOff>
    </xdr:to>
    <xdr:sp macro="" textlink="">
      <xdr:nvSpPr>
        <xdr:cNvPr id="547" name="円/楕円 546"/>
        <xdr:cNvSpPr/>
      </xdr:nvSpPr>
      <xdr:spPr>
        <a:xfrm>
          <a:off x="14541500" y="60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3508</xdr:rowOff>
    </xdr:from>
    <xdr:ext cx="534377" cy="259045"/>
    <xdr:sp macro="" textlink="">
      <xdr:nvSpPr>
        <xdr:cNvPr id="548" name="テキスト ボックス 547"/>
        <xdr:cNvSpPr txBox="1"/>
      </xdr:nvSpPr>
      <xdr:spPr>
        <a:xfrm>
          <a:off x="14325111" y="58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30,732</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130146</xdr:rowOff>
    </xdr:from>
    <xdr:to>
      <xdr:col>20</xdr:col>
      <xdr:colOff>9525</xdr:colOff>
      <xdr:row>35</xdr:row>
      <xdr:rowOff>60296</xdr:rowOff>
    </xdr:to>
    <xdr:sp macro="" textlink="">
      <xdr:nvSpPr>
        <xdr:cNvPr id="549" name="円/楕円 548"/>
        <xdr:cNvSpPr/>
      </xdr:nvSpPr>
      <xdr:spPr>
        <a:xfrm>
          <a:off x="13652500" y="595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76823</xdr:rowOff>
    </xdr:from>
    <xdr:ext cx="534377" cy="259045"/>
    <xdr:sp macro="" textlink="">
      <xdr:nvSpPr>
        <xdr:cNvPr id="550" name="テキスト ボックス 549"/>
        <xdr:cNvSpPr txBox="1"/>
      </xdr:nvSpPr>
      <xdr:spPr>
        <a:xfrm>
          <a:off x="13436111" y="573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50397</xdr:rowOff>
    </xdr:from>
    <xdr:to>
      <xdr:col>18</xdr:col>
      <xdr:colOff>492125</xdr:colOff>
      <xdr:row>35</xdr:row>
      <xdr:rowOff>151997</xdr:rowOff>
    </xdr:to>
    <xdr:sp macro="" textlink="">
      <xdr:nvSpPr>
        <xdr:cNvPr id="551" name="円/楕円 550"/>
        <xdr:cNvSpPr/>
      </xdr:nvSpPr>
      <xdr:spPr>
        <a:xfrm>
          <a:off x="12763500" y="60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168524</xdr:rowOff>
    </xdr:from>
    <xdr:ext cx="534377" cy="259045"/>
    <xdr:sp macro="" textlink="">
      <xdr:nvSpPr>
        <xdr:cNvPr id="552" name="テキスト ボックス 551"/>
        <xdr:cNvSpPr txBox="1"/>
      </xdr:nvSpPr>
      <xdr:spPr>
        <a:xfrm>
          <a:off x="12547111" y="582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7" name="直線コネクタ 576"/>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8"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9" name="直線コネクタ 578"/>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80"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81" name="直線コネクタ 580"/>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59861</xdr:rowOff>
    </xdr:from>
    <xdr:to>
      <xdr:col>23</xdr:col>
      <xdr:colOff>517525</xdr:colOff>
      <xdr:row>55</xdr:row>
      <xdr:rowOff>101695</xdr:rowOff>
    </xdr:to>
    <xdr:cxnSp macro="">
      <xdr:nvCxnSpPr>
        <xdr:cNvPr id="582" name="直線コネクタ 581"/>
        <xdr:cNvCxnSpPr/>
      </xdr:nvCxnSpPr>
      <xdr:spPr>
        <a:xfrm>
          <a:off x="15481300" y="9489611"/>
          <a:ext cx="8382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92492</xdr:rowOff>
    </xdr:from>
    <xdr:ext cx="534377" cy="259045"/>
    <xdr:sp macro="" textlink="">
      <xdr:nvSpPr>
        <xdr:cNvPr id="583" name="教育費平均値テキスト"/>
        <xdr:cNvSpPr txBox="1"/>
      </xdr:nvSpPr>
      <xdr:spPr>
        <a:xfrm>
          <a:off x="16370300" y="9522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4" name="フローチャート : 判断 583"/>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59861</xdr:rowOff>
    </xdr:from>
    <xdr:to>
      <xdr:col>22</xdr:col>
      <xdr:colOff>365125</xdr:colOff>
      <xdr:row>56</xdr:row>
      <xdr:rowOff>6293</xdr:rowOff>
    </xdr:to>
    <xdr:cxnSp macro="">
      <xdr:nvCxnSpPr>
        <xdr:cNvPr id="585" name="直線コネクタ 584"/>
        <xdr:cNvCxnSpPr/>
      </xdr:nvCxnSpPr>
      <xdr:spPr>
        <a:xfrm flipV="1">
          <a:off x="14592300" y="9489611"/>
          <a:ext cx="889000" cy="1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6" name="フローチャート : 判断 585"/>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98283</xdr:rowOff>
    </xdr:from>
    <xdr:ext cx="534377" cy="259045"/>
    <xdr:sp macro="" textlink="">
      <xdr:nvSpPr>
        <xdr:cNvPr id="587" name="テキスト ボックス 586"/>
        <xdr:cNvSpPr txBox="1"/>
      </xdr:nvSpPr>
      <xdr:spPr>
        <a:xfrm>
          <a:off x="15214111" y="969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117907</xdr:rowOff>
    </xdr:from>
    <xdr:to>
      <xdr:col>21</xdr:col>
      <xdr:colOff>161925</xdr:colOff>
      <xdr:row>56</xdr:row>
      <xdr:rowOff>6293</xdr:rowOff>
    </xdr:to>
    <xdr:cxnSp macro="">
      <xdr:nvCxnSpPr>
        <xdr:cNvPr id="588" name="直線コネクタ 587"/>
        <xdr:cNvCxnSpPr/>
      </xdr:nvCxnSpPr>
      <xdr:spPr>
        <a:xfrm>
          <a:off x="13703300" y="9376207"/>
          <a:ext cx="889000" cy="23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89" name="フローチャート : 判断 588"/>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90" name="テキスト ボックス 589"/>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117907</xdr:rowOff>
    </xdr:from>
    <xdr:to>
      <xdr:col>19</xdr:col>
      <xdr:colOff>644525</xdr:colOff>
      <xdr:row>55</xdr:row>
      <xdr:rowOff>104781</xdr:rowOff>
    </xdr:to>
    <xdr:cxnSp macro="">
      <xdr:nvCxnSpPr>
        <xdr:cNvPr id="591" name="直線コネクタ 590"/>
        <xdr:cNvCxnSpPr/>
      </xdr:nvCxnSpPr>
      <xdr:spPr>
        <a:xfrm flipV="1">
          <a:off x="12814300" y="9376207"/>
          <a:ext cx="889000" cy="15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92" name="フローチャート : 判断 591"/>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97635</xdr:rowOff>
    </xdr:from>
    <xdr:ext cx="534377" cy="259045"/>
    <xdr:sp macro="" textlink="">
      <xdr:nvSpPr>
        <xdr:cNvPr id="593" name="テキスト ボックス 592"/>
        <xdr:cNvSpPr txBox="1"/>
      </xdr:nvSpPr>
      <xdr:spPr>
        <a:xfrm>
          <a:off x="13436111" y="95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4" name="フローチャート : 判断 593"/>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157059</xdr:rowOff>
    </xdr:from>
    <xdr:ext cx="534377" cy="259045"/>
    <xdr:sp macro="" textlink="">
      <xdr:nvSpPr>
        <xdr:cNvPr id="595" name="テキスト ボックス 594"/>
        <xdr:cNvSpPr txBox="1"/>
      </xdr:nvSpPr>
      <xdr:spPr>
        <a:xfrm>
          <a:off x="12547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50895</xdr:rowOff>
    </xdr:from>
    <xdr:to>
      <xdr:col>23</xdr:col>
      <xdr:colOff>568325</xdr:colOff>
      <xdr:row>55</xdr:row>
      <xdr:rowOff>152495</xdr:rowOff>
    </xdr:to>
    <xdr:sp macro="" textlink="">
      <xdr:nvSpPr>
        <xdr:cNvPr id="601" name="円/楕円 600"/>
        <xdr:cNvSpPr/>
      </xdr:nvSpPr>
      <xdr:spPr>
        <a:xfrm>
          <a:off x="16268700" y="94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73772</xdr:rowOff>
    </xdr:from>
    <xdr:ext cx="534377" cy="259045"/>
    <xdr:sp macro="" textlink="">
      <xdr:nvSpPr>
        <xdr:cNvPr id="602" name="教育費該当値テキスト"/>
        <xdr:cNvSpPr txBox="1"/>
      </xdr:nvSpPr>
      <xdr:spPr>
        <a:xfrm>
          <a:off x="16370300" y="933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52,995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9061</xdr:rowOff>
    </xdr:from>
    <xdr:to>
      <xdr:col>22</xdr:col>
      <xdr:colOff>415925</xdr:colOff>
      <xdr:row>55</xdr:row>
      <xdr:rowOff>110661</xdr:rowOff>
    </xdr:to>
    <xdr:sp macro="" textlink="">
      <xdr:nvSpPr>
        <xdr:cNvPr id="603" name="円/楕円 602"/>
        <xdr:cNvSpPr/>
      </xdr:nvSpPr>
      <xdr:spPr>
        <a:xfrm>
          <a:off x="15430500" y="94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127188</xdr:rowOff>
    </xdr:from>
    <xdr:ext cx="534377" cy="259045"/>
    <xdr:sp macro="" textlink="">
      <xdr:nvSpPr>
        <xdr:cNvPr id="604" name="テキスト ボックス 603"/>
        <xdr:cNvSpPr txBox="1"/>
      </xdr:nvSpPr>
      <xdr:spPr>
        <a:xfrm>
          <a:off x="15214111" y="9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55,191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126943</xdr:rowOff>
    </xdr:from>
    <xdr:to>
      <xdr:col>21</xdr:col>
      <xdr:colOff>212725</xdr:colOff>
      <xdr:row>56</xdr:row>
      <xdr:rowOff>57093</xdr:rowOff>
    </xdr:to>
    <xdr:sp macro="" textlink="">
      <xdr:nvSpPr>
        <xdr:cNvPr id="605" name="円/楕円 604"/>
        <xdr:cNvSpPr/>
      </xdr:nvSpPr>
      <xdr:spPr>
        <a:xfrm>
          <a:off x="14541500" y="95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48220</xdr:rowOff>
    </xdr:from>
    <xdr:ext cx="534377" cy="259045"/>
    <xdr:sp macro="" textlink="">
      <xdr:nvSpPr>
        <xdr:cNvPr id="606" name="テキスト ボックス 605"/>
        <xdr:cNvSpPr txBox="1"/>
      </xdr:nvSpPr>
      <xdr:spPr>
        <a:xfrm>
          <a:off x="14325111" y="964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49,003</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67107</xdr:rowOff>
    </xdr:from>
    <xdr:to>
      <xdr:col>20</xdr:col>
      <xdr:colOff>9525</xdr:colOff>
      <xdr:row>54</xdr:row>
      <xdr:rowOff>168707</xdr:rowOff>
    </xdr:to>
    <xdr:sp macro="" textlink="">
      <xdr:nvSpPr>
        <xdr:cNvPr id="607" name="円/楕円 606"/>
        <xdr:cNvSpPr/>
      </xdr:nvSpPr>
      <xdr:spPr>
        <a:xfrm>
          <a:off x="13652500" y="93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13784</xdr:rowOff>
    </xdr:from>
    <xdr:ext cx="534377" cy="259045"/>
    <xdr:sp macro="" textlink="">
      <xdr:nvSpPr>
        <xdr:cNvPr id="608" name="テキスト ボックス 607"/>
        <xdr:cNvSpPr txBox="1"/>
      </xdr:nvSpPr>
      <xdr:spPr>
        <a:xfrm>
          <a:off x="13436111" y="91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61,144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53981</xdr:rowOff>
    </xdr:from>
    <xdr:to>
      <xdr:col>18</xdr:col>
      <xdr:colOff>492125</xdr:colOff>
      <xdr:row>55</xdr:row>
      <xdr:rowOff>155581</xdr:rowOff>
    </xdr:to>
    <xdr:sp macro="" textlink="">
      <xdr:nvSpPr>
        <xdr:cNvPr id="609" name="円/楕円 608"/>
        <xdr:cNvSpPr/>
      </xdr:nvSpPr>
      <xdr:spPr>
        <a:xfrm>
          <a:off x="12763500" y="94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146708</xdr:rowOff>
    </xdr:from>
    <xdr:ext cx="534377" cy="259045"/>
    <xdr:sp macro="" textlink="">
      <xdr:nvSpPr>
        <xdr:cNvPr id="610" name="テキスト ボックス 609"/>
        <xdr:cNvSpPr txBox="1"/>
      </xdr:nvSpPr>
      <xdr:spPr>
        <a:xfrm>
          <a:off x="12547111" y="95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79997</xdr:rowOff>
    </xdr:from>
    <xdr:to>
      <xdr:col>23</xdr:col>
      <xdr:colOff>516889</xdr:colOff>
      <xdr:row>79</xdr:row>
      <xdr:rowOff>44450</xdr:rowOff>
    </xdr:to>
    <xdr:cxnSp macro="">
      <xdr:nvCxnSpPr>
        <xdr:cNvPr id="634" name="直線コネクタ 633"/>
        <xdr:cNvCxnSpPr/>
      </xdr:nvCxnSpPr>
      <xdr:spPr>
        <a:xfrm flipV="1">
          <a:off x="16317595" y="12424397"/>
          <a:ext cx="1269" cy="116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26674</xdr:rowOff>
    </xdr:from>
    <xdr:ext cx="534377" cy="259045"/>
    <xdr:sp macro="" textlink="">
      <xdr:nvSpPr>
        <xdr:cNvPr id="637" name="災害復旧費最大値テキスト"/>
        <xdr:cNvSpPr txBox="1"/>
      </xdr:nvSpPr>
      <xdr:spPr>
        <a:xfrm>
          <a:off x="16370300" y="1219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72</xdr:row>
      <xdr:rowOff>79997</xdr:rowOff>
    </xdr:from>
    <xdr:to>
      <xdr:col>23</xdr:col>
      <xdr:colOff>606425</xdr:colOff>
      <xdr:row>72</xdr:row>
      <xdr:rowOff>79997</xdr:rowOff>
    </xdr:to>
    <xdr:cxnSp macro="">
      <xdr:nvCxnSpPr>
        <xdr:cNvPr id="638" name="直線コネクタ 637"/>
        <xdr:cNvCxnSpPr/>
      </xdr:nvCxnSpPr>
      <xdr:spPr>
        <a:xfrm>
          <a:off x="16230600" y="1242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79997</xdr:rowOff>
    </xdr:from>
    <xdr:to>
      <xdr:col>23</xdr:col>
      <xdr:colOff>517525</xdr:colOff>
      <xdr:row>73</xdr:row>
      <xdr:rowOff>87058</xdr:rowOff>
    </xdr:to>
    <xdr:cxnSp macro="">
      <xdr:nvCxnSpPr>
        <xdr:cNvPr id="639" name="直線コネクタ 638"/>
        <xdr:cNvCxnSpPr/>
      </xdr:nvCxnSpPr>
      <xdr:spPr>
        <a:xfrm flipV="1">
          <a:off x="15481300" y="12424397"/>
          <a:ext cx="838200" cy="17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87685</xdr:rowOff>
    </xdr:from>
    <xdr:ext cx="469744" cy="259045"/>
    <xdr:sp macro="" textlink="">
      <xdr:nvSpPr>
        <xdr:cNvPr id="640" name="災害復旧費平均値テキスト"/>
        <xdr:cNvSpPr txBox="1"/>
      </xdr:nvSpPr>
      <xdr:spPr>
        <a:xfrm>
          <a:off x="16370300" y="134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109258</xdr:rowOff>
    </xdr:from>
    <xdr:to>
      <xdr:col>23</xdr:col>
      <xdr:colOff>568325</xdr:colOff>
      <xdr:row>79</xdr:row>
      <xdr:rowOff>39408</xdr:rowOff>
    </xdr:to>
    <xdr:sp macro="" textlink="">
      <xdr:nvSpPr>
        <xdr:cNvPr id="641" name="フローチャート : 判断 640"/>
        <xdr:cNvSpPr/>
      </xdr:nvSpPr>
      <xdr:spPr>
        <a:xfrm>
          <a:off x="16268700" y="134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87058</xdr:rowOff>
    </xdr:from>
    <xdr:to>
      <xdr:col>22</xdr:col>
      <xdr:colOff>365125</xdr:colOff>
      <xdr:row>73</xdr:row>
      <xdr:rowOff>137275</xdr:rowOff>
    </xdr:to>
    <xdr:cxnSp macro="">
      <xdr:nvCxnSpPr>
        <xdr:cNvPr id="642" name="直線コネクタ 641"/>
        <xdr:cNvCxnSpPr/>
      </xdr:nvCxnSpPr>
      <xdr:spPr>
        <a:xfrm flipV="1">
          <a:off x="14592300" y="12602908"/>
          <a:ext cx="889000" cy="5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121653</xdr:rowOff>
    </xdr:from>
    <xdr:to>
      <xdr:col>22</xdr:col>
      <xdr:colOff>415925</xdr:colOff>
      <xdr:row>79</xdr:row>
      <xdr:rowOff>51803</xdr:rowOff>
    </xdr:to>
    <xdr:sp macro="" textlink="">
      <xdr:nvSpPr>
        <xdr:cNvPr id="643" name="フローチャート : 判断 642"/>
        <xdr:cNvSpPr/>
      </xdr:nvSpPr>
      <xdr:spPr>
        <a:xfrm>
          <a:off x="15430500" y="1349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42930</xdr:rowOff>
    </xdr:from>
    <xdr:ext cx="469744" cy="259045"/>
    <xdr:sp macro="" textlink="">
      <xdr:nvSpPr>
        <xdr:cNvPr id="644" name="テキスト ボックス 643"/>
        <xdr:cNvSpPr txBox="1"/>
      </xdr:nvSpPr>
      <xdr:spPr>
        <a:xfrm>
          <a:off x="15246427" y="1358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18212</xdr:rowOff>
    </xdr:from>
    <xdr:to>
      <xdr:col>21</xdr:col>
      <xdr:colOff>161925</xdr:colOff>
      <xdr:row>73</xdr:row>
      <xdr:rowOff>137275</xdr:rowOff>
    </xdr:to>
    <xdr:cxnSp macro="">
      <xdr:nvCxnSpPr>
        <xdr:cNvPr id="645" name="直線コネクタ 644"/>
        <xdr:cNvCxnSpPr/>
      </xdr:nvCxnSpPr>
      <xdr:spPr>
        <a:xfrm>
          <a:off x="13703300" y="12362612"/>
          <a:ext cx="889000" cy="29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62091</xdr:rowOff>
    </xdr:from>
    <xdr:to>
      <xdr:col>21</xdr:col>
      <xdr:colOff>212725</xdr:colOff>
      <xdr:row>78</xdr:row>
      <xdr:rowOff>163691</xdr:rowOff>
    </xdr:to>
    <xdr:sp macro="" textlink="">
      <xdr:nvSpPr>
        <xdr:cNvPr id="646" name="フローチャート : 判断 645"/>
        <xdr:cNvSpPr/>
      </xdr:nvSpPr>
      <xdr:spPr>
        <a:xfrm>
          <a:off x="14541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154818</xdr:rowOff>
    </xdr:from>
    <xdr:ext cx="469744" cy="259045"/>
    <xdr:sp macro="" textlink="">
      <xdr:nvSpPr>
        <xdr:cNvPr id="647" name="テキスト ボックス 646"/>
        <xdr:cNvSpPr txBox="1"/>
      </xdr:nvSpPr>
      <xdr:spPr>
        <a:xfrm>
          <a:off x="14357427"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123241</xdr:rowOff>
    </xdr:from>
    <xdr:to>
      <xdr:col>19</xdr:col>
      <xdr:colOff>644525</xdr:colOff>
      <xdr:row>72</xdr:row>
      <xdr:rowOff>18212</xdr:rowOff>
    </xdr:to>
    <xdr:cxnSp macro="">
      <xdr:nvCxnSpPr>
        <xdr:cNvPr id="648" name="直線コネクタ 647"/>
        <xdr:cNvCxnSpPr/>
      </xdr:nvCxnSpPr>
      <xdr:spPr>
        <a:xfrm>
          <a:off x="12814300" y="12124741"/>
          <a:ext cx="889000" cy="2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64655</xdr:rowOff>
    </xdr:from>
    <xdr:to>
      <xdr:col>20</xdr:col>
      <xdr:colOff>9525</xdr:colOff>
      <xdr:row>78</xdr:row>
      <xdr:rowOff>166255</xdr:rowOff>
    </xdr:to>
    <xdr:sp macro="" textlink="">
      <xdr:nvSpPr>
        <xdr:cNvPr id="649" name="フローチャート : 判断 648"/>
        <xdr:cNvSpPr/>
      </xdr:nvSpPr>
      <xdr:spPr>
        <a:xfrm>
          <a:off x="13652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157382</xdr:rowOff>
    </xdr:from>
    <xdr:ext cx="469744" cy="259045"/>
    <xdr:sp macro="" textlink="">
      <xdr:nvSpPr>
        <xdr:cNvPr id="650" name="テキスト ボックス 649"/>
        <xdr:cNvSpPr txBox="1"/>
      </xdr:nvSpPr>
      <xdr:spPr>
        <a:xfrm>
          <a:off x="13468427" y="1353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22797</xdr:rowOff>
    </xdr:from>
    <xdr:to>
      <xdr:col>18</xdr:col>
      <xdr:colOff>492125</xdr:colOff>
      <xdr:row>78</xdr:row>
      <xdr:rowOff>124397</xdr:rowOff>
    </xdr:to>
    <xdr:sp macro="" textlink="">
      <xdr:nvSpPr>
        <xdr:cNvPr id="651" name="フローチャート : 判断 650"/>
        <xdr:cNvSpPr/>
      </xdr:nvSpPr>
      <xdr:spPr>
        <a:xfrm>
          <a:off x="12763500" y="1339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115524</xdr:rowOff>
    </xdr:from>
    <xdr:ext cx="534377" cy="259045"/>
    <xdr:sp macro="" textlink="">
      <xdr:nvSpPr>
        <xdr:cNvPr id="652" name="テキスト ボックス 651"/>
        <xdr:cNvSpPr txBox="1"/>
      </xdr:nvSpPr>
      <xdr:spPr>
        <a:xfrm>
          <a:off x="12547111" y="1348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29197</xdr:rowOff>
    </xdr:from>
    <xdr:to>
      <xdr:col>23</xdr:col>
      <xdr:colOff>568325</xdr:colOff>
      <xdr:row>72</xdr:row>
      <xdr:rowOff>130797</xdr:rowOff>
    </xdr:to>
    <xdr:sp macro="" textlink="">
      <xdr:nvSpPr>
        <xdr:cNvPr id="658" name="円/楕円 657"/>
        <xdr:cNvSpPr/>
      </xdr:nvSpPr>
      <xdr:spPr>
        <a:xfrm>
          <a:off x="16268700" y="123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153674</xdr:rowOff>
    </xdr:from>
    <xdr:ext cx="534377" cy="259045"/>
    <xdr:sp macro="" textlink="">
      <xdr:nvSpPr>
        <xdr:cNvPr id="659" name="災害復旧費該当値テキスト"/>
        <xdr:cNvSpPr txBox="1"/>
      </xdr:nvSpPr>
      <xdr:spPr>
        <a:xfrm>
          <a:off x="16370300" y="12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91,701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36258</xdr:rowOff>
    </xdr:from>
    <xdr:to>
      <xdr:col>22</xdr:col>
      <xdr:colOff>415925</xdr:colOff>
      <xdr:row>73</xdr:row>
      <xdr:rowOff>137858</xdr:rowOff>
    </xdr:to>
    <xdr:sp macro="" textlink="">
      <xdr:nvSpPr>
        <xdr:cNvPr id="660" name="円/楕円 659"/>
        <xdr:cNvSpPr/>
      </xdr:nvSpPr>
      <xdr:spPr>
        <a:xfrm>
          <a:off x="15430500" y="12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154385</xdr:rowOff>
    </xdr:from>
    <xdr:ext cx="534377" cy="259045"/>
    <xdr:sp macro="" textlink="">
      <xdr:nvSpPr>
        <xdr:cNvPr id="661" name="テキスト ボックス 660"/>
        <xdr:cNvSpPr txBox="1"/>
      </xdr:nvSpPr>
      <xdr:spPr>
        <a:xfrm>
          <a:off x="15214111" y="123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86475</xdr:rowOff>
    </xdr:from>
    <xdr:to>
      <xdr:col>21</xdr:col>
      <xdr:colOff>212725</xdr:colOff>
      <xdr:row>74</xdr:row>
      <xdr:rowOff>16625</xdr:rowOff>
    </xdr:to>
    <xdr:sp macro="" textlink="">
      <xdr:nvSpPr>
        <xdr:cNvPr id="662" name="円/楕円 661"/>
        <xdr:cNvSpPr/>
      </xdr:nvSpPr>
      <xdr:spPr>
        <a:xfrm>
          <a:off x="14541500" y="126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33152</xdr:rowOff>
    </xdr:from>
    <xdr:ext cx="534377" cy="259045"/>
    <xdr:sp macro="" textlink="">
      <xdr:nvSpPr>
        <xdr:cNvPr id="663" name="テキスト ボックス 662"/>
        <xdr:cNvSpPr txBox="1"/>
      </xdr:nvSpPr>
      <xdr:spPr>
        <a:xfrm>
          <a:off x="14325111" y="123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73,691</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138862</xdr:rowOff>
    </xdr:from>
    <xdr:to>
      <xdr:col>20</xdr:col>
      <xdr:colOff>9525</xdr:colOff>
      <xdr:row>72</xdr:row>
      <xdr:rowOff>69012</xdr:rowOff>
    </xdr:to>
    <xdr:sp macro="" textlink="">
      <xdr:nvSpPr>
        <xdr:cNvPr id="664" name="円/楕円 663"/>
        <xdr:cNvSpPr/>
      </xdr:nvSpPr>
      <xdr:spPr>
        <a:xfrm>
          <a:off x="13652500" y="123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85539</xdr:rowOff>
    </xdr:from>
    <xdr:ext cx="534377" cy="259045"/>
    <xdr:sp macro="" textlink="">
      <xdr:nvSpPr>
        <xdr:cNvPr id="665" name="テキスト ボックス 664"/>
        <xdr:cNvSpPr txBox="1"/>
      </xdr:nvSpPr>
      <xdr:spPr>
        <a:xfrm>
          <a:off x="13436111" y="120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96,566</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72441</xdr:rowOff>
    </xdr:from>
    <xdr:to>
      <xdr:col>18</xdr:col>
      <xdr:colOff>492125</xdr:colOff>
      <xdr:row>71</xdr:row>
      <xdr:rowOff>2591</xdr:rowOff>
    </xdr:to>
    <xdr:sp macro="" textlink="">
      <xdr:nvSpPr>
        <xdr:cNvPr id="666" name="円/楕円 665"/>
        <xdr:cNvSpPr/>
      </xdr:nvSpPr>
      <xdr:spPr>
        <a:xfrm>
          <a:off x="12763500" y="1207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19118</xdr:rowOff>
    </xdr:from>
    <xdr:ext cx="599010" cy="259045"/>
    <xdr:sp macro="" textlink="">
      <xdr:nvSpPr>
        <xdr:cNvPr id="667" name="テキスト ボックス 666"/>
        <xdr:cNvSpPr txBox="1"/>
      </xdr:nvSpPr>
      <xdr:spPr>
        <a:xfrm>
          <a:off x="12514794" y="1184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3" name="テキスト ボックス 68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5" name="テキスト ボックス 68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1" name="直線コネクタ 690"/>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2"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3" name="直線コネクタ 692"/>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4"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5" name="直線コネクタ 694"/>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80553</xdr:rowOff>
    </xdr:from>
    <xdr:to>
      <xdr:col>23</xdr:col>
      <xdr:colOff>517525</xdr:colOff>
      <xdr:row>97</xdr:row>
      <xdr:rowOff>95238</xdr:rowOff>
    </xdr:to>
    <xdr:cxnSp macro="">
      <xdr:nvCxnSpPr>
        <xdr:cNvPr id="696" name="直線コネクタ 695"/>
        <xdr:cNvCxnSpPr/>
      </xdr:nvCxnSpPr>
      <xdr:spPr>
        <a:xfrm>
          <a:off x="15481300" y="16711203"/>
          <a:ext cx="8382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72527</xdr:rowOff>
    </xdr:from>
    <xdr:ext cx="534377" cy="259045"/>
    <xdr:sp macro="" textlink="">
      <xdr:nvSpPr>
        <xdr:cNvPr id="697" name="公債費平均値テキスト"/>
        <xdr:cNvSpPr txBox="1"/>
      </xdr:nvSpPr>
      <xdr:spPr>
        <a:xfrm>
          <a:off x="16370300" y="1636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8" name="フローチャート : 判断 697"/>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6845</xdr:rowOff>
    </xdr:from>
    <xdr:to>
      <xdr:col>22</xdr:col>
      <xdr:colOff>365125</xdr:colOff>
      <xdr:row>97</xdr:row>
      <xdr:rowOff>80553</xdr:rowOff>
    </xdr:to>
    <xdr:cxnSp macro="">
      <xdr:nvCxnSpPr>
        <xdr:cNvPr id="699" name="直線コネクタ 698"/>
        <xdr:cNvCxnSpPr/>
      </xdr:nvCxnSpPr>
      <xdr:spPr>
        <a:xfrm>
          <a:off x="14592300" y="16637495"/>
          <a:ext cx="889000" cy="7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700" name="フローチャート : 判断 699"/>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38952</xdr:rowOff>
    </xdr:from>
    <xdr:ext cx="534377" cy="259045"/>
    <xdr:sp macro="" textlink="">
      <xdr:nvSpPr>
        <xdr:cNvPr id="701" name="テキスト ボックス 700"/>
        <xdr:cNvSpPr txBox="1"/>
      </xdr:nvSpPr>
      <xdr:spPr>
        <a:xfrm>
          <a:off x="15214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151648</xdr:rowOff>
    </xdr:from>
    <xdr:to>
      <xdr:col>21</xdr:col>
      <xdr:colOff>161925</xdr:colOff>
      <xdr:row>97</xdr:row>
      <xdr:rowOff>6845</xdr:rowOff>
    </xdr:to>
    <xdr:cxnSp macro="">
      <xdr:nvCxnSpPr>
        <xdr:cNvPr id="702" name="直線コネクタ 701"/>
        <xdr:cNvCxnSpPr/>
      </xdr:nvCxnSpPr>
      <xdr:spPr>
        <a:xfrm>
          <a:off x="13703300" y="16610848"/>
          <a:ext cx="889000" cy="2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3" name="フローチャート : 判断 702"/>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109315</xdr:rowOff>
    </xdr:from>
    <xdr:ext cx="534377" cy="259045"/>
    <xdr:sp macro="" textlink="">
      <xdr:nvSpPr>
        <xdr:cNvPr id="704" name="テキスト ボックス 703"/>
        <xdr:cNvSpPr txBox="1"/>
      </xdr:nvSpPr>
      <xdr:spPr>
        <a:xfrm>
          <a:off x="14325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105471</xdr:rowOff>
    </xdr:from>
    <xdr:to>
      <xdr:col>19</xdr:col>
      <xdr:colOff>644525</xdr:colOff>
      <xdr:row>96</xdr:row>
      <xdr:rowOff>151648</xdr:rowOff>
    </xdr:to>
    <xdr:cxnSp macro="">
      <xdr:nvCxnSpPr>
        <xdr:cNvPr id="705" name="直線コネクタ 704"/>
        <xdr:cNvCxnSpPr/>
      </xdr:nvCxnSpPr>
      <xdr:spPr>
        <a:xfrm>
          <a:off x="12814300" y="16564671"/>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6" name="フローチャート : 判断 705"/>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105315</xdr:rowOff>
    </xdr:from>
    <xdr:ext cx="534377" cy="259045"/>
    <xdr:sp macro="" textlink="">
      <xdr:nvSpPr>
        <xdr:cNvPr id="707" name="テキスト ボックス 706"/>
        <xdr:cNvSpPr txBox="1"/>
      </xdr:nvSpPr>
      <xdr:spPr>
        <a:xfrm>
          <a:off x="13436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08" name="フローチャート : 判断 707"/>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103822</xdr:rowOff>
    </xdr:from>
    <xdr:ext cx="534377" cy="259045"/>
    <xdr:sp macro="" textlink="">
      <xdr:nvSpPr>
        <xdr:cNvPr id="709" name="テキスト ボックス 708"/>
        <xdr:cNvSpPr txBox="1"/>
      </xdr:nvSpPr>
      <xdr:spPr>
        <a:xfrm>
          <a:off x="12547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44438</xdr:rowOff>
    </xdr:from>
    <xdr:to>
      <xdr:col>23</xdr:col>
      <xdr:colOff>568325</xdr:colOff>
      <xdr:row>97</xdr:row>
      <xdr:rowOff>146038</xdr:rowOff>
    </xdr:to>
    <xdr:sp macro="" textlink="">
      <xdr:nvSpPr>
        <xdr:cNvPr id="715" name="円/楕円 714"/>
        <xdr:cNvSpPr/>
      </xdr:nvSpPr>
      <xdr:spPr>
        <a:xfrm>
          <a:off x="16268700" y="166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130815</xdr:rowOff>
    </xdr:from>
    <xdr:ext cx="534377" cy="259045"/>
    <xdr:sp macro="" textlink="">
      <xdr:nvSpPr>
        <xdr:cNvPr id="716" name="公債費該当値テキスト"/>
        <xdr:cNvSpPr txBox="1"/>
      </xdr:nvSpPr>
      <xdr:spPr>
        <a:xfrm>
          <a:off x="16370300" y="165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38,335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29753</xdr:rowOff>
    </xdr:from>
    <xdr:to>
      <xdr:col>22</xdr:col>
      <xdr:colOff>415925</xdr:colOff>
      <xdr:row>97</xdr:row>
      <xdr:rowOff>131353</xdr:rowOff>
    </xdr:to>
    <xdr:sp macro="" textlink="">
      <xdr:nvSpPr>
        <xdr:cNvPr id="717" name="円/楕円 716"/>
        <xdr:cNvSpPr/>
      </xdr:nvSpPr>
      <xdr:spPr>
        <a:xfrm>
          <a:off x="15430500" y="166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122480</xdr:rowOff>
    </xdr:from>
    <xdr:ext cx="534377" cy="259045"/>
    <xdr:sp macro="" textlink="">
      <xdr:nvSpPr>
        <xdr:cNvPr id="718" name="テキスト ボックス 717"/>
        <xdr:cNvSpPr txBox="1"/>
      </xdr:nvSpPr>
      <xdr:spPr>
        <a:xfrm>
          <a:off x="15214111" y="1675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127495</xdr:rowOff>
    </xdr:from>
    <xdr:to>
      <xdr:col>21</xdr:col>
      <xdr:colOff>212725</xdr:colOff>
      <xdr:row>97</xdr:row>
      <xdr:rowOff>57645</xdr:rowOff>
    </xdr:to>
    <xdr:sp macro="" textlink="">
      <xdr:nvSpPr>
        <xdr:cNvPr id="719" name="円/楕円 718"/>
        <xdr:cNvSpPr/>
      </xdr:nvSpPr>
      <xdr:spPr>
        <a:xfrm>
          <a:off x="14541500" y="165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48772</xdr:rowOff>
    </xdr:from>
    <xdr:ext cx="534377" cy="259045"/>
    <xdr:sp macro="" textlink="">
      <xdr:nvSpPr>
        <xdr:cNvPr id="720" name="テキスト ボックス 719"/>
        <xdr:cNvSpPr txBox="1"/>
      </xdr:nvSpPr>
      <xdr:spPr>
        <a:xfrm>
          <a:off x="14325111" y="166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100848</xdr:rowOff>
    </xdr:from>
    <xdr:to>
      <xdr:col>20</xdr:col>
      <xdr:colOff>9525</xdr:colOff>
      <xdr:row>97</xdr:row>
      <xdr:rowOff>30998</xdr:rowOff>
    </xdr:to>
    <xdr:sp macro="" textlink="">
      <xdr:nvSpPr>
        <xdr:cNvPr id="721" name="円/楕円 720"/>
        <xdr:cNvSpPr/>
      </xdr:nvSpPr>
      <xdr:spPr>
        <a:xfrm>
          <a:off x="13652500" y="1656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22125</xdr:rowOff>
    </xdr:from>
    <xdr:ext cx="534377" cy="259045"/>
    <xdr:sp macro="" textlink="">
      <xdr:nvSpPr>
        <xdr:cNvPr id="722" name="テキスト ボックス 721"/>
        <xdr:cNvSpPr txBox="1"/>
      </xdr:nvSpPr>
      <xdr:spPr>
        <a:xfrm>
          <a:off x="13436111" y="1665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54671</xdr:rowOff>
    </xdr:from>
    <xdr:to>
      <xdr:col>18</xdr:col>
      <xdr:colOff>492125</xdr:colOff>
      <xdr:row>96</xdr:row>
      <xdr:rowOff>156271</xdr:rowOff>
    </xdr:to>
    <xdr:sp macro="" textlink="">
      <xdr:nvSpPr>
        <xdr:cNvPr id="723" name="円/楕円 722"/>
        <xdr:cNvSpPr/>
      </xdr:nvSpPr>
      <xdr:spPr>
        <a:xfrm>
          <a:off x="12763500" y="165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147398</xdr:rowOff>
    </xdr:from>
    <xdr:ext cx="534377" cy="259045"/>
    <xdr:sp macro="" textlink="">
      <xdr:nvSpPr>
        <xdr:cNvPr id="724" name="テキスト ボックス 723"/>
        <xdr:cNvSpPr txBox="1"/>
      </xdr:nvSpPr>
      <xdr:spPr>
        <a:xfrm>
          <a:off x="12547111" y="166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8" name="直線コネクタ 747"/>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9"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1"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2" name="直線コネクタ 751"/>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4"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5" name="フローチャート : 判断 754"/>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7" name="フローチャート : 判断 756"/>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8" name="テキスト ボックス 757"/>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72898</xdr:rowOff>
    </xdr:from>
    <xdr:to>
      <xdr:col>29</xdr:col>
      <xdr:colOff>568325</xdr:colOff>
      <xdr:row>39</xdr:row>
      <xdr:rowOff>3048</xdr:rowOff>
    </xdr:to>
    <xdr:sp macro="" textlink="">
      <xdr:nvSpPr>
        <xdr:cNvPr id="760" name="フローチャート : 判断 759"/>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61" name="テキスト ボックス 760"/>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88138</xdr:rowOff>
    </xdr:from>
    <xdr:to>
      <xdr:col>28</xdr:col>
      <xdr:colOff>365125</xdr:colOff>
      <xdr:row>38</xdr:row>
      <xdr:rowOff>18288</xdr:rowOff>
    </xdr:to>
    <xdr:sp macro="" textlink="">
      <xdr:nvSpPr>
        <xdr:cNvPr id="763" name="フローチャート : 判断 762"/>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34815</xdr:rowOff>
    </xdr:from>
    <xdr:ext cx="378565" cy="259045"/>
    <xdr:sp macro="" textlink="">
      <xdr:nvSpPr>
        <xdr:cNvPr id="764" name="テキスト ボックス 763"/>
        <xdr:cNvSpPr txBox="1"/>
      </xdr:nvSpPr>
      <xdr:spPr>
        <a:xfrm>
          <a:off x="19356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144907</xdr:rowOff>
    </xdr:from>
    <xdr:to>
      <xdr:col>27</xdr:col>
      <xdr:colOff>161925</xdr:colOff>
      <xdr:row>38</xdr:row>
      <xdr:rowOff>75057</xdr:rowOff>
    </xdr:to>
    <xdr:sp macro="" textlink="">
      <xdr:nvSpPr>
        <xdr:cNvPr id="765" name="フローチャート : 判断 764"/>
        <xdr:cNvSpPr/>
      </xdr:nvSpPr>
      <xdr:spPr>
        <a:xfrm>
          <a:off x="18605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91584</xdr:rowOff>
    </xdr:from>
    <xdr:ext cx="378565" cy="259045"/>
    <xdr:sp macro="" textlink="">
      <xdr:nvSpPr>
        <xdr:cNvPr id="766" name="テキスト ボックス 765"/>
        <xdr:cNvSpPr txBox="1"/>
      </xdr:nvSpPr>
      <xdr:spPr>
        <a:xfrm>
          <a:off x="18467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3"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2" name="直線コネクタ 79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3" name="テキスト ボックス 79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4" name="直線コネクタ 79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5" name="テキスト ボックス 79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6" name="直線コネクタ 79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7" name="テキスト ボックス 79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8" name="直線コネクタ 79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9" name="テキスト ボックス 79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1" name="テキスト ボックス 80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3" name="直線コネクタ 80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5" name="直線コネクタ 80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8" name="直線コネクタ 80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0" name="フローチャート : 判断 80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1" name="直線コネクタ 81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2" name="フローチャート : 判断 81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3" name="テキスト ボックス 812"/>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4" name="直線コネクタ 81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49</xdr:row>
      <xdr:rowOff>123190</xdr:rowOff>
    </xdr:from>
    <xdr:to>
      <xdr:col>29</xdr:col>
      <xdr:colOff>568325</xdr:colOff>
      <xdr:row>50</xdr:row>
      <xdr:rowOff>53340</xdr:rowOff>
    </xdr:to>
    <xdr:sp macro="" textlink="">
      <xdr:nvSpPr>
        <xdr:cNvPr id="815" name="フローチャート : 判断 814"/>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69867</xdr:rowOff>
    </xdr:from>
    <xdr:ext cx="313932" cy="259045"/>
    <xdr:sp macro="" textlink="">
      <xdr:nvSpPr>
        <xdr:cNvPr id="816" name="テキスト ボックス 815"/>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7" name="直線コネクタ 81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100330</xdr:rowOff>
    </xdr:from>
    <xdr:to>
      <xdr:col>28</xdr:col>
      <xdr:colOff>365125</xdr:colOff>
      <xdr:row>52</xdr:row>
      <xdr:rowOff>30480</xdr:rowOff>
    </xdr:to>
    <xdr:sp macro="" textlink="">
      <xdr:nvSpPr>
        <xdr:cNvPr id="818" name="フローチャート : 判断 817"/>
        <xdr:cNvSpPr/>
      </xdr:nvSpPr>
      <xdr:spPr>
        <a:xfrm>
          <a:off x="19494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50</xdr:row>
      <xdr:rowOff>47007</xdr:rowOff>
    </xdr:from>
    <xdr:ext cx="313932" cy="259045"/>
    <xdr:sp macro="" textlink="">
      <xdr:nvSpPr>
        <xdr:cNvPr id="819" name="テキスト ボックス 818"/>
        <xdr:cNvSpPr txBox="1"/>
      </xdr:nvSpPr>
      <xdr:spPr>
        <a:xfrm>
          <a:off x="19388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43180</xdr:rowOff>
    </xdr:from>
    <xdr:to>
      <xdr:col>27</xdr:col>
      <xdr:colOff>161925</xdr:colOff>
      <xdr:row>54</xdr:row>
      <xdr:rowOff>144780</xdr:rowOff>
    </xdr:to>
    <xdr:sp macro="" textlink="">
      <xdr:nvSpPr>
        <xdr:cNvPr id="820" name="フローチャート : 判断 819"/>
        <xdr:cNvSpPr/>
      </xdr:nvSpPr>
      <xdr:spPr>
        <a:xfrm>
          <a:off x="18605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52</xdr:row>
      <xdr:rowOff>161307</xdr:rowOff>
    </xdr:from>
    <xdr:ext cx="313932" cy="259045"/>
    <xdr:sp macro="" textlink="">
      <xdr:nvSpPr>
        <xdr:cNvPr id="821" name="テキスト ボックス 820"/>
        <xdr:cNvSpPr txBox="1"/>
      </xdr:nvSpPr>
      <xdr:spPr>
        <a:xfrm>
          <a:off x="18499333" y="9076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7" name="円/楕円 82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9" name="円/楕円 82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0" name="テキスト ボックス 829"/>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1" name="円/楕円 83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2" name="テキスト ボックス 83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3" name="円/楕円 83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4" name="テキスト ボックス 83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5" name="円/楕円 83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6" name="テキスト ボックス 83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復旧・復興期間につき、特にハード事業が中心の農林水産業費、土木費、災害復旧費については</a:t>
          </a:r>
          <a:r>
            <a:rPr kumimoji="1" lang="ja-JP" altLang="en-US" sz="1100">
              <a:solidFill>
                <a:schemeClr val="dk1"/>
              </a:solidFill>
              <a:effectLst/>
              <a:latin typeface="+mn-lt"/>
              <a:ea typeface="+mn-ea"/>
              <a:cs typeface="+mn-cs"/>
            </a:rPr>
            <a:t>、類似団体内・</a:t>
          </a:r>
          <a:r>
            <a:rPr kumimoji="1" lang="ja-JP" altLang="ja-JP" sz="1100">
              <a:solidFill>
                <a:schemeClr val="dk1"/>
              </a:solidFill>
              <a:effectLst/>
              <a:latin typeface="+mn-lt"/>
              <a:ea typeface="+mn-ea"/>
              <a:cs typeface="+mn-cs"/>
            </a:rPr>
            <a:t>全国</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県平均を大きく上回る結果となっている。また同様</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総務費については、復興交付金に係る積立金が計上され</a:t>
          </a:r>
          <a:r>
            <a:rPr kumimoji="1" lang="ja-JP" altLang="en-US" sz="1100">
              <a:solidFill>
                <a:schemeClr val="dk1"/>
              </a:solidFill>
              <a:effectLst/>
              <a:latin typeface="+mn-lt"/>
              <a:ea typeface="+mn-ea"/>
              <a:cs typeface="+mn-cs"/>
            </a:rPr>
            <a:t>てい</a:t>
          </a:r>
          <a:r>
            <a:rPr kumimoji="1" lang="ja-JP" altLang="ja-JP" sz="1100">
              <a:solidFill>
                <a:schemeClr val="dk1"/>
              </a:solidFill>
              <a:effectLst/>
              <a:latin typeface="+mn-lt"/>
              <a:ea typeface="+mn-ea"/>
              <a:cs typeface="+mn-cs"/>
            </a:rPr>
            <a:t>るため</a:t>
          </a:r>
          <a:r>
            <a:rPr kumimoji="1" lang="ja-JP" altLang="en-US" sz="1100">
              <a:solidFill>
                <a:schemeClr val="dk1"/>
              </a:solidFill>
              <a:effectLst/>
              <a:latin typeface="+mn-lt"/>
              <a:ea typeface="+mn-ea"/>
              <a:cs typeface="+mn-cs"/>
            </a:rPr>
            <a:t>に平均値を上回っており、</a:t>
          </a:r>
          <a:r>
            <a:rPr kumimoji="1" lang="ja-JP" altLang="ja-JP" sz="1100">
              <a:solidFill>
                <a:schemeClr val="dk1"/>
              </a:solidFill>
              <a:effectLst/>
              <a:latin typeface="+mn-lt"/>
              <a:ea typeface="+mn-ea"/>
              <a:cs typeface="+mn-cs"/>
            </a:rPr>
            <a:t>労働費について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緊急雇用創出事業により震災対応の臨時職員等を増員しているため平均を上回る結果となっている。今後は、通常時の予算にシフトしていくにつれ震災分の経費は減少していくものと思われるが、引き続き</a:t>
          </a:r>
          <a:r>
            <a:rPr lang="ja-JP" altLang="ja-JP" sz="1100" b="0" i="0" baseline="0">
              <a:solidFill>
                <a:schemeClr val="dk1"/>
              </a:solidFill>
              <a:effectLst/>
              <a:latin typeface="+mn-lt"/>
              <a:ea typeface="+mn-ea"/>
              <a:cs typeface="+mn-cs"/>
            </a:rPr>
            <a:t>行財政改革実施計画のもと削減に努め、財政構造の弾力化を図っていく。</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震災復興特別交付税等の積立により増加した財政調整基金残高も徐々に震災以前の規模に戻りつつある。当該基金残高については、標準財政規模の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％が適正値とされており、本市の</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標準財政規模</a:t>
          </a:r>
          <a:r>
            <a:rPr kumimoji="1" lang="en-US" altLang="ja-JP" sz="1100">
              <a:solidFill>
                <a:schemeClr val="dk1"/>
              </a:solidFill>
              <a:effectLst/>
              <a:latin typeface="+mn-lt"/>
              <a:ea typeface="+mn-ea"/>
              <a:cs typeface="+mn-cs"/>
            </a:rPr>
            <a:t>10,315,229</a:t>
          </a:r>
          <a:r>
            <a:rPr kumimoji="1" lang="ja-JP" altLang="ja-JP" sz="1100">
              <a:solidFill>
                <a:schemeClr val="dk1"/>
              </a:solidFill>
              <a:effectLst/>
              <a:latin typeface="+mn-lt"/>
              <a:ea typeface="+mn-ea"/>
              <a:cs typeface="+mn-cs"/>
            </a:rPr>
            <a:t>千円からすると約</a:t>
          </a:r>
          <a:r>
            <a:rPr kumimoji="1" lang="en-US" altLang="ja-JP" sz="1100">
              <a:solidFill>
                <a:schemeClr val="dk1"/>
              </a:solidFill>
              <a:effectLst/>
              <a:latin typeface="+mn-lt"/>
              <a:ea typeface="+mn-ea"/>
              <a:cs typeface="+mn-cs"/>
            </a:rPr>
            <a:t>1,000,000</a:t>
          </a:r>
          <a:r>
            <a:rPr kumimoji="1" lang="ja-JP" altLang="ja-JP" sz="1100">
              <a:solidFill>
                <a:schemeClr val="dk1"/>
              </a:solidFill>
              <a:effectLst/>
              <a:latin typeface="+mn-lt"/>
              <a:ea typeface="+mn-ea"/>
              <a:cs typeface="+mn-cs"/>
            </a:rPr>
            <a:t>千円程度が目安となっている。今後も震災復興特別交付税の過年度精算等が</a:t>
          </a:r>
          <a:r>
            <a:rPr kumimoji="1" lang="ja-JP" altLang="en-US" sz="1100">
              <a:solidFill>
                <a:schemeClr val="dk1"/>
              </a:solidFill>
              <a:effectLst/>
              <a:latin typeface="+mn-lt"/>
              <a:ea typeface="+mn-ea"/>
              <a:cs typeface="+mn-cs"/>
            </a:rPr>
            <a:t>想定</a:t>
          </a:r>
          <a:r>
            <a:rPr kumimoji="1" lang="ja-JP" altLang="ja-JP" sz="1100">
              <a:solidFill>
                <a:schemeClr val="dk1"/>
              </a:solidFill>
              <a:effectLst/>
              <a:latin typeface="+mn-lt"/>
              <a:ea typeface="+mn-ea"/>
              <a:cs typeface="+mn-cs"/>
            </a:rPr>
            <a:t>されており、上記の適正値割れが懸念されるところであるが、事業の精査はもちろんのこと、事業実施に際し、補助金の活用や特定目的基金との使い分けをし、適正な残高を維持できるよう財政運営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同様に、実質収支が黒字のため、赤字比率は発生していない状況である。各土地区画整理事業特別会計においては、一般会計から繰出している部分があるが、全体としてみれば黒字を維持している状況である。今後は、復興が進むにつれて一般会計については、震災前の水準である５％前後に推移していくものと思われるが、全会計において赤字を発生させないのはもちろんのこと、黒字を維持させるために適切な予算管理のもと財政運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54750599</v>
      </c>
      <c r="BO4" s="381"/>
      <c r="BP4" s="381"/>
      <c r="BQ4" s="381"/>
      <c r="BR4" s="381"/>
      <c r="BS4" s="381"/>
      <c r="BT4" s="381"/>
      <c r="BU4" s="382"/>
      <c r="BV4" s="380">
        <v>79506646</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19.8</v>
      </c>
      <c r="CU4" s="387"/>
      <c r="CV4" s="387"/>
      <c r="CW4" s="387"/>
      <c r="CX4" s="387"/>
      <c r="CY4" s="387"/>
      <c r="CZ4" s="387"/>
      <c r="DA4" s="388"/>
      <c r="DB4" s="386">
        <v>6.2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48376046</v>
      </c>
      <c r="BO5" s="418"/>
      <c r="BP5" s="418"/>
      <c r="BQ5" s="418"/>
      <c r="BR5" s="418"/>
      <c r="BS5" s="418"/>
      <c r="BT5" s="418"/>
      <c r="BU5" s="419"/>
      <c r="BV5" s="417">
        <v>72194424</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83.7</v>
      </c>
      <c r="CU5" s="415"/>
      <c r="CV5" s="415"/>
      <c r="CW5" s="415"/>
      <c r="CX5" s="415"/>
      <c r="CY5" s="415"/>
      <c r="CZ5" s="415"/>
      <c r="DA5" s="416"/>
      <c r="DB5" s="414">
        <v>83.1</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6374553</v>
      </c>
      <c r="BO6" s="418"/>
      <c r="BP6" s="418"/>
      <c r="BQ6" s="418"/>
      <c r="BR6" s="418"/>
      <c r="BS6" s="418"/>
      <c r="BT6" s="418"/>
      <c r="BU6" s="419"/>
      <c r="BV6" s="417">
        <v>7312222</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87.7</v>
      </c>
      <c r="CU6" s="455"/>
      <c r="CV6" s="455"/>
      <c r="CW6" s="455"/>
      <c r="CX6" s="455"/>
      <c r="CY6" s="455"/>
      <c r="CZ6" s="455"/>
      <c r="DA6" s="456"/>
      <c r="DB6" s="454">
        <v>88.1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4335962</v>
      </c>
      <c r="BO7" s="418"/>
      <c r="BP7" s="418"/>
      <c r="BQ7" s="418"/>
      <c r="BR7" s="418"/>
      <c r="BS7" s="418"/>
      <c r="BT7" s="418"/>
      <c r="BU7" s="419"/>
      <c r="BV7" s="417">
        <v>6667628</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10315229</v>
      </c>
      <c r="CU7" s="418"/>
      <c r="CV7" s="418"/>
      <c r="CW7" s="418"/>
      <c r="CX7" s="418"/>
      <c r="CY7" s="418"/>
      <c r="CZ7" s="418"/>
      <c r="DA7" s="419"/>
      <c r="DB7" s="417">
        <v>10387730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2038591</v>
      </c>
      <c r="BO8" s="418"/>
      <c r="BP8" s="418"/>
      <c r="BQ8" s="418"/>
      <c r="BR8" s="418"/>
      <c r="BS8" s="418"/>
      <c r="BT8" s="418"/>
      <c r="BU8" s="419"/>
      <c r="BV8" s="417">
        <v>644594</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0.41</v>
      </c>
      <c r="CU8" s="458"/>
      <c r="CV8" s="458"/>
      <c r="CW8" s="458"/>
      <c r="CX8" s="458"/>
      <c r="CY8" s="458"/>
      <c r="CZ8" s="458"/>
      <c r="DA8" s="459"/>
      <c r="DB8" s="457">
        <v>0.4</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39503</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1263444</v>
      </c>
      <c r="BO9" s="418"/>
      <c r="BP9" s="418"/>
      <c r="BQ9" s="418"/>
      <c r="BR9" s="418"/>
      <c r="BS9" s="418"/>
      <c r="BT9" s="418"/>
      <c r="BU9" s="419"/>
      <c r="BV9" s="417">
        <v>-80701</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5.9</v>
      </c>
      <c r="CU9" s="415"/>
      <c r="CV9" s="415"/>
      <c r="CW9" s="415"/>
      <c r="CX9" s="415"/>
      <c r="CY9" s="415"/>
      <c r="CZ9" s="415"/>
      <c r="DA9" s="416"/>
      <c r="DB9" s="414">
        <v>5.2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42903</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1407</v>
      </c>
      <c r="BO10" s="418"/>
      <c r="BP10" s="418"/>
      <c r="BQ10" s="418"/>
      <c r="BR10" s="418"/>
      <c r="BS10" s="418"/>
      <c r="BT10" s="418"/>
      <c r="BU10" s="419"/>
      <c r="BV10" s="417">
        <v>971</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77</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40268</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2375000</v>
      </c>
      <c r="BO12" s="418"/>
      <c r="BP12" s="418"/>
      <c r="BQ12" s="418"/>
      <c r="BR12" s="418"/>
      <c r="BS12" s="418"/>
      <c r="BT12" s="418"/>
      <c r="BU12" s="419"/>
      <c r="BV12" s="417">
        <v>1674744</v>
      </c>
      <c r="BW12" s="418"/>
      <c r="BX12" s="418"/>
      <c r="BY12" s="418"/>
      <c r="BZ12" s="418"/>
      <c r="CA12" s="418"/>
      <c r="CB12" s="418"/>
      <c r="CC12" s="419"/>
      <c r="CD12" s="420" t="s">
        <v>119</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40161</v>
      </c>
      <c r="S13" s="499"/>
      <c r="T13" s="499"/>
      <c r="U13" s="499"/>
      <c r="V13" s="500"/>
      <c r="W13" s="433" t="s">
        <v>122</v>
      </c>
      <c r="X13" s="434"/>
      <c r="Y13" s="434"/>
      <c r="Z13" s="434"/>
      <c r="AA13" s="434"/>
      <c r="AB13" s="424"/>
      <c r="AC13" s="468">
        <v>1444</v>
      </c>
      <c r="AD13" s="469"/>
      <c r="AE13" s="469"/>
      <c r="AF13" s="469"/>
      <c r="AG13" s="508"/>
      <c r="AH13" s="468">
        <v>1819</v>
      </c>
      <c r="AI13" s="469"/>
      <c r="AJ13" s="469"/>
      <c r="AK13" s="469"/>
      <c r="AL13" s="470"/>
      <c r="AM13" s="446" t="s">
        <v>123</v>
      </c>
      <c r="AN13" s="447"/>
      <c r="AO13" s="447"/>
      <c r="AP13" s="447"/>
      <c r="AQ13" s="447"/>
      <c r="AR13" s="447"/>
      <c r="AS13" s="447"/>
      <c r="AT13" s="448"/>
      <c r="AU13" s="449" t="s">
        <v>117</v>
      </c>
      <c r="AV13" s="450"/>
      <c r="AW13" s="450"/>
      <c r="AX13" s="450"/>
      <c r="AY13" s="451" t="s">
        <v>124</v>
      </c>
      <c r="AZ13" s="452"/>
      <c r="BA13" s="452"/>
      <c r="BB13" s="452"/>
      <c r="BC13" s="452"/>
      <c r="BD13" s="452"/>
      <c r="BE13" s="452"/>
      <c r="BF13" s="452"/>
      <c r="BG13" s="452"/>
      <c r="BH13" s="452"/>
      <c r="BI13" s="452"/>
      <c r="BJ13" s="452"/>
      <c r="BK13" s="452"/>
      <c r="BL13" s="452"/>
      <c r="BM13" s="453"/>
      <c r="BN13" s="417">
        <v>-1110149</v>
      </c>
      <c r="BO13" s="418"/>
      <c r="BP13" s="418"/>
      <c r="BQ13" s="418"/>
      <c r="BR13" s="418"/>
      <c r="BS13" s="418"/>
      <c r="BT13" s="418"/>
      <c r="BU13" s="419"/>
      <c r="BV13" s="417">
        <v>-1754474</v>
      </c>
      <c r="BW13" s="418"/>
      <c r="BX13" s="418"/>
      <c r="BY13" s="418"/>
      <c r="BZ13" s="418"/>
      <c r="CA13" s="418"/>
      <c r="CB13" s="418"/>
      <c r="CC13" s="419"/>
      <c r="CD13" s="420" t="s">
        <v>125</v>
      </c>
      <c r="CE13" s="421"/>
      <c r="CF13" s="421"/>
      <c r="CG13" s="421"/>
      <c r="CH13" s="421"/>
      <c r="CI13" s="421"/>
      <c r="CJ13" s="421"/>
      <c r="CK13" s="421"/>
      <c r="CL13" s="421"/>
      <c r="CM13" s="421"/>
      <c r="CN13" s="421"/>
      <c r="CO13" s="421"/>
      <c r="CP13" s="421"/>
      <c r="CQ13" s="421"/>
      <c r="CR13" s="421"/>
      <c r="CS13" s="422"/>
      <c r="CT13" s="414">
        <v>11.4</v>
      </c>
      <c r="CU13" s="415"/>
      <c r="CV13" s="415"/>
      <c r="CW13" s="415"/>
      <c r="CX13" s="415"/>
      <c r="CY13" s="415"/>
      <c r="CZ13" s="415"/>
      <c r="DA13" s="416"/>
      <c r="DB13" s="414">
        <v>13.5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126</v>
      </c>
      <c r="M14" s="496"/>
      <c r="N14" s="496"/>
      <c r="O14" s="496"/>
      <c r="P14" s="496"/>
      <c r="Q14" s="497"/>
      <c r="R14" s="498">
        <v>40270</v>
      </c>
      <c r="S14" s="499"/>
      <c r="T14" s="499"/>
      <c r="U14" s="499"/>
      <c r="V14" s="500"/>
      <c r="W14" s="407"/>
      <c r="X14" s="408"/>
      <c r="Y14" s="408"/>
      <c r="Z14" s="408"/>
      <c r="AA14" s="408"/>
      <c r="AB14" s="397"/>
      <c r="AC14" s="501">
        <v>7.8</v>
      </c>
      <c r="AD14" s="502"/>
      <c r="AE14" s="502"/>
      <c r="AF14" s="502"/>
      <c r="AG14" s="503"/>
      <c r="AH14" s="501">
        <v>9.1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127</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40170</v>
      </c>
      <c r="S15" s="499"/>
      <c r="T15" s="499"/>
      <c r="U15" s="499"/>
      <c r="V15" s="500"/>
      <c r="W15" s="433" t="s">
        <v>128</v>
      </c>
      <c r="X15" s="434"/>
      <c r="Y15" s="434"/>
      <c r="Z15" s="434"/>
      <c r="AA15" s="434"/>
      <c r="AB15" s="424"/>
      <c r="AC15" s="468">
        <v>4850</v>
      </c>
      <c r="AD15" s="469"/>
      <c r="AE15" s="469"/>
      <c r="AF15" s="469"/>
      <c r="AG15" s="508"/>
      <c r="AH15" s="468">
        <v>5054</v>
      </c>
      <c r="AI15" s="469"/>
      <c r="AJ15" s="469"/>
      <c r="AK15" s="469"/>
      <c r="AL15" s="470"/>
      <c r="AM15" s="446"/>
      <c r="AN15" s="447"/>
      <c r="AO15" s="447"/>
      <c r="AP15" s="447"/>
      <c r="AQ15" s="447"/>
      <c r="AR15" s="447"/>
      <c r="AS15" s="447"/>
      <c r="AT15" s="448"/>
      <c r="AU15" s="449"/>
      <c r="AV15" s="450"/>
      <c r="AW15" s="450"/>
      <c r="AX15" s="450"/>
      <c r="AY15" s="377" t="s">
        <v>129</v>
      </c>
      <c r="AZ15" s="378"/>
      <c r="BA15" s="378"/>
      <c r="BB15" s="378"/>
      <c r="BC15" s="378"/>
      <c r="BD15" s="378"/>
      <c r="BE15" s="378"/>
      <c r="BF15" s="378"/>
      <c r="BG15" s="378"/>
      <c r="BH15" s="378"/>
      <c r="BI15" s="378"/>
      <c r="BJ15" s="378"/>
      <c r="BK15" s="378"/>
      <c r="BL15" s="378"/>
      <c r="BM15" s="379"/>
      <c r="BN15" s="380">
        <v>3502301</v>
      </c>
      <c r="BO15" s="381"/>
      <c r="BP15" s="381"/>
      <c r="BQ15" s="381"/>
      <c r="BR15" s="381"/>
      <c r="BS15" s="381"/>
      <c r="BT15" s="381"/>
      <c r="BU15" s="382"/>
      <c r="BV15" s="380">
        <v>3415782</v>
      </c>
      <c r="BW15" s="381"/>
      <c r="BX15" s="381"/>
      <c r="BY15" s="381"/>
      <c r="BZ15" s="381"/>
      <c r="CA15" s="381"/>
      <c r="CB15" s="381"/>
      <c r="CC15" s="382"/>
      <c r="CD15" s="515" t="s">
        <v>130</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131</v>
      </c>
      <c r="M16" s="526"/>
      <c r="N16" s="526"/>
      <c r="O16" s="526"/>
      <c r="P16" s="526"/>
      <c r="Q16" s="527"/>
      <c r="R16" s="518" t="s">
        <v>132</v>
      </c>
      <c r="S16" s="519"/>
      <c r="T16" s="519"/>
      <c r="U16" s="519"/>
      <c r="V16" s="520"/>
      <c r="W16" s="407"/>
      <c r="X16" s="408"/>
      <c r="Y16" s="408"/>
      <c r="Z16" s="408"/>
      <c r="AA16" s="408"/>
      <c r="AB16" s="397"/>
      <c r="AC16" s="501">
        <v>26.2</v>
      </c>
      <c r="AD16" s="502"/>
      <c r="AE16" s="502"/>
      <c r="AF16" s="502"/>
      <c r="AG16" s="503"/>
      <c r="AH16" s="501">
        <v>25.4</v>
      </c>
      <c r="AI16" s="502"/>
      <c r="AJ16" s="502"/>
      <c r="AK16" s="502"/>
      <c r="AL16" s="504"/>
      <c r="AM16" s="446"/>
      <c r="AN16" s="447"/>
      <c r="AO16" s="447"/>
      <c r="AP16" s="447"/>
      <c r="AQ16" s="447"/>
      <c r="AR16" s="447"/>
      <c r="AS16" s="447"/>
      <c r="AT16" s="448"/>
      <c r="AU16" s="449"/>
      <c r="AV16" s="450"/>
      <c r="AW16" s="450"/>
      <c r="AX16" s="450"/>
      <c r="AY16" s="451" t="s">
        <v>133</v>
      </c>
      <c r="AZ16" s="452"/>
      <c r="BA16" s="452"/>
      <c r="BB16" s="452"/>
      <c r="BC16" s="452"/>
      <c r="BD16" s="452"/>
      <c r="BE16" s="452"/>
      <c r="BF16" s="452"/>
      <c r="BG16" s="452"/>
      <c r="BH16" s="452"/>
      <c r="BI16" s="452"/>
      <c r="BJ16" s="452"/>
      <c r="BK16" s="452"/>
      <c r="BL16" s="452"/>
      <c r="BM16" s="453"/>
      <c r="BN16" s="417">
        <v>8510553</v>
      </c>
      <c r="BO16" s="418"/>
      <c r="BP16" s="418"/>
      <c r="BQ16" s="418"/>
      <c r="BR16" s="418"/>
      <c r="BS16" s="418"/>
      <c r="BT16" s="418"/>
      <c r="BU16" s="419"/>
      <c r="BV16" s="417">
        <v>8359011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134</v>
      </c>
      <c r="N17" s="522"/>
      <c r="O17" s="522"/>
      <c r="P17" s="522"/>
      <c r="Q17" s="523"/>
      <c r="R17" s="518" t="s">
        <v>132</v>
      </c>
      <c r="S17" s="519"/>
      <c r="T17" s="519"/>
      <c r="U17" s="519"/>
      <c r="V17" s="520"/>
      <c r="W17" s="433" t="s">
        <v>135</v>
      </c>
      <c r="X17" s="434"/>
      <c r="Y17" s="434"/>
      <c r="Z17" s="434"/>
      <c r="AA17" s="434"/>
      <c r="AB17" s="424"/>
      <c r="AC17" s="468">
        <v>12209</v>
      </c>
      <c r="AD17" s="469"/>
      <c r="AE17" s="469"/>
      <c r="AF17" s="469"/>
      <c r="AG17" s="508"/>
      <c r="AH17" s="468">
        <v>13012</v>
      </c>
      <c r="AI17" s="469"/>
      <c r="AJ17" s="469"/>
      <c r="AK17" s="469"/>
      <c r="AL17" s="470"/>
      <c r="AM17" s="446"/>
      <c r="AN17" s="447"/>
      <c r="AO17" s="447"/>
      <c r="AP17" s="447"/>
      <c r="AQ17" s="447"/>
      <c r="AR17" s="447"/>
      <c r="AS17" s="447"/>
      <c r="AT17" s="448"/>
      <c r="AU17" s="449"/>
      <c r="AV17" s="450"/>
      <c r="AW17" s="450"/>
      <c r="AX17" s="450"/>
      <c r="AY17" s="451" t="s">
        <v>136</v>
      </c>
      <c r="AZ17" s="452"/>
      <c r="BA17" s="452"/>
      <c r="BB17" s="452"/>
      <c r="BC17" s="452"/>
      <c r="BD17" s="452"/>
      <c r="BE17" s="452"/>
      <c r="BF17" s="452"/>
      <c r="BG17" s="452"/>
      <c r="BH17" s="452"/>
      <c r="BI17" s="452"/>
      <c r="BJ17" s="452"/>
      <c r="BK17" s="452"/>
      <c r="BL17" s="452"/>
      <c r="BM17" s="453"/>
      <c r="BN17" s="417">
        <v>4427644</v>
      </c>
      <c r="BO17" s="418"/>
      <c r="BP17" s="418"/>
      <c r="BQ17" s="418"/>
      <c r="BR17" s="418"/>
      <c r="BS17" s="418"/>
      <c r="BT17" s="418"/>
      <c r="BU17" s="419"/>
      <c r="BV17" s="417">
        <v>4344480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137</v>
      </c>
      <c r="C18" s="460"/>
      <c r="D18" s="460"/>
      <c r="E18" s="529"/>
      <c r="F18" s="529"/>
      <c r="G18" s="529"/>
      <c r="H18" s="529"/>
      <c r="I18" s="529"/>
      <c r="J18" s="529"/>
      <c r="K18" s="529"/>
      <c r="L18" s="530">
        <v>101.36</v>
      </c>
      <c r="M18" s="530"/>
      <c r="N18" s="530"/>
      <c r="O18" s="530"/>
      <c r="P18" s="530"/>
      <c r="Q18" s="530"/>
      <c r="R18" s="531"/>
      <c r="S18" s="531"/>
      <c r="T18" s="531"/>
      <c r="U18" s="531"/>
      <c r="V18" s="532"/>
      <c r="W18" s="435"/>
      <c r="X18" s="436"/>
      <c r="Y18" s="436"/>
      <c r="Z18" s="436"/>
      <c r="AA18" s="436"/>
      <c r="AB18" s="427"/>
      <c r="AC18" s="533">
        <v>66</v>
      </c>
      <c r="AD18" s="534"/>
      <c r="AE18" s="534"/>
      <c r="AF18" s="534"/>
      <c r="AG18" s="535"/>
      <c r="AH18" s="533">
        <v>65.400000000000006</v>
      </c>
      <c r="AI18" s="534"/>
      <c r="AJ18" s="534"/>
      <c r="AK18" s="534"/>
      <c r="AL18" s="536"/>
      <c r="AM18" s="446"/>
      <c r="AN18" s="447"/>
      <c r="AO18" s="447"/>
      <c r="AP18" s="447"/>
      <c r="AQ18" s="447"/>
      <c r="AR18" s="447"/>
      <c r="AS18" s="447"/>
      <c r="AT18" s="448"/>
      <c r="AU18" s="449"/>
      <c r="AV18" s="450"/>
      <c r="AW18" s="450"/>
      <c r="AX18" s="450"/>
      <c r="AY18" s="451" t="s">
        <v>138</v>
      </c>
      <c r="AZ18" s="452"/>
      <c r="BA18" s="452"/>
      <c r="BB18" s="452"/>
      <c r="BC18" s="452"/>
      <c r="BD18" s="452"/>
      <c r="BE18" s="452"/>
      <c r="BF18" s="452"/>
      <c r="BG18" s="452"/>
      <c r="BH18" s="452"/>
      <c r="BI18" s="452"/>
      <c r="BJ18" s="452"/>
      <c r="BK18" s="452"/>
      <c r="BL18" s="452"/>
      <c r="BM18" s="453"/>
      <c r="BN18" s="417">
        <v>8863899</v>
      </c>
      <c r="BO18" s="418"/>
      <c r="BP18" s="418"/>
      <c r="BQ18" s="418"/>
      <c r="BR18" s="418"/>
      <c r="BS18" s="418"/>
      <c r="BT18" s="418"/>
      <c r="BU18" s="419"/>
      <c r="BV18" s="417">
        <v>8897834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139</v>
      </c>
      <c r="C19" s="460"/>
      <c r="D19" s="460"/>
      <c r="E19" s="529"/>
      <c r="F19" s="529"/>
      <c r="G19" s="529"/>
      <c r="H19" s="529"/>
      <c r="I19" s="529"/>
      <c r="J19" s="529"/>
      <c r="K19" s="529"/>
      <c r="L19" s="537">
        <v>390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140</v>
      </c>
      <c r="AZ19" s="452"/>
      <c r="BA19" s="452"/>
      <c r="BB19" s="452"/>
      <c r="BC19" s="452"/>
      <c r="BD19" s="452"/>
      <c r="BE19" s="452"/>
      <c r="BF19" s="452"/>
      <c r="BG19" s="452"/>
      <c r="BH19" s="452"/>
      <c r="BI19" s="452"/>
      <c r="BJ19" s="452"/>
      <c r="BK19" s="452"/>
      <c r="BL19" s="452"/>
      <c r="BM19" s="453"/>
      <c r="BN19" s="417">
        <v>24686716</v>
      </c>
      <c r="BO19" s="418"/>
      <c r="BP19" s="418"/>
      <c r="BQ19" s="418"/>
      <c r="BR19" s="418"/>
      <c r="BS19" s="418"/>
      <c r="BT19" s="418"/>
      <c r="BU19" s="419"/>
      <c r="BV19" s="417">
        <v>28715678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141</v>
      </c>
      <c r="C20" s="460"/>
      <c r="D20" s="460"/>
      <c r="E20" s="529"/>
      <c r="F20" s="529"/>
      <c r="G20" s="529"/>
      <c r="H20" s="529"/>
      <c r="I20" s="529"/>
      <c r="J20" s="529"/>
      <c r="K20" s="529"/>
      <c r="L20" s="537">
        <v>13868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142</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143</v>
      </c>
      <c r="C22" s="548"/>
      <c r="D22" s="549"/>
      <c r="E22" s="429" t="s">
        <v>1</v>
      </c>
      <c r="F22" s="434"/>
      <c r="G22" s="434"/>
      <c r="H22" s="434"/>
      <c r="I22" s="434"/>
      <c r="J22" s="434"/>
      <c r="K22" s="424"/>
      <c r="L22" s="429" t="s">
        <v>144</v>
      </c>
      <c r="M22" s="434"/>
      <c r="N22" s="434"/>
      <c r="O22" s="434"/>
      <c r="P22" s="424"/>
      <c r="Q22" s="556" t="s">
        <v>145</v>
      </c>
      <c r="R22" s="557"/>
      <c r="S22" s="557"/>
      <c r="T22" s="557"/>
      <c r="U22" s="557"/>
      <c r="V22" s="558"/>
      <c r="W22" s="562" t="s">
        <v>146</v>
      </c>
      <c r="X22" s="548"/>
      <c r="Y22" s="549"/>
      <c r="Z22" s="429" t="s">
        <v>1</v>
      </c>
      <c r="AA22" s="434"/>
      <c r="AB22" s="434"/>
      <c r="AC22" s="434"/>
      <c r="AD22" s="434"/>
      <c r="AE22" s="434"/>
      <c r="AF22" s="434"/>
      <c r="AG22" s="424"/>
      <c r="AH22" s="575" t="s">
        <v>147</v>
      </c>
      <c r="AI22" s="434"/>
      <c r="AJ22" s="434"/>
      <c r="AK22" s="434"/>
      <c r="AL22" s="424"/>
      <c r="AM22" s="575" t="s">
        <v>148</v>
      </c>
      <c r="AN22" s="576"/>
      <c r="AO22" s="576"/>
      <c r="AP22" s="576"/>
      <c r="AQ22" s="576"/>
      <c r="AR22" s="577"/>
      <c r="AS22" s="556" t="s">
        <v>145</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149</v>
      </c>
      <c r="AZ23" s="378"/>
      <c r="BA23" s="378"/>
      <c r="BB23" s="378"/>
      <c r="BC23" s="378"/>
      <c r="BD23" s="378"/>
      <c r="BE23" s="378"/>
      <c r="BF23" s="378"/>
      <c r="BG23" s="378"/>
      <c r="BH23" s="378"/>
      <c r="BI23" s="378"/>
      <c r="BJ23" s="378"/>
      <c r="BK23" s="378"/>
      <c r="BL23" s="378"/>
      <c r="BM23" s="379"/>
      <c r="BN23" s="417">
        <v>14406688</v>
      </c>
      <c r="BO23" s="418"/>
      <c r="BP23" s="418"/>
      <c r="BQ23" s="418"/>
      <c r="BR23" s="418"/>
      <c r="BS23" s="418"/>
      <c r="BT23" s="418"/>
      <c r="BU23" s="419"/>
      <c r="BV23" s="417">
        <v>15152139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150</v>
      </c>
      <c r="F24" s="447"/>
      <c r="G24" s="447"/>
      <c r="H24" s="447"/>
      <c r="I24" s="447"/>
      <c r="J24" s="447"/>
      <c r="K24" s="448"/>
      <c r="L24" s="468">
        <v>1</v>
      </c>
      <c r="M24" s="469"/>
      <c r="N24" s="469"/>
      <c r="O24" s="469"/>
      <c r="P24" s="508"/>
      <c r="Q24" s="468">
        <v>8910</v>
      </c>
      <c r="R24" s="469"/>
      <c r="S24" s="469"/>
      <c r="T24" s="469"/>
      <c r="U24" s="469"/>
      <c r="V24" s="508"/>
      <c r="W24" s="563"/>
      <c r="X24" s="551"/>
      <c r="Y24" s="552"/>
      <c r="Z24" s="467" t="s">
        <v>151</v>
      </c>
      <c r="AA24" s="447"/>
      <c r="AB24" s="447"/>
      <c r="AC24" s="447"/>
      <c r="AD24" s="447"/>
      <c r="AE24" s="447"/>
      <c r="AF24" s="447"/>
      <c r="AG24" s="448"/>
      <c r="AH24" s="468">
        <v>373</v>
      </c>
      <c r="AI24" s="469"/>
      <c r="AJ24" s="469"/>
      <c r="AK24" s="469"/>
      <c r="AL24" s="508"/>
      <c r="AM24" s="468">
        <v>1032837</v>
      </c>
      <c r="AN24" s="469"/>
      <c r="AO24" s="469"/>
      <c r="AP24" s="469"/>
      <c r="AQ24" s="469"/>
      <c r="AR24" s="508"/>
      <c r="AS24" s="468">
        <v>2769</v>
      </c>
      <c r="AT24" s="469"/>
      <c r="AU24" s="469"/>
      <c r="AV24" s="469"/>
      <c r="AW24" s="469"/>
      <c r="AX24" s="470"/>
      <c r="AY24" s="583" t="s">
        <v>152</v>
      </c>
      <c r="AZ24" s="584"/>
      <c r="BA24" s="584"/>
      <c r="BB24" s="584"/>
      <c r="BC24" s="584"/>
      <c r="BD24" s="584"/>
      <c r="BE24" s="584"/>
      <c r="BF24" s="584"/>
      <c r="BG24" s="584"/>
      <c r="BH24" s="584"/>
      <c r="BI24" s="584"/>
      <c r="BJ24" s="584"/>
      <c r="BK24" s="584"/>
      <c r="BL24" s="584"/>
      <c r="BM24" s="585"/>
      <c r="BN24" s="417">
        <v>10058826</v>
      </c>
      <c r="BO24" s="418"/>
      <c r="BP24" s="418"/>
      <c r="BQ24" s="418"/>
      <c r="BR24" s="418"/>
      <c r="BS24" s="418"/>
      <c r="BT24" s="418"/>
      <c r="BU24" s="419"/>
      <c r="BV24" s="417">
        <v>10164687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153</v>
      </c>
      <c r="F25" s="447"/>
      <c r="G25" s="447"/>
      <c r="H25" s="447"/>
      <c r="I25" s="447"/>
      <c r="J25" s="447"/>
      <c r="K25" s="448"/>
      <c r="L25" s="468">
        <v>1</v>
      </c>
      <c r="M25" s="469"/>
      <c r="N25" s="469"/>
      <c r="O25" s="469"/>
      <c r="P25" s="508"/>
      <c r="Q25" s="468">
        <v>7070</v>
      </c>
      <c r="R25" s="469"/>
      <c r="S25" s="469"/>
      <c r="T25" s="469"/>
      <c r="U25" s="469"/>
      <c r="V25" s="508"/>
      <c r="W25" s="563"/>
      <c r="X25" s="551"/>
      <c r="Y25" s="552"/>
      <c r="Z25" s="467" t="s">
        <v>154</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155</v>
      </c>
      <c r="AZ25" s="378"/>
      <c r="BA25" s="378"/>
      <c r="BB25" s="378"/>
      <c r="BC25" s="378"/>
      <c r="BD25" s="378"/>
      <c r="BE25" s="378"/>
      <c r="BF25" s="378"/>
      <c r="BG25" s="378"/>
      <c r="BH25" s="378"/>
      <c r="BI25" s="378"/>
      <c r="BJ25" s="378"/>
      <c r="BK25" s="378"/>
      <c r="BL25" s="378"/>
      <c r="BM25" s="379"/>
      <c r="BN25" s="380">
        <v>14669683</v>
      </c>
      <c r="BO25" s="381"/>
      <c r="BP25" s="381"/>
      <c r="BQ25" s="381"/>
      <c r="BR25" s="381"/>
      <c r="BS25" s="381"/>
      <c r="BT25" s="381"/>
      <c r="BU25" s="382"/>
      <c r="BV25" s="380">
        <v>16749671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156</v>
      </c>
      <c r="F26" s="447"/>
      <c r="G26" s="447"/>
      <c r="H26" s="447"/>
      <c r="I26" s="447"/>
      <c r="J26" s="447"/>
      <c r="K26" s="448"/>
      <c r="L26" s="468">
        <v>1</v>
      </c>
      <c r="M26" s="469"/>
      <c r="N26" s="469"/>
      <c r="O26" s="469"/>
      <c r="P26" s="508"/>
      <c r="Q26" s="468">
        <v>6000</v>
      </c>
      <c r="R26" s="469"/>
      <c r="S26" s="469"/>
      <c r="T26" s="469"/>
      <c r="U26" s="469"/>
      <c r="V26" s="508"/>
      <c r="W26" s="563"/>
      <c r="X26" s="551"/>
      <c r="Y26" s="552"/>
      <c r="Z26" s="467" t="s">
        <v>157</v>
      </c>
      <c r="AA26" s="573"/>
      <c r="AB26" s="573"/>
      <c r="AC26" s="573"/>
      <c r="AD26" s="573"/>
      <c r="AE26" s="573"/>
      <c r="AF26" s="573"/>
      <c r="AG26" s="574"/>
      <c r="AH26" s="468">
        <v>11</v>
      </c>
      <c r="AI26" s="469"/>
      <c r="AJ26" s="469"/>
      <c r="AK26" s="469"/>
      <c r="AL26" s="508"/>
      <c r="AM26" s="468">
        <v>27291</v>
      </c>
      <c r="AN26" s="469"/>
      <c r="AO26" s="469"/>
      <c r="AP26" s="469"/>
      <c r="AQ26" s="469"/>
      <c r="AR26" s="508"/>
      <c r="AS26" s="468">
        <v>2481</v>
      </c>
      <c r="AT26" s="469"/>
      <c r="AU26" s="469"/>
      <c r="AV26" s="469"/>
      <c r="AW26" s="469"/>
      <c r="AX26" s="470"/>
      <c r="AY26" s="420" t="s">
        <v>158</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159</v>
      </c>
      <c r="F27" s="447"/>
      <c r="G27" s="447"/>
      <c r="H27" s="447"/>
      <c r="I27" s="447"/>
      <c r="J27" s="447"/>
      <c r="K27" s="448"/>
      <c r="L27" s="468">
        <v>1</v>
      </c>
      <c r="M27" s="469"/>
      <c r="N27" s="469"/>
      <c r="O27" s="469"/>
      <c r="P27" s="508"/>
      <c r="Q27" s="468">
        <v>4220</v>
      </c>
      <c r="R27" s="469"/>
      <c r="S27" s="469"/>
      <c r="T27" s="469"/>
      <c r="U27" s="469"/>
      <c r="V27" s="508"/>
      <c r="W27" s="563"/>
      <c r="X27" s="551"/>
      <c r="Y27" s="552"/>
      <c r="Z27" s="467" t="s">
        <v>160</v>
      </c>
      <c r="AA27" s="447"/>
      <c r="AB27" s="447"/>
      <c r="AC27" s="447"/>
      <c r="AD27" s="447"/>
      <c r="AE27" s="447"/>
      <c r="AF27" s="447"/>
      <c r="AG27" s="448"/>
      <c r="AH27" s="468">
        <v>5</v>
      </c>
      <c r="AI27" s="469"/>
      <c r="AJ27" s="469"/>
      <c r="AK27" s="469"/>
      <c r="AL27" s="508"/>
      <c r="AM27" s="468">
        <v>17152</v>
      </c>
      <c r="AN27" s="469"/>
      <c r="AO27" s="469"/>
      <c r="AP27" s="469"/>
      <c r="AQ27" s="469"/>
      <c r="AR27" s="508"/>
      <c r="AS27" s="468">
        <v>3430</v>
      </c>
      <c r="AT27" s="469"/>
      <c r="AU27" s="469"/>
      <c r="AV27" s="469"/>
      <c r="AW27" s="469"/>
      <c r="AX27" s="470"/>
      <c r="AY27" s="509" t="s">
        <v>161</v>
      </c>
      <c r="AZ27" s="510"/>
      <c r="BA27" s="510"/>
      <c r="BB27" s="510"/>
      <c r="BC27" s="510"/>
      <c r="BD27" s="510"/>
      <c r="BE27" s="510"/>
      <c r="BF27" s="510"/>
      <c r="BG27" s="510"/>
      <c r="BH27" s="510"/>
      <c r="BI27" s="510"/>
      <c r="BJ27" s="510"/>
      <c r="BK27" s="510"/>
      <c r="BL27" s="510"/>
      <c r="BM27" s="511"/>
      <c r="BN27" s="586">
        <v>1800000</v>
      </c>
      <c r="BO27" s="587"/>
      <c r="BP27" s="587"/>
      <c r="BQ27" s="587"/>
      <c r="BR27" s="587"/>
      <c r="BS27" s="587"/>
      <c r="BT27" s="587"/>
      <c r="BU27" s="588"/>
      <c r="BV27" s="586">
        <v>1800000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162</v>
      </c>
      <c r="F28" s="447"/>
      <c r="G28" s="447"/>
      <c r="H28" s="447"/>
      <c r="I28" s="447"/>
      <c r="J28" s="447"/>
      <c r="K28" s="448"/>
      <c r="L28" s="468">
        <v>1</v>
      </c>
      <c r="M28" s="469"/>
      <c r="N28" s="469"/>
      <c r="O28" s="469"/>
      <c r="P28" s="508"/>
      <c r="Q28" s="468">
        <v>3720</v>
      </c>
      <c r="R28" s="469"/>
      <c r="S28" s="469"/>
      <c r="T28" s="469"/>
      <c r="U28" s="469"/>
      <c r="V28" s="508"/>
      <c r="W28" s="563"/>
      <c r="X28" s="551"/>
      <c r="Y28" s="552"/>
      <c r="Z28" s="467" t="s">
        <v>163</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164</v>
      </c>
      <c r="AZ28" s="590"/>
      <c r="BA28" s="590"/>
      <c r="BB28" s="591"/>
      <c r="BC28" s="377" t="s">
        <v>165</v>
      </c>
      <c r="BD28" s="378"/>
      <c r="BE28" s="378"/>
      <c r="BF28" s="378"/>
      <c r="BG28" s="378"/>
      <c r="BH28" s="378"/>
      <c r="BI28" s="378"/>
      <c r="BJ28" s="378"/>
      <c r="BK28" s="378"/>
      <c r="BL28" s="378"/>
      <c r="BM28" s="379"/>
      <c r="BN28" s="380">
        <v>1497409</v>
      </c>
      <c r="BO28" s="381"/>
      <c r="BP28" s="381"/>
      <c r="BQ28" s="381"/>
      <c r="BR28" s="381"/>
      <c r="BS28" s="381"/>
      <c r="BT28" s="381"/>
      <c r="BU28" s="382"/>
      <c r="BV28" s="380">
        <v>3423723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166</v>
      </c>
      <c r="F29" s="447"/>
      <c r="G29" s="447"/>
      <c r="H29" s="447"/>
      <c r="I29" s="447"/>
      <c r="J29" s="447"/>
      <c r="K29" s="448"/>
      <c r="L29" s="468">
        <v>16</v>
      </c>
      <c r="M29" s="469"/>
      <c r="N29" s="469"/>
      <c r="O29" s="469"/>
      <c r="P29" s="508"/>
      <c r="Q29" s="468">
        <v>3480</v>
      </c>
      <c r="R29" s="469"/>
      <c r="S29" s="469"/>
      <c r="T29" s="469"/>
      <c r="U29" s="469"/>
      <c r="V29" s="508"/>
      <c r="W29" s="564"/>
      <c r="X29" s="565"/>
      <c r="Y29" s="566"/>
      <c r="Z29" s="467" t="s">
        <v>167</v>
      </c>
      <c r="AA29" s="447"/>
      <c r="AB29" s="447"/>
      <c r="AC29" s="447"/>
      <c r="AD29" s="447"/>
      <c r="AE29" s="447"/>
      <c r="AF29" s="447"/>
      <c r="AG29" s="448"/>
      <c r="AH29" s="468">
        <v>378</v>
      </c>
      <c r="AI29" s="469"/>
      <c r="AJ29" s="469"/>
      <c r="AK29" s="469"/>
      <c r="AL29" s="508"/>
      <c r="AM29" s="468">
        <v>1049989</v>
      </c>
      <c r="AN29" s="469"/>
      <c r="AO29" s="469"/>
      <c r="AP29" s="469"/>
      <c r="AQ29" s="469"/>
      <c r="AR29" s="508"/>
      <c r="AS29" s="468">
        <v>2778</v>
      </c>
      <c r="AT29" s="469"/>
      <c r="AU29" s="469"/>
      <c r="AV29" s="469"/>
      <c r="AW29" s="469"/>
      <c r="AX29" s="470"/>
      <c r="AY29" s="592"/>
      <c r="AZ29" s="593"/>
      <c r="BA29" s="593"/>
      <c r="BB29" s="594"/>
      <c r="BC29" s="451" t="s">
        <v>168</v>
      </c>
      <c r="BD29" s="452"/>
      <c r="BE29" s="452"/>
      <c r="BF29" s="452"/>
      <c r="BG29" s="452"/>
      <c r="BH29" s="452"/>
      <c r="BI29" s="452"/>
      <c r="BJ29" s="452"/>
      <c r="BK29" s="452"/>
      <c r="BL29" s="452"/>
      <c r="BM29" s="453"/>
      <c r="BN29" s="417">
        <v>604257</v>
      </c>
      <c r="BO29" s="418"/>
      <c r="BP29" s="418"/>
      <c r="BQ29" s="418"/>
      <c r="BR29" s="418"/>
      <c r="BS29" s="418"/>
      <c r="BT29" s="418"/>
      <c r="BU29" s="419"/>
      <c r="BV29" s="417">
        <v>603492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169</v>
      </c>
      <c r="X30" s="571"/>
      <c r="Y30" s="571"/>
      <c r="Z30" s="571"/>
      <c r="AA30" s="571"/>
      <c r="AB30" s="571"/>
      <c r="AC30" s="571"/>
      <c r="AD30" s="571"/>
      <c r="AE30" s="571"/>
      <c r="AF30" s="571"/>
      <c r="AG30" s="572"/>
      <c r="AH30" s="533">
        <v>92.9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170</v>
      </c>
      <c r="BD30" s="584"/>
      <c r="BE30" s="584"/>
      <c r="BF30" s="584"/>
      <c r="BG30" s="584"/>
      <c r="BH30" s="584"/>
      <c r="BI30" s="584"/>
      <c r="BJ30" s="584"/>
      <c r="BK30" s="584"/>
      <c r="BL30" s="584"/>
      <c r="BM30" s="585"/>
      <c r="BN30" s="586">
        <v>47863613</v>
      </c>
      <c r="BO30" s="587"/>
      <c r="BP30" s="587"/>
      <c r="BQ30" s="587"/>
      <c r="BR30" s="587"/>
      <c r="BS30" s="587"/>
      <c r="BT30" s="587"/>
      <c r="BU30" s="588"/>
      <c r="BV30" s="586">
        <v>59597895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171</v>
      </c>
      <c r="D32" s="167"/>
      <c r="E32" s="167"/>
      <c r="F32" s="164"/>
      <c r="G32" s="164"/>
      <c r="H32" s="164"/>
      <c r="I32" s="164"/>
      <c r="J32" s="164"/>
      <c r="K32" s="164"/>
      <c r="L32" s="164"/>
      <c r="M32" s="164"/>
      <c r="N32" s="164"/>
      <c r="O32" s="164"/>
      <c r="P32" s="164"/>
      <c r="Q32" s="164"/>
      <c r="R32" s="164"/>
      <c r="S32" s="164"/>
      <c r="T32" s="164"/>
      <c r="U32" s="164" t="s">
        <v>172</v>
      </c>
      <c r="V32" s="164"/>
      <c r="W32" s="164"/>
      <c r="X32" s="164"/>
      <c r="Y32" s="164"/>
      <c r="Z32" s="164"/>
      <c r="AA32" s="164"/>
      <c r="AB32" s="164"/>
      <c r="AC32" s="164"/>
      <c r="AD32" s="164"/>
      <c r="AE32" s="164"/>
      <c r="AF32" s="164"/>
      <c r="AG32" s="164"/>
      <c r="AH32" s="164"/>
      <c r="AI32" s="164"/>
      <c r="AJ32" s="164"/>
      <c r="AK32" s="164"/>
      <c r="AL32" s="164"/>
      <c r="AM32" s="168" t="s">
        <v>173</v>
      </c>
      <c r="AN32" s="164"/>
      <c r="AO32" s="164"/>
      <c r="AP32" s="164"/>
      <c r="AQ32" s="164"/>
      <c r="AR32" s="164"/>
      <c r="AS32" s="168"/>
      <c r="AT32" s="168"/>
      <c r="AU32" s="168"/>
      <c r="AV32" s="168"/>
      <c r="AW32" s="168"/>
      <c r="AX32" s="168"/>
      <c r="AY32" s="168"/>
      <c r="AZ32" s="168"/>
      <c r="BA32" s="168"/>
      <c r="BB32" s="164"/>
      <c r="BC32" s="168"/>
      <c r="BD32" s="164"/>
      <c r="BE32" s="168" t="s">
        <v>174</v>
      </c>
      <c r="BF32" s="164"/>
      <c r="BG32" s="164"/>
      <c r="BH32" s="164"/>
      <c r="BI32" s="164"/>
      <c r="BJ32" s="168"/>
      <c r="BK32" s="168"/>
      <c r="BL32" s="168"/>
      <c r="BM32" s="168"/>
      <c r="BN32" s="168"/>
      <c r="BO32" s="168"/>
      <c r="BP32" s="168"/>
      <c r="BQ32" s="168"/>
      <c r="BR32" s="164"/>
      <c r="BS32" s="164"/>
      <c r="BT32" s="164"/>
      <c r="BU32" s="164"/>
      <c r="BV32" s="164"/>
      <c r="BW32" s="164" t="s">
        <v>175</v>
      </c>
      <c r="BX32" s="164"/>
      <c r="BY32" s="164"/>
      <c r="BZ32" s="164"/>
      <c r="CA32" s="164"/>
      <c r="CB32" s="168"/>
      <c r="CC32" s="168"/>
      <c r="CD32" s="168"/>
      <c r="CE32" s="168"/>
      <c r="CF32" s="168"/>
      <c r="CG32" s="168"/>
      <c r="CH32" s="168"/>
      <c r="CI32" s="168"/>
      <c r="CJ32" s="168"/>
      <c r="CK32" s="168"/>
      <c r="CL32" s="168"/>
      <c r="CM32" s="168"/>
      <c r="CN32" s="168"/>
      <c r="CO32" s="168" t="s">
        <v>176</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177</v>
      </c>
      <c r="D33" s="441"/>
      <c r="E33" s="406" t="s">
        <v>178</v>
      </c>
      <c r="F33" s="406"/>
      <c r="G33" s="406"/>
      <c r="H33" s="406"/>
      <c r="I33" s="406"/>
      <c r="J33" s="406"/>
      <c r="K33" s="406"/>
      <c r="L33" s="406"/>
      <c r="M33" s="406"/>
      <c r="N33" s="406"/>
      <c r="O33" s="406"/>
      <c r="P33" s="406"/>
      <c r="Q33" s="406"/>
      <c r="R33" s="406"/>
      <c r="S33" s="406"/>
      <c r="T33" s="169"/>
      <c r="U33" s="441" t="s">
        <v>177</v>
      </c>
      <c r="V33" s="441"/>
      <c r="W33" s="406" t="s">
        <v>178</v>
      </c>
      <c r="X33" s="406"/>
      <c r="Y33" s="406"/>
      <c r="Z33" s="406"/>
      <c r="AA33" s="406"/>
      <c r="AB33" s="406"/>
      <c r="AC33" s="406"/>
      <c r="AD33" s="406"/>
      <c r="AE33" s="406"/>
      <c r="AF33" s="406"/>
      <c r="AG33" s="406"/>
      <c r="AH33" s="406"/>
      <c r="AI33" s="406"/>
      <c r="AJ33" s="406"/>
      <c r="AK33" s="406"/>
      <c r="AL33" s="169"/>
      <c r="AM33" s="441" t="s">
        <v>177</v>
      </c>
      <c r="AN33" s="441"/>
      <c r="AO33" s="406" t="s">
        <v>178</v>
      </c>
      <c r="AP33" s="406"/>
      <c r="AQ33" s="406"/>
      <c r="AR33" s="406"/>
      <c r="AS33" s="406"/>
      <c r="AT33" s="406"/>
      <c r="AU33" s="406"/>
      <c r="AV33" s="406"/>
      <c r="AW33" s="406"/>
      <c r="AX33" s="406"/>
      <c r="AY33" s="406"/>
      <c r="AZ33" s="406"/>
      <c r="BA33" s="406"/>
      <c r="BB33" s="406"/>
      <c r="BC33" s="406"/>
      <c r="BD33" s="170"/>
      <c r="BE33" s="406" t="s">
        <v>179</v>
      </c>
      <c r="BF33" s="406"/>
      <c r="BG33" s="406" t="s">
        <v>180</v>
      </c>
      <c r="BH33" s="406"/>
      <c r="BI33" s="406"/>
      <c r="BJ33" s="406"/>
      <c r="BK33" s="406"/>
      <c r="BL33" s="406"/>
      <c r="BM33" s="406"/>
      <c r="BN33" s="406"/>
      <c r="BO33" s="406"/>
      <c r="BP33" s="406"/>
      <c r="BQ33" s="406"/>
      <c r="BR33" s="406"/>
      <c r="BS33" s="406"/>
      <c r="BT33" s="406"/>
      <c r="BU33" s="406"/>
      <c r="BV33" s="170"/>
      <c r="BW33" s="441" t="s">
        <v>179</v>
      </c>
      <c r="BX33" s="441"/>
      <c r="BY33" s="406" t="s">
        <v>181</v>
      </c>
      <c r="BZ33" s="406"/>
      <c r="CA33" s="406"/>
      <c r="CB33" s="406"/>
      <c r="CC33" s="406"/>
      <c r="CD33" s="406"/>
      <c r="CE33" s="406"/>
      <c r="CF33" s="406"/>
      <c r="CG33" s="406"/>
      <c r="CH33" s="406"/>
      <c r="CI33" s="406"/>
      <c r="CJ33" s="406"/>
      <c r="CK33" s="406"/>
      <c r="CL33" s="406"/>
      <c r="CM33" s="406"/>
      <c r="CN33" s="169"/>
      <c r="CO33" s="441" t="s">
        <v>177</v>
      </c>
      <c r="CP33" s="441"/>
      <c r="CQ33" s="406" t="s">
        <v>182</v>
      </c>
      <c r="CR33" s="406"/>
      <c r="CS33" s="406"/>
      <c r="CT33" s="406"/>
      <c r="CU33" s="406"/>
      <c r="CV33" s="406"/>
      <c r="CW33" s="406"/>
      <c r="CX33" s="406"/>
      <c r="CY33" s="406"/>
      <c r="CZ33" s="406"/>
      <c r="DA33" s="406"/>
      <c r="DB33" s="406"/>
      <c r="DC33" s="406"/>
      <c r="DD33" s="406"/>
      <c r="DE33" s="406"/>
      <c r="DF33" s="169"/>
      <c r="DG33" s="406" t="s">
        <v>183</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石巻地区広域行政事務組合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㈱奥松島公社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漁業集落排水事業特別会計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石巻地方広域水道企業団</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7</v>
      </c>
      <c r="BF36" s="598"/>
      <c r="BG36" s="599" t="str">
        <f>IF('各会計、関係団体の財政状況及び健全化判断比率'!B33="","",'各会計、関係団体の財政状況及び健全化判断比率'!B33)</f>
        <v>下水道事業特別会計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吉田川流域溜池大和町外2市4ケ町村組合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8</v>
      </c>
      <c r="BF37" s="598"/>
      <c r="BG37" s="599" t="str">
        <f>IF('各会計、関係団体の財政状況及び健全化判断比率'!B34="","",'各会計、関係団体の財政状況及び健全化判断比率'!B34)</f>
        <v>野蒜北部丘陵地区土地区画整理事業特別会計</v>
      </c>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宮城県市町村職員退職手当組合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9</v>
      </c>
      <c r="BF38" s="598"/>
      <c r="BG38" s="599" t="str">
        <f>IF('各会計、関係団体の財政状況及び健全化判断比率'!B35="","",'各会計、関係団体の財政状況及び健全化判断比率'!B35)</f>
        <v>東矢本駅北地区土地区画整理事業特別会計</v>
      </c>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宮城県市町村非常勤消防団員補償報償組合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10</v>
      </c>
      <c r="BF39" s="598"/>
      <c r="BG39" s="599" t="str">
        <f>IF('各会計、関係団体の財政状況及び健全化判断比率'!B36="","",'各会計、関係団体の財政状況及び健全化判断比率'!B36)</f>
        <v>大曲浜地区土地区画整理事業特別会計</v>
      </c>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宮城県市町村自治振興センター</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宮城県後期高齢者医療広域連合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宮城県後期高齢者医療事業会計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184</v>
      </c>
      <c r="C46" s="139"/>
      <c r="D46" s="139"/>
      <c r="E46" s="139" t="s">
        <v>185</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186</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187</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188</v>
      </c>
    </row>
    <row r="50" spans="5:5" x14ac:dyDescent="0.15">
      <c r="E50" s="141" t="s">
        <v>189</v>
      </c>
    </row>
    <row r="51" spans="5:5" x14ac:dyDescent="0.15">
      <c r="E51" s="141" t="s">
        <v>190</v>
      </c>
    </row>
    <row r="52" spans="5:5" x14ac:dyDescent="0.15">
      <c r="E52" s="141"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5" t="s">
        <v>525</v>
      </c>
      <c r="D34" s="1185"/>
      <c r="E34" s="1186"/>
      <c r="F34" s="32">
        <v>13.14</v>
      </c>
      <c r="G34" s="33">
        <v>33.15</v>
      </c>
      <c r="H34" s="33">
        <v>6.87</v>
      </c>
      <c r="I34" s="33">
        <v>6.2</v>
      </c>
      <c r="J34" s="34">
        <v>19.760000000000002</v>
      </c>
      <c r="K34" s="22"/>
      <c r="L34" s="22"/>
      <c r="M34" s="22"/>
      <c r="N34" s="22"/>
      <c r="O34" s="22"/>
      <c r="P34" s="22"/>
    </row>
    <row r="35" spans="1:16" ht="39" customHeight="1" x14ac:dyDescent="0.15">
      <c r="A35" s="22"/>
      <c r="B35" s="35"/>
      <c r="C35" s="1179" t="s">
        <v>526</v>
      </c>
      <c r="D35" s="1180"/>
      <c r="E35" s="1181"/>
      <c r="F35" s="36">
        <v>2.76</v>
      </c>
      <c r="G35" s="37">
        <v>2.21</v>
      </c>
      <c r="H35" s="37">
        <v>1.31</v>
      </c>
      <c r="I35" s="37">
        <v>1.54</v>
      </c>
      <c r="J35" s="38">
        <v>2.15</v>
      </c>
      <c r="K35" s="22"/>
      <c r="L35" s="22"/>
      <c r="M35" s="22"/>
      <c r="N35" s="22"/>
      <c r="O35" s="22"/>
      <c r="P35" s="22"/>
    </row>
    <row r="36" spans="1:16" ht="39" customHeight="1" x14ac:dyDescent="0.15">
      <c r="A36" s="22"/>
      <c r="B36" s="35"/>
      <c r="C36" s="1179" t="s">
        <v>527</v>
      </c>
      <c r="D36" s="1180"/>
      <c r="E36" s="1181"/>
      <c r="F36" s="36">
        <v>0.79</v>
      </c>
      <c r="G36" s="37">
        <v>1.45</v>
      </c>
      <c r="H36" s="37">
        <v>0.93</v>
      </c>
      <c r="I36" s="37">
        <v>0.76</v>
      </c>
      <c r="J36" s="38">
        <v>1.03</v>
      </c>
      <c r="K36" s="22"/>
      <c r="L36" s="22"/>
      <c r="M36" s="22"/>
      <c r="N36" s="22"/>
      <c r="O36" s="22"/>
      <c r="P36" s="22"/>
    </row>
    <row r="37" spans="1:16" ht="39" customHeight="1" x14ac:dyDescent="0.15">
      <c r="A37" s="22"/>
      <c r="B37" s="35"/>
      <c r="C37" s="1179" t="s">
        <v>528</v>
      </c>
      <c r="D37" s="1180"/>
      <c r="E37" s="1181"/>
      <c r="F37" s="36">
        <v>0.53</v>
      </c>
      <c r="G37" s="37">
        <v>2.4300000000000002</v>
      </c>
      <c r="H37" s="37">
        <v>0.45</v>
      </c>
      <c r="I37" s="37">
        <v>0.26</v>
      </c>
      <c r="J37" s="38">
        <v>0.2</v>
      </c>
      <c r="K37" s="22"/>
      <c r="L37" s="22"/>
      <c r="M37" s="22"/>
      <c r="N37" s="22"/>
      <c r="O37" s="22"/>
      <c r="P37" s="22"/>
    </row>
    <row r="38" spans="1:16" ht="39" customHeight="1" x14ac:dyDescent="0.15">
      <c r="A38" s="22"/>
      <c r="B38" s="35"/>
      <c r="C38" s="1179" t="s">
        <v>529</v>
      </c>
      <c r="D38" s="1180"/>
      <c r="E38" s="1181"/>
      <c r="F38" s="36" t="s">
        <v>477</v>
      </c>
      <c r="G38" s="37" t="s">
        <v>477</v>
      </c>
      <c r="H38" s="37" t="s">
        <v>477</v>
      </c>
      <c r="I38" s="37">
        <v>7.04</v>
      </c>
      <c r="J38" s="38">
        <v>0.09</v>
      </c>
      <c r="K38" s="22"/>
      <c r="L38" s="22"/>
      <c r="M38" s="22"/>
      <c r="N38" s="22"/>
      <c r="O38" s="22"/>
      <c r="P38" s="22"/>
    </row>
    <row r="39" spans="1:16" ht="39" customHeight="1" x14ac:dyDescent="0.15">
      <c r="A39" s="22"/>
      <c r="B39" s="35"/>
      <c r="C39" s="1179" t="s">
        <v>530</v>
      </c>
      <c r="D39" s="1180"/>
      <c r="E39" s="1181"/>
      <c r="F39" s="36">
        <v>0.06</v>
      </c>
      <c r="G39" s="37">
        <v>0.09</v>
      </c>
      <c r="H39" s="37">
        <v>0.1</v>
      </c>
      <c r="I39" s="37">
        <v>7.0000000000000007E-2</v>
      </c>
      <c r="J39" s="38">
        <v>0.05</v>
      </c>
      <c r="K39" s="22"/>
      <c r="L39" s="22"/>
      <c r="M39" s="22"/>
      <c r="N39" s="22"/>
      <c r="O39" s="22"/>
      <c r="P39" s="22"/>
    </row>
    <row r="40" spans="1:16" ht="39" customHeight="1" x14ac:dyDescent="0.15">
      <c r="A40" s="22"/>
      <c r="B40" s="35"/>
      <c r="C40" s="1179" t="s">
        <v>531</v>
      </c>
      <c r="D40" s="1180"/>
      <c r="E40" s="1181"/>
      <c r="F40" s="36" t="s">
        <v>477</v>
      </c>
      <c r="G40" s="37" t="s">
        <v>477</v>
      </c>
      <c r="H40" s="37" t="s">
        <v>477</v>
      </c>
      <c r="I40" s="37">
        <v>0</v>
      </c>
      <c r="J40" s="38">
        <v>0.01</v>
      </c>
      <c r="K40" s="22"/>
      <c r="L40" s="22"/>
      <c r="M40" s="22"/>
      <c r="N40" s="22"/>
      <c r="O40" s="22"/>
      <c r="P40" s="22"/>
    </row>
    <row r="41" spans="1:16" ht="39" customHeight="1" x14ac:dyDescent="0.15">
      <c r="A41" s="22"/>
      <c r="B41" s="35"/>
      <c r="C41" s="1179" t="s">
        <v>532</v>
      </c>
      <c r="D41" s="1180"/>
      <c r="E41" s="1181"/>
      <c r="F41" s="36">
        <v>0.02</v>
      </c>
      <c r="G41" s="37">
        <v>0.03</v>
      </c>
      <c r="H41" s="37">
        <v>0.05</v>
      </c>
      <c r="I41" s="37">
        <v>0</v>
      </c>
      <c r="J41" s="38">
        <v>0</v>
      </c>
      <c r="K41" s="22"/>
      <c r="L41" s="22"/>
      <c r="M41" s="22"/>
      <c r="N41" s="22"/>
      <c r="O41" s="22"/>
      <c r="P41" s="22"/>
    </row>
    <row r="42" spans="1:16" ht="39" customHeight="1" x14ac:dyDescent="0.15">
      <c r="A42" s="22"/>
      <c r="B42" s="39"/>
      <c r="C42" s="1179" t="s">
        <v>533</v>
      </c>
      <c r="D42" s="1180"/>
      <c r="E42" s="1181"/>
      <c r="F42" s="36" t="s">
        <v>477</v>
      </c>
      <c r="G42" s="37" t="s">
        <v>477</v>
      </c>
      <c r="H42" s="37" t="s">
        <v>477</v>
      </c>
      <c r="I42" s="37" t="s">
        <v>477</v>
      </c>
      <c r="J42" s="38" t="s">
        <v>477</v>
      </c>
      <c r="K42" s="22"/>
      <c r="L42" s="22"/>
      <c r="M42" s="22"/>
      <c r="N42" s="22"/>
      <c r="O42" s="22"/>
      <c r="P42" s="22"/>
    </row>
    <row r="43" spans="1:16" ht="39" customHeight="1" thickBot="1" x14ac:dyDescent="0.2">
      <c r="A43" s="22"/>
      <c r="B43" s="40"/>
      <c r="C43" s="1182" t="s">
        <v>534</v>
      </c>
      <c r="D43" s="1183"/>
      <c r="E43" s="1184"/>
      <c r="F43" s="41">
        <v>0.01</v>
      </c>
      <c r="G43" s="42">
        <v>0.01</v>
      </c>
      <c r="H43" s="42">
        <v>3.39</v>
      </c>
      <c r="I43" s="42">
        <v>2.17</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5" t="s">
        <v>10</v>
      </c>
      <c r="C45" s="1196"/>
      <c r="D45" s="58"/>
      <c r="E45" s="1201" t="s">
        <v>11</v>
      </c>
      <c r="F45" s="1201"/>
      <c r="G45" s="1201"/>
      <c r="H45" s="1201"/>
      <c r="I45" s="1201"/>
      <c r="J45" s="1202"/>
      <c r="K45" s="59">
        <v>2100</v>
      </c>
      <c r="L45" s="60">
        <v>2126</v>
      </c>
      <c r="M45" s="60">
        <v>2007</v>
      </c>
      <c r="N45" s="60">
        <v>1621</v>
      </c>
      <c r="O45" s="61">
        <v>1544</v>
      </c>
      <c r="P45" s="48"/>
      <c r="Q45" s="48"/>
      <c r="R45" s="48"/>
      <c r="S45" s="48"/>
      <c r="T45" s="48"/>
      <c r="U45" s="48"/>
    </row>
    <row r="46" spans="1:21" ht="30.75" customHeight="1" x14ac:dyDescent="0.15">
      <c r="A46" s="48"/>
      <c r="B46" s="1197"/>
      <c r="C46" s="1198"/>
      <c r="D46" s="62"/>
      <c r="E46" s="1189" t="s">
        <v>12</v>
      </c>
      <c r="F46" s="1189"/>
      <c r="G46" s="1189"/>
      <c r="H46" s="1189"/>
      <c r="I46" s="1189"/>
      <c r="J46" s="1190"/>
      <c r="K46" s="63" t="s">
        <v>477</v>
      </c>
      <c r="L46" s="64" t="s">
        <v>477</v>
      </c>
      <c r="M46" s="64" t="s">
        <v>477</v>
      </c>
      <c r="N46" s="64" t="s">
        <v>477</v>
      </c>
      <c r="O46" s="65" t="s">
        <v>477</v>
      </c>
      <c r="P46" s="48"/>
      <c r="Q46" s="48"/>
      <c r="R46" s="48"/>
      <c r="S46" s="48"/>
      <c r="T46" s="48"/>
      <c r="U46" s="48"/>
    </row>
    <row r="47" spans="1:21" ht="30.75" customHeight="1" x14ac:dyDescent="0.15">
      <c r="A47" s="48"/>
      <c r="B47" s="1197"/>
      <c r="C47" s="1198"/>
      <c r="D47" s="62"/>
      <c r="E47" s="1189" t="s">
        <v>13</v>
      </c>
      <c r="F47" s="1189"/>
      <c r="G47" s="1189"/>
      <c r="H47" s="1189"/>
      <c r="I47" s="1189"/>
      <c r="J47" s="1190"/>
      <c r="K47" s="63">
        <v>10</v>
      </c>
      <c r="L47" s="64" t="s">
        <v>477</v>
      </c>
      <c r="M47" s="64" t="s">
        <v>477</v>
      </c>
      <c r="N47" s="64" t="s">
        <v>477</v>
      </c>
      <c r="O47" s="65" t="s">
        <v>477</v>
      </c>
      <c r="P47" s="48"/>
      <c r="Q47" s="48"/>
      <c r="R47" s="48"/>
      <c r="S47" s="48"/>
      <c r="T47" s="48"/>
      <c r="U47" s="48"/>
    </row>
    <row r="48" spans="1:21" ht="30.75" customHeight="1" x14ac:dyDescent="0.15">
      <c r="A48" s="48"/>
      <c r="B48" s="1197"/>
      <c r="C48" s="1198"/>
      <c r="D48" s="62"/>
      <c r="E48" s="1189" t="s">
        <v>14</v>
      </c>
      <c r="F48" s="1189"/>
      <c r="G48" s="1189"/>
      <c r="H48" s="1189"/>
      <c r="I48" s="1189"/>
      <c r="J48" s="1190"/>
      <c r="K48" s="63">
        <v>754</v>
      </c>
      <c r="L48" s="64">
        <v>730</v>
      </c>
      <c r="M48" s="64">
        <v>543</v>
      </c>
      <c r="N48" s="64">
        <v>649</v>
      </c>
      <c r="O48" s="65">
        <v>824</v>
      </c>
      <c r="P48" s="48"/>
      <c r="Q48" s="48"/>
      <c r="R48" s="48"/>
      <c r="S48" s="48"/>
      <c r="T48" s="48"/>
      <c r="U48" s="48"/>
    </row>
    <row r="49" spans="1:21" ht="30.75" customHeight="1" x14ac:dyDescent="0.15">
      <c r="A49" s="48"/>
      <c r="B49" s="1197"/>
      <c r="C49" s="1198"/>
      <c r="D49" s="62"/>
      <c r="E49" s="1189" t="s">
        <v>15</v>
      </c>
      <c r="F49" s="1189"/>
      <c r="G49" s="1189"/>
      <c r="H49" s="1189"/>
      <c r="I49" s="1189"/>
      <c r="J49" s="1190"/>
      <c r="K49" s="63">
        <v>122</v>
      </c>
      <c r="L49" s="64">
        <v>111</v>
      </c>
      <c r="M49" s="64">
        <v>532</v>
      </c>
      <c r="N49" s="64">
        <v>511</v>
      </c>
      <c r="O49" s="65">
        <v>98</v>
      </c>
      <c r="P49" s="48"/>
      <c r="Q49" s="48"/>
      <c r="R49" s="48"/>
      <c r="S49" s="48"/>
      <c r="T49" s="48"/>
      <c r="U49" s="48"/>
    </row>
    <row r="50" spans="1:21" ht="30.75" customHeight="1" x14ac:dyDescent="0.15">
      <c r="A50" s="48"/>
      <c r="B50" s="1197"/>
      <c r="C50" s="1198"/>
      <c r="D50" s="62"/>
      <c r="E50" s="1189" t="s">
        <v>16</v>
      </c>
      <c r="F50" s="1189"/>
      <c r="G50" s="1189"/>
      <c r="H50" s="1189"/>
      <c r="I50" s="1189"/>
      <c r="J50" s="1190"/>
      <c r="K50" s="63">
        <v>38</v>
      </c>
      <c r="L50" s="64">
        <v>39</v>
      </c>
      <c r="M50" s="64">
        <v>34</v>
      </c>
      <c r="N50" s="64">
        <v>33</v>
      </c>
      <c r="O50" s="65">
        <v>51</v>
      </c>
      <c r="P50" s="48"/>
      <c r="Q50" s="48"/>
      <c r="R50" s="48"/>
      <c r="S50" s="48"/>
      <c r="T50" s="48"/>
      <c r="U50" s="48"/>
    </row>
    <row r="51" spans="1:21" ht="30.75" customHeight="1" x14ac:dyDescent="0.15">
      <c r="A51" s="48"/>
      <c r="B51" s="1199"/>
      <c r="C51" s="1200"/>
      <c r="D51" s="66"/>
      <c r="E51" s="1189" t="s">
        <v>17</v>
      </c>
      <c r="F51" s="1189"/>
      <c r="G51" s="1189"/>
      <c r="H51" s="1189"/>
      <c r="I51" s="1189"/>
      <c r="J51" s="1190"/>
      <c r="K51" s="63" t="s">
        <v>477</v>
      </c>
      <c r="L51" s="64" t="s">
        <v>477</v>
      </c>
      <c r="M51" s="64" t="s">
        <v>477</v>
      </c>
      <c r="N51" s="64" t="s">
        <v>477</v>
      </c>
      <c r="O51" s="65" t="s">
        <v>477</v>
      </c>
      <c r="P51" s="48"/>
      <c r="Q51" s="48"/>
      <c r="R51" s="48"/>
      <c r="S51" s="48"/>
      <c r="T51" s="48"/>
      <c r="U51" s="48"/>
    </row>
    <row r="52" spans="1:21" ht="30.75" customHeight="1" x14ac:dyDescent="0.15">
      <c r="A52" s="48"/>
      <c r="B52" s="1187" t="s">
        <v>18</v>
      </c>
      <c r="C52" s="1188"/>
      <c r="D52" s="66"/>
      <c r="E52" s="1189" t="s">
        <v>19</v>
      </c>
      <c r="F52" s="1189"/>
      <c r="G52" s="1189"/>
      <c r="H52" s="1189"/>
      <c r="I52" s="1189"/>
      <c r="J52" s="1190"/>
      <c r="K52" s="63">
        <v>1669</v>
      </c>
      <c r="L52" s="64">
        <v>1735</v>
      </c>
      <c r="M52" s="64">
        <v>1863</v>
      </c>
      <c r="N52" s="64">
        <v>1821</v>
      </c>
      <c r="O52" s="65">
        <v>1771</v>
      </c>
      <c r="P52" s="48"/>
      <c r="Q52" s="48"/>
      <c r="R52" s="48"/>
      <c r="S52" s="48"/>
      <c r="T52" s="48"/>
      <c r="U52" s="48"/>
    </row>
    <row r="53" spans="1:21" ht="30.75" customHeight="1" thickBot="1" x14ac:dyDescent="0.2">
      <c r="A53" s="48"/>
      <c r="B53" s="1191" t="s">
        <v>20</v>
      </c>
      <c r="C53" s="1192"/>
      <c r="D53" s="67"/>
      <c r="E53" s="1193" t="s">
        <v>21</v>
      </c>
      <c r="F53" s="1193"/>
      <c r="G53" s="1193"/>
      <c r="H53" s="1193"/>
      <c r="I53" s="1193"/>
      <c r="J53" s="1194"/>
      <c r="K53" s="68">
        <v>1355</v>
      </c>
      <c r="L53" s="69">
        <v>1271</v>
      </c>
      <c r="M53" s="69">
        <v>1253</v>
      </c>
      <c r="N53" s="69">
        <v>993</v>
      </c>
      <c r="O53" s="70">
        <v>746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03" t="s">
        <v>23</v>
      </c>
      <c r="C41" s="1204"/>
      <c r="D41" s="81"/>
      <c r="E41" s="1209" t="s">
        <v>24</v>
      </c>
      <c r="F41" s="1209"/>
      <c r="G41" s="1209"/>
      <c r="H41" s="1210"/>
      <c r="I41" s="82">
        <v>16495</v>
      </c>
      <c r="J41" s="83">
        <v>16293</v>
      </c>
      <c r="K41" s="83">
        <v>15470</v>
      </c>
      <c r="L41" s="83">
        <v>15152</v>
      </c>
      <c r="M41" s="84">
        <v>14407</v>
      </c>
    </row>
    <row r="42" spans="2:13" ht="27.75" customHeight="1" x14ac:dyDescent="0.15">
      <c r="B42" s="1205"/>
      <c r="C42" s="1206"/>
      <c r="D42" s="85"/>
      <c r="E42" s="1211" t="s">
        <v>25</v>
      </c>
      <c r="F42" s="1211"/>
      <c r="G42" s="1211"/>
      <c r="H42" s="1212"/>
      <c r="I42" s="86">
        <v>770</v>
      </c>
      <c r="J42" s="87">
        <v>690</v>
      </c>
      <c r="K42" s="87">
        <v>624</v>
      </c>
      <c r="L42" s="87">
        <v>557</v>
      </c>
      <c r="M42" s="88">
        <v>490</v>
      </c>
    </row>
    <row r="43" spans="2:13" ht="27.75" customHeight="1" x14ac:dyDescent="0.15">
      <c r="B43" s="1205"/>
      <c r="C43" s="1206"/>
      <c r="D43" s="85"/>
      <c r="E43" s="1211" t="s">
        <v>26</v>
      </c>
      <c r="F43" s="1211"/>
      <c r="G43" s="1211"/>
      <c r="H43" s="1212"/>
      <c r="I43" s="86">
        <v>10479</v>
      </c>
      <c r="J43" s="87">
        <v>10798</v>
      </c>
      <c r="K43" s="87">
        <v>9336</v>
      </c>
      <c r="L43" s="87">
        <v>8571</v>
      </c>
      <c r="M43" s="88">
        <v>8651</v>
      </c>
    </row>
    <row r="44" spans="2:13" ht="27.75" customHeight="1" x14ac:dyDescent="0.15">
      <c r="B44" s="1205"/>
      <c r="C44" s="1206"/>
      <c r="D44" s="85"/>
      <c r="E44" s="1211" t="s">
        <v>27</v>
      </c>
      <c r="F44" s="1211"/>
      <c r="G44" s="1211"/>
      <c r="H44" s="1212"/>
      <c r="I44" s="86">
        <v>391</v>
      </c>
      <c r="J44" s="87">
        <v>310</v>
      </c>
      <c r="K44" s="87">
        <v>270</v>
      </c>
      <c r="L44" s="87">
        <v>219</v>
      </c>
      <c r="M44" s="88">
        <v>174</v>
      </c>
    </row>
    <row r="45" spans="2:13" ht="27.75" customHeight="1" x14ac:dyDescent="0.15">
      <c r="B45" s="1205"/>
      <c r="C45" s="1206"/>
      <c r="D45" s="85"/>
      <c r="E45" s="1211" t="s">
        <v>28</v>
      </c>
      <c r="F45" s="1211"/>
      <c r="G45" s="1211"/>
      <c r="H45" s="1212"/>
      <c r="I45" s="86">
        <v>2648</v>
      </c>
      <c r="J45" s="87">
        <v>2495</v>
      </c>
      <c r="K45" s="87">
        <v>2302</v>
      </c>
      <c r="L45" s="87">
        <v>2156</v>
      </c>
      <c r="M45" s="88">
        <v>2079</v>
      </c>
    </row>
    <row r="46" spans="2:13" ht="27.75" customHeight="1" x14ac:dyDescent="0.15">
      <c r="B46" s="1205"/>
      <c r="C46" s="1206"/>
      <c r="D46" s="89"/>
      <c r="E46" s="1211" t="s">
        <v>29</v>
      </c>
      <c r="F46" s="1211"/>
      <c r="G46" s="1211"/>
      <c r="H46" s="1212"/>
      <c r="I46" s="86" t="s">
        <v>477</v>
      </c>
      <c r="J46" s="87">
        <v>9</v>
      </c>
      <c r="K46" s="87">
        <v>3</v>
      </c>
      <c r="L46" s="87" t="s">
        <v>477</v>
      </c>
      <c r="M46" s="88" t="s">
        <v>477</v>
      </c>
    </row>
    <row r="47" spans="2:13" ht="27.75" customHeight="1" x14ac:dyDescent="0.15">
      <c r="B47" s="1205"/>
      <c r="C47" s="1206"/>
      <c r="D47" s="90"/>
      <c r="E47" s="1213" t="s">
        <v>30</v>
      </c>
      <c r="F47" s="1214"/>
      <c r="G47" s="1214"/>
      <c r="H47" s="1215"/>
      <c r="I47" s="86" t="s">
        <v>477</v>
      </c>
      <c r="J47" s="87" t="s">
        <v>477</v>
      </c>
      <c r="K47" s="87" t="s">
        <v>477</v>
      </c>
      <c r="L47" s="87" t="s">
        <v>477</v>
      </c>
      <c r="M47" s="88" t="s">
        <v>477</v>
      </c>
    </row>
    <row r="48" spans="2:13" ht="27.75" customHeight="1" x14ac:dyDescent="0.15">
      <c r="B48" s="1205"/>
      <c r="C48" s="1206"/>
      <c r="D48" s="85"/>
      <c r="E48" s="1211" t="s">
        <v>31</v>
      </c>
      <c r="F48" s="1211"/>
      <c r="G48" s="1211"/>
      <c r="H48" s="1212"/>
      <c r="I48" s="86" t="s">
        <v>477</v>
      </c>
      <c r="J48" s="87" t="s">
        <v>477</v>
      </c>
      <c r="K48" s="87" t="s">
        <v>477</v>
      </c>
      <c r="L48" s="87" t="s">
        <v>477</v>
      </c>
      <c r="M48" s="88" t="s">
        <v>477</v>
      </c>
    </row>
    <row r="49" spans="2:13" ht="27.75" customHeight="1" x14ac:dyDescent="0.15">
      <c r="B49" s="1207"/>
      <c r="C49" s="1208"/>
      <c r="D49" s="85"/>
      <c r="E49" s="1211" t="s">
        <v>32</v>
      </c>
      <c r="F49" s="1211"/>
      <c r="G49" s="1211"/>
      <c r="H49" s="1212"/>
      <c r="I49" s="86" t="s">
        <v>477</v>
      </c>
      <c r="J49" s="87" t="s">
        <v>477</v>
      </c>
      <c r="K49" s="87" t="s">
        <v>477</v>
      </c>
      <c r="L49" s="87" t="s">
        <v>477</v>
      </c>
      <c r="M49" s="88" t="s">
        <v>477</v>
      </c>
    </row>
    <row r="50" spans="2:13" ht="27.75" customHeight="1" x14ac:dyDescent="0.15">
      <c r="B50" s="1216" t="s">
        <v>33</v>
      </c>
      <c r="C50" s="1217"/>
      <c r="D50" s="91"/>
      <c r="E50" s="1211" t="s">
        <v>34</v>
      </c>
      <c r="F50" s="1211"/>
      <c r="G50" s="1211"/>
      <c r="H50" s="1212"/>
      <c r="I50" s="86">
        <v>11843</v>
      </c>
      <c r="J50" s="87">
        <v>8824</v>
      </c>
      <c r="K50" s="87">
        <v>10537</v>
      </c>
      <c r="L50" s="87">
        <v>9069</v>
      </c>
      <c r="M50" s="88">
        <v>8410</v>
      </c>
    </row>
    <row r="51" spans="2:13" ht="27.75" customHeight="1" x14ac:dyDescent="0.15">
      <c r="B51" s="1205"/>
      <c r="C51" s="1206"/>
      <c r="D51" s="85"/>
      <c r="E51" s="1211" t="s">
        <v>35</v>
      </c>
      <c r="F51" s="1211"/>
      <c r="G51" s="1211"/>
      <c r="H51" s="1212"/>
      <c r="I51" s="86">
        <v>1685</v>
      </c>
      <c r="J51" s="87">
        <v>2211</v>
      </c>
      <c r="K51" s="87">
        <v>2290</v>
      </c>
      <c r="L51" s="87">
        <v>2493</v>
      </c>
      <c r="M51" s="88">
        <v>2685</v>
      </c>
    </row>
    <row r="52" spans="2:13" ht="27.75" customHeight="1" x14ac:dyDescent="0.15">
      <c r="B52" s="1207"/>
      <c r="C52" s="1208"/>
      <c r="D52" s="85"/>
      <c r="E52" s="1211" t="s">
        <v>36</v>
      </c>
      <c r="F52" s="1211"/>
      <c r="G52" s="1211"/>
      <c r="H52" s="1212"/>
      <c r="I52" s="86">
        <v>17551</v>
      </c>
      <c r="J52" s="87">
        <v>17544</v>
      </c>
      <c r="K52" s="87">
        <v>16581</v>
      </c>
      <c r="L52" s="87">
        <v>16021</v>
      </c>
      <c r="M52" s="88">
        <v>15334</v>
      </c>
    </row>
    <row r="53" spans="2:13" ht="27.75" customHeight="1" thickBot="1" x14ac:dyDescent="0.2">
      <c r="B53" s="1218" t="s">
        <v>20</v>
      </c>
      <c r="C53" s="1219"/>
      <c r="D53" s="92"/>
      <c r="E53" s="1220" t="s">
        <v>37</v>
      </c>
      <c r="F53" s="1220"/>
      <c r="G53" s="1220"/>
      <c r="H53" s="1221"/>
      <c r="I53" s="93">
        <v>-298</v>
      </c>
      <c r="J53" s="94">
        <v>2015</v>
      </c>
      <c r="K53" s="94">
        <v>-1403</v>
      </c>
      <c r="L53" s="94">
        <v>-927</v>
      </c>
      <c r="M53" s="95">
        <v>-627</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558</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558</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554</v>
      </c>
      <c r="I42" s="354"/>
      <c r="J42" s="354"/>
      <c r="K42" s="354"/>
      <c r="L42" s="246"/>
      <c r="M42" s="246"/>
      <c r="N42" s="246"/>
      <c r="O42" s="246"/>
    </row>
    <row r="43" spans="2:17" x14ac:dyDescent="0.15">
      <c r="B43" s="250"/>
      <c r="C43" s="246"/>
      <c r="D43" s="246"/>
      <c r="E43" s="246"/>
      <c r="F43" s="246"/>
      <c r="G43" s="1222" t="s">
        <v>560</v>
      </c>
      <c r="H43" s="1223"/>
      <c r="I43" s="1223"/>
      <c r="J43" s="1223"/>
      <c r="K43" s="1223"/>
      <c r="L43" s="1223"/>
      <c r="M43" s="1223"/>
      <c r="N43" s="1223"/>
      <c r="O43" s="1224"/>
    </row>
    <row r="44" spans="2:17" x14ac:dyDescent="0.15">
      <c r="B44" s="250"/>
      <c r="C44" s="246"/>
      <c r="D44" s="246"/>
      <c r="E44" s="246"/>
      <c r="F44" s="246"/>
      <c r="G44" s="1225"/>
      <c r="H44" s="1226"/>
      <c r="I44" s="1226"/>
      <c r="J44" s="1226"/>
      <c r="K44" s="1226"/>
      <c r="L44" s="1226"/>
      <c r="M44" s="1226"/>
      <c r="N44" s="1226"/>
      <c r="O44" s="1227"/>
    </row>
    <row r="45" spans="2:17" x14ac:dyDescent="0.15">
      <c r="B45" s="250"/>
      <c r="C45" s="246"/>
      <c r="D45" s="246"/>
      <c r="E45" s="246"/>
      <c r="F45" s="246"/>
      <c r="G45" s="1225"/>
      <c r="H45" s="1226"/>
      <c r="I45" s="1226"/>
      <c r="J45" s="1226"/>
      <c r="K45" s="1226"/>
      <c r="L45" s="1226"/>
      <c r="M45" s="1226"/>
      <c r="N45" s="1226"/>
      <c r="O45" s="1227"/>
    </row>
    <row r="46" spans="2:17" x14ac:dyDescent="0.15">
      <c r="B46" s="250"/>
      <c r="C46" s="246"/>
      <c r="D46" s="246"/>
      <c r="E46" s="246"/>
      <c r="F46" s="246"/>
      <c r="G46" s="1225"/>
      <c r="H46" s="1226"/>
      <c r="I46" s="1226"/>
      <c r="J46" s="1226"/>
      <c r="K46" s="1226"/>
      <c r="L46" s="1226"/>
      <c r="M46" s="1226"/>
      <c r="N46" s="1226"/>
      <c r="O46" s="1227"/>
    </row>
    <row r="47" spans="2:17" x14ac:dyDescent="0.15">
      <c r="B47" s="250"/>
      <c r="C47" s="246"/>
      <c r="D47" s="246"/>
      <c r="E47" s="246"/>
      <c r="F47" s="246"/>
      <c r="G47" s="1228"/>
      <c r="H47" s="1229"/>
      <c r="I47" s="1229"/>
      <c r="J47" s="1229"/>
      <c r="K47" s="1229"/>
      <c r="L47" s="1229"/>
      <c r="M47" s="1229"/>
      <c r="N47" s="1229"/>
      <c r="O47" s="1230"/>
    </row>
    <row r="48" spans="2:17" x14ac:dyDescent="0.15">
      <c r="B48" s="250"/>
      <c r="C48" s="246"/>
      <c r="D48" s="246"/>
      <c r="E48" s="246"/>
      <c r="F48" s="246"/>
      <c r="G48" s="246"/>
      <c r="H48" s="365"/>
      <c r="I48" s="365"/>
      <c r="J48" s="365"/>
    </row>
    <row r="49" spans="1:17" x14ac:dyDescent="0.15">
      <c r="B49" s="250"/>
      <c r="C49" s="246"/>
      <c r="D49" s="246"/>
      <c r="E49" s="246"/>
      <c r="F49" s="246"/>
      <c r="G49" s="245" t="s">
        <v>556</v>
      </c>
    </row>
    <row r="50" spans="1:17" x14ac:dyDescent="0.15">
      <c r="B50" s="250"/>
      <c r="C50" s="246"/>
      <c r="D50" s="246"/>
      <c r="E50" s="246"/>
      <c r="F50" s="246"/>
      <c r="G50" s="1231"/>
      <c r="H50" s="1232"/>
      <c r="I50" s="1232"/>
      <c r="J50" s="1233"/>
      <c r="K50" s="347" t="s">
        <v>516</v>
      </c>
      <c r="L50" s="347" t="s">
        <v>517</v>
      </c>
      <c r="M50" s="347" t="s">
        <v>518</v>
      </c>
      <c r="N50" s="347" t="s">
        <v>519</v>
      </c>
      <c r="O50" s="347" t="s">
        <v>520</v>
      </c>
    </row>
    <row r="51" spans="1:17" x14ac:dyDescent="0.15">
      <c r="B51" s="250"/>
      <c r="C51" s="246"/>
      <c r="D51" s="246"/>
      <c r="E51" s="246"/>
      <c r="F51" s="246"/>
      <c r="G51" s="1234" t="s">
        <v>552</v>
      </c>
      <c r="H51" s="1235"/>
      <c r="I51" s="1240" t="s">
        <v>550</v>
      </c>
      <c r="J51" s="1240"/>
      <c r="K51" s="1242"/>
      <c r="L51" s="1242"/>
      <c r="M51" s="1242"/>
      <c r="N51" s="1243"/>
      <c r="O51" s="1243"/>
    </row>
    <row r="52" spans="1:17" x14ac:dyDescent="0.15">
      <c r="B52" s="250"/>
      <c r="C52" s="246"/>
      <c r="D52" s="246"/>
      <c r="E52" s="246"/>
      <c r="F52" s="246"/>
      <c r="G52" s="1236"/>
      <c r="H52" s="1237"/>
      <c r="I52" s="1241"/>
      <c r="J52" s="1241"/>
      <c r="K52" s="1243"/>
      <c r="L52" s="1243"/>
      <c r="M52" s="1243"/>
      <c r="N52" s="1243"/>
      <c r="O52" s="1243"/>
    </row>
    <row r="53" spans="1:17" x14ac:dyDescent="0.15">
      <c r="A53" s="357"/>
      <c r="B53" s="250"/>
      <c r="C53" s="246"/>
      <c r="D53" s="246"/>
      <c r="E53" s="246"/>
      <c r="F53" s="246"/>
      <c r="G53" s="1236"/>
      <c r="H53" s="1237"/>
      <c r="I53" s="1244" t="s">
        <v>559</v>
      </c>
      <c r="J53" s="1244"/>
      <c r="K53" s="1251"/>
      <c r="L53" s="1251"/>
      <c r="M53" s="1251"/>
      <c r="N53" s="1253">
        <v>61.3</v>
      </c>
      <c r="O53" s="1253">
        <v>62</v>
      </c>
    </row>
    <row r="54" spans="1:17" x14ac:dyDescent="0.15">
      <c r="A54" s="357"/>
      <c r="B54" s="250"/>
      <c r="C54" s="246"/>
      <c r="D54" s="246"/>
      <c r="E54" s="246"/>
      <c r="F54" s="246"/>
      <c r="G54" s="1238"/>
      <c r="H54" s="1239"/>
      <c r="I54" s="1244"/>
      <c r="J54" s="1244"/>
      <c r="K54" s="1252"/>
      <c r="L54" s="1252"/>
      <c r="M54" s="1252"/>
      <c r="N54" s="1252"/>
      <c r="O54" s="1252"/>
    </row>
    <row r="55" spans="1:17" x14ac:dyDescent="0.15">
      <c r="A55" s="357"/>
      <c r="B55" s="250"/>
      <c r="C55" s="246"/>
      <c r="D55" s="246"/>
      <c r="E55" s="246"/>
      <c r="F55" s="246"/>
      <c r="G55" s="1245" t="s">
        <v>551</v>
      </c>
      <c r="H55" s="1246"/>
      <c r="I55" s="1244" t="s">
        <v>550</v>
      </c>
      <c r="J55" s="1244"/>
      <c r="K55" s="1242"/>
      <c r="L55" s="1242"/>
      <c r="M55" s="1242"/>
      <c r="N55" s="1243">
        <v>41.5</v>
      </c>
      <c r="O55" s="1243">
        <v>36.6</v>
      </c>
    </row>
    <row r="56" spans="1:17" x14ac:dyDescent="0.15">
      <c r="A56" s="357"/>
      <c r="B56" s="250"/>
      <c r="C56" s="246"/>
      <c r="D56" s="246"/>
      <c r="E56" s="246"/>
      <c r="F56" s="246"/>
      <c r="G56" s="1247"/>
      <c r="H56" s="1248"/>
      <c r="I56" s="1244"/>
      <c r="J56" s="1244"/>
      <c r="K56" s="1243"/>
      <c r="L56" s="1243"/>
      <c r="M56" s="1243"/>
      <c r="N56" s="1243"/>
      <c r="O56" s="1243"/>
    </row>
    <row r="57" spans="1:17" s="357" customFormat="1" x14ac:dyDescent="0.15">
      <c r="B57" s="358"/>
      <c r="C57" s="354"/>
      <c r="D57" s="354"/>
      <c r="E57" s="354"/>
      <c r="F57" s="354"/>
      <c r="G57" s="1247"/>
      <c r="H57" s="1248"/>
      <c r="I57" s="1254" t="s">
        <v>559</v>
      </c>
      <c r="J57" s="1254"/>
      <c r="K57" s="1251"/>
      <c r="L57" s="1251"/>
      <c r="M57" s="1251"/>
      <c r="N57" s="1253">
        <v>56.4</v>
      </c>
      <c r="O57" s="1253">
        <v>56.6</v>
      </c>
      <c r="P57" s="363"/>
      <c r="Q57" s="358"/>
    </row>
    <row r="58" spans="1:17" s="357" customFormat="1" x14ac:dyDescent="0.15">
      <c r="A58" s="245"/>
      <c r="B58" s="358"/>
      <c r="C58" s="354"/>
      <c r="D58" s="354"/>
      <c r="E58" s="354"/>
      <c r="F58" s="354"/>
      <c r="G58" s="1249"/>
      <c r="H58" s="1250"/>
      <c r="I58" s="1254"/>
      <c r="J58" s="1254"/>
      <c r="K58" s="1252"/>
      <c r="L58" s="1252"/>
      <c r="M58" s="1252"/>
      <c r="N58" s="1252"/>
      <c r="O58" s="1252"/>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5" t="s">
        <v>554</v>
      </c>
      <c r="I64" s="354"/>
      <c r="J64" s="354"/>
      <c r="K64" s="354"/>
      <c r="L64" s="246"/>
      <c r="M64" s="246"/>
      <c r="N64" s="246"/>
      <c r="O64" s="246"/>
    </row>
    <row r="65" spans="2:30" x14ac:dyDescent="0.15">
      <c r="B65" s="250"/>
      <c r="C65" s="246"/>
      <c r="D65" s="246"/>
      <c r="E65" s="246"/>
      <c r="F65" s="246"/>
      <c r="G65" s="1222" t="s">
        <v>561</v>
      </c>
      <c r="H65" s="1223"/>
      <c r="I65" s="1223"/>
      <c r="J65" s="1223"/>
      <c r="K65" s="1223"/>
      <c r="L65" s="1223"/>
      <c r="M65" s="1223"/>
      <c r="N65" s="1223"/>
      <c r="O65" s="1224"/>
    </row>
    <row r="66" spans="2:30" x14ac:dyDescent="0.15">
      <c r="B66" s="250"/>
      <c r="C66" s="246"/>
      <c r="D66" s="246"/>
      <c r="E66" s="246"/>
      <c r="F66" s="246"/>
      <c r="G66" s="1225"/>
      <c r="H66" s="1226"/>
      <c r="I66" s="1226"/>
      <c r="J66" s="1226"/>
      <c r="K66" s="1226"/>
      <c r="L66" s="1226"/>
      <c r="M66" s="1226"/>
      <c r="N66" s="1226"/>
      <c r="O66" s="1227"/>
    </row>
    <row r="67" spans="2:30" x14ac:dyDescent="0.15">
      <c r="B67" s="250"/>
      <c r="C67" s="246"/>
      <c r="D67" s="246"/>
      <c r="E67" s="246"/>
      <c r="F67" s="246"/>
      <c r="G67" s="1225"/>
      <c r="H67" s="1226"/>
      <c r="I67" s="1226"/>
      <c r="J67" s="1226"/>
      <c r="K67" s="1226"/>
      <c r="L67" s="1226"/>
      <c r="M67" s="1226"/>
      <c r="N67" s="1226"/>
      <c r="O67" s="1227"/>
    </row>
    <row r="68" spans="2:30" x14ac:dyDescent="0.15">
      <c r="B68" s="250"/>
      <c r="C68" s="246"/>
      <c r="D68" s="246"/>
      <c r="E68" s="246"/>
      <c r="F68" s="246"/>
      <c r="G68" s="1225"/>
      <c r="H68" s="1226"/>
      <c r="I68" s="1226"/>
      <c r="J68" s="1226"/>
      <c r="K68" s="1226"/>
      <c r="L68" s="1226"/>
      <c r="M68" s="1226"/>
      <c r="N68" s="1226"/>
      <c r="O68" s="1227"/>
    </row>
    <row r="69" spans="2:30" x14ac:dyDescent="0.15">
      <c r="B69" s="250"/>
      <c r="C69" s="246"/>
      <c r="D69" s="246"/>
      <c r="E69" s="246"/>
      <c r="F69" s="246"/>
      <c r="G69" s="1228"/>
      <c r="H69" s="1229"/>
      <c r="I69" s="1229"/>
      <c r="J69" s="1229"/>
      <c r="K69" s="1229"/>
      <c r="L69" s="1229"/>
      <c r="M69" s="1229"/>
      <c r="N69" s="1229"/>
      <c r="O69" s="1230"/>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553</v>
      </c>
      <c r="I71" s="351"/>
      <c r="J71" s="350"/>
      <c r="K71" s="350"/>
      <c r="L71" s="349"/>
      <c r="M71" s="350"/>
      <c r="N71" s="349"/>
      <c r="O71" s="348"/>
    </row>
    <row r="72" spans="2:30" x14ac:dyDescent="0.15">
      <c r="B72" s="250"/>
      <c r="C72" s="246"/>
      <c r="D72" s="246"/>
      <c r="E72" s="246"/>
      <c r="F72" s="246"/>
      <c r="G72" s="1231"/>
      <c r="H72" s="1232"/>
      <c r="I72" s="1232"/>
      <c r="J72" s="1233"/>
      <c r="K72" s="347" t="s">
        <v>516</v>
      </c>
      <c r="L72" s="347" t="s">
        <v>517</v>
      </c>
      <c r="M72" s="347" t="s">
        <v>518</v>
      </c>
      <c r="N72" s="347" t="s">
        <v>519</v>
      </c>
      <c r="O72" s="347" t="s">
        <v>520</v>
      </c>
    </row>
    <row r="73" spans="2:30" x14ac:dyDescent="0.15">
      <c r="B73" s="250"/>
      <c r="C73" s="246"/>
      <c r="D73" s="246"/>
      <c r="E73" s="246"/>
      <c r="F73" s="246"/>
      <c r="G73" s="1234" t="s">
        <v>552</v>
      </c>
      <c r="H73" s="1235"/>
      <c r="I73" s="1240" t="s">
        <v>550</v>
      </c>
      <c r="J73" s="1240"/>
      <c r="K73" s="1255"/>
      <c r="L73" s="1255">
        <v>23.6</v>
      </c>
      <c r="M73" s="1243"/>
      <c r="N73" s="1243"/>
      <c r="O73" s="1243"/>
      <c r="S73" s="245">
        <v>9.9</v>
      </c>
    </row>
    <row r="74" spans="2:30" x14ac:dyDescent="0.15">
      <c r="B74" s="250"/>
      <c r="C74" s="246"/>
      <c r="D74" s="246"/>
      <c r="E74" s="246"/>
      <c r="F74" s="246"/>
      <c r="G74" s="1236"/>
      <c r="H74" s="1237"/>
      <c r="I74" s="1241"/>
      <c r="J74" s="1241"/>
      <c r="K74" s="1255"/>
      <c r="L74" s="1255"/>
      <c r="M74" s="1243"/>
      <c r="N74" s="1243"/>
      <c r="O74" s="1243"/>
    </row>
    <row r="75" spans="2:30" x14ac:dyDescent="0.15">
      <c r="B75" s="250"/>
      <c r="C75" s="246"/>
      <c r="D75" s="246"/>
      <c r="E75" s="246"/>
      <c r="F75" s="246"/>
      <c r="G75" s="1236"/>
      <c r="H75" s="1237"/>
      <c r="I75" s="1244" t="s">
        <v>549</v>
      </c>
      <c r="J75" s="1244"/>
      <c r="K75" s="1253">
        <v>14.2</v>
      </c>
      <c r="L75" s="1253">
        <v>15.2</v>
      </c>
      <c r="M75" s="1253">
        <v>15.1</v>
      </c>
      <c r="N75" s="1253">
        <v>13.5</v>
      </c>
      <c r="O75" s="1253">
        <v>11.4</v>
      </c>
      <c r="U75" s="245">
        <v>81.2</v>
      </c>
      <c r="W75" s="245">
        <v>87.2</v>
      </c>
      <c r="Y75" s="245">
        <v>99.8</v>
      </c>
      <c r="AA75" s="245">
        <v>109.5</v>
      </c>
      <c r="AC75" s="245">
        <v>115.2</v>
      </c>
    </row>
    <row r="76" spans="2:30" x14ac:dyDescent="0.15">
      <c r="B76" s="250"/>
      <c r="C76" s="246"/>
      <c r="D76" s="246"/>
      <c r="E76" s="246"/>
      <c r="F76" s="246"/>
      <c r="G76" s="1238"/>
      <c r="H76" s="1239"/>
      <c r="I76" s="1244"/>
      <c r="J76" s="1244"/>
      <c r="K76" s="1252"/>
      <c r="L76" s="1252"/>
      <c r="M76" s="1252"/>
      <c r="N76" s="1252"/>
      <c r="O76" s="1252"/>
    </row>
    <row r="77" spans="2:30" x14ac:dyDescent="0.15">
      <c r="B77" s="250"/>
      <c r="C77" s="246"/>
      <c r="D77" s="246"/>
      <c r="E77" s="246"/>
      <c r="F77" s="246"/>
      <c r="G77" s="1245" t="s">
        <v>551</v>
      </c>
      <c r="H77" s="1246"/>
      <c r="I77" s="1244" t="s">
        <v>550</v>
      </c>
      <c r="J77" s="1244"/>
      <c r="K77" s="1255">
        <v>76.2</v>
      </c>
      <c r="L77" s="1255">
        <v>65.3</v>
      </c>
      <c r="M77" s="1243">
        <v>60.8</v>
      </c>
      <c r="N77" s="1243">
        <v>41.5</v>
      </c>
      <c r="O77" s="1243">
        <v>36.6</v>
      </c>
      <c r="R77" s="245">
        <v>12.3</v>
      </c>
      <c r="T77" s="245">
        <v>11.1</v>
      </c>
    </row>
    <row r="78" spans="2:30" x14ac:dyDescent="0.15">
      <c r="B78" s="250"/>
      <c r="C78" s="246"/>
      <c r="D78" s="246"/>
      <c r="E78" s="246"/>
      <c r="F78" s="246"/>
      <c r="G78" s="1247"/>
      <c r="H78" s="1248"/>
      <c r="I78" s="1244"/>
      <c r="J78" s="1244"/>
      <c r="K78" s="1255"/>
      <c r="L78" s="1255"/>
      <c r="M78" s="1243"/>
      <c r="N78" s="1243"/>
      <c r="O78" s="1243"/>
    </row>
    <row r="79" spans="2:30" x14ac:dyDescent="0.15">
      <c r="B79" s="250"/>
      <c r="C79" s="246"/>
      <c r="D79" s="246"/>
      <c r="E79" s="246"/>
      <c r="F79" s="246"/>
      <c r="G79" s="1247"/>
      <c r="H79" s="1248"/>
      <c r="I79" s="1256" t="s">
        <v>549</v>
      </c>
      <c r="J79" s="1254"/>
      <c r="K79" s="1257">
        <v>12.8</v>
      </c>
      <c r="L79" s="1257">
        <v>12</v>
      </c>
      <c r="M79" s="1257">
        <v>11.1</v>
      </c>
      <c r="N79" s="1257">
        <v>9.6</v>
      </c>
      <c r="O79" s="1257">
        <v>9.1999999999999993</v>
      </c>
      <c r="V79" s="245">
        <v>53.5</v>
      </c>
      <c r="X79" s="245">
        <v>48.2</v>
      </c>
      <c r="Z79" s="245">
        <v>34.200000000000003</v>
      </c>
      <c r="AB79" s="245">
        <v>30.3</v>
      </c>
      <c r="AD79" s="245">
        <v>28.9</v>
      </c>
    </row>
    <row r="80" spans="2:30" x14ac:dyDescent="0.15">
      <c r="B80" s="250"/>
      <c r="C80" s="246"/>
      <c r="D80" s="246"/>
      <c r="E80" s="246"/>
      <c r="F80" s="246"/>
      <c r="G80" s="1249"/>
      <c r="H80" s="1250"/>
      <c r="I80" s="1254"/>
      <c r="J80" s="1254"/>
      <c r="K80" s="1257"/>
      <c r="L80" s="1257"/>
      <c r="M80" s="1257"/>
      <c r="N80" s="1257"/>
      <c r="O80" s="1257"/>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515</v>
      </c>
      <c r="G2" s="113"/>
      <c r="H2" s="114"/>
    </row>
    <row r="3" spans="1:8" x14ac:dyDescent="0.15">
      <c r="A3" s="110" t="s">
        <v>508</v>
      </c>
      <c r="B3" s="115"/>
      <c r="C3" s="116"/>
      <c r="D3" s="117">
        <v>249704</v>
      </c>
      <c r="E3" s="118"/>
      <c r="F3" s="119">
        <v>75709</v>
      </c>
      <c r="G3" s="120"/>
      <c r="H3" s="121"/>
    </row>
    <row r="4" spans="1:8" x14ac:dyDescent="0.15">
      <c r="A4" s="122"/>
      <c r="B4" s="123"/>
      <c r="C4" s="124"/>
      <c r="D4" s="125">
        <v>20736</v>
      </c>
      <c r="E4" s="126"/>
      <c r="F4" s="127">
        <v>35212</v>
      </c>
      <c r="G4" s="128"/>
      <c r="H4" s="129"/>
    </row>
    <row r="5" spans="1:8" x14ac:dyDescent="0.15">
      <c r="A5" s="110" t="s">
        <v>510</v>
      </c>
      <c r="B5" s="115"/>
      <c r="C5" s="116"/>
      <c r="D5" s="117">
        <v>825211</v>
      </c>
      <c r="E5" s="118"/>
      <c r="F5" s="119">
        <v>90961</v>
      </c>
      <c r="G5" s="120"/>
      <c r="H5" s="121"/>
    </row>
    <row r="6" spans="1:8" x14ac:dyDescent="0.15">
      <c r="A6" s="122"/>
      <c r="B6" s="123"/>
      <c r="C6" s="124"/>
      <c r="D6" s="125">
        <v>9647</v>
      </c>
      <c r="E6" s="126"/>
      <c r="F6" s="127">
        <v>37720</v>
      </c>
      <c r="G6" s="128"/>
      <c r="H6" s="129"/>
    </row>
    <row r="7" spans="1:8" x14ac:dyDescent="0.15">
      <c r="A7" s="110" t="s">
        <v>511</v>
      </c>
      <c r="B7" s="115"/>
      <c r="C7" s="116"/>
      <c r="D7" s="117">
        <v>578128</v>
      </c>
      <c r="E7" s="118"/>
      <c r="F7" s="119">
        <v>106614</v>
      </c>
      <c r="G7" s="120"/>
      <c r="H7" s="121"/>
    </row>
    <row r="8" spans="1:8" x14ac:dyDescent="0.15">
      <c r="A8" s="122"/>
      <c r="B8" s="123"/>
      <c r="C8" s="124"/>
      <c r="D8" s="125">
        <v>11147</v>
      </c>
      <c r="E8" s="126"/>
      <c r="F8" s="127">
        <v>45545</v>
      </c>
      <c r="G8" s="128"/>
      <c r="H8" s="129"/>
    </row>
    <row r="9" spans="1:8" x14ac:dyDescent="0.15">
      <c r="A9" s="110" t="s">
        <v>512</v>
      </c>
      <c r="B9" s="115"/>
      <c r="C9" s="116"/>
      <c r="D9" s="117">
        <v>680805</v>
      </c>
      <c r="E9" s="118"/>
      <c r="F9" s="119">
        <v>63727</v>
      </c>
      <c r="G9" s="120"/>
      <c r="H9" s="121"/>
    </row>
    <row r="10" spans="1:8" x14ac:dyDescent="0.15">
      <c r="A10" s="122"/>
      <c r="B10" s="123"/>
      <c r="C10" s="124"/>
      <c r="D10" s="125">
        <v>14817</v>
      </c>
      <c r="E10" s="126"/>
      <c r="F10" s="127">
        <v>34577</v>
      </c>
      <c r="G10" s="128"/>
      <c r="H10" s="129"/>
    </row>
    <row r="11" spans="1:8" x14ac:dyDescent="0.15">
      <c r="A11" s="110" t="s">
        <v>513</v>
      </c>
      <c r="B11" s="115"/>
      <c r="C11" s="116"/>
      <c r="D11" s="117">
        <v>459283</v>
      </c>
      <c r="E11" s="118"/>
      <c r="F11" s="119">
        <v>66954</v>
      </c>
      <c r="G11" s="120"/>
      <c r="H11" s="121"/>
    </row>
    <row r="12" spans="1:8" x14ac:dyDescent="0.15">
      <c r="A12" s="122"/>
      <c r="B12" s="123"/>
      <c r="C12" s="130"/>
      <c r="D12" s="125">
        <v>21665</v>
      </c>
      <c r="E12" s="126"/>
      <c r="F12" s="127">
        <v>37305</v>
      </c>
      <c r="G12" s="128"/>
      <c r="H12" s="129"/>
    </row>
    <row r="13" spans="1:8" x14ac:dyDescent="0.15">
      <c r="A13" s="110"/>
      <c r="B13" s="115"/>
      <c r="C13" s="131"/>
      <c r="D13" s="132">
        <v>558626</v>
      </c>
      <c r="E13" s="133"/>
      <c r="F13" s="134">
        <v>80793</v>
      </c>
      <c r="G13" s="135"/>
      <c r="H13" s="121"/>
    </row>
    <row r="14" spans="1:8" x14ac:dyDescent="0.15">
      <c r="A14" s="122"/>
      <c r="B14" s="123"/>
      <c r="C14" s="124"/>
      <c r="D14" s="125">
        <v>15602</v>
      </c>
      <c r="E14" s="126"/>
      <c r="F14" s="127">
        <v>38072</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13.15</v>
      </c>
      <c r="C19" s="136">
        <f>ROUND(VALUE(SUBSTITUTE(実質収支比率等に係る経年分析!G$48,"▲","-")),2)</f>
        <v>33.159999999999997</v>
      </c>
      <c r="D19" s="136">
        <f>ROUND(VALUE(SUBSTITUTE(実質収支比率等に係る経年分析!H$48,"▲","-")),2)</f>
        <v>6.88</v>
      </c>
      <c r="E19" s="136">
        <f>ROUND(VALUE(SUBSTITUTE(実質収支比率等に係る経年分析!I$48,"▲","-")),2)</f>
        <v>6.21</v>
      </c>
      <c r="F19" s="136">
        <f>ROUND(VALUE(SUBSTITUTE(実質収支比率等に係る経年分析!J$48,"▲","-")),2)</f>
        <v>19.760000000000002</v>
      </c>
    </row>
    <row r="20" spans="1:11" x14ac:dyDescent="0.15">
      <c r="A20" s="136" t="s">
        <v>42</v>
      </c>
      <c r="B20" s="136">
        <f>ROUND(VALUE(SUBSTITUTE(実質収支比率等に係る経年分析!F$47,"▲","-")),2)</f>
        <v>87.88</v>
      </c>
      <c r="C20" s="136">
        <f>ROUND(VALUE(SUBSTITUTE(実質収支比率等に係る経年分析!G$47,"▲","-")),2)</f>
        <v>57.75</v>
      </c>
      <c r="D20" s="136">
        <f>ROUND(VALUE(SUBSTITUTE(実質収支比率等に係る経年分析!H$47,"▲","-")),2)</f>
        <v>33.61</v>
      </c>
      <c r="E20" s="136">
        <f>ROUND(VALUE(SUBSTITUTE(実質収支比率等に係る経年分析!I$47,"▲","-")),2)</f>
        <v>16.04</v>
      </c>
      <c r="F20" s="136">
        <f>ROUND(VALUE(SUBSTITUTE(実質収支比率等に係る経年分析!J$47,"▲","-")),2)</f>
        <v>14.52</v>
      </c>
    </row>
    <row r="21" spans="1:11" x14ac:dyDescent="0.15">
      <c r="A21" s="136" t="s">
        <v>43</v>
      </c>
      <c r="B21" s="136">
        <f>IF(ISNUMBER(VALUE(SUBSTITUTE(実質収支比率等に係る経年分析!F$49,"▲","-"))),ROUND(VALUE(SUBSTITUTE(実質収支比率等に係る経年分析!F$49,"▲","-")),2),NA())</f>
        <v>8.77</v>
      </c>
      <c r="C21" s="136">
        <f>IF(ISNUMBER(VALUE(SUBSTITUTE(実質収支比率等に係る経年分析!G$49,"▲","-"))),ROUND(VALUE(SUBSTITUTE(実質収支比率等に係る経年分析!G$49,"▲","-")),2),NA())</f>
        <v>-17.75</v>
      </c>
      <c r="D21" s="136">
        <f>IF(ISNUMBER(VALUE(SUBSTITUTE(実質収支比率等に係る経年分析!H$49,"▲","-"))),ROUND(VALUE(SUBSTITUTE(実質収支比率等に係る経年分析!H$49,"▲","-")),2),NA())</f>
        <v>-77.040000000000006</v>
      </c>
      <c r="E21" s="136">
        <f>IF(ISNUMBER(VALUE(SUBSTITUTE(実質収支比率等に係る経年分析!I$49,"▲","-"))),ROUND(VALUE(SUBSTITUTE(実質収支比率等に係る経年分析!I$49,"▲","-")),2),NA())</f>
        <v>-16.89</v>
      </c>
      <c r="F21" s="136">
        <f>IF(ISNUMBER(VALUE(SUBSTITUTE(実質収支比率等に係る経年分析!J$49,"▲","-"))),ROUND(VALUE(SUBSTITUTE(実質収支比率等に係る経年分析!J$49,"▲","-")),2),NA())</f>
        <v>-10.76</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3.39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2.17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大曲浜地区土地区画整理事業特別会計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東矢本駅北地区土地区画整理事業特別会計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2.4300000000000002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1.03</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2.15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13.14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33.15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6.87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19.760000000000002</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1669</v>
      </c>
      <c r="E42" s="138"/>
      <c r="F42" s="138"/>
      <c r="G42" s="138">
        <f>'実質公債費比率（分子）の構造'!L$52</f>
        <v>1735</v>
      </c>
      <c r="H42" s="138"/>
      <c r="I42" s="138"/>
      <c r="J42" s="138">
        <f>'実質公債費比率（分子）の構造'!M$52</f>
        <v>1863</v>
      </c>
      <c r="K42" s="138"/>
      <c r="L42" s="138"/>
      <c r="M42" s="138">
        <f>'実質公債費比率（分子）の構造'!N$52</f>
        <v>1821</v>
      </c>
      <c r="N42" s="138"/>
      <c r="O42" s="138"/>
      <c r="P42" s="138">
        <f>'実質公債費比率（分子）の構造'!O$52</f>
        <v>1771</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38</v>
      </c>
      <c r="C44" s="138"/>
      <c r="D44" s="138"/>
      <c r="E44" s="138">
        <f>'実質公債費比率（分子）の構造'!L$50</f>
        <v>39</v>
      </c>
      <c r="F44" s="138"/>
      <c r="G44" s="138"/>
      <c r="H44" s="138">
        <f>'実質公債費比率（分子）の構造'!M$50</f>
        <v>34</v>
      </c>
      <c r="I44" s="138"/>
      <c r="J44" s="138"/>
      <c r="K44" s="138">
        <f>'実質公債費比率（分子）の構造'!N$50</f>
        <v>33</v>
      </c>
      <c r="L44" s="138"/>
      <c r="M44" s="138"/>
      <c r="N44" s="138">
        <f>'実質公債費比率（分子）の構造'!O$50</f>
        <v>51</v>
      </c>
      <c r="O44" s="138"/>
      <c r="P44" s="138"/>
    </row>
    <row r="45" spans="1:16" x14ac:dyDescent="0.15">
      <c r="A45" s="138" t="s">
        <v>53</v>
      </c>
      <c r="B45" s="138">
        <f>'実質公債費比率（分子）の構造'!K$49</f>
        <v>122</v>
      </c>
      <c r="C45" s="138"/>
      <c r="D45" s="138"/>
      <c r="E45" s="138">
        <f>'実質公債費比率（分子）の構造'!L$49</f>
        <v>111</v>
      </c>
      <c r="F45" s="138"/>
      <c r="G45" s="138"/>
      <c r="H45" s="138">
        <f>'実質公債費比率（分子）の構造'!M$49</f>
        <v>532</v>
      </c>
      <c r="I45" s="138"/>
      <c r="J45" s="138"/>
      <c r="K45" s="138">
        <f>'実質公債費比率（分子）の構造'!N$49</f>
        <v>511</v>
      </c>
      <c r="L45" s="138"/>
      <c r="M45" s="138"/>
      <c r="N45" s="138">
        <f>'実質公債費比率（分子）の構造'!O$49</f>
        <v>98</v>
      </c>
      <c r="O45" s="138"/>
      <c r="P45" s="138"/>
    </row>
    <row r="46" spans="1:16" x14ac:dyDescent="0.15">
      <c r="A46" s="138" t="s">
        <v>54</v>
      </c>
      <c r="B46" s="138">
        <f>'実質公債費比率（分子）の構造'!K$48</f>
        <v>754</v>
      </c>
      <c r="C46" s="138"/>
      <c r="D46" s="138"/>
      <c r="E46" s="138">
        <f>'実質公債費比率（分子）の構造'!L$48</f>
        <v>730</v>
      </c>
      <c r="F46" s="138"/>
      <c r="G46" s="138"/>
      <c r="H46" s="138">
        <f>'実質公債費比率（分子）の構造'!M$48</f>
        <v>543</v>
      </c>
      <c r="I46" s="138"/>
      <c r="J46" s="138"/>
      <c r="K46" s="138">
        <f>'実質公債費比率（分子）の構造'!N$48</f>
        <v>649</v>
      </c>
      <c r="L46" s="138"/>
      <c r="M46" s="138"/>
      <c r="N46" s="138">
        <f>'実質公債費比率（分子）の構造'!O$48</f>
        <v>824</v>
      </c>
      <c r="O46" s="138"/>
      <c r="P46" s="138"/>
    </row>
    <row r="47" spans="1:16" x14ac:dyDescent="0.15">
      <c r="A47" s="138" t="s">
        <v>55</v>
      </c>
      <c r="B47" s="138">
        <f>'実質公債費比率（分子）の構造'!K$47</f>
        <v>10</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2100</v>
      </c>
      <c r="C49" s="138"/>
      <c r="D49" s="138"/>
      <c r="E49" s="138">
        <f>'実質公債費比率（分子）の構造'!L$45</f>
        <v>2126</v>
      </c>
      <c r="F49" s="138"/>
      <c r="G49" s="138"/>
      <c r="H49" s="138">
        <f>'実質公債費比率（分子）の構造'!M$45</f>
        <v>2007</v>
      </c>
      <c r="I49" s="138"/>
      <c r="J49" s="138"/>
      <c r="K49" s="138">
        <f>'実質公債費比率（分子）の構造'!N$45</f>
        <v>1621</v>
      </c>
      <c r="L49" s="138"/>
      <c r="M49" s="138"/>
      <c r="N49" s="138">
        <f>'実質公債費比率（分子）の構造'!O$45</f>
        <v>1544</v>
      </c>
      <c r="O49" s="138"/>
      <c r="P49" s="138"/>
    </row>
    <row r="50" spans="1:16" x14ac:dyDescent="0.15">
      <c r="A50" s="138" t="s">
        <v>58</v>
      </c>
      <c r="B50" s="138" t="e">
        <f>NA()</f>
        <v>#N/A</v>
      </c>
      <c r="C50" s="138">
        <f>IF(ISNUMBER('実質公債費比率（分子）の構造'!K$53),'実質公債費比率（分子）の構造'!K$53,NA())</f>
        <v>1355</v>
      </c>
      <c r="D50" s="138" t="e">
        <f>NA()</f>
        <v>#N/A</v>
      </c>
      <c r="E50" s="138" t="e">
        <f>NA()</f>
        <v>#N/A</v>
      </c>
      <c r="F50" s="138">
        <f>IF(ISNUMBER('実質公債費比率（分子）の構造'!L$53),'実質公債費比率（分子）の構造'!L$53,NA())</f>
        <v>1271</v>
      </c>
      <c r="G50" s="138" t="e">
        <f>NA()</f>
        <v>#N/A</v>
      </c>
      <c r="H50" s="138" t="e">
        <f>NA()</f>
        <v>#N/A</v>
      </c>
      <c r="I50" s="138">
        <f>IF(ISNUMBER('実質公債費比率（分子）の構造'!M$53),'実質公債費比率（分子）の構造'!M$53,NA())</f>
        <v>1253</v>
      </c>
      <c r="J50" s="138" t="e">
        <f>NA()</f>
        <v>#N/A</v>
      </c>
      <c r="K50" s="138" t="e">
        <f>NA()</f>
        <v>#N/A</v>
      </c>
      <c r="L50" s="138">
        <f>IF(ISNUMBER('実質公債費比率（分子）の構造'!N$53),'実質公債費比率（分子）の構造'!N$53,NA())</f>
        <v>993</v>
      </c>
      <c r="M50" s="138" t="e">
        <f>NA()</f>
        <v>#N/A</v>
      </c>
      <c r="N50" s="138" t="e">
        <f>NA()</f>
        <v>#N/A</v>
      </c>
      <c r="O50" s="138">
        <f>IF(ISNUMBER('実質公債費比率（分子）の構造'!O$53),'実質公債費比率（分子）の構造'!O$53,NA())</f>
        <v>746</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17551</v>
      </c>
      <c r="E56" s="137"/>
      <c r="F56" s="137"/>
      <c r="G56" s="137">
        <f>'将来負担比率（分子）の構造'!J$52</f>
        <v>17544</v>
      </c>
      <c r="H56" s="137"/>
      <c r="I56" s="137"/>
      <c r="J56" s="137">
        <f>'将来負担比率（分子）の構造'!K$52</f>
        <v>16581</v>
      </c>
      <c r="K56" s="137"/>
      <c r="L56" s="137"/>
      <c r="M56" s="137">
        <f>'将来負担比率（分子）の構造'!L$52</f>
        <v>16021</v>
      </c>
      <c r="N56" s="137"/>
      <c r="O56" s="137"/>
      <c r="P56" s="137">
        <f>'将来負担比率（分子）の構造'!M$52</f>
        <v>15334</v>
      </c>
    </row>
    <row r="57" spans="1:16" x14ac:dyDescent="0.15">
      <c r="A57" s="137" t="s">
        <v>35</v>
      </c>
      <c r="B57" s="137"/>
      <c r="C57" s="137"/>
      <c r="D57" s="137">
        <f>'将来負担比率（分子）の構造'!I$51</f>
        <v>1685</v>
      </c>
      <c r="E57" s="137"/>
      <c r="F57" s="137"/>
      <c r="G57" s="137">
        <f>'将来負担比率（分子）の構造'!J$51</f>
        <v>2211</v>
      </c>
      <c r="H57" s="137"/>
      <c r="I57" s="137"/>
      <c r="J57" s="137">
        <f>'将来負担比率（分子）の構造'!K$51</f>
        <v>2290</v>
      </c>
      <c r="K57" s="137"/>
      <c r="L57" s="137"/>
      <c r="M57" s="137">
        <f>'将来負担比率（分子）の構造'!L$51</f>
        <v>2493</v>
      </c>
      <c r="N57" s="137"/>
      <c r="O57" s="137"/>
      <c r="P57" s="137">
        <f>'将来負担比率（分子）の構造'!M$51</f>
        <v>2685</v>
      </c>
    </row>
    <row r="58" spans="1:16" x14ac:dyDescent="0.15">
      <c r="A58" s="137" t="s">
        <v>34</v>
      </c>
      <c r="B58" s="137"/>
      <c r="C58" s="137"/>
      <c r="D58" s="137">
        <f>'将来負担比率（分子）の構造'!I$50</f>
        <v>11843</v>
      </c>
      <c r="E58" s="137"/>
      <c r="F58" s="137"/>
      <c r="G58" s="137">
        <f>'将来負担比率（分子）の構造'!J$50</f>
        <v>8824</v>
      </c>
      <c r="H58" s="137"/>
      <c r="I58" s="137"/>
      <c r="J58" s="137">
        <f>'将来負担比率（分子）の構造'!K$50</f>
        <v>10537</v>
      </c>
      <c r="K58" s="137"/>
      <c r="L58" s="137"/>
      <c r="M58" s="137">
        <f>'将来負担比率（分子）の構造'!L$50</f>
        <v>9069</v>
      </c>
      <c r="N58" s="137"/>
      <c r="O58" s="137"/>
      <c r="P58" s="137">
        <f>'将来負担比率（分子）の構造'!M$50</f>
        <v>8410</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f>'将来負担比率（分子）の構造'!J$46</f>
        <v>9</v>
      </c>
      <c r="F61" s="137"/>
      <c r="G61" s="137"/>
      <c r="H61" s="137">
        <f>'将来負担比率（分子）の構造'!K$46</f>
        <v>3</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2648</v>
      </c>
      <c r="C62" s="137"/>
      <c r="D62" s="137"/>
      <c r="E62" s="137">
        <f>'将来負担比率（分子）の構造'!J$45</f>
        <v>2495</v>
      </c>
      <c r="F62" s="137"/>
      <c r="G62" s="137"/>
      <c r="H62" s="137">
        <f>'将来負担比率（分子）の構造'!K$45</f>
        <v>2302</v>
      </c>
      <c r="I62" s="137"/>
      <c r="J62" s="137"/>
      <c r="K62" s="137">
        <f>'将来負担比率（分子）の構造'!L$45</f>
        <v>2156</v>
      </c>
      <c r="L62" s="137"/>
      <c r="M62" s="137"/>
      <c r="N62" s="137">
        <f>'将来負担比率（分子）の構造'!M$45</f>
        <v>2079</v>
      </c>
      <c r="O62" s="137"/>
      <c r="P62" s="137"/>
    </row>
    <row r="63" spans="1:16" x14ac:dyDescent="0.15">
      <c r="A63" s="137" t="s">
        <v>27</v>
      </c>
      <c r="B63" s="137">
        <f>'将来負担比率（分子）の構造'!I$44</f>
        <v>391</v>
      </c>
      <c r="C63" s="137"/>
      <c r="D63" s="137"/>
      <c r="E63" s="137">
        <f>'将来負担比率（分子）の構造'!J$44</f>
        <v>310</v>
      </c>
      <c r="F63" s="137"/>
      <c r="G63" s="137"/>
      <c r="H63" s="137">
        <f>'将来負担比率（分子）の構造'!K$44</f>
        <v>270</v>
      </c>
      <c r="I63" s="137"/>
      <c r="J63" s="137"/>
      <c r="K63" s="137">
        <f>'将来負担比率（分子）の構造'!L$44</f>
        <v>219</v>
      </c>
      <c r="L63" s="137"/>
      <c r="M63" s="137"/>
      <c r="N63" s="137">
        <f>'将来負担比率（分子）の構造'!M$44</f>
        <v>174</v>
      </c>
      <c r="O63" s="137"/>
      <c r="P63" s="137"/>
    </row>
    <row r="64" spans="1:16" x14ac:dyDescent="0.15">
      <c r="A64" s="137" t="s">
        <v>26</v>
      </c>
      <c r="B64" s="137">
        <f>'将来負担比率（分子）の構造'!I$43</f>
        <v>10479</v>
      </c>
      <c r="C64" s="137"/>
      <c r="D64" s="137"/>
      <c r="E64" s="137">
        <f>'将来負担比率（分子）の構造'!J$43</f>
        <v>10798</v>
      </c>
      <c r="F64" s="137"/>
      <c r="G64" s="137"/>
      <c r="H64" s="137">
        <f>'将来負担比率（分子）の構造'!K$43</f>
        <v>9336</v>
      </c>
      <c r="I64" s="137"/>
      <c r="J64" s="137"/>
      <c r="K64" s="137">
        <f>'将来負担比率（分子）の構造'!L$43</f>
        <v>8571</v>
      </c>
      <c r="L64" s="137"/>
      <c r="M64" s="137"/>
      <c r="N64" s="137">
        <f>'将来負担比率（分子）の構造'!M$43</f>
        <v>8651</v>
      </c>
      <c r="O64" s="137"/>
      <c r="P64" s="137"/>
    </row>
    <row r="65" spans="1:16" x14ac:dyDescent="0.15">
      <c r="A65" s="137" t="s">
        <v>25</v>
      </c>
      <c r="B65" s="137">
        <f>'将来負担比率（分子）の構造'!I$42</f>
        <v>770</v>
      </c>
      <c r="C65" s="137"/>
      <c r="D65" s="137"/>
      <c r="E65" s="137">
        <f>'将来負担比率（分子）の構造'!J$42</f>
        <v>690</v>
      </c>
      <c r="F65" s="137"/>
      <c r="G65" s="137"/>
      <c r="H65" s="137">
        <f>'将来負担比率（分子）の構造'!K$42</f>
        <v>624</v>
      </c>
      <c r="I65" s="137"/>
      <c r="J65" s="137"/>
      <c r="K65" s="137">
        <f>'将来負担比率（分子）の構造'!L$42</f>
        <v>557</v>
      </c>
      <c r="L65" s="137"/>
      <c r="M65" s="137"/>
      <c r="N65" s="137">
        <f>'将来負担比率（分子）の構造'!M$42</f>
        <v>490</v>
      </c>
      <c r="O65" s="137"/>
      <c r="P65" s="137"/>
    </row>
    <row r="66" spans="1:16" x14ac:dyDescent="0.15">
      <c r="A66" s="137" t="s">
        <v>24</v>
      </c>
      <c r="B66" s="137">
        <f>'将来負担比率（分子）の構造'!I$41</f>
        <v>16495</v>
      </c>
      <c r="C66" s="137"/>
      <c r="D66" s="137"/>
      <c r="E66" s="137">
        <f>'将来負担比率（分子）の構造'!J$41</f>
        <v>16293</v>
      </c>
      <c r="F66" s="137"/>
      <c r="G66" s="137"/>
      <c r="H66" s="137">
        <f>'将来負担比率（分子）の構造'!K$41</f>
        <v>15470</v>
      </c>
      <c r="I66" s="137"/>
      <c r="J66" s="137"/>
      <c r="K66" s="137">
        <f>'将来負担比率（分子）の構造'!L$41</f>
        <v>15152</v>
      </c>
      <c r="L66" s="137"/>
      <c r="M66" s="137"/>
      <c r="N66" s="137">
        <f>'将来負担比率（分子）の構造'!M$41</f>
        <v>14407</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2015</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192</v>
      </c>
      <c r="DI1" s="602"/>
      <c r="DJ1" s="602"/>
      <c r="DK1" s="602"/>
      <c r="DL1" s="602"/>
      <c r="DM1" s="602"/>
      <c r="DN1" s="603"/>
      <c r="DP1" s="601" t="s">
        <v>193</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194</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195</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196</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197</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198</v>
      </c>
      <c r="S4" s="605"/>
      <c r="T4" s="605"/>
      <c r="U4" s="605"/>
      <c r="V4" s="605"/>
      <c r="W4" s="605"/>
      <c r="X4" s="605"/>
      <c r="Y4" s="606"/>
      <c r="Z4" s="604" t="s">
        <v>199</v>
      </c>
      <c r="AA4" s="605"/>
      <c r="AB4" s="605"/>
      <c r="AC4" s="606"/>
      <c r="AD4" s="604" t="s">
        <v>200</v>
      </c>
      <c r="AE4" s="605"/>
      <c r="AF4" s="605"/>
      <c r="AG4" s="605"/>
      <c r="AH4" s="605"/>
      <c r="AI4" s="605"/>
      <c r="AJ4" s="605"/>
      <c r="AK4" s="606"/>
      <c r="AL4" s="604" t="s">
        <v>199</v>
      </c>
      <c r="AM4" s="605"/>
      <c r="AN4" s="605"/>
      <c r="AO4" s="606"/>
      <c r="AP4" s="610" t="s">
        <v>201</v>
      </c>
      <c r="AQ4" s="610"/>
      <c r="AR4" s="610"/>
      <c r="AS4" s="610"/>
      <c r="AT4" s="610"/>
      <c r="AU4" s="610"/>
      <c r="AV4" s="610"/>
      <c r="AW4" s="610"/>
      <c r="AX4" s="610"/>
      <c r="AY4" s="610"/>
      <c r="AZ4" s="610"/>
      <c r="BA4" s="610"/>
      <c r="BB4" s="610"/>
      <c r="BC4" s="610"/>
      <c r="BD4" s="610"/>
      <c r="BE4" s="610"/>
      <c r="BF4" s="610"/>
      <c r="BG4" s="610" t="s">
        <v>202</v>
      </c>
      <c r="BH4" s="610"/>
      <c r="BI4" s="610"/>
      <c r="BJ4" s="610"/>
      <c r="BK4" s="610"/>
      <c r="BL4" s="610"/>
      <c r="BM4" s="610"/>
      <c r="BN4" s="610"/>
      <c r="BO4" s="610" t="s">
        <v>199</v>
      </c>
      <c r="BP4" s="610"/>
      <c r="BQ4" s="610"/>
      <c r="BR4" s="610"/>
      <c r="BS4" s="610" t="s">
        <v>203</v>
      </c>
      <c r="BT4" s="610"/>
      <c r="BU4" s="610"/>
      <c r="BV4" s="610"/>
      <c r="BW4" s="610"/>
      <c r="BX4" s="610"/>
      <c r="BY4" s="610"/>
      <c r="BZ4" s="610"/>
      <c r="CA4" s="610"/>
      <c r="CB4" s="610"/>
      <c r="CD4" s="607" t="s">
        <v>204</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205</v>
      </c>
      <c r="C5" s="612"/>
      <c r="D5" s="612"/>
      <c r="E5" s="612"/>
      <c r="F5" s="612"/>
      <c r="G5" s="612"/>
      <c r="H5" s="612"/>
      <c r="I5" s="612"/>
      <c r="J5" s="612"/>
      <c r="K5" s="612"/>
      <c r="L5" s="612"/>
      <c r="M5" s="612"/>
      <c r="N5" s="612"/>
      <c r="O5" s="612"/>
      <c r="P5" s="612"/>
      <c r="Q5" s="613"/>
      <c r="R5" s="614">
        <v>3614977</v>
      </c>
      <c r="S5" s="615"/>
      <c r="T5" s="615"/>
      <c r="U5" s="615"/>
      <c r="V5" s="615"/>
      <c r="W5" s="615"/>
      <c r="X5" s="615"/>
      <c r="Y5" s="616"/>
      <c r="Z5" s="617">
        <v>6.6</v>
      </c>
      <c r="AA5" s="617"/>
      <c r="AB5" s="617"/>
      <c r="AC5" s="617"/>
      <c r="AD5" s="618">
        <v>3614977</v>
      </c>
      <c r="AE5" s="618"/>
      <c r="AF5" s="618"/>
      <c r="AG5" s="618"/>
      <c r="AH5" s="618"/>
      <c r="AI5" s="618"/>
      <c r="AJ5" s="618"/>
      <c r="AK5" s="618"/>
      <c r="AL5" s="619">
        <v>35.799999999999997</v>
      </c>
      <c r="AM5" s="620"/>
      <c r="AN5" s="620"/>
      <c r="AO5" s="621"/>
      <c r="AP5" s="611" t="s">
        <v>206</v>
      </c>
      <c r="AQ5" s="612"/>
      <c r="AR5" s="612"/>
      <c r="AS5" s="612"/>
      <c r="AT5" s="612"/>
      <c r="AU5" s="612"/>
      <c r="AV5" s="612"/>
      <c r="AW5" s="612"/>
      <c r="AX5" s="612"/>
      <c r="AY5" s="612"/>
      <c r="AZ5" s="612"/>
      <c r="BA5" s="612"/>
      <c r="BB5" s="612"/>
      <c r="BC5" s="612"/>
      <c r="BD5" s="612"/>
      <c r="BE5" s="612"/>
      <c r="BF5" s="613"/>
      <c r="BG5" s="625">
        <v>3609419</v>
      </c>
      <c r="BH5" s="626"/>
      <c r="BI5" s="626"/>
      <c r="BJ5" s="626"/>
      <c r="BK5" s="626"/>
      <c r="BL5" s="626"/>
      <c r="BM5" s="626"/>
      <c r="BN5" s="627"/>
      <c r="BO5" s="628">
        <v>99.8</v>
      </c>
      <c r="BP5" s="628"/>
      <c r="BQ5" s="628"/>
      <c r="BR5" s="628"/>
      <c r="BS5" s="629" t="s">
        <v>207</v>
      </c>
      <c r="BT5" s="629"/>
      <c r="BU5" s="629"/>
      <c r="BV5" s="629"/>
      <c r="BW5" s="629"/>
      <c r="BX5" s="629"/>
      <c r="BY5" s="629"/>
      <c r="BZ5" s="629"/>
      <c r="CA5" s="629"/>
      <c r="CB5" s="633"/>
      <c r="CD5" s="607" t="s">
        <v>201</v>
      </c>
      <c r="CE5" s="608"/>
      <c r="CF5" s="608"/>
      <c r="CG5" s="608"/>
      <c r="CH5" s="608"/>
      <c r="CI5" s="608"/>
      <c r="CJ5" s="608"/>
      <c r="CK5" s="608"/>
      <c r="CL5" s="608"/>
      <c r="CM5" s="608"/>
      <c r="CN5" s="608"/>
      <c r="CO5" s="608"/>
      <c r="CP5" s="608"/>
      <c r="CQ5" s="609"/>
      <c r="CR5" s="607" t="s">
        <v>208</v>
      </c>
      <c r="CS5" s="608"/>
      <c r="CT5" s="608"/>
      <c r="CU5" s="608"/>
      <c r="CV5" s="608"/>
      <c r="CW5" s="608"/>
      <c r="CX5" s="608"/>
      <c r="CY5" s="609"/>
      <c r="CZ5" s="607" t="s">
        <v>199</v>
      </c>
      <c r="DA5" s="608"/>
      <c r="DB5" s="608"/>
      <c r="DC5" s="609"/>
      <c r="DD5" s="607" t="s">
        <v>209</v>
      </c>
      <c r="DE5" s="608"/>
      <c r="DF5" s="608"/>
      <c r="DG5" s="608"/>
      <c r="DH5" s="608"/>
      <c r="DI5" s="608"/>
      <c r="DJ5" s="608"/>
      <c r="DK5" s="608"/>
      <c r="DL5" s="608"/>
      <c r="DM5" s="608"/>
      <c r="DN5" s="608"/>
      <c r="DO5" s="608"/>
      <c r="DP5" s="609"/>
      <c r="DQ5" s="607" t="s">
        <v>210</v>
      </c>
      <c r="DR5" s="608"/>
      <c r="DS5" s="608"/>
      <c r="DT5" s="608"/>
      <c r="DU5" s="608"/>
      <c r="DV5" s="608"/>
      <c r="DW5" s="608"/>
      <c r="DX5" s="608"/>
      <c r="DY5" s="608"/>
      <c r="DZ5" s="608"/>
      <c r="EA5" s="608"/>
      <c r="EB5" s="608"/>
      <c r="EC5" s="609"/>
    </row>
    <row r="6" spans="2:143" ht="11.25" customHeight="1" x14ac:dyDescent="0.15">
      <c r="B6" s="622" t="s">
        <v>211</v>
      </c>
      <c r="C6" s="623"/>
      <c r="D6" s="623"/>
      <c r="E6" s="623"/>
      <c r="F6" s="623"/>
      <c r="G6" s="623"/>
      <c r="H6" s="623"/>
      <c r="I6" s="623"/>
      <c r="J6" s="623"/>
      <c r="K6" s="623"/>
      <c r="L6" s="623"/>
      <c r="M6" s="623"/>
      <c r="N6" s="623"/>
      <c r="O6" s="623"/>
      <c r="P6" s="623"/>
      <c r="Q6" s="624"/>
      <c r="R6" s="625">
        <v>172511</v>
      </c>
      <c r="S6" s="626"/>
      <c r="T6" s="626"/>
      <c r="U6" s="626"/>
      <c r="V6" s="626"/>
      <c r="W6" s="626"/>
      <c r="X6" s="626"/>
      <c r="Y6" s="627"/>
      <c r="Z6" s="628">
        <v>0.3</v>
      </c>
      <c r="AA6" s="628"/>
      <c r="AB6" s="628"/>
      <c r="AC6" s="628"/>
      <c r="AD6" s="629">
        <v>172511</v>
      </c>
      <c r="AE6" s="629"/>
      <c r="AF6" s="629"/>
      <c r="AG6" s="629"/>
      <c r="AH6" s="629"/>
      <c r="AI6" s="629"/>
      <c r="AJ6" s="629"/>
      <c r="AK6" s="629"/>
      <c r="AL6" s="630">
        <v>1.7</v>
      </c>
      <c r="AM6" s="631"/>
      <c r="AN6" s="631"/>
      <c r="AO6" s="632"/>
      <c r="AP6" s="622" t="s">
        <v>212</v>
      </c>
      <c r="AQ6" s="623"/>
      <c r="AR6" s="623"/>
      <c r="AS6" s="623"/>
      <c r="AT6" s="623"/>
      <c r="AU6" s="623"/>
      <c r="AV6" s="623"/>
      <c r="AW6" s="623"/>
      <c r="AX6" s="623"/>
      <c r="AY6" s="623"/>
      <c r="AZ6" s="623"/>
      <c r="BA6" s="623"/>
      <c r="BB6" s="623"/>
      <c r="BC6" s="623"/>
      <c r="BD6" s="623"/>
      <c r="BE6" s="623"/>
      <c r="BF6" s="624"/>
      <c r="BG6" s="625">
        <v>3609419</v>
      </c>
      <c r="BH6" s="626"/>
      <c r="BI6" s="626"/>
      <c r="BJ6" s="626"/>
      <c r="BK6" s="626"/>
      <c r="BL6" s="626"/>
      <c r="BM6" s="626"/>
      <c r="BN6" s="627"/>
      <c r="BO6" s="628">
        <v>99.8</v>
      </c>
      <c r="BP6" s="628"/>
      <c r="BQ6" s="628"/>
      <c r="BR6" s="628"/>
      <c r="BS6" s="629" t="s">
        <v>207</v>
      </c>
      <c r="BT6" s="629"/>
      <c r="BU6" s="629"/>
      <c r="BV6" s="629"/>
      <c r="BW6" s="629"/>
      <c r="BX6" s="629"/>
      <c r="BY6" s="629"/>
      <c r="BZ6" s="629"/>
      <c r="CA6" s="629"/>
      <c r="CB6" s="633"/>
      <c r="CD6" s="636" t="s">
        <v>213</v>
      </c>
      <c r="CE6" s="637"/>
      <c r="CF6" s="637"/>
      <c r="CG6" s="637"/>
      <c r="CH6" s="637"/>
      <c r="CI6" s="637"/>
      <c r="CJ6" s="637"/>
      <c r="CK6" s="637"/>
      <c r="CL6" s="637"/>
      <c r="CM6" s="637"/>
      <c r="CN6" s="637"/>
      <c r="CO6" s="637"/>
      <c r="CP6" s="637"/>
      <c r="CQ6" s="638"/>
      <c r="CR6" s="625">
        <v>174015</v>
      </c>
      <c r="CS6" s="626"/>
      <c r="CT6" s="626"/>
      <c r="CU6" s="626"/>
      <c r="CV6" s="626"/>
      <c r="CW6" s="626"/>
      <c r="CX6" s="626"/>
      <c r="CY6" s="627"/>
      <c r="CZ6" s="628">
        <v>0.4</v>
      </c>
      <c r="DA6" s="628"/>
      <c r="DB6" s="628"/>
      <c r="DC6" s="628"/>
      <c r="DD6" s="634" t="s">
        <v>207</v>
      </c>
      <c r="DE6" s="626"/>
      <c r="DF6" s="626"/>
      <c r="DG6" s="626"/>
      <c r="DH6" s="626"/>
      <c r="DI6" s="626"/>
      <c r="DJ6" s="626"/>
      <c r="DK6" s="626"/>
      <c r="DL6" s="626"/>
      <c r="DM6" s="626"/>
      <c r="DN6" s="626"/>
      <c r="DO6" s="626"/>
      <c r="DP6" s="627"/>
      <c r="DQ6" s="634">
        <v>174015</v>
      </c>
      <c r="DR6" s="626"/>
      <c r="DS6" s="626"/>
      <c r="DT6" s="626"/>
      <c r="DU6" s="626"/>
      <c r="DV6" s="626"/>
      <c r="DW6" s="626"/>
      <c r="DX6" s="626"/>
      <c r="DY6" s="626"/>
      <c r="DZ6" s="626"/>
      <c r="EA6" s="626"/>
      <c r="EB6" s="626"/>
      <c r="EC6" s="635"/>
    </row>
    <row r="7" spans="2:143" ht="11.25" customHeight="1" x14ac:dyDescent="0.15">
      <c r="B7" s="622" t="s">
        <v>214</v>
      </c>
      <c r="C7" s="623"/>
      <c r="D7" s="623"/>
      <c r="E7" s="623"/>
      <c r="F7" s="623"/>
      <c r="G7" s="623"/>
      <c r="H7" s="623"/>
      <c r="I7" s="623"/>
      <c r="J7" s="623"/>
      <c r="K7" s="623"/>
      <c r="L7" s="623"/>
      <c r="M7" s="623"/>
      <c r="N7" s="623"/>
      <c r="O7" s="623"/>
      <c r="P7" s="623"/>
      <c r="Q7" s="624"/>
      <c r="R7" s="625">
        <v>2563</v>
      </c>
      <c r="S7" s="626"/>
      <c r="T7" s="626"/>
      <c r="U7" s="626"/>
      <c r="V7" s="626"/>
      <c r="W7" s="626"/>
      <c r="X7" s="626"/>
      <c r="Y7" s="627"/>
      <c r="Z7" s="628">
        <v>0</v>
      </c>
      <c r="AA7" s="628"/>
      <c r="AB7" s="628"/>
      <c r="AC7" s="628"/>
      <c r="AD7" s="629">
        <v>2563</v>
      </c>
      <c r="AE7" s="629"/>
      <c r="AF7" s="629"/>
      <c r="AG7" s="629"/>
      <c r="AH7" s="629"/>
      <c r="AI7" s="629"/>
      <c r="AJ7" s="629"/>
      <c r="AK7" s="629"/>
      <c r="AL7" s="630">
        <v>0</v>
      </c>
      <c r="AM7" s="631"/>
      <c r="AN7" s="631"/>
      <c r="AO7" s="632"/>
      <c r="AP7" s="622" t="s">
        <v>215</v>
      </c>
      <c r="AQ7" s="623"/>
      <c r="AR7" s="623"/>
      <c r="AS7" s="623"/>
      <c r="AT7" s="623"/>
      <c r="AU7" s="623"/>
      <c r="AV7" s="623"/>
      <c r="AW7" s="623"/>
      <c r="AX7" s="623"/>
      <c r="AY7" s="623"/>
      <c r="AZ7" s="623"/>
      <c r="BA7" s="623"/>
      <c r="BB7" s="623"/>
      <c r="BC7" s="623"/>
      <c r="BD7" s="623"/>
      <c r="BE7" s="623"/>
      <c r="BF7" s="624"/>
      <c r="BG7" s="625">
        <v>1756624</v>
      </c>
      <c r="BH7" s="626"/>
      <c r="BI7" s="626"/>
      <c r="BJ7" s="626"/>
      <c r="BK7" s="626"/>
      <c r="BL7" s="626"/>
      <c r="BM7" s="626"/>
      <c r="BN7" s="627"/>
      <c r="BO7" s="628">
        <v>48.6</v>
      </c>
      <c r="BP7" s="628"/>
      <c r="BQ7" s="628"/>
      <c r="BR7" s="628"/>
      <c r="BS7" s="629" t="s">
        <v>207</v>
      </c>
      <c r="BT7" s="629"/>
      <c r="BU7" s="629"/>
      <c r="BV7" s="629"/>
      <c r="BW7" s="629"/>
      <c r="BX7" s="629"/>
      <c r="BY7" s="629"/>
      <c r="BZ7" s="629"/>
      <c r="CA7" s="629"/>
      <c r="CB7" s="633"/>
      <c r="CD7" s="639" t="s">
        <v>216</v>
      </c>
      <c r="CE7" s="640"/>
      <c r="CF7" s="640"/>
      <c r="CG7" s="640"/>
      <c r="CH7" s="640"/>
      <c r="CI7" s="640"/>
      <c r="CJ7" s="640"/>
      <c r="CK7" s="640"/>
      <c r="CL7" s="640"/>
      <c r="CM7" s="640"/>
      <c r="CN7" s="640"/>
      <c r="CO7" s="640"/>
      <c r="CP7" s="640"/>
      <c r="CQ7" s="641"/>
      <c r="CR7" s="625">
        <v>10856479</v>
      </c>
      <c r="CS7" s="626"/>
      <c r="CT7" s="626"/>
      <c r="CU7" s="626"/>
      <c r="CV7" s="626"/>
      <c r="CW7" s="626"/>
      <c r="CX7" s="626"/>
      <c r="CY7" s="627"/>
      <c r="CZ7" s="628">
        <v>22.4</v>
      </c>
      <c r="DA7" s="628"/>
      <c r="DB7" s="628"/>
      <c r="DC7" s="628"/>
      <c r="DD7" s="634">
        <v>3312916</v>
      </c>
      <c r="DE7" s="626"/>
      <c r="DF7" s="626"/>
      <c r="DG7" s="626"/>
      <c r="DH7" s="626"/>
      <c r="DI7" s="626"/>
      <c r="DJ7" s="626"/>
      <c r="DK7" s="626"/>
      <c r="DL7" s="626"/>
      <c r="DM7" s="626"/>
      <c r="DN7" s="626"/>
      <c r="DO7" s="626"/>
      <c r="DP7" s="627"/>
      <c r="DQ7" s="634">
        <v>3958634</v>
      </c>
      <c r="DR7" s="626"/>
      <c r="DS7" s="626"/>
      <c r="DT7" s="626"/>
      <c r="DU7" s="626"/>
      <c r="DV7" s="626"/>
      <c r="DW7" s="626"/>
      <c r="DX7" s="626"/>
      <c r="DY7" s="626"/>
      <c r="DZ7" s="626"/>
      <c r="EA7" s="626"/>
      <c r="EB7" s="626"/>
      <c r="EC7" s="635"/>
    </row>
    <row r="8" spans="2:143" ht="11.25" customHeight="1" x14ac:dyDescent="0.15">
      <c r="B8" s="622" t="s">
        <v>217</v>
      </c>
      <c r="C8" s="623"/>
      <c r="D8" s="623"/>
      <c r="E8" s="623"/>
      <c r="F8" s="623"/>
      <c r="G8" s="623"/>
      <c r="H8" s="623"/>
      <c r="I8" s="623"/>
      <c r="J8" s="623"/>
      <c r="K8" s="623"/>
      <c r="L8" s="623"/>
      <c r="M8" s="623"/>
      <c r="N8" s="623"/>
      <c r="O8" s="623"/>
      <c r="P8" s="623"/>
      <c r="Q8" s="624"/>
      <c r="R8" s="625">
        <v>7499</v>
      </c>
      <c r="S8" s="626"/>
      <c r="T8" s="626"/>
      <c r="U8" s="626"/>
      <c r="V8" s="626"/>
      <c r="W8" s="626"/>
      <c r="X8" s="626"/>
      <c r="Y8" s="627"/>
      <c r="Z8" s="628">
        <v>0</v>
      </c>
      <c r="AA8" s="628"/>
      <c r="AB8" s="628"/>
      <c r="AC8" s="628"/>
      <c r="AD8" s="629">
        <v>7499</v>
      </c>
      <c r="AE8" s="629"/>
      <c r="AF8" s="629"/>
      <c r="AG8" s="629"/>
      <c r="AH8" s="629"/>
      <c r="AI8" s="629"/>
      <c r="AJ8" s="629"/>
      <c r="AK8" s="629"/>
      <c r="AL8" s="630">
        <v>0.1</v>
      </c>
      <c r="AM8" s="631"/>
      <c r="AN8" s="631"/>
      <c r="AO8" s="632"/>
      <c r="AP8" s="622" t="s">
        <v>218</v>
      </c>
      <c r="AQ8" s="623"/>
      <c r="AR8" s="623"/>
      <c r="AS8" s="623"/>
      <c r="AT8" s="623"/>
      <c r="AU8" s="623"/>
      <c r="AV8" s="623"/>
      <c r="AW8" s="623"/>
      <c r="AX8" s="623"/>
      <c r="AY8" s="623"/>
      <c r="AZ8" s="623"/>
      <c r="BA8" s="623"/>
      <c r="BB8" s="623"/>
      <c r="BC8" s="623"/>
      <c r="BD8" s="623"/>
      <c r="BE8" s="623"/>
      <c r="BF8" s="624"/>
      <c r="BG8" s="625">
        <v>66449</v>
      </c>
      <c r="BH8" s="626"/>
      <c r="BI8" s="626"/>
      <c r="BJ8" s="626"/>
      <c r="BK8" s="626"/>
      <c r="BL8" s="626"/>
      <c r="BM8" s="626"/>
      <c r="BN8" s="627"/>
      <c r="BO8" s="628">
        <v>1.8</v>
      </c>
      <c r="BP8" s="628"/>
      <c r="BQ8" s="628"/>
      <c r="BR8" s="628"/>
      <c r="BS8" s="634" t="s">
        <v>110</v>
      </c>
      <c r="BT8" s="626"/>
      <c r="BU8" s="626"/>
      <c r="BV8" s="626"/>
      <c r="BW8" s="626"/>
      <c r="BX8" s="626"/>
      <c r="BY8" s="626"/>
      <c r="BZ8" s="626"/>
      <c r="CA8" s="626"/>
      <c r="CB8" s="635"/>
      <c r="CD8" s="639" t="s">
        <v>219</v>
      </c>
      <c r="CE8" s="640"/>
      <c r="CF8" s="640"/>
      <c r="CG8" s="640"/>
      <c r="CH8" s="640"/>
      <c r="CI8" s="640"/>
      <c r="CJ8" s="640"/>
      <c r="CK8" s="640"/>
      <c r="CL8" s="640"/>
      <c r="CM8" s="640"/>
      <c r="CN8" s="640"/>
      <c r="CO8" s="640"/>
      <c r="CP8" s="640"/>
      <c r="CQ8" s="641"/>
      <c r="CR8" s="625">
        <v>5393785</v>
      </c>
      <c r="CS8" s="626"/>
      <c r="CT8" s="626"/>
      <c r="CU8" s="626"/>
      <c r="CV8" s="626"/>
      <c r="CW8" s="626"/>
      <c r="CX8" s="626"/>
      <c r="CY8" s="627"/>
      <c r="CZ8" s="628">
        <v>11.1</v>
      </c>
      <c r="DA8" s="628"/>
      <c r="DB8" s="628"/>
      <c r="DC8" s="628"/>
      <c r="DD8" s="634">
        <v>88356</v>
      </c>
      <c r="DE8" s="626"/>
      <c r="DF8" s="626"/>
      <c r="DG8" s="626"/>
      <c r="DH8" s="626"/>
      <c r="DI8" s="626"/>
      <c r="DJ8" s="626"/>
      <c r="DK8" s="626"/>
      <c r="DL8" s="626"/>
      <c r="DM8" s="626"/>
      <c r="DN8" s="626"/>
      <c r="DO8" s="626"/>
      <c r="DP8" s="627"/>
      <c r="DQ8" s="634">
        <v>2668569</v>
      </c>
      <c r="DR8" s="626"/>
      <c r="DS8" s="626"/>
      <c r="DT8" s="626"/>
      <c r="DU8" s="626"/>
      <c r="DV8" s="626"/>
      <c r="DW8" s="626"/>
      <c r="DX8" s="626"/>
      <c r="DY8" s="626"/>
      <c r="DZ8" s="626"/>
      <c r="EA8" s="626"/>
      <c r="EB8" s="626"/>
      <c r="EC8" s="635"/>
    </row>
    <row r="9" spans="2:143" ht="11.25" customHeight="1" x14ac:dyDescent="0.15">
      <c r="B9" s="622" t="s">
        <v>220</v>
      </c>
      <c r="C9" s="623"/>
      <c r="D9" s="623"/>
      <c r="E9" s="623"/>
      <c r="F9" s="623"/>
      <c r="G9" s="623"/>
      <c r="H9" s="623"/>
      <c r="I9" s="623"/>
      <c r="J9" s="623"/>
      <c r="K9" s="623"/>
      <c r="L9" s="623"/>
      <c r="M9" s="623"/>
      <c r="N9" s="623"/>
      <c r="O9" s="623"/>
      <c r="P9" s="623"/>
      <c r="Q9" s="624"/>
      <c r="R9" s="625">
        <v>4439</v>
      </c>
      <c r="S9" s="626"/>
      <c r="T9" s="626"/>
      <c r="U9" s="626"/>
      <c r="V9" s="626"/>
      <c r="W9" s="626"/>
      <c r="X9" s="626"/>
      <c r="Y9" s="627"/>
      <c r="Z9" s="628">
        <v>0</v>
      </c>
      <c r="AA9" s="628"/>
      <c r="AB9" s="628"/>
      <c r="AC9" s="628"/>
      <c r="AD9" s="629">
        <v>4439</v>
      </c>
      <c r="AE9" s="629"/>
      <c r="AF9" s="629"/>
      <c r="AG9" s="629"/>
      <c r="AH9" s="629"/>
      <c r="AI9" s="629"/>
      <c r="AJ9" s="629"/>
      <c r="AK9" s="629"/>
      <c r="AL9" s="630">
        <v>0</v>
      </c>
      <c r="AM9" s="631"/>
      <c r="AN9" s="631"/>
      <c r="AO9" s="632"/>
      <c r="AP9" s="622" t="s">
        <v>221</v>
      </c>
      <c r="AQ9" s="623"/>
      <c r="AR9" s="623"/>
      <c r="AS9" s="623"/>
      <c r="AT9" s="623"/>
      <c r="AU9" s="623"/>
      <c r="AV9" s="623"/>
      <c r="AW9" s="623"/>
      <c r="AX9" s="623"/>
      <c r="AY9" s="623"/>
      <c r="AZ9" s="623"/>
      <c r="BA9" s="623"/>
      <c r="BB9" s="623"/>
      <c r="BC9" s="623"/>
      <c r="BD9" s="623"/>
      <c r="BE9" s="623"/>
      <c r="BF9" s="624"/>
      <c r="BG9" s="625">
        <v>1479760</v>
      </c>
      <c r="BH9" s="626"/>
      <c r="BI9" s="626"/>
      <c r="BJ9" s="626"/>
      <c r="BK9" s="626"/>
      <c r="BL9" s="626"/>
      <c r="BM9" s="626"/>
      <c r="BN9" s="627"/>
      <c r="BO9" s="628">
        <v>40.9</v>
      </c>
      <c r="BP9" s="628"/>
      <c r="BQ9" s="628"/>
      <c r="BR9" s="628"/>
      <c r="BS9" s="634" t="s">
        <v>110</v>
      </c>
      <c r="BT9" s="626"/>
      <c r="BU9" s="626"/>
      <c r="BV9" s="626"/>
      <c r="BW9" s="626"/>
      <c r="BX9" s="626"/>
      <c r="BY9" s="626"/>
      <c r="BZ9" s="626"/>
      <c r="CA9" s="626"/>
      <c r="CB9" s="635"/>
      <c r="CD9" s="639" t="s">
        <v>222</v>
      </c>
      <c r="CE9" s="640"/>
      <c r="CF9" s="640"/>
      <c r="CG9" s="640"/>
      <c r="CH9" s="640"/>
      <c r="CI9" s="640"/>
      <c r="CJ9" s="640"/>
      <c r="CK9" s="640"/>
      <c r="CL9" s="640"/>
      <c r="CM9" s="640"/>
      <c r="CN9" s="640"/>
      <c r="CO9" s="640"/>
      <c r="CP9" s="640"/>
      <c r="CQ9" s="641"/>
      <c r="CR9" s="625">
        <v>1246350</v>
      </c>
      <c r="CS9" s="626"/>
      <c r="CT9" s="626"/>
      <c r="CU9" s="626"/>
      <c r="CV9" s="626"/>
      <c r="CW9" s="626"/>
      <c r="CX9" s="626"/>
      <c r="CY9" s="627"/>
      <c r="CZ9" s="628">
        <v>2.6</v>
      </c>
      <c r="DA9" s="628"/>
      <c r="DB9" s="628"/>
      <c r="DC9" s="628"/>
      <c r="DD9" s="634">
        <v>37439</v>
      </c>
      <c r="DE9" s="626"/>
      <c r="DF9" s="626"/>
      <c r="DG9" s="626"/>
      <c r="DH9" s="626"/>
      <c r="DI9" s="626"/>
      <c r="DJ9" s="626"/>
      <c r="DK9" s="626"/>
      <c r="DL9" s="626"/>
      <c r="DM9" s="626"/>
      <c r="DN9" s="626"/>
      <c r="DO9" s="626"/>
      <c r="DP9" s="627"/>
      <c r="DQ9" s="634">
        <v>1179415</v>
      </c>
      <c r="DR9" s="626"/>
      <c r="DS9" s="626"/>
      <c r="DT9" s="626"/>
      <c r="DU9" s="626"/>
      <c r="DV9" s="626"/>
      <c r="DW9" s="626"/>
      <c r="DX9" s="626"/>
      <c r="DY9" s="626"/>
      <c r="DZ9" s="626"/>
      <c r="EA9" s="626"/>
      <c r="EB9" s="626"/>
      <c r="EC9" s="635"/>
    </row>
    <row r="10" spans="2:143" ht="11.25" customHeight="1" x14ac:dyDescent="0.15">
      <c r="B10" s="622" t="s">
        <v>223</v>
      </c>
      <c r="C10" s="623"/>
      <c r="D10" s="623"/>
      <c r="E10" s="623"/>
      <c r="F10" s="623"/>
      <c r="G10" s="623"/>
      <c r="H10" s="623"/>
      <c r="I10" s="623"/>
      <c r="J10" s="623"/>
      <c r="K10" s="623"/>
      <c r="L10" s="623"/>
      <c r="M10" s="623"/>
      <c r="N10" s="623"/>
      <c r="O10" s="623"/>
      <c r="P10" s="623"/>
      <c r="Q10" s="624"/>
      <c r="R10" s="625">
        <v>628786</v>
      </c>
      <c r="S10" s="626"/>
      <c r="T10" s="626"/>
      <c r="U10" s="626"/>
      <c r="V10" s="626"/>
      <c r="W10" s="626"/>
      <c r="X10" s="626"/>
      <c r="Y10" s="627"/>
      <c r="Z10" s="628">
        <v>1.1000000000000001</v>
      </c>
      <c r="AA10" s="628"/>
      <c r="AB10" s="628"/>
      <c r="AC10" s="628"/>
      <c r="AD10" s="629">
        <v>628786</v>
      </c>
      <c r="AE10" s="629"/>
      <c r="AF10" s="629"/>
      <c r="AG10" s="629"/>
      <c r="AH10" s="629"/>
      <c r="AI10" s="629"/>
      <c r="AJ10" s="629"/>
      <c r="AK10" s="629"/>
      <c r="AL10" s="630">
        <v>6.2</v>
      </c>
      <c r="AM10" s="631"/>
      <c r="AN10" s="631"/>
      <c r="AO10" s="632"/>
      <c r="AP10" s="622" t="s">
        <v>224</v>
      </c>
      <c r="AQ10" s="623"/>
      <c r="AR10" s="623"/>
      <c r="AS10" s="623"/>
      <c r="AT10" s="623"/>
      <c r="AU10" s="623"/>
      <c r="AV10" s="623"/>
      <c r="AW10" s="623"/>
      <c r="AX10" s="623"/>
      <c r="AY10" s="623"/>
      <c r="AZ10" s="623"/>
      <c r="BA10" s="623"/>
      <c r="BB10" s="623"/>
      <c r="BC10" s="623"/>
      <c r="BD10" s="623"/>
      <c r="BE10" s="623"/>
      <c r="BF10" s="624"/>
      <c r="BG10" s="625">
        <v>78921</v>
      </c>
      <c r="BH10" s="626"/>
      <c r="BI10" s="626"/>
      <c r="BJ10" s="626"/>
      <c r="BK10" s="626"/>
      <c r="BL10" s="626"/>
      <c r="BM10" s="626"/>
      <c r="BN10" s="627"/>
      <c r="BO10" s="628">
        <v>2.2000000000000002</v>
      </c>
      <c r="BP10" s="628"/>
      <c r="BQ10" s="628"/>
      <c r="BR10" s="628"/>
      <c r="BS10" s="634" t="s">
        <v>110</v>
      </c>
      <c r="BT10" s="626"/>
      <c r="BU10" s="626"/>
      <c r="BV10" s="626"/>
      <c r="BW10" s="626"/>
      <c r="BX10" s="626"/>
      <c r="BY10" s="626"/>
      <c r="BZ10" s="626"/>
      <c r="CA10" s="626"/>
      <c r="CB10" s="635"/>
      <c r="CD10" s="639" t="s">
        <v>225</v>
      </c>
      <c r="CE10" s="640"/>
      <c r="CF10" s="640"/>
      <c r="CG10" s="640"/>
      <c r="CH10" s="640"/>
      <c r="CI10" s="640"/>
      <c r="CJ10" s="640"/>
      <c r="CK10" s="640"/>
      <c r="CL10" s="640"/>
      <c r="CM10" s="640"/>
      <c r="CN10" s="640"/>
      <c r="CO10" s="640"/>
      <c r="CP10" s="640"/>
      <c r="CQ10" s="641"/>
      <c r="CR10" s="625">
        <v>159678</v>
      </c>
      <c r="CS10" s="626"/>
      <c r="CT10" s="626"/>
      <c r="CU10" s="626"/>
      <c r="CV10" s="626"/>
      <c r="CW10" s="626"/>
      <c r="CX10" s="626"/>
      <c r="CY10" s="627"/>
      <c r="CZ10" s="628">
        <v>0.3</v>
      </c>
      <c r="DA10" s="628"/>
      <c r="DB10" s="628"/>
      <c r="DC10" s="628"/>
      <c r="DD10" s="634" t="s">
        <v>110</v>
      </c>
      <c r="DE10" s="626"/>
      <c r="DF10" s="626"/>
      <c r="DG10" s="626"/>
      <c r="DH10" s="626"/>
      <c r="DI10" s="626"/>
      <c r="DJ10" s="626"/>
      <c r="DK10" s="626"/>
      <c r="DL10" s="626"/>
      <c r="DM10" s="626"/>
      <c r="DN10" s="626"/>
      <c r="DO10" s="626"/>
      <c r="DP10" s="627"/>
      <c r="DQ10" s="634">
        <v>16199</v>
      </c>
      <c r="DR10" s="626"/>
      <c r="DS10" s="626"/>
      <c r="DT10" s="626"/>
      <c r="DU10" s="626"/>
      <c r="DV10" s="626"/>
      <c r="DW10" s="626"/>
      <c r="DX10" s="626"/>
      <c r="DY10" s="626"/>
      <c r="DZ10" s="626"/>
      <c r="EA10" s="626"/>
      <c r="EB10" s="626"/>
      <c r="EC10" s="635"/>
    </row>
    <row r="11" spans="2:143" ht="11.25" customHeight="1" x14ac:dyDescent="0.15">
      <c r="B11" s="622" t="s">
        <v>226</v>
      </c>
      <c r="C11" s="623"/>
      <c r="D11" s="623"/>
      <c r="E11" s="623"/>
      <c r="F11" s="623"/>
      <c r="G11" s="623"/>
      <c r="H11" s="623"/>
      <c r="I11" s="623"/>
      <c r="J11" s="623"/>
      <c r="K11" s="623"/>
      <c r="L11" s="623"/>
      <c r="M11" s="623"/>
      <c r="N11" s="623"/>
      <c r="O11" s="623"/>
      <c r="P11" s="623"/>
      <c r="Q11" s="624"/>
      <c r="R11" s="625" t="s">
        <v>110</v>
      </c>
      <c r="S11" s="626"/>
      <c r="T11" s="626"/>
      <c r="U11" s="626"/>
      <c r="V11" s="626"/>
      <c r="W11" s="626"/>
      <c r="X11" s="626"/>
      <c r="Y11" s="627"/>
      <c r="Z11" s="628" t="s">
        <v>110</v>
      </c>
      <c r="AA11" s="628"/>
      <c r="AB11" s="628"/>
      <c r="AC11" s="628"/>
      <c r="AD11" s="629" t="s">
        <v>110</v>
      </c>
      <c r="AE11" s="629"/>
      <c r="AF11" s="629"/>
      <c r="AG11" s="629"/>
      <c r="AH11" s="629"/>
      <c r="AI11" s="629"/>
      <c r="AJ11" s="629"/>
      <c r="AK11" s="629"/>
      <c r="AL11" s="630" t="s">
        <v>110</v>
      </c>
      <c r="AM11" s="631"/>
      <c r="AN11" s="631"/>
      <c r="AO11" s="632"/>
      <c r="AP11" s="622" t="s">
        <v>227</v>
      </c>
      <c r="AQ11" s="623"/>
      <c r="AR11" s="623"/>
      <c r="AS11" s="623"/>
      <c r="AT11" s="623"/>
      <c r="AU11" s="623"/>
      <c r="AV11" s="623"/>
      <c r="AW11" s="623"/>
      <c r="AX11" s="623"/>
      <c r="AY11" s="623"/>
      <c r="AZ11" s="623"/>
      <c r="BA11" s="623"/>
      <c r="BB11" s="623"/>
      <c r="BC11" s="623"/>
      <c r="BD11" s="623"/>
      <c r="BE11" s="623"/>
      <c r="BF11" s="624"/>
      <c r="BG11" s="625">
        <v>131494</v>
      </c>
      <c r="BH11" s="626"/>
      <c r="BI11" s="626"/>
      <c r="BJ11" s="626"/>
      <c r="BK11" s="626"/>
      <c r="BL11" s="626"/>
      <c r="BM11" s="626"/>
      <c r="BN11" s="627"/>
      <c r="BO11" s="628">
        <v>3.6</v>
      </c>
      <c r="BP11" s="628"/>
      <c r="BQ11" s="628"/>
      <c r="BR11" s="628"/>
      <c r="BS11" s="634" t="s">
        <v>110</v>
      </c>
      <c r="BT11" s="626"/>
      <c r="BU11" s="626"/>
      <c r="BV11" s="626"/>
      <c r="BW11" s="626"/>
      <c r="BX11" s="626"/>
      <c r="BY11" s="626"/>
      <c r="BZ11" s="626"/>
      <c r="CA11" s="626"/>
      <c r="CB11" s="635"/>
      <c r="CD11" s="639" t="s">
        <v>228</v>
      </c>
      <c r="CE11" s="640"/>
      <c r="CF11" s="640"/>
      <c r="CG11" s="640"/>
      <c r="CH11" s="640"/>
      <c r="CI11" s="640"/>
      <c r="CJ11" s="640"/>
      <c r="CK11" s="640"/>
      <c r="CL11" s="640"/>
      <c r="CM11" s="640"/>
      <c r="CN11" s="640"/>
      <c r="CO11" s="640"/>
      <c r="CP11" s="640"/>
      <c r="CQ11" s="641"/>
      <c r="CR11" s="625">
        <v>3526458</v>
      </c>
      <c r="CS11" s="626"/>
      <c r="CT11" s="626"/>
      <c r="CU11" s="626"/>
      <c r="CV11" s="626"/>
      <c r="CW11" s="626"/>
      <c r="CX11" s="626"/>
      <c r="CY11" s="627"/>
      <c r="CZ11" s="628">
        <v>7.3</v>
      </c>
      <c r="DA11" s="628"/>
      <c r="DB11" s="628"/>
      <c r="DC11" s="628"/>
      <c r="DD11" s="634">
        <v>2667477</v>
      </c>
      <c r="DE11" s="626"/>
      <c r="DF11" s="626"/>
      <c r="DG11" s="626"/>
      <c r="DH11" s="626"/>
      <c r="DI11" s="626"/>
      <c r="DJ11" s="626"/>
      <c r="DK11" s="626"/>
      <c r="DL11" s="626"/>
      <c r="DM11" s="626"/>
      <c r="DN11" s="626"/>
      <c r="DO11" s="626"/>
      <c r="DP11" s="627"/>
      <c r="DQ11" s="634">
        <v>1208135</v>
      </c>
      <c r="DR11" s="626"/>
      <c r="DS11" s="626"/>
      <c r="DT11" s="626"/>
      <c r="DU11" s="626"/>
      <c r="DV11" s="626"/>
      <c r="DW11" s="626"/>
      <c r="DX11" s="626"/>
      <c r="DY11" s="626"/>
      <c r="DZ11" s="626"/>
      <c r="EA11" s="626"/>
      <c r="EB11" s="626"/>
      <c r="EC11" s="635"/>
    </row>
    <row r="12" spans="2:143" ht="11.25" customHeight="1" x14ac:dyDescent="0.15">
      <c r="B12" s="622" t="s">
        <v>229</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230</v>
      </c>
      <c r="AQ12" s="623"/>
      <c r="AR12" s="623"/>
      <c r="AS12" s="623"/>
      <c r="AT12" s="623"/>
      <c r="AU12" s="623"/>
      <c r="AV12" s="623"/>
      <c r="AW12" s="623"/>
      <c r="AX12" s="623"/>
      <c r="AY12" s="623"/>
      <c r="AZ12" s="623"/>
      <c r="BA12" s="623"/>
      <c r="BB12" s="623"/>
      <c r="BC12" s="623"/>
      <c r="BD12" s="623"/>
      <c r="BE12" s="623"/>
      <c r="BF12" s="624"/>
      <c r="BG12" s="625">
        <v>1389653</v>
      </c>
      <c r="BH12" s="626"/>
      <c r="BI12" s="626"/>
      <c r="BJ12" s="626"/>
      <c r="BK12" s="626"/>
      <c r="BL12" s="626"/>
      <c r="BM12" s="626"/>
      <c r="BN12" s="627"/>
      <c r="BO12" s="628">
        <v>38.4</v>
      </c>
      <c r="BP12" s="628"/>
      <c r="BQ12" s="628"/>
      <c r="BR12" s="628"/>
      <c r="BS12" s="634" t="s">
        <v>110</v>
      </c>
      <c r="BT12" s="626"/>
      <c r="BU12" s="626"/>
      <c r="BV12" s="626"/>
      <c r="BW12" s="626"/>
      <c r="BX12" s="626"/>
      <c r="BY12" s="626"/>
      <c r="BZ12" s="626"/>
      <c r="CA12" s="626"/>
      <c r="CB12" s="635"/>
      <c r="CD12" s="639" t="s">
        <v>231</v>
      </c>
      <c r="CE12" s="640"/>
      <c r="CF12" s="640"/>
      <c r="CG12" s="640"/>
      <c r="CH12" s="640"/>
      <c r="CI12" s="640"/>
      <c r="CJ12" s="640"/>
      <c r="CK12" s="640"/>
      <c r="CL12" s="640"/>
      <c r="CM12" s="640"/>
      <c r="CN12" s="640"/>
      <c r="CO12" s="640"/>
      <c r="CP12" s="640"/>
      <c r="CQ12" s="641"/>
      <c r="CR12" s="625">
        <v>435479</v>
      </c>
      <c r="CS12" s="626"/>
      <c r="CT12" s="626"/>
      <c r="CU12" s="626"/>
      <c r="CV12" s="626"/>
      <c r="CW12" s="626"/>
      <c r="CX12" s="626"/>
      <c r="CY12" s="627"/>
      <c r="CZ12" s="628">
        <v>0.9</v>
      </c>
      <c r="DA12" s="628"/>
      <c r="DB12" s="628"/>
      <c r="DC12" s="628"/>
      <c r="DD12" s="634">
        <v>81447</v>
      </c>
      <c r="DE12" s="626"/>
      <c r="DF12" s="626"/>
      <c r="DG12" s="626"/>
      <c r="DH12" s="626"/>
      <c r="DI12" s="626"/>
      <c r="DJ12" s="626"/>
      <c r="DK12" s="626"/>
      <c r="DL12" s="626"/>
      <c r="DM12" s="626"/>
      <c r="DN12" s="626"/>
      <c r="DO12" s="626"/>
      <c r="DP12" s="627"/>
      <c r="DQ12" s="634">
        <v>185041</v>
      </c>
      <c r="DR12" s="626"/>
      <c r="DS12" s="626"/>
      <c r="DT12" s="626"/>
      <c r="DU12" s="626"/>
      <c r="DV12" s="626"/>
      <c r="DW12" s="626"/>
      <c r="DX12" s="626"/>
      <c r="DY12" s="626"/>
      <c r="DZ12" s="626"/>
      <c r="EA12" s="626"/>
      <c r="EB12" s="626"/>
      <c r="EC12" s="635"/>
    </row>
    <row r="13" spans="2:143" ht="11.25" customHeight="1" x14ac:dyDescent="0.15">
      <c r="B13" s="622" t="s">
        <v>232</v>
      </c>
      <c r="C13" s="623"/>
      <c r="D13" s="623"/>
      <c r="E13" s="623"/>
      <c r="F13" s="623"/>
      <c r="G13" s="623"/>
      <c r="H13" s="623"/>
      <c r="I13" s="623"/>
      <c r="J13" s="623"/>
      <c r="K13" s="623"/>
      <c r="L13" s="623"/>
      <c r="M13" s="623"/>
      <c r="N13" s="623"/>
      <c r="O13" s="623"/>
      <c r="P13" s="623"/>
      <c r="Q13" s="624"/>
      <c r="R13" s="625">
        <v>41081</v>
      </c>
      <c r="S13" s="626"/>
      <c r="T13" s="626"/>
      <c r="U13" s="626"/>
      <c r="V13" s="626"/>
      <c r="W13" s="626"/>
      <c r="X13" s="626"/>
      <c r="Y13" s="627"/>
      <c r="Z13" s="628">
        <v>0.1</v>
      </c>
      <c r="AA13" s="628"/>
      <c r="AB13" s="628"/>
      <c r="AC13" s="628"/>
      <c r="AD13" s="629">
        <v>41081</v>
      </c>
      <c r="AE13" s="629"/>
      <c r="AF13" s="629"/>
      <c r="AG13" s="629"/>
      <c r="AH13" s="629"/>
      <c r="AI13" s="629"/>
      <c r="AJ13" s="629"/>
      <c r="AK13" s="629"/>
      <c r="AL13" s="630">
        <v>0.4</v>
      </c>
      <c r="AM13" s="631"/>
      <c r="AN13" s="631"/>
      <c r="AO13" s="632"/>
      <c r="AP13" s="622" t="s">
        <v>233</v>
      </c>
      <c r="AQ13" s="623"/>
      <c r="AR13" s="623"/>
      <c r="AS13" s="623"/>
      <c r="AT13" s="623"/>
      <c r="AU13" s="623"/>
      <c r="AV13" s="623"/>
      <c r="AW13" s="623"/>
      <c r="AX13" s="623"/>
      <c r="AY13" s="623"/>
      <c r="AZ13" s="623"/>
      <c r="BA13" s="623"/>
      <c r="BB13" s="623"/>
      <c r="BC13" s="623"/>
      <c r="BD13" s="623"/>
      <c r="BE13" s="623"/>
      <c r="BF13" s="624"/>
      <c r="BG13" s="625">
        <v>1383857</v>
      </c>
      <c r="BH13" s="626"/>
      <c r="BI13" s="626"/>
      <c r="BJ13" s="626"/>
      <c r="BK13" s="626"/>
      <c r="BL13" s="626"/>
      <c r="BM13" s="626"/>
      <c r="BN13" s="627"/>
      <c r="BO13" s="628">
        <v>38.299999999999997</v>
      </c>
      <c r="BP13" s="628"/>
      <c r="BQ13" s="628"/>
      <c r="BR13" s="628"/>
      <c r="BS13" s="634" t="s">
        <v>110</v>
      </c>
      <c r="BT13" s="626"/>
      <c r="BU13" s="626"/>
      <c r="BV13" s="626"/>
      <c r="BW13" s="626"/>
      <c r="BX13" s="626"/>
      <c r="BY13" s="626"/>
      <c r="BZ13" s="626"/>
      <c r="CA13" s="626"/>
      <c r="CB13" s="635"/>
      <c r="CD13" s="639" t="s">
        <v>234</v>
      </c>
      <c r="CE13" s="640"/>
      <c r="CF13" s="640"/>
      <c r="CG13" s="640"/>
      <c r="CH13" s="640"/>
      <c r="CI13" s="640"/>
      <c r="CJ13" s="640"/>
      <c r="CK13" s="640"/>
      <c r="CL13" s="640"/>
      <c r="CM13" s="640"/>
      <c r="CN13" s="640"/>
      <c r="CO13" s="640"/>
      <c r="CP13" s="640"/>
      <c r="CQ13" s="641"/>
      <c r="CR13" s="625">
        <v>18094828</v>
      </c>
      <c r="CS13" s="626"/>
      <c r="CT13" s="626"/>
      <c r="CU13" s="626"/>
      <c r="CV13" s="626"/>
      <c r="CW13" s="626"/>
      <c r="CX13" s="626"/>
      <c r="CY13" s="627"/>
      <c r="CZ13" s="628">
        <v>37.4</v>
      </c>
      <c r="DA13" s="628"/>
      <c r="DB13" s="628"/>
      <c r="DC13" s="628"/>
      <c r="DD13" s="634">
        <v>11645173</v>
      </c>
      <c r="DE13" s="626"/>
      <c r="DF13" s="626"/>
      <c r="DG13" s="626"/>
      <c r="DH13" s="626"/>
      <c r="DI13" s="626"/>
      <c r="DJ13" s="626"/>
      <c r="DK13" s="626"/>
      <c r="DL13" s="626"/>
      <c r="DM13" s="626"/>
      <c r="DN13" s="626"/>
      <c r="DO13" s="626"/>
      <c r="DP13" s="627"/>
      <c r="DQ13" s="634">
        <v>3541557</v>
      </c>
      <c r="DR13" s="626"/>
      <c r="DS13" s="626"/>
      <c r="DT13" s="626"/>
      <c r="DU13" s="626"/>
      <c r="DV13" s="626"/>
      <c r="DW13" s="626"/>
      <c r="DX13" s="626"/>
      <c r="DY13" s="626"/>
      <c r="DZ13" s="626"/>
      <c r="EA13" s="626"/>
      <c r="EB13" s="626"/>
      <c r="EC13" s="635"/>
    </row>
    <row r="14" spans="2:143" ht="11.25" customHeight="1" x14ac:dyDescent="0.15">
      <c r="B14" s="622" t="s">
        <v>235</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236</v>
      </c>
      <c r="AQ14" s="623"/>
      <c r="AR14" s="623"/>
      <c r="AS14" s="623"/>
      <c r="AT14" s="623"/>
      <c r="AU14" s="623"/>
      <c r="AV14" s="623"/>
      <c r="AW14" s="623"/>
      <c r="AX14" s="623"/>
      <c r="AY14" s="623"/>
      <c r="AZ14" s="623"/>
      <c r="BA14" s="623"/>
      <c r="BB14" s="623"/>
      <c r="BC14" s="623"/>
      <c r="BD14" s="623"/>
      <c r="BE14" s="623"/>
      <c r="BF14" s="624"/>
      <c r="BG14" s="625">
        <v>104899</v>
      </c>
      <c r="BH14" s="626"/>
      <c r="BI14" s="626"/>
      <c r="BJ14" s="626"/>
      <c r="BK14" s="626"/>
      <c r="BL14" s="626"/>
      <c r="BM14" s="626"/>
      <c r="BN14" s="627"/>
      <c r="BO14" s="628">
        <v>2.9</v>
      </c>
      <c r="BP14" s="628"/>
      <c r="BQ14" s="628"/>
      <c r="BR14" s="628"/>
      <c r="BS14" s="634" t="s">
        <v>110</v>
      </c>
      <c r="BT14" s="626"/>
      <c r="BU14" s="626"/>
      <c r="BV14" s="626"/>
      <c r="BW14" s="626"/>
      <c r="BX14" s="626"/>
      <c r="BY14" s="626"/>
      <c r="BZ14" s="626"/>
      <c r="CA14" s="626"/>
      <c r="CB14" s="635"/>
      <c r="CD14" s="639" t="s">
        <v>237</v>
      </c>
      <c r="CE14" s="640"/>
      <c r="CF14" s="640"/>
      <c r="CG14" s="640"/>
      <c r="CH14" s="640"/>
      <c r="CI14" s="640"/>
      <c r="CJ14" s="640"/>
      <c r="CK14" s="640"/>
      <c r="CL14" s="640"/>
      <c r="CM14" s="640"/>
      <c r="CN14" s="640"/>
      <c r="CO14" s="640"/>
      <c r="CP14" s="640"/>
      <c r="CQ14" s="641"/>
      <c r="CR14" s="625">
        <v>1118671</v>
      </c>
      <c r="CS14" s="626"/>
      <c r="CT14" s="626"/>
      <c r="CU14" s="626"/>
      <c r="CV14" s="626"/>
      <c r="CW14" s="626"/>
      <c r="CX14" s="626"/>
      <c r="CY14" s="627"/>
      <c r="CZ14" s="628">
        <v>2.2999999999999998</v>
      </c>
      <c r="DA14" s="628"/>
      <c r="DB14" s="628"/>
      <c r="DC14" s="628"/>
      <c r="DD14" s="634">
        <v>214185</v>
      </c>
      <c r="DE14" s="626"/>
      <c r="DF14" s="626"/>
      <c r="DG14" s="626"/>
      <c r="DH14" s="626"/>
      <c r="DI14" s="626"/>
      <c r="DJ14" s="626"/>
      <c r="DK14" s="626"/>
      <c r="DL14" s="626"/>
      <c r="DM14" s="626"/>
      <c r="DN14" s="626"/>
      <c r="DO14" s="626"/>
      <c r="DP14" s="627"/>
      <c r="DQ14" s="634">
        <v>899066</v>
      </c>
      <c r="DR14" s="626"/>
      <c r="DS14" s="626"/>
      <c r="DT14" s="626"/>
      <c r="DU14" s="626"/>
      <c r="DV14" s="626"/>
      <c r="DW14" s="626"/>
      <c r="DX14" s="626"/>
      <c r="DY14" s="626"/>
      <c r="DZ14" s="626"/>
      <c r="EA14" s="626"/>
      <c r="EB14" s="626"/>
      <c r="EC14" s="635"/>
    </row>
    <row r="15" spans="2:143" ht="11.25" customHeight="1" x14ac:dyDescent="0.15">
      <c r="B15" s="622" t="s">
        <v>238</v>
      </c>
      <c r="C15" s="623"/>
      <c r="D15" s="623"/>
      <c r="E15" s="623"/>
      <c r="F15" s="623"/>
      <c r="G15" s="623"/>
      <c r="H15" s="623"/>
      <c r="I15" s="623"/>
      <c r="J15" s="623"/>
      <c r="K15" s="623"/>
      <c r="L15" s="623"/>
      <c r="M15" s="623"/>
      <c r="N15" s="623"/>
      <c r="O15" s="623"/>
      <c r="P15" s="623"/>
      <c r="Q15" s="624"/>
      <c r="R15" s="625">
        <v>23720</v>
      </c>
      <c r="S15" s="626"/>
      <c r="T15" s="626"/>
      <c r="U15" s="626"/>
      <c r="V15" s="626"/>
      <c r="W15" s="626"/>
      <c r="X15" s="626"/>
      <c r="Y15" s="627"/>
      <c r="Z15" s="628">
        <v>0</v>
      </c>
      <c r="AA15" s="628"/>
      <c r="AB15" s="628"/>
      <c r="AC15" s="628"/>
      <c r="AD15" s="629">
        <v>23720</v>
      </c>
      <c r="AE15" s="629"/>
      <c r="AF15" s="629"/>
      <c r="AG15" s="629"/>
      <c r="AH15" s="629"/>
      <c r="AI15" s="629"/>
      <c r="AJ15" s="629"/>
      <c r="AK15" s="629"/>
      <c r="AL15" s="630">
        <v>0.2</v>
      </c>
      <c r="AM15" s="631"/>
      <c r="AN15" s="631"/>
      <c r="AO15" s="632"/>
      <c r="AP15" s="622" t="s">
        <v>239</v>
      </c>
      <c r="AQ15" s="623"/>
      <c r="AR15" s="623"/>
      <c r="AS15" s="623"/>
      <c r="AT15" s="623"/>
      <c r="AU15" s="623"/>
      <c r="AV15" s="623"/>
      <c r="AW15" s="623"/>
      <c r="AX15" s="623"/>
      <c r="AY15" s="623"/>
      <c r="AZ15" s="623"/>
      <c r="BA15" s="623"/>
      <c r="BB15" s="623"/>
      <c r="BC15" s="623"/>
      <c r="BD15" s="623"/>
      <c r="BE15" s="623"/>
      <c r="BF15" s="624"/>
      <c r="BG15" s="625">
        <v>358243</v>
      </c>
      <c r="BH15" s="626"/>
      <c r="BI15" s="626"/>
      <c r="BJ15" s="626"/>
      <c r="BK15" s="626"/>
      <c r="BL15" s="626"/>
      <c r="BM15" s="626"/>
      <c r="BN15" s="627"/>
      <c r="BO15" s="628">
        <v>9.9</v>
      </c>
      <c r="BP15" s="628"/>
      <c r="BQ15" s="628"/>
      <c r="BR15" s="628"/>
      <c r="BS15" s="634" t="s">
        <v>110</v>
      </c>
      <c r="BT15" s="626"/>
      <c r="BU15" s="626"/>
      <c r="BV15" s="626"/>
      <c r="BW15" s="626"/>
      <c r="BX15" s="626"/>
      <c r="BY15" s="626"/>
      <c r="BZ15" s="626"/>
      <c r="CA15" s="626"/>
      <c r="CB15" s="635"/>
      <c r="CD15" s="639" t="s">
        <v>240</v>
      </c>
      <c r="CE15" s="640"/>
      <c r="CF15" s="640"/>
      <c r="CG15" s="640"/>
      <c r="CH15" s="640"/>
      <c r="CI15" s="640"/>
      <c r="CJ15" s="640"/>
      <c r="CK15" s="640"/>
      <c r="CL15" s="640"/>
      <c r="CM15" s="640"/>
      <c r="CN15" s="640"/>
      <c r="CO15" s="640"/>
      <c r="CP15" s="640"/>
      <c r="CQ15" s="641"/>
      <c r="CR15" s="625">
        <v>2134013</v>
      </c>
      <c r="CS15" s="626"/>
      <c r="CT15" s="626"/>
      <c r="CU15" s="626"/>
      <c r="CV15" s="626"/>
      <c r="CW15" s="626"/>
      <c r="CX15" s="626"/>
      <c r="CY15" s="627"/>
      <c r="CZ15" s="628">
        <v>4.4000000000000004</v>
      </c>
      <c r="DA15" s="628"/>
      <c r="DB15" s="628"/>
      <c r="DC15" s="628"/>
      <c r="DD15" s="634">
        <v>447409</v>
      </c>
      <c r="DE15" s="626"/>
      <c r="DF15" s="626"/>
      <c r="DG15" s="626"/>
      <c r="DH15" s="626"/>
      <c r="DI15" s="626"/>
      <c r="DJ15" s="626"/>
      <c r="DK15" s="626"/>
      <c r="DL15" s="626"/>
      <c r="DM15" s="626"/>
      <c r="DN15" s="626"/>
      <c r="DO15" s="626"/>
      <c r="DP15" s="627"/>
      <c r="DQ15" s="634">
        <v>1527705</v>
      </c>
      <c r="DR15" s="626"/>
      <c r="DS15" s="626"/>
      <c r="DT15" s="626"/>
      <c r="DU15" s="626"/>
      <c r="DV15" s="626"/>
      <c r="DW15" s="626"/>
      <c r="DX15" s="626"/>
      <c r="DY15" s="626"/>
      <c r="DZ15" s="626"/>
      <c r="EA15" s="626"/>
      <c r="EB15" s="626"/>
      <c r="EC15" s="635"/>
    </row>
    <row r="16" spans="2:143" ht="11.25" customHeight="1" x14ac:dyDescent="0.15">
      <c r="B16" s="622" t="s">
        <v>241</v>
      </c>
      <c r="C16" s="623"/>
      <c r="D16" s="623"/>
      <c r="E16" s="623"/>
      <c r="F16" s="623"/>
      <c r="G16" s="623"/>
      <c r="H16" s="623"/>
      <c r="I16" s="623"/>
      <c r="J16" s="623"/>
      <c r="K16" s="623"/>
      <c r="L16" s="623"/>
      <c r="M16" s="623"/>
      <c r="N16" s="623"/>
      <c r="O16" s="623"/>
      <c r="P16" s="623"/>
      <c r="Q16" s="624"/>
      <c r="R16" s="625">
        <v>10933608</v>
      </c>
      <c r="S16" s="626"/>
      <c r="T16" s="626"/>
      <c r="U16" s="626"/>
      <c r="V16" s="626"/>
      <c r="W16" s="626"/>
      <c r="X16" s="626"/>
      <c r="Y16" s="627"/>
      <c r="Z16" s="628">
        <v>20</v>
      </c>
      <c r="AA16" s="628"/>
      <c r="AB16" s="628"/>
      <c r="AC16" s="628"/>
      <c r="AD16" s="629">
        <v>5403281</v>
      </c>
      <c r="AE16" s="629"/>
      <c r="AF16" s="629"/>
      <c r="AG16" s="629"/>
      <c r="AH16" s="629"/>
      <c r="AI16" s="629"/>
      <c r="AJ16" s="629"/>
      <c r="AK16" s="629"/>
      <c r="AL16" s="630">
        <v>53.5</v>
      </c>
      <c r="AM16" s="631"/>
      <c r="AN16" s="631"/>
      <c r="AO16" s="632"/>
      <c r="AP16" s="622" t="s">
        <v>242</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243</v>
      </c>
      <c r="CE16" s="640"/>
      <c r="CF16" s="640"/>
      <c r="CG16" s="640"/>
      <c r="CH16" s="640"/>
      <c r="CI16" s="640"/>
      <c r="CJ16" s="640"/>
      <c r="CK16" s="640"/>
      <c r="CL16" s="640"/>
      <c r="CM16" s="640"/>
      <c r="CN16" s="640"/>
      <c r="CO16" s="640"/>
      <c r="CP16" s="640"/>
      <c r="CQ16" s="641"/>
      <c r="CR16" s="625">
        <v>3692602</v>
      </c>
      <c r="CS16" s="626"/>
      <c r="CT16" s="626"/>
      <c r="CU16" s="626"/>
      <c r="CV16" s="626"/>
      <c r="CW16" s="626"/>
      <c r="CX16" s="626"/>
      <c r="CY16" s="627"/>
      <c r="CZ16" s="628">
        <v>7.6</v>
      </c>
      <c r="DA16" s="628"/>
      <c r="DB16" s="628"/>
      <c r="DC16" s="628"/>
      <c r="DD16" s="634" t="s">
        <v>110</v>
      </c>
      <c r="DE16" s="626"/>
      <c r="DF16" s="626"/>
      <c r="DG16" s="626"/>
      <c r="DH16" s="626"/>
      <c r="DI16" s="626"/>
      <c r="DJ16" s="626"/>
      <c r="DK16" s="626"/>
      <c r="DL16" s="626"/>
      <c r="DM16" s="626"/>
      <c r="DN16" s="626"/>
      <c r="DO16" s="626"/>
      <c r="DP16" s="627"/>
      <c r="DQ16" s="634">
        <v>1503997</v>
      </c>
      <c r="DR16" s="626"/>
      <c r="DS16" s="626"/>
      <c r="DT16" s="626"/>
      <c r="DU16" s="626"/>
      <c r="DV16" s="626"/>
      <c r="DW16" s="626"/>
      <c r="DX16" s="626"/>
      <c r="DY16" s="626"/>
      <c r="DZ16" s="626"/>
      <c r="EA16" s="626"/>
      <c r="EB16" s="626"/>
      <c r="EC16" s="635"/>
    </row>
    <row r="17" spans="2:133" ht="11.25" customHeight="1" x14ac:dyDescent="0.15">
      <c r="B17" s="622" t="s">
        <v>244</v>
      </c>
      <c r="C17" s="623"/>
      <c r="D17" s="623"/>
      <c r="E17" s="623"/>
      <c r="F17" s="623"/>
      <c r="G17" s="623"/>
      <c r="H17" s="623"/>
      <c r="I17" s="623"/>
      <c r="J17" s="623"/>
      <c r="K17" s="623"/>
      <c r="L17" s="623"/>
      <c r="M17" s="623"/>
      <c r="N17" s="623"/>
      <c r="O17" s="623"/>
      <c r="P17" s="623"/>
      <c r="Q17" s="624"/>
      <c r="R17" s="625">
        <v>5403281</v>
      </c>
      <c r="S17" s="626"/>
      <c r="T17" s="626"/>
      <c r="U17" s="626"/>
      <c r="V17" s="626"/>
      <c r="W17" s="626"/>
      <c r="X17" s="626"/>
      <c r="Y17" s="627"/>
      <c r="Z17" s="628">
        <v>9.9</v>
      </c>
      <c r="AA17" s="628"/>
      <c r="AB17" s="628"/>
      <c r="AC17" s="628"/>
      <c r="AD17" s="629">
        <v>5403281</v>
      </c>
      <c r="AE17" s="629"/>
      <c r="AF17" s="629"/>
      <c r="AG17" s="629"/>
      <c r="AH17" s="629"/>
      <c r="AI17" s="629"/>
      <c r="AJ17" s="629"/>
      <c r="AK17" s="629"/>
      <c r="AL17" s="630">
        <v>53.5</v>
      </c>
      <c r="AM17" s="631"/>
      <c r="AN17" s="631"/>
      <c r="AO17" s="632"/>
      <c r="AP17" s="622" t="s">
        <v>245</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246</v>
      </c>
      <c r="CE17" s="640"/>
      <c r="CF17" s="640"/>
      <c r="CG17" s="640"/>
      <c r="CH17" s="640"/>
      <c r="CI17" s="640"/>
      <c r="CJ17" s="640"/>
      <c r="CK17" s="640"/>
      <c r="CL17" s="640"/>
      <c r="CM17" s="640"/>
      <c r="CN17" s="640"/>
      <c r="CO17" s="640"/>
      <c r="CP17" s="640"/>
      <c r="CQ17" s="641"/>
      <c r="CR17" s="625">
        <v>1543688</v>
      </c>
      <c r="CS17" s="626"/>
      <c r="CT17" s="626"/>
      <c r="CU17" s="626"/>
      <c r="CV17" s="626"/>
      <c r="CW17" s="626"/>
      <c r="CX17" s="626"/>
      <c r="CY17" s="627"/>
      <c r="CZ17" s="628">
        <v>3.2</v>
      </c>
      <c r="DA17" s="628"/>
      <c r="DB17" s="628"/>
      <c r="DC17" s="628"/>
      <c r="DD17" s="634" t="s">
        <v>110</v>
      </c>
      <c r="DE17" s="626"/>
      <c r="DF17" s="626"/>
      <c r="DG17" s="626"/>
      <c r="DH17" s="626"/>
      <c r="DI17" s="626"/>
      <c r="DJ17" s="626"/>
      <c r="DK17" s="626"/>
      <c r="DL17" s="626"/>
      <c r="DM17" s="626"/>
      <c r="DN17" s="626"/>
      <c r="DO17" s="626"/>
      <c r="DP17" s="627"/>
      <c r="DQ17" s="634">
        <v>1449830</v>
      </c>
      <c r="DR17" s="626"/>
      <c r="DS17" s="626"/>
      <c r="DT17" s="626"/>
      <c r="DU17" s="626"/>
      <c r="DV17" s="626"/>
      <c r="DW17" s="626"/>
      <c r="DX17" s="626"/>
      <c r="DY17" s="626"/>
      <c r="DZ17" s="626"/>
      <c r="EA17" s="626"/>
      <c r="EB17" s="626"/>
      <c r="EC17" s="635"/>
    </row>
    <row r="18" spans="2:133" ht="11.25" customHeight="1" x14ac:dyDescent="0.15">
      <c r="B18" s="622" t="s">
        <v>247</v>
      </c>
      <c r="C18" s="623"/>
      <c r="D18" s="623"/>
      <c r="E18" s="623"/>
      <c r="F18" s="623"/>
      <c r="G18" s="623"/>
      <c r="H18" s="623"/>
      <c r="I18" s="623"/>
      <c r="J18" s="623"/>
      <c r="K18" s="623"/>
      <c r="L18" s="623"/>
      <c r="M18" s="623"/>
      <c r="N18" s="623"/>
      <c r="O18" s="623"/>
      <c r="P18" s="623"/>
      <c r="Q18" s="624"/>
      <c r="R18" s="625">
        <v>522480</v>
      </c>
      <c r="S18" s="626"/>
      <c r="T18" s="626"/>
      <c r="U18" s="626"/>
      <c r="V18" s="626"/>
      <c r="W18" s="626"/>
      <c r="X18" s="626"/>
      <c r="Y18" s="627"/>
      <c r="Z18" s="628">
        <v>1</v>
      </c>
      <c r="AA18" s="628"/>
      <c r="AB18" s="628"/>
      <c r="AC18" s="628"/>
      <c r="AD18" s="629" t="s">
        <v>110</v>
      </c>
      <c r="AE18" s="629"/>
      <c r="AF18" s="629"/>
      <c r="AG18" s="629"/>
      <c r="AH18" s="629"/>
      <c r="AI18" s="629"/>
      <c r="AJ18" s="629"/>
      <c r="AK18" s="629"/>
      <c r="AL18" s="630" t="s">
        <v>110</v>
      </c>
      <c r="AM18" s="631"/>
      <c r="AN18" s="631"/>
      <c r="AO18" s="632"/>
      <c r="AP18" s="622" t="s">
        <v>248</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249</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15">
      <c r="B19" s="622" t="s">
        <v>250</v>
      </c>
      <c r="C19" s="623"/>
      <c r="D19" s="623"/>
      <c r="E19" s="623"/>
      <c r="F19" s="623"/>
      <c r="G19" s="623"/>
      <c r="H19" s="623"/>
      <c r="I19" s="623"/>
      <c r="J19" s="623"/>
      <c r="K19" s="623"/>
      <c r="L19" s="623"/>
      <c r="M19" s="623"/>
      <c r="N19" s="623"/>
      <c r="O19" s="623"/>
      <c r="P19" s="623"/>
      <c r="Q19" s="624"/>
      <c r="R19" s="625">
        <v>5007847</v>
      </c>
      <c r="S19" s="626"/>
      <c r="T19" s="626"/>
      <c r="U19" s="626"/>
      <c r="V19" s="626"/>
      <c r="W19" s="626"/>
      <c r="X19" s="626"/>
      <c r="Y19" s="627"/>
      <c r="Z19" s="628">
        <v>9.1</v>
      </c>
      <c r="AA19" s="628"/>
      <c r="AB19" s="628"/>
      <c r="AC19" s="628"/>
      <c r="AD19" s="629" t="s">
        <v>110</v>
      </c>
      <c r="AE19" s="629"/>
      <c r="AF19" s="629"/>
      <c r="AG19" s="629"/>
      <c r="AH19" s="629"/>
      <c r="AI19" s="629"/>
      <c r="AJ19" s="629"/>
      <c r="AK19" s="629"/>
      <c r="AL19" s="630" t="s">
        <v>110</v>
      </c>
      <c r="AM19" s="631"/>
      <c r="AN19" s="631"/>
      <c r="AO19" s="632"/>
      <c r="AP19" s="622" t="s">
        <v>251</v>
      </c>
      <c r="AQ19" s="623"/>
      <c r="AR19" s="623"/>
      <c r="AS19" s="623"/>
      <c r="AT19" s="623"/>
      <c r="AU19" s="623"/>
      <c r="AV19" s="623"/>
      <c r="AW19" s="623"/>
      <c r="AX19" s="623"/>
      <c r="AY19" s="623"/>
      <c r="AZ19" s="623"/>
      <c r="BA19" s="623"/>
      <c r="BB19" s="623"/>
      <c r="BC19" s="623"/>
      <c r="BD19" s="623"/>
      <c r="BE19" s="623"/>
      <c r="BF19" s="624"/>
      <c r="BG19" s="625">
        <v>5558</v>
      </c>
      <c r="BH19" s="626"/>
      <c r="BI19" s="626"/>
      <c r="BJ19" s="626"/>
      <c r="BK19" s="626"/>
      <c r="BL19" s="626"/>
      <c r="BM19" s="626"/>
      <c r="BN19" s="627"/>
      <c r="BO19" s="628">
        <v>0.2</v>
      </c>
      <c r="BP19" s="628"/>
      <c r="BQ19" s="628"/>
      <c r="BR19" s="628"/>
      <c r="BS19" s="634" t="s">
        <v>110</v>
      </c>
      <c r="BT19" s="626"/>
      <c r="BU19" s="626"/>
      <c r="BV19" s="626"/>
      <c r="BW19" s="626"/>
      <c r="BX19" s="626"/>
      <c r="BY19" s="626"/>
      <c r="BZ19" s="626"/>
      <c r="CA19" s="626"/>
      <c r="CB19" s="635"/>
      <c r="CD19" s="639" t="s">
        <v>252</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253</v>
      </c>
      <c r="C20" s="623"/>
      <c r="D20" s="623"/>
      <c r="E20" s="623"/>
      <c r="F20" s="623"/>
      <c r="G20" s="623"/>
      <c r="H20" s="623"/>
      <c r="I20" s="623"/>
      <c r="J20" s="623"/>
      <c r="K20" s="623"/>
      <c r="L20" s="623"/>
      <c r="M20" s="623"/>
      <c r="N20" s="623"/>
      <c r="O20" s="623"/>
      <c r="P20" s="623"/>
      <c r="Q20" s="624"/>
      <c r="R20" s="625">
        <v>15429184</v>
      </c>
      <c r="S20" s="626"/>
      <c r="T20" s="626"/>
      <c r="U20" s="626"/>
      <c r="V20" s="626"/>
      <c r="W20" s="626"/>
      <c r="X20" s="626"/>
      <c r="Y20" s="627"/>
      <c r="Z20" s="628">
        <v>28.2</v>
      </c>
      <c r="AA20" s="628"/>
      <c r="AB20" s="628"/>
      <c r="AC20" s="628"/>
      <c r="AD20" s="629">
        <v>9898857</v>
      </c>
      <c r="AE20" s="629"/>
      <c r="AF20" s="629"/>
      <c r="AG20" s="629"/>
      <c r="AH20" s="629"/>
      <c r="AI20" s="629"/>
      <c r="AJ20" s="629"/>
      <c r="AK20" s="629"/>
      <c r="AL20" s="630">
        <v>97.9</v>
      </c>
      <c r="AM20" s="631"/>
      <c r="AN20" s="631"/>
      <c r="AO20" s="632"/>
      <c r="AP20" s="622" t="s">
        <v>254</v>
      </c>
      <c r="AQ20" s="623"/>
      <c r="AR20" s="623"/>
      <c r="AS20" s="623"/>
      <c r="AT20" s="623"/>
      <c r="AU20" s="623"/>
      <c r="AV20" s="623"/>
      <c r="AW20" s="623"/>
      <c r="AX20" s="623"/>
      <c r="AY20" s="623"/>
      <c r="AZ20" s="623"/>
      <c r="BA20" s="623"/>
      <c r="BB20" s="623"/>
      <c r="BC20" s="623"/>
      <c r="BD20" s="623"/>
      <c r="BE20" s="623"/>
      <c r="BF20" s="624"/>
      <c r="BG20" s="625">
        <v>5558</v>
      </c>
      <c r="BH20" s="626"/>
      <c r="BI20" s="626"/>
      <c r="BJ20" s="626"/>
      <c r="BK20" s="626"/>
      <c r="BL20" s="626"/>
      <c r="BM20" s="626"/>
      <c r="BN20" s="627"/>
      <c r="BO20" s="628">
        <v>0.2</v>
      </c>
      <c r="BP20" s="628"/>
      <c r="BQ20" s="628"/>
      <c r="BR20" s="628"/>
      <c r="BS20" s="634" t="s">
        <v>110</v>
      </c>
      <c r="BT20" s="626"/>
      <c r="BU20" s="626"/>
      <c r="BV20" s="626"/>
      <c r="BW20" s="626"/>
      <c r="BX20" s="626"/>
      <c r="BY20" s="626"/>
      <c r="BZ20" s="626"/>
      <c r="CA20" s="626"/>
      <c r="CB20" s="635"/>
      <c r="CD20" s="639" t="s">
        <v>255</v>
      </c>
      <c r="CE20" s="640"/>
      <c r="CF20" s="640"/>
      <c r="CG20" s="640"/>
      <c r="CH20" s="640"/>
      <c r="CI20" s="640"/>
      <c r="CJ20" s="640"/>
      <c r="CK20" s="640"/>
      <c r="CL20" s="640"/>
      <c r="CM20" s="640"/>
      <c r="CN20" s="640"/>
      <c r="CO20" s="640"/>
      <c r="CP20" s="640"/>
      <c r="CQ20" s="641"/>
      <c r="CR20" s="625">
        <v>48376046</v>
      </c>
      <c r="CS20" s="626"/>
      <c r="CT20" s="626"/>
      <c r="CU20" s="626"/>
      <c r="CV20" s="626"/>
      <c r="CW20" s="626"/>
      <c r="CX20" s="626"/>
      <c r="CY20" s="627"/>
      <c r="CZ20" s="628">
        <v>100</v>
      </c>
      <c r="DA20" s="628"/>
      <c r="DB20" s="628"/>
      <c r="DC20" s="628"/>
      <c r="DD20" s="634">
        <v>18494402</v>
      </c>
      <c r="DE20" s="626"/>
      <c r="DF20" s="626"/>
      <c r="DG20" s="626"/>
      <c r="DH20" s="626"/>
      <c r="DI20" s="626"/>
      <c r="DJ20" s="626"/>
      <c r="DK20" s="626"/>
      <c r="DL20" s="626"/>
      <c r="DM20" s="626"/>
      <c r="DN20" s="626"/>
      <c r="DO20" s="626"/>
      <c r="DP20" s="627"/>
      <c r="DQ20" s="634">
        <v>18312163</v>
      </c>
      <c r="DR20" s="626"/>
      <c r="DS20" s="626"/>
      <c r="DT20" s="626"/>
      <c r="DU20" s="626"/>
      <c r="DV20" s="626"/>
      <c r="DW20" s="626"/>
      <c r="DX20" s="626"/>
      <c r="DY20" s="626"/>
      <c r="DZ20" s="626"/>
      <c r="EA20" s="626"/>
      <c r="EB20" s="626"/>
      <c r="EC20" s="635"/>
    </row>
    <row r="21" spans="2:133" ht="11.25" customHeight="1" x14ac:dyDescent="0.15">
      <c r="B21" s="622" t="s">
        <v>256</v>
      </c>
      <c r="C21" s="623"/>
      <c r="D21" s="623"/>
      <c r="E21" s="623"/>
      <c r="F21" s="623"/>
      <c r="G21" s="623"/>
      <c r="H21" s="623"/>
      <c r="I21" s="623"/>
      <c r="J21" s="623"/>
      <c r="K21" s="623"/>
      <c r="L21" s="623"/>
      <c r="M21" s="623"/>
      <c r="N21" s="623"/>
      <c r="O21" s="623"/>
      <c r="P21" s="623"/>
      <c r="Q21" s="624"/>
      <c r="R21" s="625">
        <v>6969</v>
      </c>
      <c r="S21" s="626"/>
      <c r="T21" s="626"/>
      <c r="U21" s="626"/>
      <c r="V21" s="626"/>
      <c r="W21" s="626"/>
      <c r="X21" s="626"/>
      <c r="Y21" s="627"/>
      <c r="Z21" s="628">
        <v>0</v>
      </c>
      <c r="AA21" s="628"/>
      <c r="AB21" s="628"/>
      <c r="AC21" s="628"/>
      <c r="AD21" s="629">
        <v>6969</v>
      </c>
      <c r="AE21" s="629"/>
      <c r="AF21" s="629"/>
      <c r="AG21" s="629"/>
      <c r="AH21" s="629"/>
      <c r="AI21" s="629"/>
      <c r="AJ21" s="629"/>
      <c r="AK21" s="629"/>
      <c r="AL21" s="630">
        <v>0.1</v>
      </c>
      <c r="AM21" s="631"/>
      <c r="AN21" s="631"/>
      <c r="AO21" s="632"/>
      <c r="AP21" s="642" t="s">
        <v>257</v>
      </c>
      <c r="AQ21" s="643"/>
      <c r="AR21" s="643"/>
      <c r="AS21" s="643"/>
      <c r="AT21" s="643"/>
      <c r="AU21" s="643"/>
      <c r="AV21" s="643"/>
      <c r="AW21" s="643"/>
      <c r="AX21" s="643"/>
      <c r="AY21" s="643"/>
      <c r="AZ21" s="643"/>
      <c r="BA21" s="643"/>
      <c r="BB21" s="643"/>
      <c r="BC21" s="643"/>
      <c r="BD21" s="643"/>
      <c r="BE21" s="643"/>
      <c r="BF21" s="644"/>
      <c r="BG21" s="625">
        <v>5558</v>
      </c>
      <c r="BH21" s="626"/>
      <c r="BI21" s="626"/>
      <c r="BJ21" s="626"/>
      <c r="BK21" s="626"/>
      <c r="BL21" s="626"/>
      <c r="BM21" s="626"/>
      <c r="BN21" s="627"/>
      <c r="BO21" s="628">
        <v>0.2</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258</v>
      </c>
      <c r="C22" s="623"/>
      <c r="D22" s="623"/>
      <c r="E22" s="623"/>
      <c r="F22" s="623"/>
      <c r="G22" s="623"/>
      <c r="H22" s="623"/>
      <c r="I22" s="623"/>
      <c r="J22" s="623"/>
      <c r="K22" s="623"/>
      <c r="L22" s="623"/>
      <c r="M22" s="623"/>
      <c r="N22" s="623"/>
      <c r="O22" s="623"/>
      <c r="P22" s="623"/>
      <c r="Q22" s="624"/>
      <c r="R22" s="625">
        <v>208044</v>
      </c>
      <c r="S22" s="626"/>
      <c r="T22" s="626"/>
      <c r="U22" s="626"/>
      <c r="V22" s="626"/>
      <c r="W22" s="626"/>
      <c r="X22" s="626"/>
      <c r="Y22" s="627"/>
      <c r="Z22" s="628">
        <v>0.4</v>
      </c>
      <c r="AA22" s="628"/>
      <c r="AB22" s="628"/>
      <c r="AC22" s="628"/>
      <c r="AD22" s="629" t="s">
        <v>110</v>
      </c>
      <c r="AE22" s="629"/>
      <c r="AF22" s="629"/>
      <c r="AG22" s="629"/>
      <c r="AH22" s="629"/>
      <c r="AI22" s="629"/>
      <c r="AJ22" s="629"/>
      <c r="AK22" s="629"/>
      <c r="AL22" s="630" t="s">
        <v>110</v>
      </c>
      <c r="AM22" s="631"/>
      <c r="AN22" s="631"/>
      <c r="AO22" s="632"/>
      <c r="AP22" s="642" t="s">
        <v>259</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260</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261</v>
      </c>
      <c r="C23" s="623"/>
      <c r="D23" s="623"/>
      <c r="E23" s="623"/>
      <c r="F23" s="623"/>
      <c r="G23" s="623"/>
      <c r="H23" s="623"/>
      <c r="I23" s="623"/>
      <c r="J23" s="623"/>
      <c r="K23" s="623"/>
      <c r="L23" s="623"/>
      <c r="M23" s="623"/>
      <c r="N23" s="623"/>
      <c r="O23" s="623"/>
      <c r="P23" s="623"/>
      <c r="Q23" s="624"/>
      <c r="R23" s="625">
        <v>297428</v>
      </c>
      <c r="S23" s="626"/>
      <c r="T23" s="626"/>
      <c r="U23" s="626"/>
      <c r="V23" s="626"/>
      <c r="W23" s="626"/>
      <c r="X23" s="626"/>
      <c r="Y23" s="627"/>
      <c r="Z23" s="628">
        <v>0.5</v>
      </c>
      <c r="AA23" s="628"/>
      <c r="AB23" s="628"/>
      <c r="AC23" s="628"/>
      <c r="AD23" s="629">
        <v>8764</v>
      </c>
      <c r="AE23" s="629"/>
      <c r="AF23" s="629"/>
      <c r="AG23" s="629"/>
      <c r="AH23" s="629"/>
      <c r="AI23" s="629"/>
      <c r="AJ23" s="629"/>
      <c r="AK23" s="629"/>
      <c r="AL23" s="630">
        <v>0.1</v>
      </c>
      <c r="AM23" s="631"/>
      <c r="AN23" s="631"/>
      <c r="AO23" s="632"/>
      <c r="AP23" s="642" t="s">
        <v>262</v>
      </c>
      <c r="AQ23" s="643"/>
      <c r="AR23" s="643"/>
      <c r="AS23" s="643"/>
      <c r="AT23" s="643"/>
      <c r="AU23" s="643"/>
      <c r="AV23" s="643"/>
      <c r="AW23" s="643"/>
      <c r="AX23" s="643"/>
      <c r="AY23" s="643"/>
      <c r="AZ23" s="643"/>
      <c r="BA23" s="643"/>
      <c r="BB23" s="643"/>
      <c r="BC23" s="643"/>
      <c r="BD23" s="643"/>
      <c r="BE23" s="643"/>
      <c r="BF23" s="644"/>
      <c r="BG23" s="625" t="s">
        <v>110</v>
      </c>
      <c r="BH23" s="626"/>
      <c r="BI23" s="626"/>
      <c r="BJ23" s="626"/>
      <c r="BK23" s="626"/>
      <c r="BL23" s="626"/>
      <c r="BM23" s="626"/>
      <c r="BN23" s="627"/>
      <c r="BO23" s="628" t="s">
        <v>110</v>
      </c>
      <c r="BP23" s="628"/>
      <c r="BQ23" s="628"/>
      <c r="BR23" s="628"/>
      <c r="BS23" s="634" t="s">
        <v>110</v>
      </c>
      <c r="BT23" s="626"/>
      <c r="BU23" s="626"/>
      <c r="BV23" s="626"/>
      <c r="BW23" s="626"/>
      <c r="BX23" s="626"/>
      <c r="BY23" s="626"/>
      <c r="BZ23" s="626"/>
      <c r="CA23" s="626"/>
      <c r="CB23" s="635"/>
      <c r="CD23" s="607" t="s">
        <v>201</v>
      </c>
      <c r="CE23" s="608"/>
      <c r="CF23" s="608"/>
      <c r="CG23" s="608"/>
      <c r="CH23" s="608"/>
      <c r="CI23" s="608"/>
      <c r="CJ23" s="608"/>
      <c r="CK23" s="608"/>
      <c r="CL23" s="608"/>
      <c r="CM23" s="608"/>
      <c r="CN23" s="608"/>
      <c r="CO23" s="608"/>
      <c r="CP23" s="608"/>
      <c r="CQ23" s="609"/>
      <c r="CR23" s="607" t="s">
        <v>263</v>
      </c>
      <c r="CS23" s="608"/>
      <c r="CT23" s="608"/>
      <c r="CU23" s="608"/>
      <c r="CV23" s="608"/>
      <c r="CW23" s="608"/>
      <c r="CX23" s="608"/>
      <c r="CY23" s="609"/>
      <c r="CZ23" s="607" t="s">
        <v>264</v>
      </c>
      <c r="DA23" s="608"/>
      <c r="DB23" s="608"/>
      <c r="DC23" s="609"/>
      <c r="DD23" s="607" t="s">
        <v>265</v>
      </c>
      <c r="DE23" s="608"/>
      <c r="DF23" s="608"/>
      <c r="DG23" s="608"/>
      <c r="DH23" s="608"/>
      <c r="DI23" s="608"/>
      <c r="DJ23" s="608"/>
      <c r="DK23" s="609"/>
      <c r="DL23" s="648" t="s">
        <v>266</v>
      </c>
      <c r="DM23" s="649"/>
      <c r="DN23" s="649"/>
      <c r="DO23" s="649"/>
      <c r="DP23" s="649"/>
      <c r="DQ23" s="649"/>
      <c r="DR23" s="649"/>
      <c r="DS23" s="649"/>
      <c r="DT23" s="649"/>
      <c r="DU23" s="649"/>
      <c r="DV23" s="650"/>
      <c r="DW23" s="607" t="s">
        <v>267</v>
      </c>
      <c r="DX23" s="608"/>
      <c r="DY23" s="608"/>
      <c r="DZ23" s="608"/>
      <c r="EA23" s="608"/>
      <c r="EB23" s="608"/>
      <c r="EC23" s="609"/>
    </row>
    <row r="24" spans="2:133" ht="11.25" customHeight="1" x14ac:dyDescent="0.15">
      <c r="B24" s="622" t="s">
        <v>268</v>
      </c>
      <c r="C24" s="623"/>
      <c r="D24" s="623"/>
      <c r="E24" s="623"/>
      <c r="F24" s="623"/>
      <c r="G24" s="623"/>
      <c r="H24" s="623"/>
      <c r="I24" s="623"/>
      <c r="J24" s="623"/>
      <c r="K24" s="623"/>
      <c r="L24" s="623"/>
      <c r="M24" s="623"/>
      <c r="N24" s="623"/>
      <c r="O24" s="623"/>
      <c r="P24" s="623"/>
      <c r="Q24" s="624"/>
      <c r="R24" s="625">
        <v>32753</v>
      </c>
      <c r="S24" s="626"/>
      <c r="T24" s="626"/>
      <c r="U24" s="626"/>
      <c r="V24" s="626"/>
      <c r="W24" s="626"/>
      <c r="X24" s="626"/>
      <c r="Y24" s="627"/>
      <c r="Z24" s="628">
        <v>0.1</v>
      </c>
      <c r="AA24" s="628"/>
      <c r="AB24" s="628"/>
      <c r="AC24" s="628"/>
      <c r="AD24" s="629" t="s">
        <v>110</v>
      </c>
      <c r="AE24" s="629"/>
      <c r="AF24" s="629"/>
      <c r="AG24" s="629"/>
      <c r="AH24" s="629"/>
      <c r="AI24" s="629"/>
      <c r="AJ24" s="629"/>
      <c r="AK24" s="629"/>
      <c r="AL24" s="630" t="s">
        <v>110</v>
      </c>
      <c r="AM24" s="631"/>
      <c r="AN24" s="631"/>
      <c r="AO24" s="632"/>
      <c r="AP24" s="642" t="s">
        <v>269</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270</v>
      </c>
      <c r="CE24" s="637"/>
      <c r="CF24" s="637"/>
      <c r="CG24" s="637"/>
      <c r="CH24" s="637"/>
      <c r="CI24" s="637"/>
      <c r="CJ24" s="637"/>
      <c r="CK24" s="637"/>
      <c r="CL24" s="637"/>
      <c r="CM24" s="637"/>
      <c r="CN24" s="637"/>
      <c r="CO24" s="637"/>
      <c r="CP24" s="637"/>
      <c r="CQ24" s="638"/>
      <c r="CR24" s="614">
        <v>7071274</v>
      </c>
      <c r="CS24" s="615"/>
      <c r="CT24" s="615"/>
      <c r="CU24" s="615"/>
      <c r="CV24" s="615"/>
      <c r="CW24" s="615"/>
      <c r="CX24" s="615"/>
      <c r="CY24" s="616"/>
      <c r="CZ24" s="652">
        <v>14.6</v>
      </c>
      <c r="DA24" s="653"/>
      <c r="DB24" s="653"/>
      <c r="DC24" s="654"/>
      <c r="DD24" s="651">
        <v>4997679</v>
      </c>
      <c r="DE24" s="615"/>
      <c r="DF24" s="615"/>
      <c r="DG24" s="615"/>
      <c r="DH24" s="615"/>
      <c r="DI24" s="615"/>
      <c r="DJ24" s="615"/>
      <c r="DK24" s="616"/>
      <c r="DL24" s="651">
        <v>4307524</v>
      </c>
      <c r="DM24" s="615"/>
      <c r="DN24" s="615"/>
      <c r="DO24" s="615"/>
      <c r="DP24" s="615"/>
      <c r="DQ24" s="615"/>
      <c r="DR24" s="615"/>
      <c r="DS24" s="615"/>
      <c r="DT24" s="615"/>
      <c r="DU24" s="615"/>
      <c r="DV24" s="616"/>
      <c r="DW24" s="619">
        <v>40.700000000000003</v>
      </c>
      <c r="DX24" s="620"/>
      <c r="DY24" s="620"/>
      <c r="DZ24" s="620"/>
      <c r="EA24" s="620"/>
      <c r="EB24" s="620"/>
      <c r="EC24" s="621"/>
    </row>
    <row r="25" spans="2:133" ht="11.25" customHeight="1" x14ac:dyDescent="0.15">
      <c r="B25" s="622" t="s">
        <v>271</v>
      </c>
      <c r="C25" s="623"/>
      <c r="D25" s="623"/>
      <c r="E25" s="623"/>
      <c r="F25" s="623"/>
      <c r="G25" s="623"/>
      <c r="H25" s="623"/>
      <c r="I25" s="623"/>
      <c r="J25" s="623"/>
      <c r="K25" s="623"/>
      <c r="L25" s="623"/>
      <c r="M25" s="623"/>
      <c r="N25" s="623"/>
      <c r="O25" s="623"/>
      <c r="P25" s="623"/>
      <c r="Q25" s="624"/>
      <c r="R25" s="625">
        <v>7882415</v>
      </c>
      <c r="S25" s="626"/>
      <c r="T25" s="626"/>
      <c r="U25" s="626"/>
      <c r="V25" s="626"/>
      <c r="W25" s="626"/>
      <c r="X25" s="626"/>
      <c r="Y25" s="627"/>
      <c r="Z25" s="628">
        <v>14.4</v>
      </c>
      <c r="AA25" s="628"/>
      <c r="AB25" s="628"/>
      <c r="AC25" s="628"/>
      <c r="AD25" s="629" t="s">
        <v>110</v>
      </c>
      <c r="AE25" s="629"/>
      <c r="AF25" s="629"/>
      <c r="AG25" s="629"/>
      <c r="AH25" s="629"/>
      <c r="AI25" s="629"/>
      <c r="AJ25" s="629"/>
      <c r="AK25" s="629"/>
      <c r="AL25" s="630" t="s">
        <v>110</v>
      </c>
      <c r="AM25" s="631"/>
      <c r="AN25" s="631"/>
      <c r="AO25" s="632"/>
      <c r="AP25" s="642" t="s">
        <v>272</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273</v>
      </c>
      <c r="CE25" s="640"/>
      <c r="CF25" s="640"/>
      <c r="CG25" s="640"/>
      <c r="CH25" s="640"/>
      <c r="CI25" s="640"/>
      <c r="CJ25" s="640"/>
      <c r="CK25" s="640"/>
      <c r="CL25" s="640"/>
      <c r="CM25" s="640"/>
      <c r="CN25" s="640"/>
      <c r="CO25" s="640"/>
      <c r="CP25" s="640"/>
      <c r="CQ25" s="641"/>
      <c r="CR25" s="625">
        <v>2927794</v>
      </c>
      <c r="CS25" s="657"/>
      <c r="CT25" s="657"/>
      <c r="CU25" s="657"/>
      <c r="CV25" s="657"/>
      <c r="CW25" s="657"/>
      <c r="CX25" s="657"/>
      <c r="CY25" s="658"/>
      <c r="CZ25" s="659">
        <v>6.1</v>
      </c>
      <c r="DA25" s="660"/>
      <c r="DB25" s="660"/>
      <c r="DC25" s="661"/>
      <c r="DD25" s="634">
        <v>2789319</v>
      </c>
      <c r="DE25" s="657"/>
      <c r="DF25" s="657"/>
      <c r="DG25" s="657"/>
      <c r="DH25" s="657"/>
      <c r="DI25" s="657"/>
      <c r="DJ25" s="657"/>
      <c r="DK25" s="658"/>
      <c r="DL25" s="634">
        <v>2132799</v>
      </c>
      <c r="DM25" s="657"/>
      <c r="DN25" s="657"/>
      <c r="DO25" s="657"/>
      <c r="DP25" s="657"/>
      <c r="DQ25" s="657"/>
      <c r="DR25" s="657"/>
      <c r="DS25" s="657"/>
      <c r="DT25" s="657"/>
      <c r="DU25" s="657"/>
      <c r="DV25" s="658"/>
      <c r="DW25" s="630">
        <v>20.100000000000001</v>
      </c>
      <c r="DX25" s="655"/>
      <c r="DY25" s="655"/>
      <c r="DZ25" s="655"/>
      <c r="EA25" s="655"/>
      <c r="EB25" s="655"/>
      <c r="EC25" s="656"/>
    </row>
    <row r="26" spans="2:133" ht="11.25" customHeight="1" x14ac:dyDescent="0.15">
      <c r="B26" s="662" t="s">
        <v>274</v>
      </c>
      <c r="C26" s="663"/>
      <c r="D26" s="663"/>
      <c r="E26" s="663"/>
      <c r="F26" s="663"/>
      <c r="G26" s="663"/>
      <c r="H26" s="663"/>
      <c r="I26" s="663"/>
      <c r="J26" s="663"/>
      <c r="K26" s="663"/>
      <c r="L26" s="663"/>
      <c r="M26" s="663"/>
      <c r="N26" s="663"/>
      <c r="O26" s="663"/>
      <c r="P26" s="663"/>
      <c r="Q26" s="664"/>
      <c r="R26" s="625">
        <v>172999</v>
      </c>
      <c r="S26" s="626"/>
      <c r="T26" s="626"/>
      <c r="U26" s="626"/>
      <c r="V26" s="626"/>
      <c r="W26" s="626"/>
      <c r="X26" s="626"/>
      <c r="Y26" s="627"/>
      <c r="Z26" s="628">
        <v>0.3</v>
      </c>
      <c r="AA26" s="628"/>
      <c r="AB26" s="628"/>
      <c r="AC26" s="628"/>
      <c r="AD26" s="629">
        <v>172999</v>
      </c>
      <c r="AE26" s="629"/>
      <c r="AF26" s="629"/>
      <c r="AG26" s="629"/>
      <c r="AH26" s="629"/>
      <c r="AI26" s="629"/>
      <c r="AJ26" s="629"/>
      <c r="AK26" s="629"/>
      <c r="AL26" s="630">
        <v>1.7</v>
      </c>
      <c r="AM26" s="631"/>
      <c r="AN26" s="631"/>
      <c r="AO26" s="632"/>
      <c r="AP26" s="642" t="s">
        <v>275</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276</v>
      </c>
      <c r="CE26" s="640"/>
      <c r="CF26" s="640"/>
      <c r="CG26" s="640"/>
      <c r="CH26" s="640"/>
      <c r="CI26" s="640"/>
      <c r="CJ26" s="640"/>
      <c r="CK26" s="640"/>
      <c r="CL26" s="640"/>
      <c r="CM26" s="640"/>
      <c r="CN26" s="640"/>
      <c r="CO26" s="640"/>
      <c r="CP26" s="640"/>
      <c r="CQ26" s="641"/>
      <c r="CR26" s="625">
        <v>1902920</v>
      </c>
      <c r="CS26" s="626"/>
      <c r="CT26" s="626"/>
      <c r="CU26" s="626"/>
      <c r="CV26" s="626"/>
      <c r="CW26" s="626"/>
      <c r="CX26" s="626"/>
      <c r="CY26" s="627"/>
      <c r="CZ26" s="659">
        <v>3.9</v>
      </c>
      <c r="DA26" s="660"/>
      <c r="DB26" s="660"/>
      <c r="DC26" s="661"/>
      <c r="DD26" s="634">
        <v>1778437</v>
      </c>
      <c r="DE26" s="626"/>
      <c r="DF26" s="626"/>
      <c r="DG26" s="626"/>
      <c r="DH26" s="626"/>
      <c r="DI26" s="626"/>
      <c r="DJ26" s="626"/>
      <c r="DK26" s="627"/>
      <c r="DL26" s="634" t="s">
        <v>207</v>
      </c>
      <c r="DM26" s="626"/>
      <c r="DN26" s="626"/>
      <c r="DO26" s="626"/>
      <c r="DP26" s="626"/>
      <c r="DQ26" s="626"/>
      <c r="DR26" s="626"/>
      <c r="DS26" s="626"/>
      <c r="DT26" s="626"/>
      <c r="DU26" s="626"/>
      <c r="DV26" s="627"/>
      <c r="DW26" s="630" t="s">
        <v>207</v>
      </c>
      <c r="DX26" s="655"/>
      <c r="DY26" s="655"/>
      <c r="DZ26" s="655"/>
      <c r="EA26" s="655"/>
      <c r="EB26" s="655"/>
      <c r="EC26" s="656"/>
    </row>
    <row r="27" spans="2:133" ht="11.25" customHeight="1" x14ac:dyDescent="0.15">
      <c r="B27" s="622" t="s">
        <v>277</v>
      </c>
      <c r="C27" s="623"/>
      <c r="D27" s="623"/>
      <c r="E27" s="623"/>
      <c r="F27" s="623"/>
      <c r="G27" s="623"/>
      <c r="H27" s="623"/>
      <c r="I27" s="623"/>
      <c r="J27" s="623"/>
      <c r="K27" s="623"/>
      <c r="L27" s="623"/>
      <c r="M27" s="623"/>
      <c r="N27" s="623"/>
      <c r="O27" s="623"/>
      <c r="P27" s="623"/>
      <c r="Q27" s="624"/>
      <c r="R27" s="625">
        <v>3131565</v>
      </c>
      <c r="S27" s="626"/>
      <c r="T27" s="626"/>
      <c r="U27" s="626"/>
      <c r="V27" s="626"/>
      <c r="W27" s="626"/>
      <c r="X27" s="626"/>
      <c r="Y27" s="627"/>
      <c r="Z27" s="628">
        <v>5.7</v>
      </c>
      <c r="AA27" s="628"/>
      <c r="AB27" s="628"/>
      <c r="AC27" s="628"/>
      <c r="AD27" s="629" t="s">
        <v>110</v>
      </c>
      <c r="AE27" s="629"/>
      <c r="AF27" s="629"/>
      <c r="AG27" s="629"/>
      <c r="AH27" s="629"/>
      <c r="AI27" s="629"/>
      <c r="AJ27" s="629"/>
      <c r="AK27" s="629"/>
      <c r="AL27" s="630" t="s">
        <v>110</v>
      </c>
      <c r="AM27" s="631"/>
      <c r="AN27" s="631"/>
      <c r="AO27" s="632"/>
      <c r="AP27" s="622" t="s">
        <v>278</v>
      </c>
      <c r="AQ27" s="623"/>
      <c r="AR27" s="623"/>
      <c r="AS27" s="623"/>
      <c r="AT27" s="623"/>
      <c r="AU27" s="623"/>
      <c r="AV27" s="623"/>
      <c r="AW27" s="623"/>
      <c r="AX27" s="623"/>
      <c r="AY27" s="623"/>
      <c r="AZ27" s="623"/>
      <c r="BA27" s="623"/>
      <c r="BB27" s="623"/>
      <c r="BC27" s="623"/>
      <c r="BD27" s="623"/>
      <c r="BE27" s="623"/>
      <c r="BF27" s="624"/>
      <c r="BG27" s="625">
        <v>3614977</v>
      </c>
      <c r="BH27" s="626"/>
      <c r="BI27" s="626"/>
      <c r="BJ27" s="626"/>
      <c r="BK27" s="626"/>
      <c r="BL27" s="626"/>
      <c r="BM27" s="626"/>
      <c r="BN27" s="627"/>
      <c r="BO27" s="628">
        <v>100</v>
      </c>
      <c r="BP27" s="628"/>
      <c r="BQ27" s="628"/>
      <c r="BR27" s="628"/>
      <c r="BS27" s="634" t="s">
        <v>110</v>
      </c>
      <c r="BT27" s="626"/>
      <c r="BU27" s="626"/>
      <c r="BV27" s="626"/>
      <c r="BW27" s="626"/>
      <c r="BX27" s="626"/>
      <c r="BY27" s="626"/>
      <c r="BZ27" s="626"/>
      <c r="CA27" s="626"/>
      <c r="CB27" s="635"/>
      <c r="CD27" s="639" t="s">
        <v>279</v>
      </c>
      <c r="CE27" s="640"/>
      <c r="CF27" s="640"/>
      <c r="CG27" s="640"/>
      <c r="CH27" s="640"/>
      <c r="CI27" s="640"/>
      <c r="CJ27" s="640"/>
      <c r="CK27" s="640"/>
      <c r="CL27" s="640"/>
      <c r="CM27" s="640"/>
      <c r="CN27" s="640"/>
      <c r="CO27" s="640"/>
      <c r="CP27" s="640"/>
      <c r="CQ27" s="641"/>
      <c r="CR27" s="625">
        <v>2599792</v>
      </c>
      <c r="CS27" s="657"/>
      <c r="CT27" s="657"/>
      <c r="CU27" s="657"/>
      <c r="CV27" s="657"/>
      <c r="CW27" s="657"/>
      <c r="CX27" s="657"/>
      <c r="CY27" s="658"/>
      <c r="CZ27" s="659">
        <v>5.4</v>
      </c>
      <c r="DA27" s="660"/>
      <c r="DB27" s="660"/>
      <c r="DC27" s="661"/>
      <c r="DD27" s="634">
        <v>758530</v>
      </c>
      <c r="DE27" s="657"/>
      <c r="DF27" s="657"/>
      <c r="DG27" s="657"/>
      <c r="DH27" s="657"/>
      <c r="DI27" s="657"/>
      <c r="DJ27" s="657"/>
      <c r="DK27" s="658"/>
      <c r="DL27" s="634">
        <v>750705</v>
      </c>
      <c r="DM27" s="657"/>
      <c r="DN27" s="657"/>
      <c r="DO27" s="657"/>
      <c r="DP27" s="657"/>
      <c r="DQ27" s="657"/>
      <c r="DR27" s="657"/>
      <c r="DS27" s="657"/>
      <c r="DT27" s="657"/>
      <c r="DU27" s="657"/>
      <c r="DV27" s="658"/>
      <c r="DW27" s="630">
        <v>7.1</v>
      </c>
      <c r="DX27" s="655"/>
      <c r="DY27" s="655"/>
      <c r="DZ27" s="655"/>
      <c r="EA27" s="655"/>
      <c r="EB27" s="655"/>
      <c r="EC27" s="656"/>
    </row>
    <row r="28" spans="2:133" ht="11.25" customHeight="1" x14ac:dyDescent="0.15">
      <c r="B28" s="622" t="s">
        <v>280</v>
      </c>
      <c r="C28" s="623"/>
      <c r="D28" s="623"/>
      <c r="E28" s="623"/>
      <c r="F28" s="623"/>
      <c r="G28" s="623"/>
      <c r="H28" s="623"/>
      <c r="I28" s="623"/>
      <c r="J28" s="623"/>
      <c r="K28" s="623"/>
      <c r="L28" s="623"/>
      <c r="M28" s="623"/>
      <c r="N28" s="623"/>
      <c r="O28" s="623"/>
      <c r="P28" s="623"/>
      <c r="Q28" s="624"/>
      <c r="R28" s="625">
        <v>110983</v>
      </c>
      <c r="S28" s="626"/>
      <c r="T28" s="626"/>
      <c r="U28" s="626"/>
      <c r="V28" s="626"/>
      <c r="W28" s="626"/>
      <c r="X28" s="626"/>
      <c r="Y28" s="627"/>
      <c r="Z28" s="628">
        <v>0.2</v>
      </c>
      <c r="AA28" s="628"/>
      <c r="AB28" s="628"/>
      <c r="AC28" s="628"/>
      <c r="AD28" s="629" t="s">
        <v>110</v>
      </c>
      <c r="AE28" s="629"/>
      <c r="AF28" s="629"/>
      <c r="AG28" s="629"/>
      <c r="AH28" s="629"/>
      <c r="AI28" s="629"/>
      <c r="AJ28" s="629"/>
      <c r="AK28" s="629"/>
      <c r="AL28" s="630" t="s">
        <v>110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281</v>
      </c>
      <c r="CE28" s="640"/>
      <c r="CF28" s="640"/>
      <c r="CG28" s="640"/>
      <c r="CH28" s="640"/>
      <c r="CI28" s="640"/>
      <c r="CJ28" s="640"/>
      <c r="CK28" s="640"/>
      <c r="CL28" s="640"/>
      <c r="CM28" s="640"/>
      <c r="CN28" s="640"/>
      <c r="CO28" s="640"/>
      <c r="CP28" s="640"/>
      <c r="CQ28" s="641"/>
      <c r="CR28" s="625">
        <v>1543688</v>
      </c>
      <c r="CS28" s="626"/>
      <c r="CT28" s="626"/>
      <c r="CU28" s="626"/>
      <c r="CV28" s="626"/>
      <c r="CW28" s="626"/>
      <c r="CX28" s="626"/>
      <c r="CY28" s="627"/>
      <c r="CZ28" s="659">
        <v>3.2</v>
      </c>
      <c r="DA28" s="660"/>
      <c r="DB28" s="660"/>
      <c r="DC28" s="661"/>
      <c r="DD28" s="634">
        <v>1449830</v>
      </c>
      <c r="DE28" s="626"/>
      <c r="DF28" s="626"/>
      <c r="DG28" s="626"/>
      <c r="DH28" s="626"/>
      <c r="DI28" s="626"/>
      <c r="DJ28" s="626"/>
      <c r="DK28" s="627"/>
      <c r="DL28" s="634">
        <v>1424020</v>
      </c>
      <c r="DM28" s="626"/>
      <c r="DN28" s="626"/>
      <c r="DO28" s="626"/>
      <c r="DP28" s="626"/>
      <c r="DQ28" s="626"/>
      <c r="DR28" s="626"/>
      <c r="DS28" s="626"/>
      <c r="DT28" s="626"/>
      <c r="DU28" s="626"/>
      <c r="DV28" s="627"/>
      <c r="DW28" s="630">
        <v>13.4</v>
      </c>
      <c r="DX28" s="655"/>
      <c r="DY28" s="655"/>
      <c r="DZ28" s="655"/>
      <c r="EA28" s="655"/>
      <c r="EB28" s="655"/>
      <c r="EC28" s="656"/>
    </row>
    <row r="29" spans="2:133" ht="11.25" customHeight="1" x14ac:dyDescent="0.15">
      <c r="B29" s="622" t="s">
        <v>282</v>
      </c>
      <c r="C29" s="623"/>
      <c r="D29" s="623"/>
      <c r="E29" s="623"/>
      <c r="F29" s="623"/>
      <c r="G29" s="623"/>
      <c r="H29" s="623"/>
      <c r="I29" s="623"/>
      <c r="J29" s="623"/>
      <c r="K29" s="623"/>
      <c r="L29" s="623"/>
      <c r="M29" s="623"/>
      <c r="N29" s="623"/>
      <c r="O29" s="623"/>
      <c r="P29" s="623"/>
      <c r="Q29" s="624"/>
      <c r="R29" s="625">
        <v>75179</v>
      </c>
      <c r="S29" s="626"/>
      <c r="T29" s="626"/>
      <c r="U29" s="626"/>
      <c r="V29" s="626"/>
      <c r="W29" s="626"/>
      <c r="X29" s="626"/>
      <c r="Y29" s="627"/>
      <c r="Z29" s="628">
        <v>0.1</v>
      </c>
      <c r="AA29" s="628"/>
      <c r="AB29" s="628"/>
      <c r="AC29" s="628"/>
      <c r="AD29" s="629" t="s">
        <v>110</v>
      </c>
      <c r="AE29" s="629"/>
      <c r="AF29" s="629"/>
      <c r="AG29" s="629"/>
      <c r="AH29" s="629"/>
      <c r="AI29" s="629"/>
      <c r="AJ29" s="629"/>
      <c r="AK29" s="629"/>
      <c r="AL29" s="630" t="s">
        <v>110</v>
      </c>
      <c r="AM29" s="631"/>
      <c r="AN29" s="631"/>
      <c r="AO29" s="632"/>
      <c r="AP29" s="604" t="s">
        <v>201</v>
      </c>
      <c r="AQ29" s="605"/>
      <c r="AR29" s="605"/>
      <c r="AS29" s="605"/>
      <c r="AT29" s="605"/>
      <c r="AU29" s="605"/>
      <c r="AV29" s="605"/>
      <c r="AW29" s="605"/>
      <c r="AX29" s="605"/>
      <c r="AY29" s="605"/>
      <c r="AZ29" s="605"/>
      <c r="BA29" s="605"/>
      <c r="BB29" s="605"/>
      <c r="BC29" s="605"/>
      <c r="BD29" s="605"/>
      <c r="BE29" s="605"/>
      <c r="BF29" s="606"/>
      <c r="BG29" s="604" t="s">
        <v>283</v>
      </c>
      <c r="BH29" s="666"/>
      <c r="BI29" s="666"/>
      <c r="BJ29" s="666"/>
      <c r="BK29" s="666"/>
      <c r="BL29" s="666"/>
      <c r="BM29" s="666"/>
      <c r="BN29" s="666"/>
      <c r="BO29" s="666"/>
      <c r="BP29" s="666"/>
      <c r="BQ29" s="667"/>
      <c r="BR29" s="604" t="s">
        <v>284</v>
      </c>
      <c r="BS29" s="666"/>
      <c r="BT29" s="666"/>
      <c r="BU29" s="666"/>
      <c r="BV29" s="666"/>
      <c r="BW29" s="666"/>
      <c r="BX29" s="666"/>
      <c r="BY29" s="666"/>
      <c r="BZ29" s="666"/>
      <c r="CA29" s="666"/>
      <c r="CB29" s="667"/>
      <c r="CD29" s="686" t="s">
        <v>285</v>
      </c>
      <c r="CE29" s="687"/>
      <c r="CF29" s="639" t="s">
        <v>57</v>
      </c>
      <c r="CG29" s="640"/>
      <c r="CH29" s="640"/>
      <c r="CI29" s="640"/>
      <c r="CJ29" s="640"/>
      <c r="CK29" s="640"/>
      <c r="CL29" s="640"/>
      <c r="CM29" s="640"/>
      <c r="CN29" s="640"/>
      <c r="CO29" s="640"/>
      <c r="CP29" s="640"/>
      <c r="CQ29" s="641"/>
      <c r="CR29" s="625">
        <v>1543688</v>
      </c>
      <c r="CS29" s="657"/>
      <c r="CT29" s="657"/>
      <c r="CU29" s="657"/>
      <c r="CV29" s="657"/>
      <c r="CW29" s="657"/>
      <c r="CX29" s="657"/>
      <c r="CY29" s="658"/>
      <c r="CZ29" s="659">
        <v>3.2</v>
      </c>
      <c r="DA29" s="660"/>
      <c r="DB29" s="660"/>
      <c r="DC29" s="661"/>
      <c r="DD29" s="634">
        <v>1449830</v>
      </c>
      <c r="DE29" s="657"/>
      <c r="DF29" s="657"/>
      <c r="DG29" s="657"/>
      <c r="DH29" s="657"/>
      <c r="DI29" s="657"/>
      <c r="DJ29" s="657"/>
      <c r="DK29" s="658"/>
      <c r="DL29" s="634">
        <v>1424020</v>
      </c>
      <c r="DM29" s="657"/>
      <c r="DN29" s="657"/>
      <c r="DO29" s="657"/>
      <c r="DP29" s="657"/>
      <c r="DQ29" s="657"/>
      <c r="DR29" s="657"/>
      <c r="DS29" s="657"/>
      <c r="DT29" s="657"/>
      <c r="DU29" s="657"/>
      <c r="DV29" s="658"/>
      <c r="DW29" s="630">
        <v>13.4</v>
      </c>
      <c r="DX29" s="655"/>
      <c r="DY29" s="655"/>
      <c r="DZ29" s="655"/>
      <c r="EA29" s="655"/>
      <c r="EB29" s="655"/>
      <c r="EC29" s="656"/>
    </row>
    <row r="30" spans="2:133" ht="11.25" customHeight="1" x14ac:dyDescent="0.15">
      <c r="B30" s="622" t="s">
        <v>286</v>
      </c>
      <c r="C30" s="623"/>
      <c r="D30" s="623"/>
      <c r="E30" s="623"/>
      <c r="F30" s="623"/>
      <c r="G30" s="623"/>
      <c r="H30" s="623"/>
      <c r="I30" s="623"/>
      <c r="J30" s="623"/>
      <c r="K30" s="623"/>
      <c r="L30" s="623"/>
      <c r="M30" s="623"/>
      <c r="N30" s="623"/>
      <c r="O30" s="623"/>
      <c r="P30" s="623"/>
      <c r="Q30" s="624"/>
      <c r="R30" s="625">
        <v>19354180</v>
      </c>
      <c r="S30" s="626"/>
      <c r="T30" s="626"/>
      <c r="U30" s="626"/>
      <c r="V30" s="626"/>
      <c r="W30" s="626"/>
      <c r="X30" s="626"/>
      <c r="Y30" s="627"/>
      <c r="Z30" s="628">
        <v>35.299999999999997</v>
      </c>
      <c r="AA30" s="628"/>
      <c r="AB30" s="628"/>
      <c r="AC30" s="628"/>
      <c r="AD30" s="629" t="s">
        <v>110</v>
      </c>
      <c r="AE30" s="629"/>
      <c r="AF30" s="629"/>
      <c r="AG30" s="629"/>
      <c r="AH30" s="629"/>
      <c r="AI30" s="629"/>
      <c r="AJ30" s="629"/>
      <c r="AK30" s="629"/>
      <c r="AL30" s="630" t="s">
        <v>110</v>
      </c>
      <c r="AM30" s="631"/>
      <c r="AN30" s="631"/>
      <c r="AO30" s="632"/>
      <c r="AP30" s="671" t="s">
        <v>287</v>
      </c>
      <c r="AQ30" s="672"/>
      <c r="AR30" s="672"/>
      <c r="AS30" s="672"/>
      <c r="AT30" s="677" t="s">
        <v>288</v>
      </c>
      <c r="AU30" s="184"/>
      <c r="AV30" s="184"/>
      <c r="AW30" s="184"/>
      <c r="AX30" s="611" t="s">
        <v>167</v>
      </c>
      <c r="AY30" s="612"/>
      <c r="AZ30" s="612"/>
      <c r="BA30" s="612"/>
      <c r="BB30" s="612"/>
      <c r="BC30" s="612"/>
      <c r="BD30" s="612"/>
      <c r="BE30" s="612"/>
      <c r="BF30" s="613"/>
      <c r="BG30" s="683">
        <v>98.9</v>
      </c>
      <c r="BH30" s="684"/>
      <c r="BI30" s="684"/>
      <c r="BJ30" s="684"/>
      <c r="BK30" s="684"/>
      <c r="BL30" s="684"/>
      <c r="BM30" s="620">
        <v>95.4</v>
      </c>
      <c r="BN30" s="684"/>
      <c r="BO30" s="684"/>
      <c r="BP30" s="684"/>
      <c r="BQ30" s="685"/>
      <c r="BR30" s="683">
        <v>98.8</v>
      </c>
      <c r="BS30" s="684"/>
      <c r="BT30" s="684"/>
      <c r="BU30" s="684"/>
      <c r="BV30" s="684"/>
      <c r="BW30" s="684"/>
      <c r="BX30" s="620">
        <v>94.1</v>
      </c>
      <c r="BY30" s="684"/>
      <c r="BZ30" s="684"/>
      <c r="CA30" s="684"/>
      <c r="CB30" s="685"/>
      <c r="CD30" s="688"/>
      <c r="CE30" s="689"/>
      <c r="CF30" s="639" t="s">
        <v>289</v>
      </c>
      <c r="CG30" s="640"/>
      <c r="CH30" s="640"/>
      <c r="CI30" s="640"/>
      <c r="CJ30" s="640"/>
      <c r="CK30" s="640"/>
      <c r="CL30" s="640"/>
      <c r="CM30" s="640"/>
      <c r="CN30" s="640"/>
      <c r="CO30" s="640"/>
      <c r="CP30" s="640"/>
      <c r="CQ30" s="641"/>
      <c r="CR30" s="625">
        <v>1401651</v>
      </c>
      <c r="CS30" s="626"/>
      <c r="CT30" s="626"/>
      <c r="CU30" s="626"/>
      <c r="CV30" s="626"/>
      <c r="CW30" s="626"/>
      <c r="CX30" s="626"/>
      <c r="CY30" s="627"/>
      <c r="CZ30" s="659">
        <v>2.9</v>
      </c>
      <c r="DA30" s="660"/>
      <c r="DB30" s="660"/>
      <c r="DC30" s="661"/>
      <c r="DD30" s="634">
        <v>1307793</v>
      </c>
      <c r="DE30" s="626"/>
      <c r="DF30" s="626"/>
      <c r="DG30" s="626"/>
      <c r="DH30" s="626"/>
      <c r="DI30" s="626"/>
      <c r="DJ30" s="626"/>
      <c r="DK30" s="627"/>
      <c r="DL30" s="634">
        <v>1281983</v>
      </c>
      <c r="DM30" s="626"/>
      <c r="DN30" s="626"/>
      <c r="DO30" s="626"/>
      <c r="DP30" s="626"/>
      <c r="DQ30" s="626"/>
      <c r="DR30" s="626"/>
      <c r="DS30" s="626"/>
      <c r="DT30" s="626"/>
      <c r="DU30" s="626"/>
      <c r="DV30" s="627"/>
      <c r="DW30" s="630">
        <v>12.1</v>
      </c>
      <c r="DX30" s="655"/>
      <c r="DY30" s="655"/>
      <c r="DZ30" s="655"/>
      <c r="EA30" s="655"/>
      <c r="EB30" s="655"/>
      <c r="EC30" s="656"/>
    </row>
    <row r="31" spans="2:133" ht="11.25" customHeight="1" x14ac:dyDescent="0.15">
      <c r="B31" s="622" t="s">
        <v>290</v>
      </c>
      <c r="C31" s="623"/>
      <c r="D31" s="623"/>
      <c r="E31" s="623"/>
      <c r="F31" s="623"/>
      <c r="G31" s="623"/>
      <c r="H31" s="623"/>
      <c r="I31" s="623"/>
      <c r="J31" s="623"/>
      <c r="K31" s="623"/>
      <c r="L31" s="623"/>
      <c r="M31" s="623"/>
      <c r="N31" s="623"/>
      <c r="O31" s="623"/>
      <c r="P31" s="623"/>
      <c r="Q31" s="624"/>
      <c r="R31" s="625">
        <v>6864943</v>
      </c>
      <c r="S31" s="626"/>
      <c r="T31" s="626"/>
      <c r="U31" s="626"/>
      <c r="V31" s="626"/>
      <c r="W31" s="626"/>
      <c r="X31" s="626"/>
      <c r="Y31" s="627"/>
      <c r="Z31" s="628">
        <v>12.5</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291</v>
      </c>
      <c r="AV31" s="183"/>
      <c r="AW31" s="183"/>
      <c r="AX31" s="622" t="s">
        <v>292</v>
      </c>
      <c r="AY31" s="623"/>
      <c r="AZ31" s="623"/>
      <c r="BA31" s="623"/>
      <c r="BB31" s="623"/>
      <c r="BC31" s="623"/>
      <c r="BD31" s="623"/>
      <c r="BE31" s="623"/>
      <c r="BF31" s="624"/>
      <c r="BG31" s="680">
        <v>98.8</v>
      </c>
      <c r="BH31" s="657"/>
      <c r="BI31" s="657"/>
      <c r="BJ31" s="657"/>
      <c r="BK31" s="657"/>
      <c r="BL31" s="657"/>
      <c r="BM31" s="631">
        <v>95.8</v>
      </c>
      <c r="BN31" s="681"/>
      <c r="BO31" s="681"/>
      <c r="BP31" s="681"/>
      <c r="BQ31" s="682"/>
      <c r="BR31" s="680">
        <v>98.6</v>
      </c>
      <c r="BS31" s="657"/>
      <c r="BT31" s="657"/>
      <c r="BU31" s="657"/>
      <c r="BV31" s="657"/>
      <c r="BW31" s="657"/>
      <c r="BX31" s="631">
        <v>94.8</v>
      </c>
      <c r="BY31" s="681"/>
      <c r="BZ31" s="681"/>
      <c r="CA31" s="681"/>
      <c r="CB31" s="682"/>
      <c r="CD31" s="688"/>
      <c r="CE31" s="689"/>
      <c r="CF31" s="639" t="s">
        <v>293</v>
      </c>
      <c r="CG31" s="640"/>
      <c r="CH31" s="640"/>
      <c r="CI31" s="640"/>
      <c r="CJ31" s="640"/>
      <c r="CK31" s="640"/>
      <c r="CL31" s="640"/>
      <c r="CM31" s="640"/>
      <c r="CN31" s="640"/>
      <c r="CO31" s="640"/>
      <c r="CP31" s="640"/>
      <c r="CQ31" s="641"/>
      <c r="CR31" s="625">
        <v>142037</v>
      </c>
      <c r="CS31" s="657"/>
      <c r="CT31" s="657"/>
      <c r="CU31" s="657"/>
      <c r="CV31" s="657"/>
      <c r="CW31" s="657"/>
      <c r="CX31" s="657"/>
      <c r="CY31" s="658"/>
      <c r="CZ31" s="659">
        <v>0.3</v>
      </c>
      <c r="DA31" s="660"/>
      <c r="DB31" s="660"/>
      <c r="DC31" s="661"/>
      <c r="DD31" s="634">
        <v>142037</v>
      </c>
      <c r="DE31" s="657"/>
      <c r="DF31" s="657"/>
      <c r="DG31" s="657"/>
      <c r="DH31" s="657"/>
      <c r="DI31" s="657"/>
      <c r="DJ31" s="657"/>
      <c r="DK31" s="658"/>
      <c r="DL31" s="634">
        <v>142037</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294</v>
      </c>
      <c r="C32" s="623"/>
      <c r="D32" s="623"/>
      <c r="E32" s="623"/>
      <c r="F32" s="623"/>
      <c r="G32" s="623"/>
      <c r="H32" s="623"/>
      <c r="I32" s="623"/>
      <c r="J32" s="623"/>
      <c r="K32" s="623"/>
      <c r="L32" s="623"/>
      <c r="M32" s="623"/>
      <c r="N32" s="623"/>
      <c r="O32" s="623"/>
      <c r="P32" s="623"/>
      <c r="Q32" s="624"/>
      <c r="R32" s="625">
        <v>527757</v>
      </c>
      <c r="S32" s="626"/>
      <c r="T32" s="626"/>
      <c r="U32" s="626"/>
      <c r="V32" s="626"/>
      <c r="W32" s="626"/>
      <c r="X32" s="626"/>
      <c r="Y32" s="627"/>
      <c r="Z32" s="628">
        <v>1</v>
      </c>
      <c r="AA32" s="628"/>
      <c r="AB32" s="628"/>
      <c r="AC32" s="628"/>
      <c r="AD32" s="629">
        <v>20219</v>
      </c>
      <c r="AE32" s="629"/>
      <c r="AF32" s="629"/>
      <c r="AG32" s="629"/>
      <c r="AH32" s="629"/>
      <c r="AI32" s="629"/>
      <c r="AJ32" s="629"/>
      <c r="AK32" s="629"/>
      <c r="AL32" s="630">
        <v>0.2</v>
      </c>
      <c r="AM32" s="631"/>
      <c r="AN32" s="631"/>
      <c r="AO32" s="632"/>
      <c r="AP32" s="675"/>
      <c r="AQ32" s="676"/>
      <c r="AR32" s="676"/>
      <c r="AS32" s="676"/>
      <c r="AT32" s="679"/>
      <c r="AU32" s="185"/>
      <c r="AV32" s="185"/>
      <c r="AW32" s="185"/>
      <c r="AX32" s="668" t="s">
        <v>295</v>
      </c>
      <c r="AY32" s="669"/>
      <c r="AZ32" s="669"/>
      <c r="BA32" s="669"/>
      <c r="BB32" s="669"/>
      <c r="BC32" s="669"/>
      <c r="BD32" s="669"/>
      <c r="BE32" s="669"/>
      <c r="BF32" s="670"/>
      <c r="BG32" s="692">
        <v>98.8</v>
      </c>
      <c r="BH32" s="693"/>
      <c r="BI32" s="693"/>
      <c r="BJ32" s="693"/>
      <c r="BK32" s="693"/>
      <c r="BL32" s="693"/>
      <c r="BM32" s="694">
        <v>93.9</v>
      </c>
      <c r="BN32" s="693"/>
      <c r="BO32" s="693"/>
      <c r="BP32" s="693"/>
      <c r="BQ32" s="695"/>
      <c r="BR32" s="692">
        <v>98.6</v>
      </c>
      <c r="BS32" s="693"/>
      <c r="BT32" s="693"/>
      <c r="BU32" s="693"/>
      <c r="BV32" s="693"/>
      <c r="BW32" s="693"/>
      <c r="BX32" s="694">
        <v>91.8</v>
      </c>
      <c r="BY32" s="693"/>
      <c r="BZ32" s="693"/>
      <c r="CA32" s="693"/>
      <c r="CB32" s="695"/>
      <c r="CD32" s="690"/>
      <c r="CE32" s="691"/>
      <c r="CF32" s="639" t="s">
        <v>296</v>
      </c>
      <c r="CG32" s="640"/>
      <c r="CH32" s="640"/>
      <c r="CI32" s="640"/>
      <c r="CJ32" s="640"/>
      <c r="CK32" s="640"/>
      <c r="CL32" s="640"/>
      <c r="CM32" s="640"/>
      <c r="CN32" s="640"/>
      <c r="CO32" s="640"/>
      <c r="CP32" s="640"/>
      <c r="CQ32" s="641"/>
      <c r="CR32" s="625" t="s">
        <v>110</v>
      </c>
      <c r="CS32" s="626"/>
      <c r="CT32" s="626"/>
      <c r="CU32" s="626"/>
      <c r="CV32" s="626"/>
      <c r="CW32" s="626"/>
      <c r="CX32" s="626"/>
      <c r="CY32" s="627"/>
      <c r="CZ32" s="659" t="s">
        <v>110</v>
      </c>
      <c r="DA32" s="660"/>
      <c r="DB32" s="660"/>
      <c r="DC32" s="661"/>
      <c r="DD32" s="634" t="s">
        <v>110</v>
      </c>
      <c r="DE32" s="626"/>
      <c r="DF32" s="626"/>
      <c r="DG32" s="626"/>
      <c r="DH32" s="626"/>
      <c r="DI32" s="626"/>
      <c r="DJ32" s="626"/>
      <c r="DK32" s="627"/>
      <c r="DL32" s="634" t="s">
        <v>110</v>
      </c>
      <c r="DM32" s="626"/>
      <c r="DN32" s="626"/>
      <c r="DO32" s="626"/>
      <c r="DP32" s="626"/>
      <c r="DQ32" s="626"/>
      <c r="DR32" s="626"/>
      <c r="DS32" s="626"/>
      <c r="DT32" s="626"/>
      <c r="DU32" s="626"/>
      <c r="DV32" s="627"/>
      <c r="DW32" s="630" t="s">
        <v>110</v>
      </c>
      <c r="DX32" s="655"/>
      <c r="DY32" s="655"/>
      <c r="DZ32" s="655"/>
      <c r="EA32" s="655"/>
      <c r="EB32" s="655"/>
      <c r="EC32" s="656"/>
    </row>
    <row r="33" spans="2:133" ht="11.25" customHeight="1" x14ac:dyDescent="0.15">
      <c r="B33" s="622" t="s">
        <v>297</v>
      </c>
      <c r="C33" s="623"/>
      <c r="D33" s="623"/>
      <c r="E33" s="623"/>
      <c r="F33" s="623"/>
      <c r="G33" s="623"/>
      <c r="H33" s="623"/>
      <c r="I33" s="623"/>
      <c r="J33" s="623"/>
      <c r="K33" s="623"/>
      <c r="L33" s="623"/>
      <c r="M33" s="623"/>
      <c r="N33" s="623"/>
      <c r="O33" s="623"/>
      <c r="P33" s="623"/>
      <c r="Q33" s="624"/>
      <c r="R33" s="625">
        <v>656200</v>
      </c>
      <c r="S33" s="626"/>
      <c r="T33" s="626"/>
      <c r="U33" s="626"/>
      <c r="V33" s="626"/>
      <c r="W33" s="626"/>
      <c r="X33" s="626"/>
      <c r="Y33" s="627"/>
      <c r="Z33" s="628">
        <v>1.2</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298</v>
      </c>
      <c r="CE33" s="640"/>
      <c r="CF33" s="640"/>
      <c r="CG33" s="640"/>
      <c r="CH33" s="640"/>
      <c r="CI33" s="640"/>
      <c r="CJ33" s="640"/>
      <c r="CK33" s="640"/>
      <c r="CL33" s="640"/>
      <c r="CM33" s="640"/>
      <c r="CN33" s="640"/>
      <c r="CO33" s="640"/>
      <c r="CP33" s="640"/>
      <c r="CQ33" s="641"/>
      <c r="CR33" s="625">
        <v>19117768</v>
      </c>
      <c r="CS33" s="657"/>
      <c r="CT33" s="657"/>
      <c r="CU33" s="657"/>
      <c r="CV33" s="657"/>
      <c r="CW33" s="657"/>
      <c r="CX33" s="657"/>
      <c r="CY33" s="658"/>
      <c r="CZ33" s="659">
        <v>39.5</v>
      </c>
      <c r="DA33" s="660"/>
      <c r="DB33" s="660"/>
      <c r="DC33" s="661"/>
      <c r="DD33" s="634">
        <v>8948230</v>
      </c>
      <c r="DE33" s="657"/>
      <c r="DF33" s="657"/>
      <c r="DG33" s="657"/>
      <c r="DH33" s="657"/>
      <c r="DI33" s="657"/>
      <c r="DJ33" s="657"/>
      <c r="DK33" s="658"/>
      <c r="DL33" s="634">
        <v>4556375</v>
      </c>
      <c r="DM33" s="657"/>
      <c r="DN33" s="657"/>
      <c r="DO33" s="657"/>
      <c r="DP33" s="657"/>
      <c r="DQ33" s="657"/>
      <c r="DR33" s="657"/>
      <c r="DS33" s="657"/>
      <c r="DT33" s="657"/>
      <c r="DU33" s="657"/>
      <c r="DV33" s="658"/>
      <c r="DW33" s="630">
        <v>43</v>
      </c>
      <c r="DX33" s="655"/>
      <c r="DY33" s="655"/>
      <c r="DZ33" s="655"/>
      <c r="EA33" s="655"/>
      <c r="EB33" s="655"/>
      <c r="EC33" s="656"/>
    </row>
    <row r="34" spans="2:133" ht="11.25" customHeight="1" x14ac:dyDescent="0.15">
      <c r="B34" s="622" t="s">
        <v>299</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300</v>
      </c>
      <c r="AR34" s="605"/>
      <c r="AS34" s="605"/>
      <c r="AT34" s="605"/>
      <c r="AU34" s="605"/>
      <c r="AV34" s="605"/>
      <c r="AW34" s="605"/>
      <c r="AX34" s="605"/>
      <c r="AY34" s="605"/>
      <c r="AZ34" s="605"/>
      <c r="BA34" s="605"/>
      <c r="BB34" s="605"/>
      <c r="BC34" s="605"/>
      <c r="BD34" s="605"/>
      <c r="BE34" s="605"/>
      <c r="BF34" s="606"/>
      <c r="BG34" s="604" t="s">
        <v>301</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302</v>
      </c>
      <c r="CE34" s="640"/>
      <c r="CF34" s="640"/>
      <c r="CG34" s="640"/>
      <c r="CH34" s="640"/>
      <c r="CI34" s="640"/>
      <c r="CJ34" s="640"/>
      <c r="CK34" s="640"/>
      <c r="CL34" s="640"/>
      <c r="CM34" s="640"/>
      <c r="CN34" s="640"/>
      <c r="CO34" s="640"/>
      <c r="CP34" s="640"/>
      <c r="CQ34" s="641"/>
      <c r="CR34" s="625">
        <v>3181057</v>
      </c>
      <c r="CS34" s="626"/>
      <c r="CT34" s="626"/>
      <c r="CU34" s="626"/>
      <c r="CV34" s="626"/>
      <c r="CW34" s="626"/>
      <c r="CX34" s="626"/>
      <c r="CY34" s="627"/>
      <c r="CZ34" s="659">
        <v>6.6</v>
      </c>
      <c r="DA34" s="660"/>
      <c r="DB34" s="660"/>
      <c r="DC34" s="661"/>
      <c r="DD34" s="634">
        <v>1872832</v>
      </c>
      <c r="DE34" s="626"/>
      <c r="DF34" s="626"/>
      <c r="DG34" s="626"/>
      <c r="DH34" s="626"/>
      <c r="DI34" s="626"/>
      <c r="DJ34" s="626"/>
      <c r="DK34" s="627"/>
      <c r="DL34" s="634">
        <v>1172603</v>
      </c>
      <c r="DM34" s="626"/>
      <c r="DN34" s="626"/>
      <c r="DO34" s="626"/>
      <c r="DP34" s="626"/>
      <c r="DQ34" s="626"/>
      <c r="DR34" s="626"/>
      <c r="DS34" s="626"/>
      <c r="DT34" s="626"/>
      <c r="DU34" s="626"/>
      <c r="DV34" s="627"/>
      <c r="DW34" s="630">
        <v>11.1</v>
      </c>
      <c r="DX34" s="655"/>
      <c r="DY34" s="655"/>
      <c r="DZ34" s="655"/>
      <c r="EA34" s="655"/>
      <c r="EB34" s="655"/>
      <c r="EC34" s="656"/>
    </row>
    <row r="35" spans="2:133" ht="11.25" customHeight="1" x14ac:dyDescent="0.15">
      <c r="B35" s="622" t="s">
        <v>303</v>
      </c>
      <c r="C35" s="623"/>
      <c r="D35" s="623"/>
      <c r="E35" s="623"/>
      <c r="F35" s="623"/>
      <c r="G35" s="623"/>
      <c r="H35" s="623"/>
      <c r="I35" s="623"/>
      <c r="J35" s="623"/>
      <c r="K35" s="623"/>
      <c r="L35" s="623"/>
      <c r="M35" s="623"/>
      <c r="N35" s="623"/>
      <c r="O35" s="623"/>
      <c r="P35" s="623"/>
      <c r="Q35" s="624"/>
      <c r="R35" s="625">
        <v>484300</v>
      </c>
      <c r="S35" s="626"/>
      <c r="T35" s="626"/>
      <c r="U35" s="626"/>
      <c r="V35" s="626"/>
      <c r="W35" s="626"/>
      <c r="X35" s="626"/>
      <c r="Y35" s="627"/>
      <c r="Z35" s="628">
        <v>0.9</v>
      </c>
      <c r="AA35" s="628"/>
      <c r="AB35" s="628"/>
      <c r="AC35" s="628"/>
      <c r="AD35" s="629" t="s">
        <v>110</v>
      </c>
      <c r="AE35" s="629"/>
      <c r="AF35" s="629"/>
      <c r="AG35" s="629"/>
      <c r="AH35" s="629"/>
      <c r="AI35" s="629"/>
      <c r="AJ35" s="629"/>
      <c r="AK35" s="629"/>
      <c r="AL35" s="630" t="s">
        <v>110</v>
      </c>
      <c r="AM35" s="631"/>
      <c r="AN35" s="631"/>
      <c r="AO35" s="632"/>
      <c r="AP35" s="188"/>
      <c r="AQ35" s="636" t="s">
        <v>304</v>
      </c>
      <c r="AR35" s="637"/>
      <c r="AS35" s="637"/>
      <c r="AT35" s="637"/>
      <c r="AU35" s="637"/>
      <c r="AV35" s="637"/>
      <c r="AW35" s="637"/>
      <c r="AX35" s="637"/>
      <c r="AY35" s="638"/>
      <c r="AZ35" s="614">
        <v>5467012</v>
      </c>
      <c r="BA35" s="615"/>
      <c r="BB35" s="615"/>
      <c r="BC35" s="615"/>
      <c r="BD35" s="615"/>
      <c r="BE35" s="615"/>
      <c r="BF35" s="696"/>
      <c r="BG35" s="636" t="s">
        <v>305</v>
      </c>
      <c r="BH35" s="637"/>
      <c r="BI35" s="637"/>
      <c r="BJ35" s="637"/>
      <c r="BK35" s="637"/>
      <c r="BL35" s="637"/>
      <c r="BM35" s="637"/>
      <c r="BN35" s="637"/>
      <c r="BO35" s="637"/>
      <c r="BP35" s="637"/>
      <c r="BQ35" s="637"/>
      <c r="BR35" s="637"/>
      <c r="BS35" s="637"/>
      <c r="BT35" s="637"/>
      <c r="BU35" s="638"/>
      <c r="BV35" s="614">
        <v>222778</v>
      </c>
      <c r="BW35" s="615"/>
      <c r="BX35" s="615"/>
      <c r="BY35" s="615"/>
      <c r="BZ35" s="615"/>
      <c r="CA35" s="615"/>
      <c r="CB35" s="696"/>
      <c r="CD35" s="639" t="s">
        <v>306</v>
      </c>
      <c r="CE35" s="640"/>
      <c r="CF35" s="640"/>
      <c r="CG35" s="640"/>
      <c r="CH35" s="640"/>
      <c r="CI35" s="640"/>
      <c r="CJ35" s="640"/>
      <c r="CK35" s="640"/>
      <c r="CL35" s="640"/>
      <c r="CM35" s="640"/>
      <c r="CN35" s="640"/>
      <c r="CO35" s="640"/>
      <c r="CP35" s="640"/>
      <c r="CQ35" s="641"/>
      <c r="CR35" s="625">
        <v>585580</v>
      </c>
      <c r="CS35" s="657"/>
      <c r="CT35" s="657"/>
      <c r="CU35" s="657"/>
      <c r="CV35" s="657"/>
      <c r="CW35" s="657"/>
      <c r="CX35" s="657"/>
      <c r="CY35" s="658"/>
      <c r="CZ35" s="659">
        <v>1.2</v>
      </c>
      <c r="DA35" s="660"/>
      <c r="DB35" s="660"/>
      <c r="DC35" s="661"/>
      <c r="DD35" s="634">
        <v>485442</v>
      </c>
      <c r="DE35" s="657"/>
      <c r="DF35" s="657"/>
      <c r="DG35" s="657"/>
      <c r="DH35" s="657"/>
      <c r="DI35" s="657"/>
      <c r="DJ35" s="657"/>
      <c r="DK35" s="658"/>
      <c r="DL35" s="634">
        <v>485442</v>
      </c>
      <c r="DM35" s="657"/>
      <c r="DN35" s="657"/>
      <c r="DO35" s="657"/>
      <c r="DP35" s="657"/>
      <c r="DQ35" s="657"/>
      <c r="DR35" s="657"/>
      <c r="DS35" s="657"/>
      <c r="DT35" s="657"/>
      <c r="DU35" s="657"/>
      <c r="DV35" s="658"/>
      <c r="DW35" s="630">
        <v>4.5999999999999996</v>
      </c>
      <c r="DX35" s="655"/>
      <c r="DY35" s="655"/>
      <c r="DZ35" s="655"/>
      <c r="EA35" s="655"/>
      <c r="EB35" s="655"/>
      <c r="EC35" s="656"/>
    </row>
    <row r="36" spans="2:133" ht="11.25" customHeight="1" x14ac:dyDescent="0.15">
      <c r="B36" s="668" t="s">
        <v>307</v>
      </c>
      <c r="C36" s="669"/>
      <c r="D36" s="669"/>
      <c r="E36" s="669"/>
      <c r="F36" s="669"/>
      <c r="G36" s="669"/>
      <c r="H36" s="669"/>
      <c r="I36" s="669"/>
      <c r="J36" s="669"/>
      <c r="K36" s="669"/>
      <c r="L36" s="669"/>
      <c r="M36" s="669"/>
      <c r="N36" s="669"/>
      <c r="O36" s="669"/>
      <c r="P36" s="669"/>
      <c r="Q36" s="670"/>
      <c r="R36" s="697">
        <v>54750599</v>
      </c>
      <c r="S36" s="698"/>
      <c r="T36" s="698"/>
      <c r="U36" s="698"/>
      <c r="V36" s="698"/>
      <c r="W36" s="698"/>
      <c r="X36" s="698"/>
      <c r="Y36" s="699"/>
      <c r="Z36" s="700">
        <v>100</v>
      </c>
      <c r="AA36" s="700"/>
      <c r="AB36" s="700"/>
      <c r="AC36" s="700"/>
      <c r="AD36" s="701">
        <v>10107808</v>
      </c>
      <c r="AE36" s="701"/>
      <c r="AF36" s="701"/>
      <c r="AG36" s="701"/>
      <c r="AH36" s="701"/>
      <c r="AI36" s="701"/>
      <c r="AJ36" s="701"/>
      <c r="AK36" s="701"/>
      <c r="AL36" s="702">
        <v>100</v>
      </c>
      <c r="AM36" s="694"/>
      <c r="AN36" s="694"/>
      <c r="AO36" s="703"/>
      <c r="AQ36" s="704" t="s">
        <v>308</v>
      </c>
      <c r="AR36" s="705"/>
      <c r="AS36" s="705"/>
      <c r="AT36" s="705"/>
      <c r="AU36" s="705"/>
      <c r="AV36" s="705"/>
      <c r="AW36" s="705"/>
      <c r="AX36" s="705"/>
      <c r="AY36" s="706"/>
      <c r="AZ36" s="625">
        <v>3876300</v>
      </c>
      <c r="BA36" s="626"/>
      <c r="BB36" s="626"/>
      <c r="BC36" s="626"/>
      <c r="BD36" s="657"/>
      <c r="BE36" s="657"/>
      <c r="BF36" s="682"/>
      <c r="BG36" s="639" t="s">
        <v>309</v>
      </c>
      <c r="BH36" s="640"/>
      <c r="BI36" s="640"/>
      <c r="BJ36" s="640"/>
      <c r="BK36" s="640"/>
      <c r="BL36" s="640"/>
      <c r="BM36" s="640"/>
      <c r="BN36" s="640"/>
      <c r="BO36" s="640"/>
      <c r="BP36" s="640"/>
      <c r="BQ36" s="640"/>
      <c r="BR36" s="640"/>
      <c r="BS36" s="640"/>
      <c r="BT36" s="640"/>
      <c r="BU36" s="641"/>
      <c r="BV36" s="625">
        <v>101157</v>
      </c>
      <c r="BW36" s="626"/>
      <c r="BX36" s="626"/>
      <c r="BY36" s="626"/>
      <c r="BZ36" s="626"/>
      <c r="CA36" s="626"/>
      <c r="CB36" s="635"/>
      <c r="CD36" s="639" t="s">
        <v>310</v>
      </c>
      <c r="CE36" s="640"/>
      <c r="CF36" s="640"/>
      <c r="CG36" s="640"/>
      <c r="CH36" s="640"/>
      <c r="CI36" s="640"/>
      <c r="CJ36" s="640"/>
      <c r="CK36" s="640"/>
      <c r="CL36" s="640"/>
      <c r="CM36" s="640"/>
      <c r="CN36" s="640"/>
      <c r="CO36" s="640"/>
      <c r="CP36" s="640"/>
      <c r="CQ36" s="641"/>
      <c r="CR36" s="625">
        <v>4613953</v>
      </c>
      <c r="CS36" s="626"/>
      <c r="CT36" s="626"/>
      <c r="CU36" s="626"/>
      <c r="CV36" s="626"/>
      <c r="CW36" s="626"/>
      <c r="CX36" s="626"/>
      <c r="CY36" s="627"/>
      <c r="CZ36" s="659">
        <v>9.5</v>
      </c>
      <c r="DA36" s="660"/>
      <c r="DB36" s="660"/>
      <c r="DC36" s="661"/>
      <c r="DD36" s="634">
        <v>2351551</v>
      </c>
      <c r="DE36" s="626"/>
      <c r="DF36" s="626"/>
      <c r="DG36" s="626"/>
      <c r="DH36" s="626"/>
      <c r="DI36" s="626"/>
      <c r="DJ36" s="626"/>
      <c r="DK36" s="627"/>
      <c r="DL36" s="634">
        <v>1162446</v>
      </c>
      <c r="DM36" s="626"/>
      <c r="DN36" s="626"/>
      <c r="DO36" s="626"/>
      <c r="DP36" s="626"/>
      <c r="DQ36" s="626"/>
      <c r="DR36" s="626"/>
      <c r="DS36" s="626"/>
      <c r="DT36" s="626"/>
      <c r="DU36" s="626"/>
      <c r="DV36" s="627"/>
      <c r="DW36" s="630">
        <v>11</v>
      </c>
      <c r="DX36" s="655"/>
      <c r="DY36" s="655"/>
      <c r="DZ36" s="655"/>
      <c r="EA36" s="655"/>
      <c r="EB36" s="655"/>
      <c r="EC36" s="656"/>
    </row>
    <row r="37" spans="2:133" ht="11.25" customHeight="1" x14ac:dyDescent="0.15">
      <c r="AQ37" s="704" t="s">
        <v>311</v>
      </c>
      <c r="AR37" s="705"/>
      <c r="AS37" s="705"/>
      <c r="AT37" s="705"/>
      <c r="AU37" s="705"/>
      <c r="AV37" s="705"/>
      <c r="AW37" s="705"/>
      <c r="AX37" s="705"/>
      <c r="AY37" s="706"/>
      <c r="AZ37" s="625">
        <v>150056</v>
      </c>
      <c r="BA37" s="626"/>
      <c r="BB37" s="626"/>
      <c r="BC37" s="626"/>
      <c r="BD37" s="657"/>
      <c r="BE37" s="657"/>
      <c r="BF37" s="682"/>
      <c r="BG37" s="639" t="s">
        <v>312</v>
      </c>
      <c r="BH37" s="640"/>
      <c r="BI37" s="640"/>
      <c r="BJ37" s="640"/>
      <c r="BK37" s="640"/>
      <c r="BL37" s="640"/>
      <c r="BM37" s="640"/>
      <c r="BN37" s="640"/>
      <c r="BO37" s="640"/>
      <c r="BP37" s="640"/>
      <c r="BQ37" s="640"/>
      <c r="BR37" s="640"/>
      <c r="BS37" s="640"/>
      <c r="BT37" s="640"/>
      <c r="BU37" s="641"/>
      <c r="BV37" s="625">
        <v>5772</v>
      </c>
      <c r="BW37" s="626"/>
      <c r="BX37" s="626"/>
      <c r="BY37" s="626"/>
      <c r="BZ37" s="626"/>
      <c r="CA37" s="626"/>
      <c r="CB37" s="635"/>
      <c r="CD37" s="639" t="s">
        <v>313</v>
      </c>
      <c r="CE37" s="640"/>
      <c r="CF37" s="640"/>
      <c r="CG37" s="640"/>
      <c r="CH37" s="640"/>
      <c r="CI37" s="640"/>
      <c r="CJ37" s="640"/>
      <c r="CK37" s="640"/>
      <c r="CL37" s="640"/>
      <c r="CM37" s="640"/>
      <c r="CN37" s="640"/>
      <c r="CO37" s="640"/>
      <c r="CP37" s="640"/>
      <c r="CQ37" s="641"/>
      <c r="CR37" s="625">
        <v>1029854</v>
      </c>
      <c r="CS37" s="657"/>
      <c r="CT37" s="657"/>
      <c r="CU37" s="657"/>
      <c r="CV37" s="657"/>
      <c r="CW37" s="657"/>
      <c r="CX37" s="657"/>
      <c r="CY37" s="658"/>
      <c r="CZ37" s="659">
        <v>2.1</v>
      </c>
      <c r="DA37" s="660"/>
      <c r="DB37" s="660"/>
      <c r="DC37" s="661"/>
      <c r="DD37" s="634">
        <v>1029854</v>
      </c>
      <c r="DE37" s="657"/>
      <c r="DF37" s="657"/>
      <c r="DG37" s="657"/>
      <c r="DH37" s="657"/>
      <c r="DI37" s="657"/>
      <c r="DJ37" s="657"/>
      <c r="DK37" s="658"/>
      <c r="DL37" s="634">
        <v>1029854</v>
      </c>
      <c r="DM37" s="657"/>
      <c r="DN37" s="657"/>
      <c r="DO37" s="657"/>
      <c r="DP37" s="657"/>
      <c r="DQ37" s="657"/>
      <c r="DR37" s="657"/>
      <c r="DS37" s="657"/>
      <c r="DT37" s="657"/>
      <c r="DU37" s="657"/>
      <c r="DV37" s="658"/>
      <c r="DW37" s="630">
        <v>9.6999999999999993</v>
      </c>
      <c r="DX37" s="655"/>
      <c r="DY37" s="655"/>
      <c r="DZ37" s="655"/>
      <c r="EA37" s="655"/>
      <c r="EB37" s="655"/>
      <c r="EC37" s="656"/>
    </row>
    <row r="38" spans="2:133" ht="11.25" customHeight="1" x14ac:dyDescent="0.15">
      <c r="AQ38" s="704" t="s">
        <v>314</v>
      </c>
      <c r="AR38" s="705"/>
      <c r="AS38" s="705"/>
      <c r="AT38" s="705"/>
      <c r="AU38" s="705"/>
      <c r="AV38" s="705"/>
      <c r="AW38" s="705"/>
      <c r="AX38" s="705"/>
      <c r="AY38" s="706"/>
      <c r="AZ38" s="625">
        <v>76958</v>
      </c>
      <c r="BA38" s="626"/>
      <c r="BB38" s="626"/>
      <c r="BC38" s="626"/>
      <c r="BD38" s="657"/>
      <c r="BE38" s="657"/>
      <c r="BF38" s="682"/>
      <c r="BG38" s="639" t="s">
        <v>315</v>
      </c>
      <c r="BH38" s="640"/>
      <c r="BI38" s="640"/>
      <c r="BJ38" s="640"/>
      <c r="BK38" s="640"/>
      <c r="BL38" s="640"/>
      <c r="BM38" s="640"/>
      <c r="BN38" s="640"/>
      <c r="BO38" s="640"/>
      <c r="BP38" s="640"/>
      <c r="BQ38" s="640"/>
      <c r="BR38" s="640"/>
      <c r="BS38" s="640"/>
      <c r="BT38" s="640"/>
      <c r="BU38" s="641"/>
      <c r="BV38" s="625">
        <v>9918</v>
      </c>
      <c r="BW38" s="626"/>
      <c r="BX38" s="626"/>
      <c r="BY38" s="626"/>
      <c r="BZ38" s="626"/>
      <c r="CA38" s="626"/>
      <c r="CB38" s="635"/>
      <c r="CD38" s="639" t="s">
        <v>316</v>
      </c>
      <c r="CE38" s="640"/>
      <c r="CF38" s="640"/>
      <c r="CG38" s="640"/>
      <c r="CH38" s="640"/>
      <c r="CI38" s="640"/>
      <c r="CJ38" s="640"/>
      <c r="CK38" s="640"/>
      <c r="CL38" s="640"/>
      <c r="CM38" s="640"/>
      <c r="CN38" s="640"/>
      <c r="CO38" s="640"/>
      <c r="CP38" s="640"/>
      <c r="CQ38" s="641"/>
      <c r="CR38" s="625">
        <v>5390054</v>
      </c>
      <c r="CS38" s="626"/>
      <c r="CT38" s="626"/>
      <c r="CU38" s="626"/>
      <c r="CV38" s="626"/>
      <c r="CW38" s="626"/>
      <c r="CX38" s="626"/>
      <c r="CY38" s="627"/>
      <c r="CZ38" s="659">
        <v>11.1</v>
      </c>
      <c r="DA38" s="660"/>
      <c r="DB38" s="660"/>
      <c r="DC38" s="661"/>
      <c r="DD38" s="634">
        <v>2479301</v>
      </c>
      <c r="DE38" s="626"/>
      <c r="DF38" s="626"/>
      <c r="DG38" s="626"/>
      <c r="DH38" s="626"/>
      <c r="DI38" s="626"/>
      <c r="DJ38" s="626"/>
      <c r="DK38" s="627"/>
      <c r="DL38" s="634">
        <v>1735884</v>
      </c>
      <c r="DM38" s="626"/>
      <c r="DN38" s="626"/>
      <c r="DO38" s="626"/>
      <c r="DP38" s="626"/>
      <c r="DQ38" s="626"/>
      <c r="DR38" s="626"/>
      <c r="DS38" s="626"/>
      <c r="DT38" s="626"/>
      <c r="DU38" s="626"/>
      <c r="DV38" s="627"/>
      <c r="DW38" s="630">
        <v>16.399999999999999</v>
      </c>
      <c r="DX38" s="655"/>
      <c r="DY38" s="655"/>
      <c r="DZ38" s="655"/>
      <c r="EA38" s="655"/>
      <c r="EB38" s="655"/>
      <c r="EC38" s="656"/>
    </row>
    <row r="39" spans="2:133" ht="11.25" customHeight="1" x14ac:dyDescent="0.15">
      <c r="AQ39" s="704" t="s">
        <v>317</v>
      </c>
      <c r="AR39" s="705"/>
      <c r="AS39" s="705"/>
      <c r="AT39" s="705"/>
      <c r="AU39" s="705"/>
      <c r="AV39" s="705"/>
      <c r="AW39" s="705"/>
      <c r="AX39" s="705"/>
      <c r="AY39" s="706"/>
      <c r="AZ39" s="625" t="s">
        <v>318</v>
      </c>
      <c r="BA39" s="626"/>
      <c r="BB39" s="626"/>
      <c r="BC39" s="626"/>
      <c r="BD39" s="657"/>
      <c r="BE39" s="657"/>
      <c r="BF39" s="682"/>
      <c r="BG39" s="710" t="s">
        <v>319</v>
      </c>
      <c r="BH39" s="711"/>
      <c r="BI39" s="711"/>
      <c r="BJ39" s="711"/>
      <c r="BK39" s="711"/>
      <c r="BL39" s="189"/>
      <c r="BM39" s="640" t="s">
        <v>320</v>
      </c>
      <c r="BN39" s="640"/>
      <c r="BO39" s="640"/>
      <c r="BP39" s="640"/>
      <c r="BQ39" s="640"/>
      <c r="BR39" s="640"/>
      <c r="BS39" s="640"/>
      <c r="BT39" s="640"/>
      <c r="BU39" s="641"/>
      <c r="BV39" s="625">
        <v>111</v>
      </c>
      <c r="BW39" s="626"/>
      <c r="BX39" s="626"/>
      <c r="BY39" s="626"/>
      <c r="BZ39" s="626"/>
      <c r="CA39" s="626"/>
      <c r="CB39" s="635"/>
      <c r="CD39" s="639" t="s">
        <v>321</v>
      </c>
      <c r="CE39" s="640"/>
      <c r="CF39" s="640"/>
      <c r="CG39" s="640"/>
      <c r="CH39" s="640"/>
      <c r="CI39" s="640"/>
      <c r="CJ39" s="640"/>
      <c r="CK39" s="640"/>
      <c r="CL39" s="640"/>
      <c r="CM39" s="640"/>
      <c r="CN39" s="640"/>
      <c r="CO39" s="640"/>
      <c r="CP39" s="640"/>
      <c r="CQ39" s="641"/>
      <c r="CR39" s="625">
        <v>5230542</v>
      </c>
      <c r="CS39" s="657"/>
      <c r="CT39" s="657"/>
      <c r="CU39" s="657"/>
      <c r="CV39" s="657"/>
      <c r="CW39" s="657"/>
      <c r="CX39" s="657"/>
      <c r="CY39" s="658"/>
      <c r="CZ39" s="659">
        <v>10.8</v>
      </c>
      <c r="DA39" s="660"/>
      <c r="DB39" s="660"/>
      <c r="DC39" s="661"/>
      <c r="DD39" s="634">
        <v>1752622</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322</v>
      </c>
      <c r="AR40" s="705"/>
      <c r="AS40" s="705"/>
      <c r="AT40" s="705"/>
      <c r="AU40" s="705"/>
      <c r="AV40" s="705"/>
      <c r="AW40" s="705"/>
      <c r="AX40" s="705"/>
      <c r="AY40" s="706"/>
      <c r="AZ40" s="625">
        <v>471071</v>
      </c>
      <c r="BA40" s="626"/>
      <c r="BB40" s="626"/>
      <c r="BC40" s="626"/>
      <c r="BD40" s="657"/>
      <c r="BE40" s="657"/>
      <c r="BF40" s="682"/>
      <c r="BG40" s="710"/>
      <c r="BH40" s="711"/>
      <c r="BI40" s="711"/>
      <c r="BJ40" s="711"/>
      <c r="BK40" s="711"/>
      <c r="BL40" s="189"/>
      <c r="BM40" s="640" t="s">
        <v>323</v>
      </c>
      <c r="BN40" s="640"/>
      <c r="BO40" s="640"/>
      <c r="BP40" s="640"/>
      <c r="BQ40" s="640"/>
      <c r="BR40" s="640"/>
      <c r="BS40" s="640"/>
      <c r="BT40" s="640"/>
      <c r="BU40" s="641"/>
      <c r="BV40" s="625">
        <v>143</v>
      </c>
      <c r="BW40" s="626"/>
      <c r="BX40" s="626"/>
      <c r="BY40" s="626"/>
      <c r="BZ40" s="626"/>
      <c r="CA40" s="626"/>
      <c r="CB40" s="635"/>
      <c r="CD40" s="639" t="s">
        <v>324</v>
      </c>
      <c r="CE40" s="640"/>
      <c r="CF40" s="640"/>
      <c r="CG40" s="640"/>
      <c r="CH40" s="640"/>
      <c r="CI40" s="640"/>
      <c r="CJ40" s="640"/>
      <c r="CK40" s="640"/>
      <c r="CL40" s="640"/>
      <c r="CM40" s="640"/>
      <c r="CN40" s="640"/>
      <c r="CO40" s="640"/>
      <c r="CP40" s="640"/>
      <c r="CQ40" s="641"/>
      <c r="CR40" s="625">
        <v>116582</v>
      </c>
      <c r="CS40" s="626"/>
      <c r="CT40" s="626"/>
      <c r="CU40" s="626"/>
      <c r="CV40" s="626"/>
      <c r="CW40" s="626"/>
      <c r="CX40" s="626"/>
      <c r="CY40" s="627"/>
      <c r="CZ40" s="659">
        <v>0.2</v>
      </c>
      <c r="DA40" s="660"/>
      <c r="DB40" s="660"/>
      <c r="DC40" s="661"/>
      <c r="DD40" s="634">
        <v>6482</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325</v>
      </c>
      <c r="AR41" s="646"/>
      <c r="AS41" s="646"/>
      <c r="AT41" s="646"/>
      <c r="AU41" s="646"/>
      <c r="AV41" s="646"/>
      <c r="AW41" s="646"/>
      <c r="AX41" s="646"/>
      <c r="AY41" s="647"/>
      <c r="AZ41" s="697">
        <v>892627</v>
      </c>
      <c r="BA41" s="698"/>
      <c r="BB41" s="698"/>
      <c r="BC41" s="698"/>
      <c r="BD41" s="693"/>
      <c r="BE41" s="693"/>
      <c r="BF41" s="695"/>
      <c r="BG41" s="712"/>
      <c r="BH41" s="713"/>
      <c r="BI41" s="713"/>
      <c r="BJ41" s="713"/>
      <c r="BK41" s="713"/>
      <c r="BL41" s="191"/>
      <c r="BM41" s="646" t="s">
        <v>326</v>
      </c>
      <c r="BN41" s="646"/>
      <c r="BO41" s="646"/>
      <c r="BP41" s="646"/>
      <c r="BQ41" s="646"/>
      <c r="BR41" s="646"/>
      <c r="BS41" s="646"/>
      <c r="BT41" s="646"/>
      <c r="BU41" s="647"/>
      <c r="BV41" s="697">
        <v>336</v>
      </c>
      <c r="BW41" s="698"/>
      <c r="BX41" s="698"/>
      <c r="BY41" s="698"/>
      <c r="BZ41" s="698"/>
      <c r="CA41" s="698"/>
      <c r="CB41" s="707"/>
      <c r="CD41" s="639" t="s">
        <v>327</v>
      </c>
      <c r="CE41" s="640"/>
      <c r="CF41" s="640"/>
      <c r="CG41" s="640"/>
      <c r="CH41" s="640"/>
      <c r="CI41" s="640"/>
      <c r="CJ41" s="640"/>
      <c r="CK41" s="640"/>
      <c r="CL41" s="640"/>
      <c r="CM41" s="640"/>
      <c r="CN41" s="640"/>
      <c r="CO41" s="640"/>
      <c r="CP41" s="640"/>
      <c r="CQ41" s="641"/>
      <c r="CR41" s="625" t="s">
        <v>328</v>
      </c>
      <c r="CS41" s="657"/>
      <c r="CT41" s="657"/>
      <c r="CU41" s="657"/>
      <c r="CV41" s="657"/>
      <c r="CW41" s="657"/>
      <c r="CX41" s="657"/>
      <c r="CY41" s="658"/>
      <c r="CZ41" s="659" t="s">
        <v>328</v>
      </c>
      <c r="DA41" s="660"/>
      <c r="DB41" s="660"/>
      <c r="DC41" s="661"/>
      <c r="DD41" s="634" t="s">
        <v>328</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329</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330</v>
      </c>
      <c r="CE42" s="623"/>
      <c r="CF42" s="623"/>
      <c r="CG42" s="623"/>
      <c r="CH42" s="623"/>
      <c r="CI42" s="623"/>
      <c r="CJ42" s="623"/>
      <c r="CK42" s="623"/>
      <c r="CL42" s="623"/>
      <c r="CM42" s="623"/>
      <c r="CN42" s="623"/>
      <c r="CO42" s="623"/>
      <c r="CP42" s="623"/>
      <c r="CQ42" s="624"/>
      <c r="CR42" s="625">
        <v>22187004</v>
      </c>
      <c r="CS42" s="626"/>
      <c r="CT42" s="626"/>
      <c r="CU42" s="626"/>
      <c r="CV42" s="626"/>
      <c r="CW42" s="626"/>
      <c r="CX42" s="626"/>
      <c r="CY42" s="627"/>
      <c r="CZ42" s="659">
        <v>45.9</v>
      </c>
      <c r="DA42" s="708"/>
      <c r="DB42" s="708"/>
      <c r="DC42" s="709"/>
      <c r="DD42" s="634">
        <v>4366254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331</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332</v>
      </c>
      <c r="CE43" s="623"/>
      <c r="CF43" s="623"/>
      <c r="CG43" s="623"/>
      <c r="CH43" s="623"/>
      <c r="CI43" s="623"/>
      <c r="CJ43" s="623"/>
      <c r="CK43" s="623"/>
      <c r="CL43" s="623"/>
      <c r="CM43" s="623"/>
      <c r="CN43" s="623"/>
      <c r="CO43" s="623"/>
      <c r="CP43" s="623"/>
      <c r="CQ43" s="624"/>
      <c r="CR43" s="625">
        <v>147172</v>
      </c>
      <c r="CS43" s="657"/>
      <c r="CT43" s="657"/>
      <c r="CU43" s="657"/>
      <c r="CV43" s="657"/>
      <c r="CW43" s="657"/>
      <c r="CX43" s="657"/>
      <c r="CY43" s="658"/>
      <c r="CZ43" s="659">
        <v>0.3</v>
      </c>
      <c r="DA43" s="660"/>
      <c r="DB43" s="660"/>
      <c r="DC43" s="661"/>
      <c r="DD43" s="634">
        <v>147172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333</v>
      </c>
      <c r="CD44" s="731" t="s">
        <v>285</v>
      </c>
      <c r="CE44" s="732"/>
      <c r="CF44" s="622" t="s">
        <v>334</v>
      </c>
      <c r="CG44" s="623"/>
      <c r="CH44" s="623"/>
      <c r="CI44" s="623"/>
      <c r="CJ44" s="623"/>
      <c r="CK44" s="623"/>
      <c r="CL44" s="623"/>
      <c r="CM44" s="623"/>
      <c r="CN44" s="623"/>
      <c r="CO44" s="623"/>
      <c r="CP44" s="623"/>
      <c r="CQ44" s="624"/>
      <c r="CR44" s="625">
        <v>18494402</v>
      </c>
      <c r="CS44" s="626"/>
      <c r="CT44" s="626"/>
      <c r="CU44" s="626"/>
      <c r="CV44" s="626"/>
      <c r="CW44" s="626"/>
      <c r="CX44" s="626"/>
      <c r="CY44" s="627"/>
      <c r="CZ44" s="659">
        <v>38.200000000000003</v>
      </c>
      <c r="DA44" s="708"/>
      <c r="DB44" s="708"/>
      <c r="DC44" s="709"/>
      <c r="DD44" s="634">
        <v>2862257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335</v>
      </c>
      <c r="CG45" s="623"/>
      <c r="CH45" s="623"/>
      <c r="CI45" s="623"/>
      <c r="CJ45" s="623"/>
      <c r="CK45" s="623"/>
      <c r="CL45" s="623"/>
      <c r="CM45" s="623"/>
      <c r="CN45" s="623"/>
      <c r="CO45" s="623"/>
      <c r="CP45" s="623"/>
      <c r="CQ45" s="624"/>
      <c r="CR45" s="625">
        <v>17434424</v>
      </c>
      <c r="CS45" s="657"/>
      <c r="CT45" s="657"/>
      <c r="CU45" s="657"/>
      <c r="CV45" s="657"/>
      <c r="CW45" s="657"/>
      <c r="CX45" s="657"/>
      <c r="CY45" s="658"/>
      <c r="CZ45" s="659">
        <v>36</v>
      </c>
      <c r="DA45" s="660"/>
      <c r="DB45" s="660"/>
      <c r="DC45" s="661"/>
      <c r="DD45" s="634">
        <v>2067053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336</v>
      </c>
      <c r="CG46" s="623"/>
      <c r="CH46" s="623"/>
      <c r="CI46" s="623"/>
      <c r="CJ46" s="623"/>
      <c r="CK46" s="623"/>
      <c r="CL46" s="623"/>
      <c r="CM46" s="623"/>
      <c r="CN46" s="623"/>
      <c r="CO46" s="623"/>
      <c r="CP46" s="623"/>
      <c r="CQ46" s="624"/>
      <c r="CR46" s="625">
        <v>872400</v>
      </c>
      <c r="CS46" s="626"/>
      <c r="CT46" s="626"/>
      <c r="CU46" s="626"/>
      <c r="CV46" s="626"/>
      <c r="CW46" s="626"/>
      <c r="CX46" s="626"/>
      <c r="CY46" s="627"/>
      <c r="CZ46" s="659">
        <v>1.8</v>
      </c>
      <c r="DA46" s="708"/>
      <c r="DB46" s="708"/>
      <c r="DC46" s="709"/>
      <c r="DD46" s="634">
        <v>607643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337</v>
      </c>
      <c r="CG47" s="623"/>
      <c r="CH47" s="623"/>
      <c r="CI47" s="623"/>
      <c r="CJ47" s="623"/>
      <c r="CK47" s="623"/>
      <c r="CL47" s="623"/>
      <c r="CM47" s="623"/>
      <c r="CN47" s="623"/>
      <c r="CO47" s="623"/>
      <c r="CP47" s="623"/>
      <c r="CQ47" s="624"/>
      <c r="CR47" s="625">
        <v>3692602</v>
      </c>
      <c r="CS47" s="657"/>
      <c r="CT47" s="657"/>
      <c r="CU47" s="657"/>
      <c r="CV47" s="657"/>
      <c r="CW47" s="657"/>
      <c r="CX47" s="657"/>
      <c r="CY47" s="658"/>
      <c r="CZ47" s="659">
        <v>7.6</v>
      </c>
      <c r="DA47" s="660"/>
      <c r="DB47" s="660"/>
      <c r="DC47" s="661"/>
      <c r="DD47" s="634">
        <v>1503997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338</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339</v>
      </c>
      <c r="CE49" s="669"/>
      <c r="CF49" s="669"/>
      <c r="CG49" s="669"/>
      <c r="CH49" s="669"/>
      <c r="CI49" s="669"/>
      <c r="CJ49" s="669"/>
      <c r="CK49" s="669"/>
      <c r="CL49" s="669"/>
      <c r="CM49" s="669"/>
      <c r="CN49" s="669"/>
      <c r="CO49" s="669"/>
      <c r="CP49" s="669"/>
      <c r="CQ49" s="670"/>
      <c r="CR49" s="697">
        <v>48376046</v>
      </c>
      <c r="CS49" s="693"/>
      <c r="CT49" s="693"/>
      <c r="CU49" s="693"/>
      <c r="CV49" s="693"/>
      <c r="CW49" s="693"/>
      <c r="CX49" s="693"/>
      <c r="CY49" s="720"/>
      <c r="CZ49" s="721">
        <v>100</v>
      </c>
      <c r="DA49" s="722"/>
      <c r="DB49" s="722"/>
      <c r="DC49" s="723"/>
      <c r="DD49" s="724">
        <v>18312163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341</v>
      </c>
      <c r="DK2" s="767"/>
      <c r="DL2" s="767"/>
      <c r="DM2" s="767"/>
      <c r="DN2" s="767"/>
      <c r="DO2" s="768"/>
      <c r="DP2" s="202"/>
      <c r="DQ2" s="766" t="s">
        <v>342</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343</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344</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345</v>
      </c>
      <c r="B5" s="761"/>
      <c r="C5" s="761"/>
      <c r="D5" s="761"/>
      <c r="E5" s="761"/>
      <c r="F5" s="761"/>
      <c r="G5" s="761"/>
      <c r="H5" s="761"/>
      <c r="I5" s="761"/>
      <c r="J5" s="761"/>
      <c r="K5" s="761"/>
      <c r="L5" s="761"/>
      <c r="M5" s="761"/>
      <c r="N5" s="761"/>
      <c r="O5" s="761"/>
      <c r="P5" s="762"/>
      <c r="Q5" s="737" t="s">
        <v>346</v>
      </c>
      <c r="R5" s="738"/>
      <c r="S5" s="738"/>
      <c r="T5" s="738"/>
      <c r="U5" s="739"/>
      <c r="V5" s="737" t="s">
        <v>347</v>
      </c>
      <c r="W5" s="738"/>
      <c r="X5" s="738"/>
      <c r="Y5" s="738"/>
      <c r="Z5" s="739"/>
      <c r="AA5" s="737" t="s">
        <v>348</v>
      </c>
      <c r="AB5" s="738"/>
      <c r="AC5" s="738"/>
      <c r="AD5" s="738"/>
      <c r="AE5" s="738"/>
      <c r="AF5" s="770" t="s">
        <v>349</v>
      </c>
      <c r="AG5" s="738"/>
      <c r="AH5" s="738"/>
      <c r="AI5" s="738"/>
      <c r="AJ5" s="749"/>
      <c r="AK5" s="738" t="s">
        <v>350</v>
      </c>
      <c r="AL5" s="738"/>
      <c r="AM5" s="738"/>
      <c r="AN5" s="738"/>
      <c r="AO5" s="739"/>
      <c r="AP5" s="737" t="s">
        <v>351</v>
      </c>
      <c r="AQ5" s="738"/>
      <c r="AR5" s="738"/>
      <c r="AS5" s="738"/>
      <c r="AT5" s="739"/>
      <c r="AU5" s="737" t="s">
        <v>352</v>
      </c>
      <c r="AV5" s="738"/>
      <c r="AW5" s="738"/>
      <c r="AX5" s="738"/>
      <c r="AY5" s="749"/>
      <c r="AZ5" s="209"/>
      <c r="BA5" s="209"/>
      <c r="BB5" s="209"/>
      <c r="BC5" s="209"/>
      <c r="BD5" s="209"/>
      <c r="BE5" s="210"/>
      <c r="BF5" s="210"/>
      <c r="BG5" s="210"/>
      <c r="BH5" s="210"/>
      <c r="BI5" s="210"/>
      <c r="BJ5" s="210"/>
      <c r="BK5" s="210"/>
      <c r="BL5" s="210"/>
      <c r="BM5" s="210"/>
      <c r="BN5" s="210"/>
      <c r="BO5" s="210"/>
      <c r="BP5" s="210"/>
      <c r="BQ5" s="760" t="s">
        <v>353</v>
      </c>
      <c r="BR5" s="761"/>
      <c r="BS5" s="761"/>
      <c r="BT5" s="761"/>
      <c r="BU5" s="761"/>
      <c r="BV5" s="761"/>
      <c r="BW5" s="761"/>
      <c r="BX5" s="761"/>
      <c r="BY5" s="761"/>
      <c r="BZ5" s="761"/>
      <c r="CA5" s="761"/>
      <c r="CB5" s="761"/>
      <c r="CC5" s="761"/>
      <c r="CD5" s="761"/>
      <c r="CE5" s="761"/>
      <c r="CF5" s="761"/>
      <c r="CG5" s="762"/>
      <c r="CH5" s="737" t="s">
        <v>354</v>
      </c>
      <c r="CI5" s="738"/>
      <c r="CJ5" s="738"/>
      <c r="CK5" s="738"/>
      <c r="CL5" s="739"/>
      <c r="CM5" s="737" t="s">
        <v>355</v>
      </c>
      <c r="CN5" s="738"/>
      <c r="CO5" s="738"/>
      <c r="CP5" s="738"/>
      <c r="CQ5" s="739"/>
      <c r="CR5" s="737" t="s">
        <v>356</v>
      </c>
      <c r="CS5" s="738"/>
      <c r="CT5" s="738"/>
      <c r="CU5" s="738"/>
      <c r="CV5" s="739"/>
      <c r="CW5" s="737" t="s">
        <v>357</v>
      </c>
      <c r="CX5" s="738"/>
      <c r="CY5" s="738"/>
      <c r="CZ5" s="738"/>
      <c r="DA5" s="739"/>
      <c r="DB5" s="737" t="s">
        <v>358</v>
      </c>
      <c r="DC5" s="738"/>
      <c r="DD5" s="738"/>
      <c r="DE5" s="738"/>
      <c r="DF5" s="739"/>
      <c r="DG5" s="743" t="s">
        <v>359</v>
      </c>
      <c r="DH5" s="744"/>
      <c r="DI5" s="744"/>
      <c r="DJ5" s="744"/>
      <c r="DK5" s="745"/>
      <c r="DL5" s="743" t="s">
        <v>360</v>
      </c>
      <c r="DM5" s="744"/>
      <c r="DN5" s="744"/>
      <c r="DO5" s="744"/>
      <c r="DP5" s="745"/>
      <c r="DQ5" s="737" t="s">
        <v>361</v>
      </c>
      <c r="DR5" s="738"/>
      <c r="DS5" s="738"/>
      <c r="DT5" s="738"/>
      <c r="DU5" s="739"/>
      <c r="DV5" s="737" t="s">
        <v>352</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362</v>
      </c>
      <c r="C7" s="752"/>
      <c r="D7" s="752"/>
      <c r="E7" s="752"/>
      <c r="F7" s="752"/>
      <c r="G7" s="752"/>
      <c r="H7" s="752"/>
      <c r="I7" s="752"/>
      <c r="J7" s="752"/>
      <c r="K7" s="752"/>
      <c r="L7" s="752"/>
      <c r="M7" s="752"/>
      <c r="N7" s="752"/>
      <c r="O7" s="752"/>
      <c r="P7" s="753"/>
      <c r="Q7" s="754">
        <v>54751</v>
      </c>
      <c r="R7" s="755"/>
      <c r="S7" s="755"/>
      <c r="T7" s="755"/>
      <c r="U7" s="755"/>
      <c r="V7" s="755">
        <v>48376</v>
      </c>
      <c r="W7" s="755"/>
      <c r="X7" s="755"/>
      <c r="Y7" s="755"/>
      <c r="Z7" s="755"/>
      <c r="AA7" s="755">
        <v>6375</v>
      </c>
      <c r="AB7" s="755"/>
      <c r="AC7" s="755"/>
      <c r="AD7" s="755"/>
      <c r="AE7" s="756"/>
      <c r="AF7" s="757">
        <v>2039</v>
      </c>
      <c r="AG7" s="758"/>
      <c r="AH7" s="758"/>
      <c r="AI7" s="758"/>
      <c r="AJ7" s="759"/>
      <c r="AK7" s="794">
        <v>19485</v>
      </c>
      <c r="AL7" s="795"/>
      <c r="AM7" s="795"/>
      <c r="AN7" s="795"/>
      <c r="AO7" s="795"/>
      <c r="AP7" s="795">
        <v>14407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-4</v>
      </c>
      <c r="CI7" s="792"/>
      <c r="CJ7" s="792"/>
      <c r="CK7" s="792"/>
      <c r="CL7" s="793"/>
      <c r="CM7" s="791">
        <v>20</v>
      </c>
      <c r="CN7" s="792"/>
      <c r="CO7" s="792"/>
      <c r="CP7" s="792"/>
      <c r="CQ7" s="793"/>
      <c r="CR7" s="791">
        <v>31</v>
      </c>
      <c r="CS7" s="792"/>
      <c r="CT7" s="792"/>
      <c r="CU7" s="792"/>
      <c r="CV7" s="793"/>
      <c r="CW7" s="791">
        <v>10</v>
      </c>
      <c r="CX7" s="792"/>
      <c r="CY7" s="792"/>
      <c r="CZ7" s="792"/>
      <c r="DA7" s="793"/>
      <c r="DB7" s="791" t="s">
        <v>547</v>
      </c>
      <c r="DC7" s="792"/>
      <c r="DD7" s="792"/>
      <c r="DE7" s="792"/>
      <c r="DF7" s="793"/>
      <c r="DG7" s="791" t="s">
        <v>548</v>
      </c>
      <c r="DH7" s="792"/>
      <c r="DI7" s="792"/>
      <c r="DJ7" s="792"/>
      <c r="DK7" s="793"/>
      <c r="DL7" s="791" t="s">
        <v>547</v>
      </c>
      <c r="DM7" s="792"/>
      <c r="DN7" s="792"/>
      <c r="DO7" s="792"/>
      <c r="DP7" s="793"/>
      <c r="DQ7" s="791" t="s">
        <v>547</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363</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364</v>
      </c>
      <c r="B23" s="810" t="s">
        <v>365</v>
      </c>
      <c r="C23" s="811"/>
      <c r="D23" s="811"/>
      <c r="E23" s="811"/>
      <c r="F23" s="811"/>
      <c r="G23" s="811"/>
      <c r="H23" s="811"/>
      <c r="I23" s="811"/>
      <c r="J23" s="811"/>
      <c r="K23" s="811"/>
      <c r="L23" s="811"/>
      <c r="M23" s="811"/>
      <c r="N23" s="811"/>
      <c r="O23" s="811"/>
      <c r="P23" s="812"/>
      <c r="Q23" s="813">
        <v>54751</v>
      </c>
      <c r="R23" s="814"/>
      <c r="S23" s="814"/>
      <c r="T23" s="814"/>
      <c r="U23" s="814"/>
      <c r="V23" s="814">
        <v>48376</v>
      </c>
      <c r="W23" s="814"/>
      <c r="X23" s="814"/>
      <c r="Y23" s="814"/>
      <c r="Z23" s="814"/>
      <c r="AA23" s="814">
        <v>6375</v>
      </c>
      <c r="AB23" s="814"/>
      <c r="AC23" s="814"/>
      <c r="AD23" s="814"/>
      <c r="AE23" s="815"/>
      <c r="AF23" s="816">
        <v>2039</v>
      </c>
      <c r="AG23" s="814"/>
      <c r="AH23" s="814"/>
      <c r="AI23" s="814"/>
      <c r="AJ23" s="817"/>
      <c r="AK23" s="818"/>
      <c r="AL23" s="819"/>
      <c r="AM23" s="819"/>
      <c r="AN23" s="819"/>
      <c r="AO23" s="819"/>
      <c r="AP23" s="814">
        <v>14407</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366</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367</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345</v>
      </c>
      <c r="B26" s="761"/>
      <c r="C26" s="761"/>
      <c r="D26" s="761"/>
      <c r="E26" s="761"/>
      <c r="F26" s="761"/>
      <c r="G26" s="761"/>
      <c r="H26" s="761"/>
      <c r="I26" s="761"/>
      <c r="J26" s="761"/>
      <c r="K26" s="761"/>
      <c r="L26" s="761"/>
      <c r="M26" s="761"/>
      <c r="N26" s="761"/>
      <c r="O26" s="761"/>
      <c r="P26" s="762"/>
      <c r="Q26" s="737" t="s">
        <v>368</v>
      </c>
      <c r="R26" s="738"/>
      <c r="S26" s="738"/>
      <c r="T26" s="738"/>
      <c r="U26" s="739"/>
      <c r="V26" s="737" t="s">
        <v>369</v>
      </c>
      <c r="W26" s="738"/>
      <c r="X26" s="738"/>
      <c r="Y26" s="738"/>
      <c r="Z26" s="739"/>
      <c r="AA26" s="737" t="s">
        <v>370</v>
      </c>
      <c r="AB26" s="738"/>
      <c r="AC26" s="738"/>
      <c r="AD26" s="738"/>
      <c r="AE26" s="738"/>
      <c r="AF26" s="832" t="s">
        <v>371</v>
      </c>
      <c r="AG26" s="833"/>
      <c r="AH26" s="833"/>
      <c r="AI26" s="833"/>
      <c r="AJ26" s="834"/>
      <c r="AK26" s="738" t="s">
        <v>372</v>
      </c>
      <c r="AL26" s="738"/>
      <c r="AM26" s="738"/>
      <c r="AN26" s="738"/>
      <c r="AO26" s="739"/>
      <c r="AP26" s="737" t="s">
        <v>373</v>
      </c>
      <c r="AQ26" s="738"/>
      <c r="AR26" s="738"/>
      <c r="AS26" s="738"/>
      <c r="AT26" s="739"/>
      <c r="AU26" s="737" t="s">
        <v>374</v>
      </c>
      <c r="AV26" s="738"/>
      <c r="AW26" s="738"/>
      <c r="AX26" s="738"/>
      <c r="AY26" s="739"/>
      <c r="AZ26" s="737" t="s">
        <v>375</v>
      </c>
      <c r="BA26" s="738"/>
      <c r="BB26" s="738"/>
      <c r="BC26" s="738"/>
      <c r="BD26" s="739"/>
      <c r="BE26" s="737" t="s">
        <v>352</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376</v>
      </c>
      <c r="C28" s="752"/>
      <c r="D28" s="752"/>
      <c r="E28" s="752"/>
      <c r="F28" s="752"/>
      <c r="G28" s="752"/>
      <c r="H28" s="752"/>
      <c r="I28" s="752"/>
      <c r="J28" s="752"/>
      <c r="K28" s="752"/>
      <c r="L28" s="752"/>
      <c r="M28" s="752"/>
      <c r="N28" s="752"/>
      <c r="O28" s="752"/>
      <c r="P28" s="753"/>
      <c r="Q28" s="842">
        <v>5628</v>
      </c>
      <c r="R28" s="843"/>
      <c r="S28" s="843"/>
      <c r="T28" s="843"/>
      <c r="U28" s="843"/>
      <c r="V28" s="843">
        <v>5405</v>
      </c>
      <c r="W28" s="843"/>
      <c r="X28" s="843"/>
      <c r="Y28" s="843"/>
      <c r="Z28" s="843"/>
      <c r="AA28" s="843">
        <v>223</v>
      </c>
      <c r="AB28" s="843"/>
      <c r="AC28" s="843"/>
      <c r="AD28" s="843"/>
      <c r="AE28" s="844"/>
      <c r="AF28" s="845">
        <v>223</v>
      </c>
      <c r="AG28" s="843"/>
      <c r="AH28" s="843"/>
      <c r="AI28" s="843"/>
      <c r="AJ28" s="846"/>
      <c r="AK28" s="847">
        <v>471</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377</v>
      </c>
      <c r="C29" s="776"/>
      <c r="D29" s="776"/>
      <c r="E29" s="776"/>
      <c r="F29" s="776"/>
      <c r="G29" s="776"/>
      <c r="H29" s="776"/>
      <c r="I29" s="776"/>
      <c r="J29" s="776"/>
      <c r="K29" s="776"/>
      <c r="L29" s="776"/>
      <c r="M29" s="776"/>
      <c r="N29" s="776"/>
      <c r="O29" s="776"/>
      <c r="P29" s="777"/>
      <c r="Q29" s="778">
        <v>352</v>
      </c>
      <c r="R29" s="779"/>
      <c r="S29" s="779"/>
      <c r="T29" s="779"/>
      <c r="U29" s="779"/>
      <c r="V29" s="779">
        <v>347</v>
      </c>
      <c r="W29" s="779"/>
      <c r="X29" s="779"/>
      <c r="Y29" s="779"/>
      <c r="Z29" s="779"/>
      <c r="AA29" s="779">
        <v>5</v>
      </c>
      <c r="AB29" s="779"/>
      <c r="AC29" s="779"/>
      <c r="AD29" s="779"/>
      <c r="AE29" s="780"/>
      <c r="AF29" s="781">
        <v>5</v>
      </c>
      <c r="AG29" s="782"/>
      <c r="AH29" s="782"/>
      <c r="AI29" s="782"/>
      <c r="AJ29" s="783"/>
      <c r="AK29" s="850">
        <v>103</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378</v>
      </c>
      <c r="C30" s="776"/>
      <c r="D30" s="776"/>
      <c r="E30" s="776"/>
      <c r="F30" s="776"/>
      <c r="G30" s="776"/>
      <c r="H30" s="776"/>
      <c r="I30" s="776"/>
      <c r="J30" s="776"/>
      <c r="K30" s="776"/>
      <c r="L30" s="776"/>
      <c r="M30" s="776"/>
      <c r="N30" s="776"/>
      <c r="O30" s="776"/>
      <c r="P30" s="777"/>
      <c r="Q30" s="778">
        <v>3040</v>
      </c>
      <c r="R30" s="779"/>
      <c r="S30" s="779"/>
      <c r="T30" s="779"/>
      <c r="U30" s="779"/>
      <c r="V30" s="779">
        <v>2929</v>
      </c>
      <c r="W30" s="779"/>
      <c r="X30" s="779"/>
      <c r="Y30" s="779"/>
      <c r="Z30" s="779"/>
      <c r="AA30" s="779">
        <v>111</v>
      </c>
      <c r="AB30" s="779"/>
      <c r="AC30" s="779"/>
      <c r="AD30" s="779"/>
      <c r="AE30" s="780"/>
      <c r="AF30" s="781">
        <v>107</v>
      </c>
      <c r="AG30" s="782"/>
      <c r="AH30" s="782"/>
      <c r="AI30" s="782"/>
      <c r="AJ30" s="783"/>
      <c r="AK30" s="850">
        <v>437</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379</v>
      </c>
      <c r="C31" s="776"/>
      <c r="D31" s="776"/>
      <c r="E31" s="776"/>
      <c r="F31" s="776"/>
      <c r="G31" s="776"/>
      <c r="H31" s="776"/>
      <c r="I31" s="776"/>
      <c r="J31" s="776"/>
      <c r="K31" s="776"/>
      <c r="L31" s="776"/>
      <c r="M31" s="776"/>
      <c r="N31" s="776"/>
      <c r="O31" s="776"/>
      <c r="P31" s="777"/>
      <c r="Q31" s="778">
        <v>156</v>
      </c>
      <c r="R31" s="779"/>
      <c r="S31" s="779"/>
      <c r="T31" s="779"/>
      <c r="U31" s="779"/>
      <c r="V31" s="780">
        <v>155</v>
      </c>
      <c r="W31" s="782"/>
      <c r="X31" s="782"/>
      <c r="Y31" s="782"/>
      <c r="Z31" s="853"/>
      <c r="AA31" s="779">
        <v>1</v>
      </c>
      <c r="AB31" s="779"/>
      <c r="AC31" s="779"/>
      <c r="AD31" s="779"/>
      <c r="AE31" s="780"/>
      <c r="AF31" s="781">
        <v>1</v>
      </c>
      <c r="AG31" s="782"/>
      <c r="AH31" s="782"/>
      <c r="AI31" s="782"/>
      <c r="AJ31" s="783"/>
      <c r="AK31" s="850">
        <v>132</v>
      </c>
      <c r="AL31" s="851"/>
      <c r="AM31" s="851"/>
      <c r="AN31" s="851"/>
      <c r="AO31" s="851"/>
      <c r="AP31" s="851">
        <v>766</v>
      </c>
      <c r="AQ31" s="851"/>
      <c r="AR31" s="851"/>
      <c r="AS31" s="851"/>
      <c r="AT31" s="851"/>
      <c r="AU31" s="851">
        <v>746</v>
      </c>
      <c r="AV31" s="851"/>
      <c r="AW31" s="851"/>
      <c r="AX31" s="851"/>
      <c r="AY31" s="851"/>
      <c r="AZ31" s="852"/>
      <c r="BA31" s="852"/>
      <c r="BB31" s="852"/>
      <c r="BC31" s="852"/>
      <c r="BD31" s="852"/>
      <c r="BE31" s="848" t="s">
        <v>380</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381</v>
      </c>
      <c r="C32" s="776"/>
      <c r="D32" s="776"/>
      <c r="E32" s="776"/>
      <c r="F32" s="776"/>
      <c r="G32" s="776"/>
      <c r="H32" s="776"/>
      <c r="I32" s="776"/>
      <c r="J32" s="776"/>
      <c r="K32" s="776"/>
      <c r="L32" s="776"/>
      <c r="M32" s="776"/>
      <c r="N32" s="776"/>
      <c r="O32" s="776"/>
      <c r="P32" s="777"/>
      <c r="Q32" s="778">
        <v>7</v>
      </c>
      <c r="R32" s="779"/>
      <c r="S32" s="779"/>
      <c r="T32" s="779"/>
      <c r="U32" s="779"/>
      <c r="V32" s="780">
        <v>7</v>
      </c>
      <c r="W32" s="782"/>
      <c r="X32" s="782"/>
      <c r="Y32" s="782"/>
      <c r="Z32" s="853"/>
      <c r="AA32" s="779">
        <v>0</v>
      </c>
      <c r="AB32" s="779"/>
      <c r="AC32" s="779"/>
      <c r="AD32" s="779"/>
      <c r="AE32" s="780"/>
      <c r="AF32" s="781">
        <v>0</v>
      </c>
      <c r="AG32" s="782"/>
      <c r="AH32" s="782"/>
      <c r="AI32" s="782"/>
      <c r="AJ32" s="783"/>
      <c r="AK32" s="850">
        <v>5</v>
      </c>
      <c r="AL32" s="851"/>
      <c r="AM32" s="851"/>
      <c r="AN32" s="851"/>
      <c r="AO32" s="851"/>
      <c r="AP32" s="851">
        <v>41</v>
      </c>
      <c r="AQ32" s="851"/>
      <c r="AR32" s="851"/>
      <c r="AS32" s="851"/>
      <c r="AT32" s="851"/>
      <c r="AU32" s="851">
        <v>41</v>
      </c>
      <c r="AV32" s="851"/>
      <c r="AW32" s="851"/>
      <c r="AX32" s="851"/>
      <c r="AY32" s="851"/>
      <c r="AZ32" s="852"/>
      <c r="BA32" s="852"/>
      <c r="BB32" s="852"/>
      <c r="BC32" s="852"/>
      <c r="BD32" s="852"/>
      <c r="BE32" s="848" t="s">
        <v>380</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382</v>
      </c>
      <c r="C33" s="776"/>
      <c r="D33" s="776"/>
      <c r="E33" s="776"/>
      <c r="F33" s="776"/>
      <c r="G33" s="776"/>
      <c r="H33" s="776"/>
      <c r="I33" s="776"/>
      <c r="J33" s="776"/>
      <c r="K33" s="776"/>
      <c r="L33" s="776"/>
      <c r="M33" s="776"/>
      <c r="N33" s="776"/>
      <c r="O33" s="776"/>
      <c r="P33" s="777"/>
      <c r="Q33" s="778">
        <v>5673</v>
      </c>
      <c r="R33" s="779"/>
      <c r="S33" s="779"/>
      <c r="T33" s="779"/>
      <c r="U33" s="779"/>
      <c r="V33" s="780">
        <v>5226</v>
      </c>
      <c r="W33" s="782"/>
      <c r="X33" s="782"/>
      <c r="Y33" s="782"/>
      <c r="Z33" s="853"/>
      <c r="AA33" s="779">
        <v>447</v>
      </c>
      <c r="AB33" s="779"/>
      <c r="AC33" s="779"/>
      <c r="AD33" s="779"/>
      <c r="AE33" s="780"/>
      <c r="AF33" s="781">
        <v>21</v>
      </c>
      <c r="AG33" s="782"/>
      <c r="AH33" s="782"/>
      <c r="AI33" s="782"/>
      <c r="AJ33" s="783"/>
      <c r="AK33" s="850">
        <v>3740</v>
      </c>
      <c r="AL33" s="851"/>
      <c r="AM33" s="851"/>
      <c r="AN33" s="851"/>
      <c r="AO33" s="851"/>
      <c r="AP33" s="851">
        <v>9757</v>
      </c>
      <c r="AQ33" s="851"/>
      <c r="AR33" s="851"/>
      <c r="AS33" s="851"/>
      <c r="AT33" s="851"/>
      <c r="AU33" s="851">
        <v>7864</v>
      </c>
      <c r="AV33" s="851"/>
      <c r="AW33" s="851"/>
      <c r="AX33" s="851"/>
      <c r="AY33" s="851"/>
      <c r="AZ33" s="852"/>
      <c r="BA33" s="852"/>
      <c r="BB33" s="852"/>
      <c r="BC33" s="852"/>
      <c r="BD33" s="852"/>
      <c r="BE33" s="848" t="s">
        <v>380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383</v>
      </c>
      <c r="C34" s="776"/>
      <c r="D34" s="776"/>
      <c r="E34" s="776"/>
      <c r="F34" s="776"/>
      <c r="G34" s="776"/>
      <c r="H34" s="776"/>
      <c r="I34" s="776"/>
      <c r="J34" s="776"/>
      <c r="K34" s="776"/>
      <c r="L34" s="776"/>
      <c r="M34" s="776"/>
      <c r="N34" s="776"/>
      <c r="O34" s="776"/>
      <c r="P34" s="777"/>
      <c r="Q34" s="778">
        <v>2383</v>
      </c>
      <c r="R34" s="779"/>
      <c r="S34" s="779"/>
      <c r="T34" s="779"/>
      <c r="U34" s="779"/>
      <c r="V34" s="780">
        <v>2383</v>
      </c>
      <c r="W34" s="782"/>
      <c r="X34" s="782"/>
      <c r="Y34" s="782"/>
      <c r="Z34" s="853"/>
      <c r="AA34" s="779">
        <v>0</v>
      </c>
      <c r="AB34" s="779"/>
      <c r="AC34" s="779"/>
      <c r="AD34" s="779"/>
      <c r="AE34" s="780"/>
      <c r="AF34" s="781" t="s">
        <v>110</v>
      </c>
      <c r="AG34" s="782"/>
      <c r="AH34" s="782"/>
      <c r="AI34" s="782"/>
      <c r="AJ34" s="783"/>
      <c r="AK34" s="850">
        <v>245</v>
      </c>
      <c r="AL34" s="851"/>
      <c r="AM34" s="851"/>
      <c r="AN34" s="851"/>
      <c r="AO34" s="851"/>
      <c r="AP34" s="851"/>
      <c r="AQ34" s="851"/>
      <c r="AR34" s="851"/>
      <c r="AS34" s="851"/>
      <c r="AT34" s="851"/>
      <c r="AU34" s="851"/>
      <c r="AV34" s="851"/>
      <c r="AW34" s="851"/>
      <c r="AX34" s="851"/>
      <c r="AY34" s="851"/>
      <c r="AZ34" s="852"/>
      <c r="BA34" s="852"/>
      <c r="BB34" s="852"/>
      <c r="BC34" s="852"/>
      <c r="BD34" s="852"/>
      <c r="BE34" s="848" t="s">
        <v>380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384</v>
      </c>
      <c r="C35" s="776"/>
      <c r="D35" s="776"/>
      <c r="E35" s="776"/>
      <c r="F35" s="776"/>
      <c r="G35" s="776"/>
      <c r="H35" s="776"/>
      <c r="I35" s="776"/>
      <c r="J35" s="776"/>
      <c r="K35" s="776"/>
      <c r="L35" s="776"/>
      <c r="M35" s="776"/>
      <c r="N35" s="776"/>
      <c r="O35" s="776"/>
      <c r="P35" s="777"/>
      <c r="Q35" s="778">
        <v>14</v>
      </c>
      <c r="R35" s="779"/>
      <c r="S35" s="779"/>
      <c r="T35" s="779"/>
      <c r="U35" s="779"/>
      <c r="V35" s="780">
        <v>4</v>
      </c>
      <c r="W35" s="782"/>
      <c r="X35" s="782"/>
      <c r="Y35" s="782"/>
      <c r="Z35" s="853"/>
      <c r="AA35" s="779">
        <v>10</v>
      </c>
      <c r="AB35" s="779"/>
      <c r="AC35" s="779"/>
      <c r="AD35" s="779"/>
      <c r="AE35" s="780"/>
      <c r="AF35" s="781">
        <v>10</v>
      </c>
      <c r="AG35" s="782"/>
      <c r="AH35" s="782"/>
      <c r="AI35" s="782"/>
      <c r="AJ35" s="783"/>
      <c r="AK35" s="850" t="s">
        <v>543</v>
      </c>
      <c r="AL35" s="851"/>
      <c r="AM35" s="851"/>
      <c r="AN35" s="851"/>
      <c r="AO35" s="851"/>
      <c r="AP35" s="851"/>
      <c r="AQ35" s="851"/>
      <c r="AR35" s="851"/>
      <c r="AS35" s="851"/>
      <c r="AT35" s="851"/>
      <c r="AU35" s="851"/>
      <c r="AV35" s="851"/>
      <c r="AW35" s="851"/>
      <c r="AX35" s="851"/>
      <c r="AY35" s="851"/>
      <c r="AZ35" s="852"/>
      <c r="BA35" s="852"/>
      <c r="BB35" s="852"/>
      <c r="BC35" s="852"/>
      <c r="BD35" s="852"/>
      <c r="BE35" s="848" t="s">
        <v>380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385</v>
      </c>
      <c r="C36" s="776"/>
      <c r="D36" s="776"/>
      <c r="E36" s="776"/>
      <c r="F36" s="776"/>
      <c r="G36" s="776"/>
      <c r="H36" s="776"/>
      <c r="I36" s="776"/>
      <c r="J36" s="776"/>
      <c r="K36" s="776"/>
      <c r="L36" s="776"/>
      <c r="M36" s="776"/>
      <c r="N36" s="776"/>
      <c r="O36" s="776"/>
      <c r="P36" s="777"/>
      <c r="Q36" s="778">
        <v>272</v>
      </c>
      <c r="R36" s="779"/>
      <c r="S36" s="779"/>
      <c r="T36" s="779"/>
      <c r="U36" s="779"/>
      <c r="V36" s="780">
        <v>184</v>
      </c>
      <c r="W36" s="782"/>
      <c r="X36" s="782"/>
      <c r="Y36" s="782"/>
      <c r="Z36" s="853"/>
      <c r="AA36" s="779">
        <v>88</v>
      </c>
      <c r="AB36" s="779"/>
      <c r="AC36" s="779"/>
      <c r="AD36" s="779"/>
      <c r="AE36" s="780"/>
      <c r="AF36" s="781">
        <v>2</v>
      </c>
      <c r="AG36" s="782"/>
      <c r="AH36" s="782"/>
      <c r="AI36" s="782"/>
      <c r="AJ36" s="783"/>
      <c r="AK36" s="850">
        <v>1892</v>
      </c>
      <c r="AL36" s="851"/>
      <c r="AM36" s="851"/>
      <c r="AN36" s="851"/>
      <c r="AO36" s="851"/>
      <c r="AP36" s="851"/>
      <c r="AQ36" s="851"/>
      <c r="AR36" s="851"/>
      <c r="AS36" s="851"/>
      <c r="AT36" s="851"/>
      <c r="AU36" s="851"/>
      <c r="AV36" s="851"/>
      <c r="AW36" s="851"/>
      <c r="AX36" s="851"/>
      <c r="AY36" s="851"/>
      <c r="AZ36" s="852"/>
      <c r="BA36" s="852"/>
      <c r="BB36" s="852"/>
      <c r="BC36" s="852"/>
      <c r="BD36" s="852"/>
      <c r="BE36" s="848" t="s">
        <v>380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48"/>
      <c r="BF62" s="848"/>
      <c r="BG62" s="848"/>
      <c r="BH62" s="848"/>
      <c r="BI62" s="849"/>
      <c r="BJ62" s="866"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364</v>
      </c>
      <c r="B63" s="810" t="s">
        <v>387</v>
      </c>
      <c r="C63" s="811"/>
      <c r="D63" s="811"/>
      <c r="E63" s="811"/>
      <c r="F63" s="811"/>
      <c r="G63" s="811"/>
      <c r="H63" s="811"/>
      <c r="I63" s="811"/>
      <c r="J63" s="811"/>
      <c r="K63" s="811"/>
      <c r="L63" s="811"/>
      <c r="M63" s="811"/>
      <c r="N63" s="811"/>
      <c r="O63" s="811"/>
      <c r="P63" s="812"/>
      <c r="Q63" s="859"/>
      <c r="R63" s="860"/>
      <c r="S63" s="860"/>
      <c r="T63" s="860"/>
      <c r="U63" s="860"/>
      <c r="V63" s="860"/>
      <c r="W63" s="860"/>
      <c r="X63" s="860"/>
      <c r="Y63" s="860"/>
      <c r="Z63" s="860"/>
      <c r="AA63" s="860"/>
      <c r="AB63" s="860"/>
      <c r="AC63" s="860"/>
      <c r="AD63" s="860"/>
      <c r="AE63" s="861"/>
      <c r="AF63" s="862">
        <v>369</v>
      </c>
      <c r="AG63" s="863"/>
      <c r="AH63" s="863"/>
      <c r="AI63" s="863"/>
      <c r="AJ63" s="864"/>
      <c r="AK63" s="865"/>
      <c r="AL63" s="860"/>
      <c r="AM63" s="860"/>
      <c r="AN63" s="860"/>
      <c r="AO63" s="860"/>
      <c r="AP63" s="863">
        <v>10564</v>
      </c>
      <c r="AQ63" s="863"/>
      <c r="AR63" s="863"/>
      <c r="AS63" s="863"/>
      <c r="AT63" s="863"/>
      <c r="AU63" s="863">
        <v>8651</v>
      </c>
      <c r="AV63" s="863"/>
      <c r="AW63" s="863"/>
      <c r="AX63" s="863"/>
      <c r="AY63" s="863"/>
      <c r="AZ63" s="867"/>
      <c r="BA63" s="867"/>
      <c r="BB63" s="867"/>
      <c r="BC63" s="867"/>
      <c r="BD63" s="867"/>
      <c r="BE63" s="868"/>
      <c r="BF63" s="868"/>
      <c r="BG63" s="868"/>
      <c r="BH63" s="868"/>
      <c r="BI63" s="869"/>
      <c r="BJ63" s="870" t="s">
        <v>110</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368</v>
      </c>
      <c r="R66" s="738"/>
      <c r="S66" s="738"/>
      <c r="T66" s="738"/>
      <c r="U66" s="739"/>
      <c r="V66" s="737" t="s">
        <v>369</v>
      </c>
      <c r="W66" s="738"/>
      <c r="X66" s="738"/>
      <c r="Y66" s="738"/>
      <c r="Z66" s="739"/>
      <c r="AA66" s="737" t="s">
        <v>370</v>
      </c>
      <c r="AB66" s="738"/>
      <c r="AC66" s="738"/>
      <c r="AD66" s="738"/>
      <c r="AE66" s="739"/>
      <c r="AF66" s="873" t="s">
        <v>371</v>
      </c>
      <c r="AG66" s="833"/>
      <c r="AH66" s="833"/>
      <c r="AI66" s="833"/>
      <c r="AJ66" s="874"/>
      <c r="AK66" s="737" t="s">
        <v>372</v>
      </c>
      <c r="AL66" s="761"/>
      <c r="AM66" s="761"/>
      <c r="AN66" s="761"/>
      <c r="AO66" s="762"/>
      <c r="AP66" s="737" t="s">
        <v>373</v>
      </c>
      <c r="AQ66" s="738"/>
      <c r="AR66" s="738"/>
      <c r="AS66" s="738"/>
      <c r="AT66" s="739"/>
      <c r="AU66" s="737" t="s">
        <v>390</v>
      </c>
      <c r="AV66" s="738"/>
      <c r="AW66" s="738"/>
      <c r="AX66" s="738"/>
      <c r="AY66" s="739"/>
      <c r="AZ66" s="737" t="s">
        <v>352</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6"/>
      <c r="AH67" s="836"/>
      <c r="AI67" s="836"/>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x14ac:dyDescent="0.15">
      <c r="A68" s="211">
        <v>1</v>
      </c>
      <c r="B68" s="890" t="s">
        <v>535</v>
      </c>
      <c r="C68" s="891"/>
      <c r="D68" s="891"/>
      <c r="E68" s="891"/>
      <c r="F68" s="891"/>
      <c r="G68" s="891"/>
      <c r="H68" s="891"/>
      <c r="I68" s="891"/>
      <c r="J68" s="891"/>
      <c r="K68" s="891"/>
      <c r="L68" s="891"/>
      <c r="M68" s="891"/>
      <c r="N68" s="891"/>
      <c r="O68" s="891"/>
      <c r="P68" s="892"/>
      <c r="Q68" s="893">
        <v>5710</v>
      </c>
      <c r="R68" s="887"/>
      <c r="S68" s="887"/>
      <c r="T68" s="887"/>
      <c r="U68" s="887"/>
      <c r="V68" s="887">
        <v>5651</v>
      </c>
      <c r="W68" s="887"/>
      <c r="X68" s="887"/>
      <c r="Y68" s="887"/>
      <c r="Z68" s="887"/>
      <c r="AA68" s="887">
        <v>59</v>
      </c>
      <c r="AB68" s="887"/>
      <c r="AC68" s="887"/>
      <c r="AD68" s="887"/>
      <c r="AE68" s="887"/>
      <c r="AF68" s="887">
        <v>59</v>
      </c>
      <c r="AG68" s="887"/>
      <c r="AH68" s="887"/>
      <c r="AI68" s="887"/>
      <c r="AJ68" s="887"/>
      <c r="AK68" s="887">
        <v>47</v>
      </c>
      <c r="AL68" s="887"/>
      <c r="AM68" s="887"/>
      <c r="AN68" s="887"/>
      <c r="AO68" s="887"/>
      <c r="AP68" s="887">
        <v>432</v>
      </c>
      <c r="AQ68" s="887"/>
      <c r="AR68" s="887"/>
      <c r="AS68" s="887"/>
      <c r="AT68" s="887"/>
      <c r="AU68" s="887">
        <v>86</v>
      </c>
      <c r="AV68" s="887"/>
      <c r="AW68" s="887"/>
      <c r="AX68" s="887"/>
      <c r="AY68" s="887"/>
      <c r="AZ68" s="888"/>
      <c r="BA68" s="888"/>
      <c r="BB68" s="888"/>
      <c r="BC68" s="888"/>
      <c r="BD68" s="889"/>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x14ac:dyDescent="0.15">
      <c r="A69" s="214">
        <v>2</v>
      </c>
      <c r="B69" s="894" t="s">
        <v>536</v>
      </c>
      <c r="C69" s="895"/>
      <c r="D69" s="895"/>
      <c r="E69" s="895"/>
      <c r="F69" s="895"/>
      <c r="G69" s="895"/>
      <c r="H69" s="895"/>
      <c r="I69" s="895"/>
      <c r="J69" s="895"/>
      <c r="K69" s="895"/>
      <c r="L69" s="895"/>
      <c r="M69" s="895"/>
      <c r="N69" s="895"/>
      <c r="O69" s="895"/>
      <c r="P69" s="896"/>
      <c r="Q69" s="897">
        <v>6051</v>
      </c>
      <c r="R69" s="851"/>
      <c r="S69" s="851"/>
      <c r="T69" s="851"/>
      <c r="U69" s="851"/>
      <c r="V69" s="851">
        <v>4929</v>
      </c>
      <c r="W69" s="851"/>
      <c r="X69" s="851"/>
      <c r="Y69" s="851"/>
      <c r="Z69" s="851"/>
      <c r="AA69" s="851">
        <v>1122</v>
      </c>
      <c r="AB69" s="851"/>
      <c r="AC69" s="851"/>
      <c r="AD69" s="851"/>
      <c r="AE69" s="851"/>
      <c r="AF69" s="851">
        <v>10160</v>
      </c>
      <c r="AG69" s="851"/>
      <c r="AH69" s="851"/>
      <c r="AI69" s="851"/>
      <c r="AJ69" s="851"/>
      <c r="AK69" s="851">
        <v>879</v>
      </c>
      <c r="AL69" s="851"/>
      <c r="AM69" s="851"/>
      <c r="AN69" s="851"/>
      <c r="AO69" s="851"/>
      <c r="AP69" s="851">
        <v>10594</v>
      </c>
      <c r="AQ69" s="851"/>
      <c r="AR69" s="851"/>
      <c r="AS69" s="851"/>
      <c r="AT69" s="851"/>
      <c r="AU69" s="851">
        <v>88</v>
      </c>
      <c r="AV69" s="851"/>
      <c r="AW69" s="851"/>
      <c r="AX69" s="851"/>
      <c r="AY69" s="851"/>
      <c r="AZ69" s="898"/>
      <c r="BA69" s="898"/>
      <c r="BB69" s="898"/>
      <c r="BC69" s="898"/>
      <c r="BD69" s="899"/>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x14ac:dyDescent="0.15">
      <c r="A70" s="214">
        <v>3</v>
      </c>
      <c r="B70" s="894" t="s">
        <v>537</v>
      </c>
      <c r="C70" s="895"/>
      <c r="D70" s="895"/>
      <c r="E70" s="895"/>
      <c r="F70" s="895"/>
      <c r="G70" s="895"/>
      <c r="H70" s="895"/>
      <c r="I70" s="895"/>
      <c r="J70" s="895"/>
      <c r="K70" s="895"/>
      <c r="L70" s="895"/>
      <c r="M70" s="895"/>
      <c r="N70" s="895"/>
      <c r="O70" s="895"/>
      <c r="P70" s="896"/>
      <c r="Q70" s="897">
        <v>2</v>
      </c>
      <c r="R70" s="851"/>
      <c r="S70" s="851"/>
      <c r="T70" s="851"/>
      <c r="U70" s="851"/>
      <c r="V70" s="851">
        <v>1</v>
      </c>
      <c r="W70" s="851"/>
      <c r="X70" s="851"/>
      <c r="Y70" s="851"/>
      <c r="Z70" s="851"/>
      <c r="AA70" s="851">
        <v>1</v>
      </c>
      <c r="AB70" s="851"/>
      <c r="AC70" s="851"/>
      <c r="AD70" s="851"/>
      <c r="AE70" s="851"/>
      <c r="AF70" s="851">
        <v>1</v>
      </c>
      <c r="AG70" s="851"/>
      <c r="AH70" s="851"/>
      <c r="AI70" s="851"/>
      <c r="AJ70" s="851"/>
      <c r="AK70" s="851" t="s">
        <v>543</v>
      </c>
      <c r="AL70" s="851"/>
      <c r="AM70" s="851"/>
      <c r="AN70" s="851"/>
      <c r="AO70" s="851"/>
      <c r="AP70" s="851" t="s">
        <v>543</v>
      </c>
      <c r="AQ70" s="851"/>
      <c r="AR70" s="851"/>
      <c r="AS70" s="851"/>
      <c r="AT70" s="851"/>
      <c r="AU70" s="851" t="s">
        <v>544</v>
      </c>
      <c r="AV70" s="851"/>
      <c r="AW70" s="851"/>
      <c r="AX70" s="851"/>
      <c r="AY70" s="851"/>
      <c r="AZ70" s="898"/>
      <c r="BA70" s="898"/>
      <c r="BB70" s="898"/>
      <c r="BC70" s="898"/>
      <c r="BD70" s="899"/>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x14ac:dyDescent="0.15">
      <c r="A71" s="214">
        <v>4</v>
      </c>
      <c r="B71" s="894" t="s">
        <v>538</v>
      </c>
      <c r="C71" s="895"/>
      <c r="D71" s="895"/>
      <c r="E71" s="895"/>
      <c r="F71" s="895"/>
      <c r="G71" s="895"/>
      <c r="H71" s="895"/>
      <c r="I71" s="895"/>
      <c r="J71" s="895"/>
      <c r="K71" s="895"/>
      <c r="L71" s="895"/>
      <c r="M71" s="895"/>
      <c r="N71" s="895"/>
      <c r="O71" s="895"/>
      <c r="P71" s="896"/>
      <c r="Q71" s="897">
        <v>15360</v>
      </c>
      <c r="R71" s="851"/>
      <c r="S71" s="851"/>
      <c r="T71" s="851"/>
      <c r="U71" s="851"/>
      <c r="V71" s="851">
        <v>14634</v>
      </c>
      <c r="W71" s="851"/>
      <c r="X71" s="851"/>
      <c r="Y71" s="851"/>
      <c r="Z71" s="851"/>
      <c r="AA71" s="851">
        <v>726</v>
      </c>
      <c r="AB71" s="851"/>
      <c r="AC71" s="851"/>
      <c r="AD71" s="851"/>
      <c r="AE71" s="851"/>
      <c r="AF71" s="851">
        <v>726</v>
      </c>
      <c r="AG71" s="851"/>
      <c r="AH71" s="851"/>
      <c r="AI71" s="851"/>
      <c r="AJ71" s="851"/>
      <c r="AK71" s="851" t="s">
        <v>543</v>
      </c>
      <c r="AL71" s="851"/>
      <c r="AM71" s="851"/>
      <c r="AN71" s="851"/>
      <c r="AO71" s="851"/>
      <c r="AP71" s="851" t="s">
        <v>543</v>
      </c>
      <c r="AQ71" s="851"/>
      <c r="AR71" s="851"/>
      <c r="AS71" s="851"/>
      <c r="AT71" s="851"/>
      <c r="AU71" s="851" t="s">
        <v>543</v>
      </c>
      <c r="AV71" s="851"/>
      <c r="AW71" s="851"/>
      <c r="AX71" s="851"/>
      <c r="AY71" s="851"/>
      <c r="AZ71" s="898"/>
      <c r="BA71" s="898"/>
      <c r="BB71" s="898"/>
      <c r="BC71" s="898"/>
      <c r="BD71" s="899"/>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x14ac:dyDescent="0.15">
      <c r="A72" s="214">
        <v>5</v>
      </c>
      <c r="B72" s="894" t="s">
        <v>539</v>
      </c>
      <c r="C72" s="895"/>
      <c r="D72" s="895"/>
      <c r="E72" s="895"/>
      <c r="F72" s="895"/>
      <c r="G72" s="895"/>
      <c r="H72" s="895"/>
      <c r="I72" s="895"/>
      <c r="J72" s="895"/>
      <c r="K72" s="895"/>
      <c r="L72" s="895"/>
      <c r="M72" s="895"/>
      <c r="N72" s="895"/>
      <c r="O72" s="895"/>
      <c r="P72" s="896"/>
      <c r="Q72" s="897">
        <v>968</v>
      </c>
      <c r="R72" s="851"/>
      <c r="S72" s="851"/>
      <c r="T72" s="851"/>
      <c r="U72" s="851"/>
      <c r="V72" s="851">
        <v>965</v>
      </c>
      <c r="W72" s="851"/>
      <c r="X72" s="851"/>
      <c r="Y72" s="851"/>
      <c r="Z72" s="851"/>
      <c r="AA72" s="851">
        <v>2</v>
      </c>
      <c r="AB72" s="851"/>
      <c r="AC72" s="851"/>
      <c r="AD72" s="851"/>
      <c r="AE72" s="851"/>
      <c r="AF72" s="851">
        <v>2</v>
      </c>
      <c r="AG72" s="851"/>
      <c r="AH72" s="851"/>
      <c r="AI72" s="851"/>
      <c r="AJ72" s="851"/>
      <c r="AK72" s="851">
        <v>3</v>
      </c>
      <c r="AL72" s="851"/>
      <c r="AM72" s="851"/>
      <c r="AN72" s="851"/>
      <c r="AO72" s="851"/>
      <c r="AP72" s="851" t="s">
        <v>543</v>
      </c>
      <c r="AQ72" s="851"/>
      <c r="AR72" s="851"/>
      <c r="AS72" s="851"/>
      <c r="AT72" s="851"/>
      <c r="AU72" s="851" t="s">
        <v>544</v>
      </c>
      <c r="AV72" s="851"/>
      <c r="AW72" s="851"/>
      <c r="AX72" s="851"/>
      <c r="AY72" s="851"/>
      <c r="AZ72" s="898"/>
      <c r="BA72" s="898"/>
      <c r="BB72" s="898"/>
      <c r="BC72" s="898"/>
      <c r="BD72" s="899"/>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x14ac:dyDescent="0.15">
      <c r="A73" s="214">
        <v>6</v>
      </c>
      <c r="B73" s="894" t="s">
        <v>540</v>
      </c>
      <c r="C73" s="895"/>
      <c r="D73" s="895"/>
      <c r="E73" s="895"/>
      <c r="F73" s="895"/>
      <c r="G73" s="895"/>
      <c r="H73" s="895"/>
      <c r="I73" s="895"/>
      <c r="J73" s="895"/>
      <c r="K73" s="895"/>
      <c r="L73" s="895"/>
      <c r="M73" s="895"/>
      <c r="N73" s="895"/>
      <c r="O73" s="895"/>
      <c r="P73" s="896"/>
      <c r="Q73" s="897">
        <v>162</v>
      </c>
      <c r="R73" s="851"/>
      <c r="S73" s="851"/>
      <c r="T73" s="851"/>
      <c r="U73" s="851"/>
      <c r="V73" s="851">
        <v>155</v>
      </c>
      <c r="W73" s="851"/>
      <c r="X73" s="851"/>
      <c r="Y73" s="851"/>
      <c r="Z73" s="851"/>
      <c r="AA73" s="851">
        <v>7</v>
      </c>
      <c r="AB73" s="851"/>
      <c r="AC73" s="851"/>
      <c r="AD73" s="851"/>
      <c r="AE73" s="851"/>
      <c r="AF73" s="851">
        <v>7</v>
      </c>
      <c r="AG73" s="851"/>
      <c r="AH73" s="851"/>
      <c r="AI73" s="851"/>
      <c r="AJ73" s="851"/>
      <c r="AK73" s="851" t="s">
        <v>543</v>
      </c>
      <c r="AL73" s="851"/>
      <c r="AM73" s="851"/>
      <c r="AN73" s="851"/>
      <c r="AO73" s="851"/>
      <c r="AP73" s="851" t="s">
        <v>543</v>
      </c>
      <c r="AQ73" s="851"/>
      <c r="AR73" s="851"/>
      <c r="AS73" s="851"/>
      <c r="AT73" s="851"/>
      <c r="AU73" s="851" t="s">
        <v>543</v>
      </c>
      <c r="AV73" s="851"/>
      <c r="AW73" s="851"/>
      <c r="AX73" s="851"/>
      <c r="AY73" s="851"/>
      <c r="AZ73" s="898"/>
      <c r="BA73" s="898"/>
      <c r="BB73" s="898"/>
      <c r="BC73" s="898"/>
      <c r="BD73" s="899"/>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x14ac:dyDescent="0.15">
      <c r="A74" s="214">
        <v>7</v>
      </c>
      <c r="B74" s="894" t="s">
        <v>541</v>
      </c>
      <c r="C74" s="895"/>
      <c r="D74" s="895"/>
      <c r="E74" s="895"/>
      <c r="F74" s="895"/>
      <c r="G74" s="895"/>
      <c r="H74" s="895"/>
      <c r="I74" s="895"/>
      <c r="J74" s="895"/>
      <c r="K74" s="895"/>
      <c r="L74" s="895"/>
      <c r="M74" s="895"/>
      <c r="N74" s="895"/>
      <c r="O74" s="895"/>
      <c r="P74" s="896"/>
      <c r="Q74" s="897">
        <v>239</v>
      </c>
      <c r="R74" s="851"/>
      <c r="S74" s="851"/>
      <c r="T74" s="851"/>
      <c r="U74" s="851"/>
      <c r="V74" s="851">
        <v>177</v>
      </c>
      <c r="W74" s="851"/>
      <c r="X74" s="851"/>
      <c r="Y74" s="851"/>
      <c r="Z74" s="851"/>
      <c r="AA74" s="851">
        <v>62</v>
      </c>
      <c r="AB74" s="851"/>
      <c r="AC74" s="851"/>
      <c r="AD74" s="851"/>
      <c r="AE74" s="851"/>
      <c r="AF74" s="851">
        <v>62</v>
      </c>
      <c r="AG74" s="851"/>
      <c r="AH74" s="851"/>
      <c r="AI74" s="851"/>
      <c r="AJ74" s="851"/>
      <c r="AK74" s="851">
        <v>10</v>
      </c>
      <c r="AL74" s="851"/>
      <c r="AM74" s="851"/>
      <c r="AN74" s="851"/>
      <c r="AO74" s="851"/>
      <c r="AP74" s="851" t="s">
        <v>543</v>
      </c>
      <c r="AQ74" s="851"/>
      <c r="AR74" s="851"/>
      <c r="AS74" s="851"/>
      <c r="AT74" s="851"/>
      <c r="AU74" s="851" t="s">
        <v>543</v>
      </c>
      <c r="AV74" s="851"/>
      <c r="AW74" s="851"/>
      <c r="AX74" s="851"/>
      <c r="AY74" s="851"/>
      <c r="AZ74" s="898"/>
      <c r="BA74" s="898"/>
      <c r="BB74" s="898"/>
      <c r="BC74" s="898"/>
      <c r="BD74" s="899"/>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x14ac:dyDescent="0.15">
      <c r="A75" s="214">
        <v>8</v>
      </c>
      <c r="B75" s="894" t="s">
        <v>542</v>
      </c>
      <c r="C75" s="895"/>
      <c r="D75" s="895"/>
      <c r="E75" s="895"/>
      <c r="F75" s="895"/>
      <c r="G75" s="895"/>
      <c r="H75" s="895"/>
      <c r="I75" s="895"/>
      <c r="J75" s="895"/>
      <c r="K75" s="895"/>
      <c r="L75" s="895"/>
      <c r="M75" s="895"/>
      <c r="N75" s="895"/>
      <c r="O75" s="895"/>
      <c r="P75" s="896"/>
      <c r="Q75" s="900">
        <v>252207</v>
      </c>
      <c r="R75" s="901"/>
      <c r="S75" s="901"/>
      <c r="T75" s="901"/>
      <c r="U75" s="850"/>
      <c r="V75" s="902">
        <v>242204</v>
      </c>
      <c r="W75" s="901"/>
      <c r="X75" s="901"/>
      <c r="Y75" s="901"/>
      <c r="Z75" s="850"/>
      <c r="AA75" s="902">
        <v>10004</v>
      </c>
      <c r="AB75" s="901"/>
      <c r="AC75" s="901"/>
      <c r="AD75" s="901"/>
      <c r="AE75" s="850"/>
      <c r="AF75" s="902">
        <v>9972</v>
      </c>
      <c r="AG75" s="901"/>
      <c r="AH75" s="901"/>
      <c r="AI75" s="901"/>
      <c r="AJ75" s="850"/>
      <c r="AK75" s="902">
        <v>7823</v>
      </c>
      <c r="AL75" s="901"/>
      <c r="AM75" s="901"/>
      <c r="AN75" s="901"/>
      <c r="AO75" s="850"/>
      <c r="AP75" s="902" t="s">
        <v>543</v>
      </c>
      <c r="AQ75" s="901"/>
      <c r="AR75" s="901"/>
      <c r="AS75" s="901"/>
      <c r="AT75" s="850"/>
      <c r="AU75" s="902" t="s">
        <v>545</v>
      </c>
      <c r="AV75" s="901"/>
      <c r="AW75" s="901"/>
      <c r="AX75" s="901"/>
      <c r="AY75" s="850"/>
      <c r="AZ75" s="898"/>
      <c r="BA75" s="898"/>
      <c r="BB75" s="898"/>
      <c r="BC75" s="898"/>
      <c r="BD75" s="899"/>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x14ac:dyDescent="0.15">
      <c r="A76" s="214">
        <v>9</v>
      </c>
      <c r="B76" s="894"/>
      <c r="C76" s="895"/>
      <c r="D76" s="895"/>
      <c r="E76" s="895"/>
      <c r="F76" s="895"/>
      <c r="G76" s="895"/>
      <c r="H76" s="895"/>
      <c r="I76" s="895"/>
      <c r="J76" s="895"/>
      <c r="K76" s="895"/>
      <c r="L76" s="895"/>
      <c r="M76" s="895"/>
      <c r="N76" s="895"/>
      <c r="O76" s="895"/>
      <c r="P76" s="896"/>
      <c r="Q76" s="900"/>
      <c r="R76" s="901"/>
      <c r="S76" s="901"/>
      <c r="T76" s="901"/>
      <c r="U76" s="850"/>
      <c r="V76" s="902"/>
      <c r="W76" s="901"/>
      <c r="X76" s="901"/>
      <c r="Y76" s="901"/>
      <c r="Z76" s="850"/>
      <c r="AA76" s="902"/>
      <c r="AB76" s="901"/>
      <c r="AC76" s="901"/>
      <c r="AD76" s="901"/>
      <c r="AE76" s="850"/>
      <c r="AF76" s="902"/>
      <c r="AG76" s="901"/>
      <c r="AH76" s="901"/>
      <c r="AI76" s="901"/>
      <c r="AJ76" s="850"/>
      <c r="AK76" s="902"/>
      <c r="AL76" s="901"/>
      <c r="AM76" s="901"/>
      <c r="AN76" s="901"/>
      <c r="AO76" s="850"/>
      <c r="AP76" s="902"/>
      <c r="AQ76" s="901"/>
      <c r="AR76" s="901"/>
      <c r="AS76" s="901"/>
      <c r="AT76" s="850"/>
      <c r="AU76" s="902"/>
      <c r="AV76" s="901"/>
      <c r="AW76" s="901"/>
      <c r="AX76" s="901"/>
      <c r="AY76" s="850"/>
      <c r="AZ76" s="898"/>
      <c r="BA76" s="898"/>
      <c r="BB76" s="898"/>
      <c r="BC76" s="898"/>
      <c r="BD76" s="899"/>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x14ac:dyDescent="0.15">
      <c r="A77" s="214">
        <v>10</v>
      </c>
      <c r="B77" s="894"/>
      <c r="C77" s="895"/>
      <c r="D77" s="895"/>
      <c r="E77" s="895"/>
      <c r="F77" s="895"/>
      <c r="G77" s="895"/>
      <c r="H77" s="895"/>
      <c r="I77" s="895"/>
      <c r="J77" s="895"/>
      <c r="K77" s="895"/>
      <c r="L77" s="895"/>
      <c r="M77" s="895"/>
      <c r="N77" s="895"/>
      <c r="O77" s="895"/>
      <c r="P77" s="896"/>
      <c r="Q77" s="900"/>
      <c r="R77" s="901"/>
      <c r="S77" s="901"/>
      <c r="T77" s="901"/>
      <c r="U77" s="850"/>
      <c r="V77" s="902"/>
      <c r="W77" s="901"/>
      <c r="X77" s="901"/>
      <c r="Y77" s="901"/>
      <c r="Z77" s="850"/>
      <c r="AA77" s="902"/>
      <c r="AB77" s="901"/>
      <c r="AC77" s="901"/>
      <c r="AD77" s="901"/>
      <c r="AE77" s="850"/>
      <c r="AF77" s="902"/>
      <c r="AG77" s="901"/>
      <c r="AH77" s="901"/>
      <c r="AI77" s="901"/>
      <c r="AJ77" s="850"/>
      <c r="AK77" s="902"/>
      <c r="AL77" s="901"/>
      <c r="AM77" s="901"/>
      <c r="AN77" s="901"/>
      <c r="AO77" s="850"/>
      <c r="AP77" s="902"/>
      <c r="AQ77" s="901"/>
      <c r="AR77" s="901"/>
      <c r="AS77" s="901"/>
      <c r="AT77" s="850"/>
      <c r="AU77" s="902"/>
      <c r="AV77" s="901"/>
      <c r="AW77" s="901"/>
      <c r="AX77" s="901"/>
      <c r="AY77" s="850"/>
      <c r="AZ77" s="898"/>
      <c r="BA77" s="898"/>
      <c r="BB77" s="898"/>
      <c r="BC77" s="898"/>
      <c r="BD77" s="899"/>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x14ac:dyDescent="0.15">
      <c r="A78" s="214">
        <v>11</v>
      </c>
      <c r="B78" s="894"/>
      <c r="C78" s="895"/>
      <c r="D78" s="895"/>
      <c r="E78" s="895"/>
      <c r="F78" s="895"/>
      <c r="G78" s="895"/>
      <c r="H78" s="895"/>
      <c r="I78" s="895"/>
      <c r="J78" s="895"/>
      <c r="K78" s="895"/>
      <c r="L78" s="895"/>
      <c r="M78" s="895"/>
      <c r="N78" s="895"/>
      <c r="O78" s="895"/>
      <c r="P78" s="896"/>
      <c r="Q78" s="897"/>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8"/>
      <c r="BA78" s="898"/>
      <c r="BB78" s="898"/>
      <c r="BC78" s="898"/>
      <c r="BD78" s="899"/>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x14ac:dyDescent="0.15">
      <c r="A79" s="214">
        <v>12</v>
      </c>
      <c r="B79" s="894"/>
      <c r="C79" s="895"/>
      <c r="D79" s="895"/>
      <c r="E79" s="895"/>
      <c r="F79" s="895"/>
      <c r="G79" s="895"/>
      <c r="H79" s="895"/>
      <c r="I79" s="895"/>
      <c r="J79" s="895"/>
      <c r="K79" s="895"/>
      <c r="L79" s="895"/>
      <c r="M79" s="895"/>
      <c r="N79" s="895"/>
      <c r="O79" s="895"/>
      <c r="P79" s="896"/>
      <c r="Q79" s="897"/>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8"/>
      <c r="BA79" s="898"/>
      <c r="BB79" s="898"/>
      <c r="BC79" s="898"/>
      <c r="BD79" s="899"/>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x14ac:dyDescent="0.15">
      <c r="A80" s="214">
        <v>13</v>
      </c>
      <c r="B80" s="894"/>
      <c r="C80" s="895"/>
      <c r="D80" s="895"/>
      <c r="E80" s="895"/>
      <c r="F80" s="895"/>
      <c r="G80" s="895"/>
      <c r="H80" s="895"/>
      <c r="I80" s="895"/>
      <c r="J80" s="895"/>
      <c r="K80" s="895"/>
      <c r="L80" s="895"/>
      <c r="M80" s="895"/>
      <c r="N80" s="895"/>
      <c r="O80" s="895"/>
      <c r="P80" s="896"/>
      <c r="Q80" s="897"/>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8"/>
      <c r="BA80" s="898"/>
      <c r="BB80" s="898"/>
      <c r="BC80" s="898"/>
      <c r="BD80" s="899"/>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x14ac:dyDescent="0.15">
      <c r="A81" s="214">
        <v>14</v>
      </c>
      <c r="B81" s="894"/>
      <c r="C81" s="895"/>
      <c r="D81" s="895"/>
      <c r="E81" s="895"/>
      <c r="F81" s="895"/>
      <c r="G81" s="895"/>
      <c r="H81" s="895"/>
      <c r="I81" s="895"/>
      <c r="J81" s="895"/>
      <c r="K81" s="895"/>
      <c r="L81" s="895"/>
      <c r="M81" s="895"/>
      <c r="N81" s="895"/>
      <c r="O81" s="895"/>
      <c r="P81" s="896"/>
      <c r="Q81" s="897"/>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8"/>
      <c r="BA81" s="898"/>
      <c r="BB81" s="898"/>
      <c r="BC81" s="898"/>
      <c r="BD81" s="899"/>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x14ac:dyDescent="0.15">
      <c r="A82" s="214">
        <v>15</v>
      </c>
      <c r="B82" s="894"/>
      <c r="C82" s="895"/>
      <c r="D82" s="895"/>
      <c r="E82" s="895"/>
      <c r="F82" s="895"/>
      <c r="G82" s="895"/>
      <c r="H82" s="895"/>
      <c r="I82" s="895"/>
      <c r="J82" s="895"/>
      <c r="K82" s="895"/>
      <c r="L82" s="895"/>
      <c r="M82" s="895"/>
      <c r="N82" s="895"/>
      <c r="O82" s="895"/>
      <c r="P82" s="896"/>
      <c r="Q82" s="897"/>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8"/>
      <c r="BA82" s="898"/>
      <c r="BB82" s="898"/>
      <c r="BC82" s="898"/>
      <c r="BD82" s="899"/>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x14ac:dyDescent="0.15">
      <c r="A83" s="214">
        <v>16</v>
      </c>
      <c r="B83" s="894"/>
      <c r="C83" s="895"/>
      <c r="D83" s="895"/>
      <c r="E83" s="895"/>
      <c r="F83" s="895"/>
      <c r="G83" s="895"/>
      <c r="H83" s="895"/>
      <c r="I83" s="895"/>
      <c r="J83" s="895"/>
      <c r="K83" s="895"/>
      <c r="L83" s="895"/>
      <c r="M83" s="895"/>
      <c r="N83" s="895"/>
      <c r="O83" s="895"/>
      <c r="P83" s="896"/>
      <c r="Q83" s="897"/>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8"/>
      <c r="BA83" s="898"/>
      <c r="BB83" s="898"/>
      <c r="BC83" s="898"/>
      <c r="BD83" s="899"/>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x14ac:dyDescent="0.15">
      <c r="A84" s="214">
        <v>17</v>
      </c>
      <c r="B84" s="894"/>
      <c r="C84" s="895"/>
      <c r="D84" s="895"/>
      <c r="E84" s="895"/>
      <c r="F84" s="895"/>
      <c r="G84" s="895"/>
      <c r="H84" s="895"/>
      <c r="I84" s="895"/>
      <c r="J84" s="895"/>
      <c r="K84" s="895"/>
      <c r="L84" s="895"/>
      <c r="M84" s="895"/>
      <c r="N84" s="895"/>
      <c r="O84" s="895"/>
      <c r="P84" s="896"/>
      <c r="Q84" s="897"/>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8"/>
      <c r="BA84" s="898"/>
      <c r="BB84" s="898"/>
      <c r="BC84" s="898"/>
      <c r="BD84" s="899"/>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x14ac:dyDescent="0.15">
      <c r="A85" s="214">
        <v>18</v>
      </c>
      <c r="B85" s="894"/>
      <c r="C85" s="895"/>
      <c r="D85" s="895"/>
      <c r="E85" s="895"/>
      <c r="F85" s="895"/>
      <c r="G85" s="895"/>
      <c r="H85" s="895"/>
      <c r="I85" s="895"/>
      <c r="J85" s="895"/>
      <c r="K85" s="895"/>
      <c r="L85" s="895"/>
      <c r="M85" s="895"/>
      <c r="N85" s="895"/>
      <c r="O85" s="895"/>
      <c r="P85" s="896"/>
      <c r="Q85" s="897"/>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8"/>
      <c r="BA85" s="898"/>
      <c r="BB85" s="898"/>
      <c r="BC85" s="898"/>
      <c r="BD85" s="899"/>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x14ac:dyDescent="0.15">
      <c r="A86" s="214">
        <v>19</v>
      </c>
      <c r="B86" s="894"/>
      <c r="C86" s="895"/>
      <c r="D86" s="895"/>
      <c r="E86" s="895"/>
      <c r="F86" s="895"/>
      <c r="G86" s="895"/>
      <c r="H86" s="895"/>
      <c r="I86" s="895"/>
      <c r="J86" s="895"/>
      <c r="K86" s="895"/>
      <c r="L86" s="895"/>
      <c r="M86" s="895"/>
      <c r="N86" s="895"/>
      <c r="O86" s="895"/>
      <c r="P86" s="896"/>
      <c r="Q86" s="897"/>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8"/>
      <c r="BA86" s="898"/>
      <c r="BB86" s="898"/>
      <c r="BC86" s="898"/>
      <c r="BD86" s="899"/>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x14ac:dyDescent="0.15">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x14ac:dyDescent="0.2">
      <c r="A88" s="217" t="s">
        <v>364</v>
      </c>
      <c r="B88" s="810" t="s">
        <v>391</v>
      </c>
      <c r="C88" s="811"/>
      <c r="D88" s="811"/>
      <c r="E88" s="811"/>
      <c r="F88" s="811"/>
      <c r="G88" s="811"/>
      <c r="H88" s="811"/>
      <c r="I88" s="811"/>
      <c r="J88" s="811"/>
      <c r="K88" s="811"/>
      <c r="L88" s="811"/>
      <c r="M88" s="811"/>
      <c r="N88" s="811"/>
      <c r="O88" s="811"/>
      <c r="P88" s="812"/>
      <c r="Q88" s="859"/>
      <c r="R88" s="860"/>
      <c r="S88" s="860"/>
      <c r="T88" s="860"/>
      <c r="U88" s="860"/>
      <c r="V88" s="860"/>
      <c r="W88" s="860"/>
      <c r="X88" s="860"/>
      <c r="Y88" s="860"/>
      <c r="Z88" s="860"/>
      <c r="AA88" s="860"/>
      <c r="AB88" s="860"/>
      <c r="AC88" s="860"/>
      <c r="AD88" s="860"/>
      <c r="AE88" s="860"/>
      <c r="AF88" s="863">
        <v>20989</v>
      </c>
      <c r="AG88" s="863"/>
      <c r="AH88" s="863"/>
      <c r="AI88" s="863"/>
      <c r="AJ88" s="863"/>
      <c r="AK88" s="860"/>
      <c r="AL88" s="860"/>
      <c r="AM88" s="860"/>
      <c r="AN88" s="860"/>
      <c r="AO88" s="860"/>
      <c r="AP88" s="863">
        <v>11026</v>
      </c>
      <c r="AQ88" s="863"/>
      <c r="AR88" s="863"/>
      <c r="AS88" s="863"/>
      <c r="AT88" s="863"/>
      <c r="AU88" s="863">
        <v>174</v>
      </c>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364</v>
      </c>
      <c r="BR102" s="810" t="s">
        <v>392</v>
      </c>
      <c r="BS102" s="811"/>
      <c r="BT102" s="811"/>
      <c r="BU102" s="811"/>
      <c r="BV102" s="811"/>
      <c r="BW102" s="811"/>
      <c r="BX102" s="811"/>
      <c r="BY102" s="811"/>
      <c r="BZ102" s="811"/>
      <c r="CA102" s="811"/>
      <c r="CB102" s="811"/>
      <c r="CC102" s="811"/>
      <c r="CD102" s="811"/>
      <c r="CE102" s="811"/>
      <c r="CF102" s="811"/>
      <c r="CG102" s="812"/>
      <c r="CH102" s="910"/>
      <c r="CI102" s="911"/>
      <c r="CJ102" s="911"/>
      <c r="CK102" s="911"/>
      <c r="CL102" s="912"/>
      <c r="CM102" s="910"/>
      <c r="CN102" s="911"/>
      <c r="CO102" s="911"/>
      <c r="CP102" s="911"/>
      <c r="CQ102" s="912"/>
      <c r="CR102" s="913">
        <v>31</v>
      </c>
      <c r="CS102" s="871"/>
      <c r="CT102" s="871"/>
      <c r="CU102" s="871"/>
      <c r="CV102" s="914"/>
      <c r="CW102" s="913">
        <v>10</v>
      </c>
      <c r="CX102" s="871"/>
      <c r="CY102" s="871"/>
      <c r="CZ102" s="871"/>
      <c r="DA102" s="914"/>
      <c r="DB102" s="913"/>
      <c r="DC102" s="871"/>
      <c r="DD102" s="871"/>
      <c r="DE102" s="871"/>
      <c r="DF102" s="914"/>
      <c r="DG102" s="913"/>
      <c r="DH102" s="871"/>
      <c r="DI102" s="871"/>
      <c r="DJ102" s="871"/>
      <c r="DK102" s="914"/>
      <c r="DL102" s="913"/>
      <c r="DM102" s="871"/>
      <c r="DN102" s="871"/>
      <c r="DO102" s="871"/>
      <c r="DP102" s="914"/>
      <c r="DQ102" s="913"/>
      <c r="DR102" s="871"/>
      <c r="DS102" s="871"/>
      <c r="DT102" s="871"/>
      <c r="DU102" s="914"/>
      <c r="DV102" s="937"/>
      <c r="DW102" s="938"/>
      <c r="DX102" s="938"/>
      <c r="DY102" s="938"/>
      <c r="DZ102" s="93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393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394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2" t="s">
        <v>397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x14ac:dyDescent="0.15">
      <c r="A109" s="935" t="s">
        <v>399</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400</v>
      </c>
      <c r="AB109" s="916"/>
      <c r="AC109" s="916"/>
      <c r="AD109" s="916"/>
      <c r="AE109" s="917"/>
      <c r="AF109" s="915" t="s">
        <v>284</v>
      </c>
      <c r="AG109" s="916"/>
      <c r="AH109" s="916"/>
      <c r="AI109" s="916"/>
      <c r="AJ109" s="917"/>
      <c r="AK109" s="915" t="s">
        <v>283</v>
      </c>
      <c r="AL109" s="916"/>
      <c r="AM109" s="916"/>
      <c r="AN109" s="916"/>
      <c r="AO109" s="917"/>
      <c r="AP109" s="915" t="s">
        <v>401</v>
      </c>
      <c r="AQ109" s="916"/>
      <c r="AR109" s="916"/>
      <c r="AS109" s="916"/>
      <c r="AT109" s="918"/>
      <c r="AU109" s="935" t="s">
        <v>399</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400</v>
      </c>
      <c r="BR109" s="916"/>
      <c r="BS109" s="916"/>
      <c r="BT109" s="916"/>
      <c r="BU109" s="917"/>
      <c r="BV109" s="915" t="s">
        <v>284</v>
      </c>
      <c r="BW109" s="916"/>
      <c r="BX109" s="916"/>
      <c r="BY109" s="916"/>
      <c r="BZ109" s="917"/>
      <c r="CA109" s="915" t="s">
        <v>283</v>
      </c>
      <c r="CB109" s="916"/>
      <c r="CC109" s="916"/>
      <c r="CD109" s="916"/>
      <c r="CE109" s="917"/>
      <c r="CF109" s="936" t="s">
        <v>401</v>
      </c>
      <c r="CG109" s="936"/>
      <c r="CH109" s="936"/>
      <c r="CI109" s="936"/>
      <c r="CJ109" s="936"/>
      <c r="CK109" s="915" t="s">
        <v>402</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400</v>
      </c>
      <c r="DH109" s="916"/>
      <c r="DI109" s="916"/>
      <c r="DJ109" s="916"/>
      <c r="DK109" s="917"/>
      <c r="DL109" s="915" t="s">
        <v>284</v>
      </c>
      <c r="DM109" s="916"/>
      <c r="DN109" s="916"/>
      <c r="DO109" s="916"/>
      <c r="DP109" s="917"/>
      <c r="DQ109" s="915" t="s">
        <v>283</v>
      </c>
      <c r="DR109" s="916"/>
      <c r="DS109" s="916"/>
      <c r="DT109" s="916"/>
      <c r="DU109" s="917"/>
      <c r="DV109" s="915" t="s">
        <v>401</v>
      </c>
      <c r="DW109" s="916"/>
      <c r="DX109" s="916"/>
      <c r="DY109" s="916"/>
      <c r="DZ109" s="918"/>
    </row>
    <row r="110" spans="1:131" s="199" customFormat="1" ht="26.25" customHeight="1" x14ac:dyDescent="0.15">
      <c r="A110" s="919" t="s">
        <v>403</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2007438</v>
      </c>
      <c r="AB110" s="923"/>
      <c r="AC110" s="923"/>
      <c r="AD110" s="923"/>
      <c r="AE110" s="924"/>
      <c r="AF110" s="925">
        <v>1621339</v>
      </c>
      <c r="AG110" s="923"/>
      <c r="AH110" s="923"/>
      <c r="AI110" s="923"/>
      <c r="AJ110" s="924"/>
      <c r="AK110" s="925">
        <v>1543688</v>
      </c>
      <c r="AL110" s="923"/>
      <c r="AM110" s="923"/>
      <c r="AN110" s="923"/>
      <c r="AO110" s="924"/>
      <c r="AP110" s="926">
        <v>17.899999999999999</v>
      </c>
      <c r="AQ110" s="927"/>
      <c r="AR110" s="927"/>
      <c r="AS110" s="927"/>
      <c r="AT110" s="928"/>
      <c r="AU110" s="929" t="s">
        <v>60</v>
      </c>
      <c r="AV110" s="930"/>
      <c r="AW110" s="930"/>
      <c r="AX110" s="930"/>
      <c r="AY110" s="930"/>
      <c r="AZ110" s="971" t="s">
        <v>404</v>
      </c>
      <c r="BA110" s="920"/>
      <c r="BB110" s="920"/>
      <c r="BC110" s="920"/>
      <c r="BD110" s="920"/>
      <c r="BE110" s="920"/>
      <c r="BF110" s="920"/>
      <c r="BG110" s="920"/>
      <c r="BH110" s="920"/>
      <c r="BI110" s="920"/>
      <c r="BJ110" s="920"/>
      <c r="BK110" s="920"/>
      <c r="BL110" s="920"/>
      <c r="BM110" s="920"/>
      <c r="BN110" s="920"/>
      <c r="BO110" s="920"/>
      <c r="BP110" s="921"/>
      <c r="BQ110" s="957">
        <v>15469500</v>
      </c>
      <c r="BR110" s="958"/>
      <c r="BS110" s="958"/>
      <c r="BT110" s="958"/>
      <c r="BU110" s="958"/>
      <c r="BV110" s="958">
        <v>15152139</v>
      </c>
      <c r="BW110" s="958"/>
      <c r="BX110" s="958"/>
      <c r="BY110" s="958"/>
      <c r="BZ110" s="958"/>
      <c r="CA110" s="958">
        <v>14406688</v>
      </c>
      <c r="CB110" s="958"/>
      <c r="CC110" s="958"/>
      <c r="CD110" s="958"/>
      <c r="CE110" s="958"/>
      <c r="CF110" s="972">
        <v>166.8</v>
      </c>
      <c r="CG110" s="973"/>
      <c r="CH110" s="973"/>
      <c r="CI110" s="973"/>
      <c r="CJ110" s="973"/>
      <c r="CK110" s="974" t="s">
        <v>405</v>
      </c>
      <c r="CL110" s="975"/>
      <c r="CM110" s="954" t="s">
        <v>406</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v>307538</v>
      </c>
      <c r="DH110" s="958"/>
      <c r="DI110" s="958"/>
      <c r="DJ110" s="958"/>
      <c r="DK110" s="958"/>
      <c r="DL110" s="958">
        <v>279580</v>
      </c>
      <c r="DM110" s="958"/>
      <c r="DN110" s="958"/>
      <c r="DO110" s="958"/>
      <c r="DP110" s="958"/>
      <c r="DQ110" s="958">
        <v>251622</v>
      </c>
      <c r="DR110" s="958"/>
      <c r="DS110" s="958"/>
      <c r="DT110" s="958"/>
      <c r="DU110" s="958"/>
      <c r="DV110" s="959">
        <v>2.9</v>
      </c>
      <c r="DW110" s="959"/>
      <c r="DX110" s="959"/>
      <c r="DY110" s="959"/>
      <c r="DZ110" s="960"/>
    </row>
    <row r="111" spans="1:131" s="199" customFormat="1" ht="26.25" customHeight="1" x14ac:dyDescent="0.15">
      <c r="A111" s="961" t="s">
        <v>407</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110</v>
      </c>
      <c r="AB111" s="965"/>
      <c r="AC111" s="965"/>
      <c r="AD111" s="965"/>
      <c r="AE111" s="966"/>
      <c r="AF111" s="967" t="s">
        <v>110</v>
      </c>
      <c r="AG111" s="965"/>
      <c r="AH111" s="965"/>
      <c r="AI111" s="965"/>
      <c r="AJ111" s="966"/>
      <c r="AK111" s="967" t="s">
        <v>110</v>
      </c>
      <c r="AL111" s="965"/>
      <c r="AM111" s="965"/>
      <c r="AN111" s="965"/>
      <c r="AO111" s="966"/>
      <c r="AP111" s="968" t="s">
        <v>110</v>
      </c>
      <c r="AQ111" s="969"/>
      <c r="AR111" s="969"/>
      <c r="AS111" s="969"/>
      <c r="AT111" s="970"/>
      <c r="AU111" s="931"/>
      <c r="AV111" s="932"/>
      <c r="AW111" s="932"/>
      <c r="AX111" s="932"/>
      <c r="AY111" s="932"/>
      <c r="AZ111" s="980" t="s">
        <v>408</v>
      </c>
      <c r="BA111" s="981"/>
      <c r="BB111" s="981"/>
      <c r="BC111" s="981"/>
      <c r="BD111" s="981"/>
      <c r="BE111" s="981"/>
      <c r="BF111" s="981"/>
      <c r="BG111" s="981"/>
      <c r="BH111" s="981"/>
      <c r="BI111" s="981"/>
      <c r="BJ111" s="981"/>
      <c r="BK111" s="981"/>
      <c r="BL111" s="981"/>
      <c r="BM111" s="981"/>
      <c r="BN111" s="981"/>
      <c r="BO111" s="981"/>
      <c r="BP111" s="982"/>
      <c r="BQ111" s="950">
        <v>623978</v>
      </c>
      <c r="BR111" s="951"/>
      <c r="BS111" s="951"/>
      <c r="BT111" s="951"/>
      <c r="BU111" s="951"/>
      <c r="BV111" s="951">
        <v>557118</v>
      </c>
      <c r="BW111" s="951"/>
      <c r="BX111" s="951"/>
      <c r="BY111" s="951"/>
      <c r="BZ111" s="951"/>
      <c r="CA111" s="951">
        <v>489956</v>
      </c>
      <c r="CB111" s="951"/>
      <c r="CC111" s="951"/>
      <c r="CD111" s="951"/>
      <c r="CE111" s="951"/>
      <c r="CF111" s="945">
        <v>5.7</v>
      </c>
      <c r="CG111" s="946"/>
      <c r="CH111" s="946"/>
      <c r="CI111" s="946"/>
      <c r="CJ111" s="946"/>
      <c r="CK111" s="976"/>
      <c r="CL111" s="977"/>
      <c r="CM111" s="947" t="s">
        <v>409</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110</v>
      </c>
      <c r="DH111" s="951"/>
      <c r="DI111" s="951"/>
      <c r="DJ111" s="951"/>
      <c r="DK111" s="951"/>
      <c r="DL111" s="951" t="s">
        <v>110</v>
      </c>
      <c r="DM111" s="951"/>
      <c r="DN111" s="951"/>
      <c r="DO111" s="951"/>
      <c r="DP111" s="951"/>
      <c r="DQ111" s="951" t="s">
        <v>110</v>
      </c>
      <c r="DR111" s="951"/>
      <c r="DS111" s="951"/>
      <c r="DT111" s="951"/>
      <c r="DU111" s="951"/>
      <c r="DV111" s="952" t="s">
        <v>110</v>
      </c>
      <c r="DW111" s="952"/>
      <c r="DX111" s="952"/>
      <c r="DY111" s="952"/>
      <c r="DZ111" s="953"/>
    </row>
    <row r="112" spans="1:131" s="199" customFormat="1" ht="26.25" customHeight="1" x14ac:dyDescent="0.15">
      <c r="A112" s="983" t="s">
        <v>410</v>
      </c>
      <c r="B112" s="984"/>
      <c r="C112" s="981" t="s">
        <v>411</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110</v>
      </c>
      <c r="AB112" s="990"/>
      <c r="AC112" s="990"/>
      <c r="AD112" s="990"/>
      <c r="AE112" s="991"/>
      <c r="AF112" s="992" t="s">
        <v>110</v>
      </c>
      <c r="AG112" s="990"/>
      <c r="AH112" s="990"/>
      <c r="AI112" s="990"/>
      <c r="AJ112" s="991"/>
      <c r="AK112" s="992" t="s">
        <v>110</v>
      </c>
      <c r="AL112" s="990"/>
      <c r="AM112" s="990"/>
      <c r="AN112" s="990"/>
      <c r="AO112" s="991"/>
      <c r="AP112" s="993" t="s">
        <v>110</v>
      </c>
      <c r="AQ112" s="994"/>
      <c r="AR112" s="994"/>
      <c r="AS112" s="994"/>
      <c r="AT112" s="995"/>
      <c r="AU112" s="931"/>
      <c r="AV112" s="932"/>
      <c r="AW112" s="932"/>
      <c r="AX112" s="932"/>
      <c r="AY112" s="932"/>
      <c r="AZ112" s="980" t="s">
        <v>412</v>
      </c>
      <c r="BA112" s="981"/>
      <c r="BB112" s="981"/>
      <c r="BC112" s="981"/>
      <c r="BD112" s="981"/>
      <c r="BE112" s="981"/>
      <c r="BF112" s="981"/>
      <c r="BG112" s="981"/>
      <c r="BH112" s="981"/>
      <c r="BI112" s="981"/>
      <c r="BJ112" s="981"/>
      <c r="BK112" s="981"/>
      <c r="BL112" s="981"/>
      <c r="BM112" s="981"/>
      <c r="BN112" s="981"/>
      <c r="BO112" s="981"/>
      <c r="BP112" s="982"/>
      <c r="BQ112" s="950">
        <v>9335960</v>
      </c>
      <c r="BR112" s="951"/>
      <c r="BS112" s="951"/>
      <c r="BT112" s="951"/>
      <c r="BU112" s="951"/>
      <c r="BV112" s="951">
        <v>8571453</v>
      </c>
      <c r="BW112" s="951"/>
      <c r="BX112" s="951"/>
      <c r="BY112" s="951"/>
      <c r="BZ112" s="951"/>
      <c r="CA112" s="951">
        <v>8651317</v>
      </c>
      <c r="CB112" s="951"/>
      <c r="CC112" s="951"/>
      <c r="CD112" s="951"/>
      <c r="CE112" s="951"/>
      <c r="CF112" s="945">
        <v>100.2</v>
      </c>
      <c r="CG112" s="946"/>
      <c r="CH112" s="946"/>
      <c r="CI112" s="946"/>
      <c r="CJ112" s="946"/>
      <c r="CK112" s="976"/>
      <c r="CL112" s="977"/>
      <c r="CM112" s="947" t="s">
        <v>413</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110</v>
      </c>
      <c r="DH112" s="951"/>
      <c r="DI112" s="951"/>
      <c r="DJ112" s="951"/>
      <c r="DK112" s="951"/>
      <c r="DL112" s="951" t="s">
        <v>110</v>
      </c>
      <c r="DM112" s="951"/>
      <c r="DN112" s="951"/>
      <c r="DO112" s="951"/>
      <c r="DP112" s="951"/>
      <c r="DQ112" s="951" t="s">
        <v>110</v>
      </c>
      <c r="DR112" s="951"/>
      <c r="DS112" s="951"/>
      <c r="DT112" s="951"/>
      <c r="DU112" s="951"/>
      <c r="DV112" s="952" t="s">
        <v>110</v>
      </c>
      <c r="DW112" s="952"/>
      <c r="DX112" s="952"/>
      <c r="DY112" s="952"/>
      <c r="DZ112" s="953"/>
    </row>
    <row r="113" spans="1:130" s="199" customFormat="1" ht="26.25" customHeight="1" x14ac:dyDescent="0.15">
      <c r="A113" s="985"/>
      <c r="B113" s="986"/>
      <c r="C113" s="981" t="s">
        <v>414</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542892</v>
      </c>
      <c r="AB113" s="965"/>
      <c r="AC113" s="965"/>
      <c r="AD113" s="965"/>
      <c r="AE113" s="966"/>
      <c r="AF113" s="967">
        <v>648653</v>
      </c>
      <c r="AG113" s="965"/>
      <c r="AH113" s="965"/>
      <c r="AI113" s="965"/>
      <c r="AJ113" s="966"/>
      <c r="AK113" s="967">
        <v>823660</v>
      </c>
      <c r="AL113" s="965"/>
      <c r="AM113" s="965"/>
      <c r="AN113" s="965"/>
      <c r="AO113" s="966"/>
      <c r="AP113" s="968">
        <v>9.5</v>
      </c>
      <c r="AQ113" s="969"/>
      <c r="AR113" s="969"/>
      <c r="AS113" s="969"/>
      <c r="AT113" s="970"/>
      <c r="AU113" s="931"/>
      <c r="AV113" s="932"/>
      <c r="AW113" s="932"/>
      <c r="AX113" s="932"/>
      <c r="AY113" s="932"/>
      <c r="AZ113" s="980" t="s">
        <v>415</v>
      </c>
      <c r="BA113" s="981"/>
      <c r="BB113" s="981"/>
      <c r="BC113" s="981"/>
      <c r="BD113" s="981"/>
      <c r="BE113" s="981"/>
      <c r="BF113" s="981"/>
      <c r="BG113" s="981"/>
      <c r="BH113" s="981"/>
      <c r="BI113" s="981"/>
      <c r="BJ113" s="981"/>
      <c r="BK113" s="981"/>
      <c r="BL113" s="981"/>
      <c r="BM113" s="981"/>
      <c r="BN113" s="981"/>
      <c r="BO113" s="981"/>
      <c r="BP113" s="982"/>
      <c r="BQ113" s="950">
        <v>269754</v>
      </c>
      <c r="BR113" s="951"/>
      <c r="BS113" s="951"/>
      <c r="BT113" s="951"/>
      <c r="BU113" s="951"/>
      <c r="BV113" s="951">
        <v>219358</v>
      </c>
      <c r="BW113" s="951"/>
      <c r="BX113" s="951"/>
      <c r="BY113" s="951"/>
      <c r="BZ113" s="951"/>
      <c r="CA113" s="951">
        <v>174347</v>
      </c>
      <c r="CB113" s="951"/>
      <c r="CC113" s="951"/>
      <c r="CD113" s="951"/>
      <c r="CE113" s="951"/>
      <c r="CF113" s="945">
        <v>2</v>
      </c>
      <c r="CG113" s="946"/>
      <c r="CH113" s="946"/>
      <c r="CI113" s="946"/>
      <c r="CJ113" s="946"/>
      <c r="CK113" s="976"/>
      <c r="CL113" s="977"/>
      <c r="CM113" s="947" t="s">
        <v>416</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110</v>
      </c>
      <c r="DH113" s="990"/>
      <c r="DI113" s="990"/>
      <c r="DJ113" s="990"/>
      <c r="DK113" s="991"/>
      <c r="DL113" s="992" t="s">
        <v>110</v>
      </c>
      <c r="DM113" s="990"/>
      <c r="DN113" s="990"/>
      <c r="DO113" s="990"/>
      <c r="DP113" s="991"/>
      <c r="DQ113" s="992" t="s">
        <v>110</v>
      </c>
      <c r="DR113" s="990"/>
      <c r="DS113" s="990"/>
      <c r="DT113" s="990"/>
      <c r="DU113" s="991"/>
      <c r="DV113" s="993" t="s">
        <v>110</v>
      </c>
      <c r="DW113" s="994"/>
      <c r="DX113" s="994"/>
      <c r="DY113" s="994"/>
      <c r="DZ113" s="995"/>
    </row>
    <row r="114" spans="1:130" s="199" customFormat="1" ht="26.25" customHeight="1" x14ac:dyDescent="0.15">
      <c r="A114" s="985"/>
      <c r="B114" s="986"/>
      <c r="C114" s="981" t="s">
        <v>417</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531814</v>
      </c>
      <c r="AB114" s="990"/>
      <c r="AC114" s="990"/>
      <c r="AD114" s="990"/>
      <c r="AE114" s="991"/>
      <c r="AF114" s="992">
        <v>510645</v>
      </c>
      <c r="AG114" s="990"/>
      <c r="AH114" s="990"/>
      <c r="AI114" s="990"/>
      <c r="AJ114" s="991"/>
      <c r="AK114" s="992">
        <v>98158</v>
      </c>
      <c r="AL114" s="990"/>
      <c r="AM114" s="990"/>
      <c r="AN114" s="990"/>
      <c r="AO114" s="991"/>
      <c r="AP114" s="993">
        <v>1.1000000000000001</v>
      </c>
      <c r="AQ114" s="994"/>
      <c r="AR114" s="994"/>
      <c r="AS114" s="994"/>
      <c r="AT114" s="995"/>
      <c r="AU114" s="931"/>
      <c r="AV114" s="932"/>
      <c r="AW114" s="932"/>
      <c r="AX114" s="932"/>
      <c r="AY114" s="932"/>
      <c r="AZ114" s="980" t="s">
        <v>418</v>
      </c>
      <c r="BA114" s="981"/>
      <c r="BB114" s="981"/>
      <c r="BC114" s="981"/>
      <c r="BD114" s="981"/>
      <c r="BE114" s="981"/>
      <c r="BF114" s="981"/>
      <c r="BG114" s="981"/>
      <c r="BH114" s="981"/>
      <c r="BI114" s="981"/>
      <c r="BJ114" s="981"/>
      <c r="BK114" s="981"/>
      <c r="BL114" s="981"/>
      <c r="BM114" s="981"/>
      <c r="BN114" s="981"/>
      <c r="BO114" s="981"/>
      <c r="BP114" s="982"/>
      <c r="BQ114" s="950">
        <v>2302330</v>
      </c>
      <c r="BR114" s="951"/>
      <c r="BS114" s="951"/>
      <c r="BT114" s="951"/>
      <c r="BU114" s="951"/>
      <c r="BV114" s="951">
        <v>2155720</v>
      </c>
      <c r="BW114" s="951"/>
      <c r="BX114" s="951"/>
      <c r="BY114" s="951"/>
      <c r="BZ114" s="951"/>
      <c r="CA114" s="951">
        <v>2079303</v>
      </c>
      <c r="CB114" s="951"/>
      <c r="CC114" s="951"/>
      <c r="CD114" s="951"/>
      <c r="CE114" s="951"/>
      <c r="CF114" s="945">
        <v>24.1</v>
      </c>
      <c r="CG114" s="946"/>
      <c r="CH114" s="946"/>
      <c r="CI114" s="946"/>
      <c r="CJ114" s="946"/>
      <c r="CK114" s="976"/>
      <c r="CL114" s="977"/>
      <c r="CM114" s="947" t="s">
        <v>419</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110</v>
      </c>
      <c r="DH114" s="990"/>
      <c r="DI114" s="990"/>
      <c r="DJ114" s="990"/>
      <c r="DK114" s="991"/>
      <c r="DL114" s="992" t="s">
        <v>110</v>
      </c>
      <c r="DM114" s="990"/>
      <c r="DN114" s="990"/>
      <c r="DO114" s="990"/>
      <c r="DP114" s="991"/>
      <c r="DQ114" s="992" t="s">
        <v>110</v>
      </c>
      <c r="DR114" s="990"/>
      <c r="DS114" s="990"/>
      <c r="DT114" s="990"/>
      <c r="DU114" s="991"/>
      <c r="DV114" s="993" t="s">
        <v>110</v>
      </c>
      <c r="DW114" s="994"/>
      <c r="DX114" s="994"/>
      <c r="DY114" s="994"/>
      <c r="DZ114" s="995"/>
    </row>
    <row r="115" spans="1:130" s="199" customFormat="1" ht="26.25" customHeight="1" x14ac:dyDescent="0.15">
      <c r="A115" s="985"/>
      <c r="B115" s="986"/>
      <c r="C115" s="981" t="s">
        <v>420</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34085</v>
      </c>
      <c r="AB115" s="965"/>
      <c r="AC115" s="965"/>
      <c r="AD115" s="965"/>
      <c r="AE115" s="966"/>
      <c r="AF115" s="967">
        <v>32760</v>
      </c>
      <c r="AG115" s="965"/>
      <c r="AH115" s="965"/>
      <c r="AI115" s="965"/>
      <c r="AJ115" s="966"/>
      <c r="AK115" s="967">
        <v>50982</v>
      </c>
      <c r="AL115" s="965"/>
      <c r="AM115" s="965"/>
      <c r="AN115" s="965"/>
      <c r="AO115" s="966"/>
      <c r="AP115" s="968">
        <v>0.6</v>
      </c>
      <c r="AQ115" s="969"/>
      <c r="AR115" s="969"/>
      <c r="AS115" s="969"/>
      <c r="AT115" s="970"/>
      <c r="AU115" s="931"/>
      <c r="AV115" s="932"/>
      <c r="AW115" s="932"/>
      <c r="AX115" s="932"/>
      <c r="AY115" s="932"/>
      <c r="AZ115" s="980" t="s">
        <v>421</v>
      </c>
      <c r="BA115" s="981"/>
      <c r="BB115" s="981"/>
      <c r="BC115" s="981"/>
      <c r="BD115" s="981"/>
      <c r="BE115" s="981"/>
      <c r="BF115" s="981"/>
      <c r="BG115" s="981"/>
      <c r="BH115" s="981"/>
      <c r="BI115" s="981"/>
      <c r="BJ115" s="981"/>
      <c r="BK115" s="981"/>
      <c r="BL115" s="981"/>
      <c r="BM115" s="981"/>
      <c r="BN115" s="981"/>
      <c r="BO115" s="981"/>
      <c r="BP115" s="982"/>
      <c r="BQ115" s="950">
        <v>2829</v>
      </c>
      <c r="BR115" s="951"/>
      <c r="BS115" s="951"/>
      <c r="BT115" s="951"/>
      <c r="BU115" s="951"/>
      <c r="BV115" s="951" t="s">
        <v>110</v>
      </c>
      <c r="BW115" s="951"/>
      <c r="BX115" s="951"/>
      <c r="BY115" s="951"/>
      <c r="BZ115" s="951"/>
      <c r="CA115" s="951" t="s">
        <v>110</v>
      </c>
      <c r="CB115" s="951"/>
      <c r="CC115" s="951"/>
      <c r="CD115" s="951"/>
      <c r="CE115" s="951"/>
      <c r="CF115" s="945" t="s">
        <v>110</v>
      </c>
      <c r="CG115" s="946"/>
      <c r="CH115" s="946"/>
      <c r="CI115" s="946"/>
      <c r="CJ115" s="946"/>
      <c r="CK115" s="976"/>
      <c r="CL115" s="977"/>
      <c r="CM115" s="980" t="s">
        <v>422</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110</v>
      </c>
      <c r="DH115" s="990"/>
      <c r="DI115" s="990"/>
      <c r="DJ115" s="990"/>
      <c r="DK115" s="991"/>
      <c r="DL115" s="992" t="s">
        <v>110</v>
      </c>
      <c r="DM115" s="990"/>
      <c r="DN115" s="990"/>
      <c r="DO115" s="990"/>
      <c r="DP115" s="991"/>
      <c r="DQ115" s="992" t="s">
        <v>110</v>
      </c>
      <c r="DR115" s="990"/>
      <c r="DS115" s="990"/>
      <c r="DT115" s="990"/>
      <c r="DU115" s="991"/>
      <c r="DV115" s="993" t="s">
        <v>110</v>
      </c>
      <c r="DW115" s="994"/>
      <c r="DX115" s="994"/>
      <c r="DY115" s="994"/>
      <c r="DZ115" s="995"/>
    </row>
    <row r="116" spans="1:130" s="199" customFormat="1" ht="26.25" customHeight="1" x14ac:dyDescent="0.15">
      <c r="A116" s="987"/>
      <c r="B116" s="988"/>
      <c r="C116" s="996" t="s">
        <v>423</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110</v>
      </c>
      <c r="AB116" s="990"/>
      <c r="AC116" s="990"/>
      <c r="AD116" s="990"/>
      <c r="AE116" s="991"/>
      <c r="AF116" s="992" t="s">
        <v>110</v>
      </c>
      <c r="AG116" s="990"/>
      <c r="AH116" s="990"/>
      <c r="AI116" s="990"/>
      <c r="AJ116" s="991"/>
      <c r="AK116" s="992" t="s">
        <v>110</v>
      </c>
      <c r="AL116" s="990"/>
      <c r="AM116" s="990"/>
      <c r="AN116" s="990"/>
      <c r="AO116" s="991"/>
      <c r="AP116" s="993" t="s">
        <v>110</v>
      </c>
      <c r="AQ116" s="994"/>
      <c r="AR116" s="994"/>
      <c r="AS116" s="994"/>
      <c r="AT116" s="995"/>
      <c r="AU116" s="931"/>
      <c r="AV116" s="932"/>
      <c r="AW116" s="932"/>
      <c r="AX116" s="932"/>
      <c r="AY116" s="932"/>
      <c r="AZ116" s="998" t="s">
        <v>424</v>
      </c>
      <c r="BA116" s="999"/>
      <c r="BB116" s="999"/>
      <c r="BC116" s="999"/>
      <c r="BD116" s="999"/>
      <c r="BE116" s="999"/>
      <c r="BF116" s="999"/>
      <c r="BG116" s="999"/>
      <c r="BH116" s="999"/>
      <c r="BI116" s="999"/>
      <c r="BJ116" s="999"/>
      <c r="BK116" s="999"/>
      <c r="BL116" s="999"/>
      <c r="BM116" s="999"/>
      <c r="BN116" s="999"/>
      <c r="BO116" s="999"/>
      <c r="BP116" s="1000"/>
      <c r="BQ116" s="950" t="s">
        <v>110</v>
      </c>
      <c r="BR116" s="951"/>
      <c r="BS116" s="951"/>
      <c r="BT116" s="951"/>
      <c r="BU116" s="951"/>
      <c r="BV116" s="951" t="s">
        <v>110</v>
      </c>
      <c r="BW116" s="951"/>
      <c r="BX116" s="951"/>
      <c r="BY116" s="951"/>
      <c r="BZ116" s="951"/>
      <c r="CA116" s="951" t="s">
        <v>110</v>
      </c>
      <c r="CB116" s="951"/>
      <c r="CC116" s="951"/>
      <c r="CD116" s="951"/>
      <c r="CE116" s="951"/>
      <c r="CF116" s="945" t="s">
        <v>110</v>
      </c>
      <c r="CG116" s="946"/>
      <c r="CH116" s="946"/>
      <c r="CI116" s="946"/>
      <c r="CJ116" s="946"/>
      <c r="CK116" s="976"/>
      <c r="CL116" s="977"/>
      <c r="CM116" s="947" t="s">
        <v>425</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110</v>
      </c>
      <c r="DH116" s="990"/>
      <c r="DI116" s="990"/>
      <c r="DJ116" s="990"/>
      <c r="DK116" s="991"/>
      <c r="DL116" s="992" t="s">
        <v>110</v>
      </c>
      <c r="DM116" s="990"/>
      <c r="DN116" s="990"/>
      <c r="DO116" s="990"/>
      <c r="DP116" s="991"/>
      <c r="DQ116" s="992" t="s">
        <v>110</v>
      </c>
      <c r="DR116" s="990"/>
      <c r="DS116" s="990"/>
      <c r="DT116" s="990"/>
      <c r="DU116" s="991"/>
      <c r="DV116" s="993" t="s">
        <v>110</v>
      </c>
      <c r="DW116" s="994"/>
      <c r="DX116" s="994"/>
      <c r="DY116" s="994"/>
      <c r="DZ116" s="995"/>
    </row>
    <row r="117" spans="1:130" s="199" customFormat="1" ht="26.25" customHeight="1" x14ac:dyDescent="0.15">
      <c r="A117" s="935" t="s">
        <v>167</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426</v>
      </c>
      <c r="Z117" s="917"/>
      <c r="AA117" s="1007">
        <v>3116229</v>
      </c>
      <c r="AB117" s="1008"/>
      <c r="AC117" s="1008"/>
      <c r="AD117" s="1008"/>
      <c r="AE117" s="1009"/>
      <c r="AF117" s="1010">
        <v>2813397</v>
      </c>
      <c r="AG117" s="1008"/>
      <c r="AH117" s="1008"/>
      <c r="AI117" s="1008"/>
      <c r="AJ117" s="1009"/>
      <c r="AK117" s="1010">
        <v>2516488</v>
      </c>
      <c r="AL117" s="1008"/>
      <c r="AM117" s="1008"/>
      <c r="AN117" s="1008"/>
      <c r="AO117" s="1009"/>
      <c r="AP117" s="1011"/>
      <c r="AQ117" s="1012"/>
      <c r="AR117" s="1012"/>
      <c r="AS117" s="1012"/>
      <c r="AT117" s="1013"/>
      <c r="AU117" s="931"/>
      <c r="AV117" s="932"/>
      <c r="AW117" s="932"/>
      <c r="AX117" s="932"/>
      <c r="AY117" s="932"/>
      <c r="AZ117" s="998" t="s">
        <v>427</v>
      </c>
      <c r="BA117" s="999"/>
      <c r="BB117" s="999"/>
      <c r="BC117" s="999"/>
      <c r="BD117" s="999"/>
      <c r="BE117" s="999"/>
      <c r="BF117" s="999"/>
      <c r="BG117" s="999"/>
      <c r="BH117" s="999"/>
      <c r="BI117" s="999"/>
      <c r="BJ117" s="999"/>
      <c r="BK117" s="999"/>
      <c r="BL117" s="999"/>
      <c r="BM117" s="999"/>
      <c r="BN117" s="999"/>
      <c r="BO117" s="999"/>
      <c r="BP117" s="1000"/>
      <c r="BQ117" s="950" t="s">
        <v>110</v>
      </c>
      <c r="BR117" s="951"/>
      <c r="BS117" s="951"/>
      <c r="BT117" s="951"/>
      <c r="BU117" s="951"/>
      <c r="BV117" s="951" t="s">
        <v>110</v>
      </c>
      <c r="BW117" s="951"/>
      <c r="BX117" s="951"/>
      <c r="BY117" s="951"/>
      <c r="BZ117" s="951"/>
      <c r="CA117" s="951" t="s">
        <v>110</v>
      </c>
      <c r="CB117" s="951"/>
      <c r="CC117" s="951"/>
      <c r="CD117" s="951"/>
      <c r="CE117" s="951"/>
      <c r="CF117" s="945" t="s">
        <v>110</v>
      </c>
      <c r="CG117" s="946"/>
      <c r="CH117" s="946"/>
      <c r="CI117" s="946"/>
      <c r="CJ117" s="946"/>
      <c r="CK117" s="976"/>
      <c r="CL117" s="977"/>
      <c r="CM117" s="947" t="s">
        <v>428</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110</v>
      </c>
      <c r="DH117" s="990"/>
      <c r="DI117" s="990"/>
      <c r="DJ117" s="990"/>
      <c r="DK117" s="991"/>
      <c r="DL117" s="992" t="s">
        <v>110</v>
      </c>
      <c r="DM117" s="990"/>
      <c r="DN117" s="990"/>
      <c r="DO117" s="990"/>
      <c r="DP117" s="991"/>
      <c r="DQ117" s="992" t="s">
        <v>110</v>
      </c>
      <c r="DR117" s="990"/>
      <c r="DS117" s="990"/>
      <c r="DT117" s="990"/>
      <c r="DU117" s="991"/>
      <c r="DV117" s="993" t="s">
        <v>110</v>
      </c>
      <c r="DW117" s="994"/>
      <c r="DX117" s="994"/>
      <c r="DY117" s="994"/>
      <c r="DZ117" s="995"/>
    </row>
    <row r="118" spans="1:130" s="199" customFormat="1" ht="26.25" customHeight="1" x14ac:dyDescent="0.15">
      <c r="A118" s="935" t="s">
        <v>402</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400</v>
      </c>
      <c r="AB118" s="916"/>
      <c r="AC118" s="916"/>
      <c r="AD118" s="916"/>
      <c r="AE118" s="917"/>
      <c r="AF118" s="915" t="s">
        <v>284</v>
      </c>
      <c r="AG118" s="916"/>
      <c r="AH118" s="916"/>
      <c r="AI118" s="916"/>
      <c r="AJ118" s="917"/>
      <c r="AK118" s="915" t="s">
        <v>283</v>
      </c>
      <c r="AL118" s="916"/>
      <c r="AM118" s="916"/>
      <c r="AN118" s="916"/>
      <c r="AO118" s="917"/>
      <c r="AP118" s="1002" t="s">
        <v>401</v>
      </c>
      <c r="AQ118" s="1003"/>
      <c r="AR118" s="1003"/>
      <c r="AS118" s="1003"/>
      <c r="AT118" s="1004"/>
      <c r="AU118" s="931"/>
      <c r="AV118" s="932"/>
      <c r="AW118" s="932"/>
      <c r="AX118" s="932"/>
      <c r="AY118" s="932"/>
      <c r="AZ118" s="1005" t="s">
        <v>429</v>
      </c>
      <c r="BA118" s="996"/>
      <c r="BB118" s="996"/>
      <c r="BC118" s="996"/>
      <c r="BD118" s="996"/>
      <c r="BE118" s="996"/>
      <c r="BF118" s="996"/>
      <c r="BG118" s="996"/>
      <c r="BH118" s="996"/>
      <c r="BI118" s="996"/>
      <c r="BJ118" s="996"/>
      <c r="BK118" s="996"/>
      <c r="BL118" s="996"/>
      <c r="BM118" s="996"/>
      <c r="BN118" s="996"/>
      <c r="BO118" s="996"/>
      <c r="BP118" s="997"/>
      <c r="BQ118" s="1028" t="s">
        <v>110</v>
      </c>
      <c r="BR118" s="1029"/>
      <c r="BS118" s="1029"/>
      <c r="BT118" s="1029"/>
      <c r="BU118" s="1029"/>
      <c r="BV118" s="1029" t="s">
        <v>110</v>
      </c>
      <c r="BW118" s="1029"/>
      <c r="BX118" s="1029"/>
      <c r="BY118" s="1029"/>
      <c r="BZ118" s="1029"/>
      <c r="CA118" s="1029" t="s">
        <v>110</v>
      </c>
      <c r="CB118" s="1029"/>
      <c r="CC118" s="1029"/>
      <c r="CD118" s="1029"/>
      <c r="CE118" s="1029"/>
      <c r="CF118" s="945" t="s">
        <v>110</v>
      </c>
      <c r="CG118" s="946"/>
      <c r="CH118" s="946"/>
      <c r="CI118" s="946"/>
      <c r="CJ118" s="946"/>
      <c r="CK118" s="976"/>
      <c r="CL118" s="977"/>
      <c r="CM118" s="947" t="s">
        <v>430</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110</v>
      </c>
      <c r="DH118" s="990"/>
      <c r="DI118" s="990"/>
      <c r="DJ118" s="990"/>
      <c r="DK118" s="991"/>
      <c r="DL118" s="992" t="s">
        <v>110</v>
      </c>
      <c r="DM118" s="990"/>
      <c r="DN118" s="990"/>
      <c r="DO118" s="990"/>
      <c r="DP118" s="991"/>
      <c r="DQ118" s="992" t="s">
        <v>110</v>
      </c>
      <c r="DR118" s="990"/>
      <c r="DS118" s="990"/>
      <c r="DT118" s="990"/>
      <c r="DU118" s="991"/>
      <c r="DV118" s="993" t="s">
        <v>110</v>
      </c>
      <c r="DW118" s="994"/>
      <c r="DX118" s="994"/>
      <c r="DY118" s="994"/>
      <c r="DZ118" s="995"/>
    </row>
    <row r="119" spans="1:130" s="199" customFormat="1" ht="26.25" customHeight="1" x14ac:dyDescent="0.15">
      <c r="A119" s="1089" t="s">
        <v>405</v>
      </c>
      <c r="B119" s="975"/>
      <c r="C119" s="954" t="s">
        <v>406</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v>27958</v>
      </c>
      <c r="AB119" s="923"/>
      <c r="AC119" s="923"/>
      <c r="AD119" s="923"/>
      <c r="AE119" s="924"/>
      <c r="AF119" s="925">
        <v>27958</v>
      </c>
      <c r="AG119" s="923"/>
      <c r="AH119" s="923"/>
      <c r="AI119" s="923"/>
      <c r="AJ119" s="924"/>
      <c r="AK119" s="925">
        <v>27958</v>
      </c>
      <c r="AL119" s="923"/>
      <c r="AM119" s="923"/>
      <c r="AN119" s="923"/>
      <c r="AO119" s="924"/>
      <c r="AP119" s="926">
        <v>0.3</v>
      </c>
      <c r="AQ119" s="927"/>
      <c r="AR119" s="927"/>
      <c r="AS119" s="927"/>
      <c r="AT119" s="928"/>
      <c r="AU119" s="933"/>
      <c r="AV119" s="934"/>
      <c r="AW119" s="934"/>
      <c r="AX119" s="934"/>
      <c r="AY119" s="934"/>
      <c r="AZ119" s="230" t="s">
        <v>167</v>
      </c>
      <c r="BA119" s="230"/>
      <c r="BB119" s="230"/>
      <c r="BC119" s="230"/>
      <c r="BD119" s="230"/>
      <c r="BE119" s="230"/>
      <c r="BF119" s="230"/>
      <c r="BG119" s="230"/>
      <c r="BH119" s="230"/>
      <c r="BI119" s="230"/>
      <c r="BJ119" s="230"/>
      <c r="BK119" s="230"/>
      <c r="BL119" s="230"/>
      <c r="BM119" s="230"/>
      <c r="BN119" s="230"/>
      <c r="BO119" s="1006" t="s">
        <v>431</v>
      </c>
      <c r="BP119" s="1037"/>
      <c r="BQ119" s="1028">
        <v>28004351</v>
      </c>
      <c r="BR119" s="1029"/>
      <c r="BS119" s="1029"/>
      <c r="BT119" s="1029"/>
      <c r="BU119" s="1029"/>
      <c r="BV119" s="1029">
        <v>26655788</v>
      </c>
      <c r="BW119" s="1029"/>
      <c r="BX119" s="1029"/>
      <c r="BY119" s="1029"/>
      <c r="BZ119" s="1029"/>
      <c r="CA119" s="1029">
        <v>25801611</v>
      </c>
      <c r="CB119" s="1029"/>
      <c r="CC119" s="1029"/>
      <c r="CD119" s="1029"/>
      <c r="CE119" s="1029"/>
      <c r="CF119" s="1030"/>
      <c r="CG119" s="1031"/>
      <c r="CH119" s="1031"/>
      <c r="CI119" s="1031"/>
      <c r="CJ119" s="1032"/>
      <c r="CK119" s="978"/>
      <c r="CL119" s="979"/>
      <c r="CM119" s="1033" t="s">
        <v>432</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v>316440</v>
      </c>
      <c r="DH119" s="1015"/>
      <c r="DI119" s="1015"/>
      <c r="DJ119" s="1015"/>
      <c r="DK119" s="1016"/>
      <c r="DL119" s="1014">
        <v>277538</v>
      </c>
      <c r="DM119" s="1015"/>
      <c r="DN119" s="1015"/>
      <c r="DO119" s="1015"/>
      <c r="DP119" s="1016"/>
      <c r="DQ119" s="1014">
        <v>238334</v>
      </c>
      <c r="DR119" s="1015"/>
      <c r="DS119" s="1015"/>
      <c r="DT119" s="1015"/>
      <c r="DU119" s="1016"/>
      <c r="DV119" s="1017">
        <v>2.8</v>
      </c>
      <c r="DW119" s="1018"/>
      <c r="DX119" s="1018"/>
      <c r="DY119" s="1018"/>
      <c r="DZ119" s="1019"/>
    </row>
    <row r="120" spans="1:130" s="199" customFormat="1" ht="26.25" customHeight="1" x14ac:dyDescent="0.15">
      <c r="A120" s="1090"/>
      <c r="B120" s="977"/>
      <c r="C120" s="947" t="s">
        <v>409</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110</v>
      </c>
      <c r="AB120" s="990"/>
      <c r="AC120" s="990"/>
      <c r="AD120" s="990"/>
      <c r="AE120" s="991"/>
      <c r="AF120" s="992" t="s">
        <v>110</v>
      </c>
      <c r="AG120" s="990"/>
      <c r="AH120" s="990"/>
      <c r="AI120" s="990"/>
      <c r="AJ120" s="991"/>
      <c r="AK120" s="992" t="s">
        <v>110</v>
      </c>
      <c r="AL120" s="990"/>
      <c r="AM120" s="990"/>
      <c r="AN120" s="990"/>
      <c r="AO120" s="991"/>
      <c r="AP120" s="993" t="s">
        <v>110</v>
      </c>
      <c r="AQ120" s="994"/>
      <c r="AR120" s="994"/>
      <c r="AS120" s="994"/>
      <c r="AT120" s="995"/>
      <c r="AU120" s="1020" t="s">
        <v>433</v>
      </c>
      <c r="AV120" s="1021"/>
      <c r="AW120" s="1021"/>
      <c r="AX120" s="1021"/>
      <c r="AY120" s="1022"/>
      <c r="AZ120" s="971" t="s">
        <v>434</v>
      </c>
      <c r="BA120" s="920"/>
      <c r="BB120" s="920"/>
      <c r="BC120" s="920"/>
      <c r="BD120" s="920"/>
      <c r="BE120" s="920"/>
      <c r="BF120" s="920"/>
      <c r="BG120" s="920"/>
      <c r="BH120" s="920"/>
      <c r="BI120" s="920"/>
      <c r="BJ120" s="920"/>
      <c r="BK120" s="920"/>
      <c r="BL120" s="920"/>
      <c r="BM120" s="920"/>
      <c r="BN120" s="920"/>
      <c r="BO120" s="920"/>
      <c r="BP120" s="921"/>
      <c r="BQ120" s="957">
        <v>10536834</v>
      </c>
      <c r="BR120" s="958"/>
      <c r="BS120" s="958"/>
      <c r="BT120" s="958"/>
      <c r="BU120" s="958"/>
      <c r="BV120" s="958">
        <v>9068786</v>
      </c>
      <c r="BW120" s="958"/>
      <c r="BX120" s="958"/>
      <c r="BY120" s="958"/>
      <c r="BZ120" s="958"/>
      <c r="CA120" s="958">
        <v>8409791</v>
      </c>
      <c r="CB120" s="958"/>
      <c r="CC120" s="958"/>
      <c r="CD120" s="958"/>
      <c r="CE120" s="958"/>
      <c r="CF120" s="972">
        <v>97.4</v>
      </c>
      <c r="CG120" s="973"/>
      <c r="CH120" s="973"/>
      <c r="CI120" s="973"/>
      <c r="CJ120" s="973"/>
      <c r="CK120" s="1038" t="s">
        <v>435</v>
      </c>
      <c r="CL120" s="1039"/>
      <c r="CM120" s="1039"/>
      <c r="CN120" s="1039"/>
      <c r="CO120" s="1040"/>
      <c r="CP120" s="1046" t="s">
        <v>382</v>
      </c>
      <c r="CQ120" s="1047"/>
      <c r="CR120" s="1047"/>
      <c r="CS120" s="1047"/>
      <c r="CT120" s="1047"/>
      <c r="CU120" s="1047"/>
      <c r="CV120" s="1047"/>
      <c r="CW120" s="1047"/>
      <c r="CX120" s="1047"/>
      <c r="CY120" s="1047"/>
      <c r="CZ120" s="1047"/>
      <c r="DA120" s="1047"/>
      <c r="DB120" s="1047"/>
      <c r="DC120" s="1047"/>
      <c r="DD120" s="1047"/>
      <c r="DE120" s="1047"/>
      <c r="DF120" s="1048"/>
      <c r="DG120" s="957">
        <v>8593468</v>
      </c>
      <c r="DH120" s="958"/>
      <c r="DI120" s="958"/>
      <c r="DJ120" s="958"/>
      <c r="DK120" s="958"/>
      <c r="DL120" s="958">
        <v>7847060</v>
      </c>
      <c r="DM120" s="958"/>
      <c r="DN120" s="958"/>
      <c r="DO120" s="958"/>
      <c r="DP120" s="958"/>
      <c r="DQ120" s="958">
        <v>7864162</v>
      </c>
      <c r="DR120" s="958"/>
      <c r="DS120" s="958"/>
      <c r="DT120" s="958"/>
      <c r="DU120" s="958"/>
      <c r="DV120" s="959">
        <v>91</v>
      </c>
      <c r="DW120" s="959"/>
      <c r="DX120" s="959"/>
      <c r="DY120" s="959"/>
      <c r="DZ120" s="960"/>
    </row>
    <row r="121" spans="1:130" s="199" customFormat="1" ht="26.25" customHeight="1" x14ac:dyDescent="0.15">
      <c r="A121" s="1090"/>
      <c r="B121" s="977"/>
      <c r="C121" s="998" t="s">
        <v>436</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110</v>
      </c>
      <c r="AB121" s="990"/>
      <c r="AC121" s="990"/>
      <c r="AD121" s="990"/>
      <c r="AE121" s="991"/>
      <c r="AF121" s="992" t="s">
        <v>110</v>
      </c>
      <c r="AG121" s="990"/>
      <c r="AH121" s="990"/>
      <c r="AI121" s="990"/>
      <c r="AJ121" s="991"/>
      <c r="AK121" s="992" t="s">
        <v>110</v>
      </c>
      <c r="AL121" s="990"/>
      <c r="AM121" s="990"/>
      <c r="AN121" s="990"/>
      <c r="AO121" s="991"/>
      <c r="AP121" s="993" t="s">
        <v>110</v>
      </c>
      <c r="AQ121" s="994"/>
      <c r="AR121" s="994"/>
      <c r="AS121" s="994"/>
      <c r="AT121" s="995"/>
      <c r="AU121" s="1023"/>
      <c r="AV121" s="1024"/>
      <c r="AW121" s="1024"/>
      <c r="AX121" s="1024"/>
      <c r="AY121" s="1025"/>
      <c r="AZ121" s="980" t="s">
        <v>437</v>
      </c>
      <c r="BA121" s="981"/>
      <c r="BB121" s="981"/>
      <c r="BC121" s="981"/>
      <c r="BD121" s="981"/>
      <c r="BE121" s="981"/>
      <c r="BF121" s="981"/>
      <c r="BG121" s="981"/>
      <c r="BH121" s="981"/>
      <c r="BI121" s="981"/>
      <c r="BJ121" s="981"/>
      <c r="BK121" s="981"/>
      <c r="BL121" s="981"/>
      <c r="BM121" s="981"/>
      <c r="BN121" s="981"/>
      <c r="BO121" s="981"/>
      <c r="BP121" s="982"/>
      <c r="BQ121" s="950">
        <v>2290027</v>
      </c>
      <c r="BR121" s="951"/>
      <c r="BS121" s="951"/>
      <c r="BT121" s="951"/>
      <c r="BU121" s="951"/>
      <c r="BV121" s="951">
        <v>2492756</v>
      </c>
      <c r="BW121" s="951"/>
      <c r="BX121" s="951"/>
      <c r="BY121" s="951"/>
      <c r="BZ121" s="951"/>
      <c r="CA121" s="951">
        <v>2685418</v>
      </c>
      <c r="CB121" s="951"/>
      <c r="CC121" s="951"/>
      <c r="CD121" s="951"/>
      <c r="CE121" s="951"/>
      <c r="CF121" s="945">
        <v>31.1</v>
      </c>
      <c r="CG121" s="946"/>
      <c r="CH121" s="946"/>
      <c r="CI121" s="946"/>
      <c r="CJ121" s="946"/>
      <c r="CK121" s="1041"/>
      <c r="CL121" s="1042"/>
      <c r="CM121" s="1042"/>
      <c r="CN121" s="1042"/>
      <c r="CO121" s="1043"/>
      <c r="CP121" s="1051" t="s">
        <v>379</v>
      </c>
      <c r="CQ121" s="1052"/>
      <c r="CR121" s="1052"/>
      <c r="CS121" s="1052"/>
      <c r="CT121" s="1052"/>
      <c r="CU121" s="1052"/>
      <c r="CV121" s="1052"/>
      <c r="CW121" s="1052"/>
      <c r="CX121" s="1052"/>
      <c r="CY121" s="1052"/>
      <c r="CZ121" s="1052"/>
      <c r="DA121" s="1052"/>
      <c r="DB121" s="1052"/>
      <c r="DC121" s="1052"/>
      <c r="DD121" s="1052"/>
      <c r="DE121" s="1052"/>
      <c r="DF121" s="1053"/>
      <c r="DG121" s="950">
        <v>742492</v>
      </c>
      <c r="DH121" s="951"/>
      <c r="DI121" s="951"/>
      <c r="DJ121" s="951"/>
      <c r="DK121" s="951"/>
      <c r="DL121" s="951">
        <v>681874</v>
      </c>
      <c r="DM121" s="951"/>
      <c r="DN121" s="951"/>
      <c r="DO121" s="951"/>
      <c r="DP121" s="951"/>
      <c r="DQ121" s="951">
        <v>745687</v>
      </c>
      <c r="DR121" s="951"/>
      <c r="DS121" s="951"/>
      <c r="DT121" s="951"/>
      <c r="DU121" s="951"/>
      <c r="DV121" s="952">
        <v>8.6</v>
      </c>
      <c r="DW121" s="952"/>
      <c r="DX121" s="952"/>
      <c r="DY121" s="952"/>
      <c r="DZ121" s="953"/>
    </row>
    <row r="122" spans="1:130" s="199" customFormat="1" ht="26.25" customHeight="1" x14ac:dyDescent="0.15">
      <c r="A122" s="1090"/>
      <c r="B122" s="977"/>
      <c r="C122" s="947" t="s">
        <v>419</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110</v>
      </c>
      <c r="AB122" s="990"/>
      <c r="AC122" s="990"/>
      <c r="AD122" s="990"/>
      <c r="AE122" s="991"/>
      <c r="AF122" s="992" t="s">
        <v>110</v>
      </c>
      <c r="AG122" s="990"/>
      <c r="AH122" s="990"/>
      <c r="AI122" s="990"/>
      <c r="AJ122" s="991"/>
      <c r="AK122" s="992" t="s">
        <v>110</v>
      </c>
      <c r="AL122" s="990"/>
      <c r="AM122" s="990"/>
      <c r="AN122" s="990"/>
      <c r="AO122" s="991"/>
      <c r="AP122" s="993" t="s">
        <v>110</v>
      </c>
      <c r="AQ122" s="994"/>
      <c r="AR122" s="994"/>
      <c r="AS122" s="994"/>
      <c r="AT122" s="995"/>
      <c r="AU122" s="1023"/>
      <c r="AV122" s="1024"/>
      <c r="AW122" s="1024"/>
      <c r="AX122" s="1024"/>
      <c r="AY122" s="1025"/>
      <c r="AZ122" s="1005" t="s">
        <v>438</v>
      </c>
      <c r="BA122" s="996"/>
      <c r="BB122" s="996"/>
      <c r="BC122" s="996"/>
      <c r="BD122" s="996"/>
      <c r="BE122" s="996"/>
      <c r="BF122" s="996"/>
      <c r="BG122" s="996"/>
      <c r="BH122" s="996"/>
      <c r="BI122" s="996"/>
      <c r="BJ122" s="996"/>
      <c r="BK122" s="996"/>
      <c r="BL122" s="996"/>
      <c r="BM122" s="996"/>
      <c r="BN122" s="996"/>
      <c r="BO122" s="996"/>
      <c r="BP122" s="997"/>
      <c r="BQ122" s="1028">
        <v>16580878</v>
      </c>
      <c r="BR122" s="1029"/>
      <c r="BS122" s="1029"/>
      <c r="BT122" s="1029"/>
      <c r="BU122" s="1029"/>
      <c r="BV122" s="1029">
        <v>16020786</v>
      </c>
      <c r="BW122" s="1029"/>
      <c r="BX122" s="1029"/>
      <c r="BY122" s="1029"/>
      <c r="BZ122" s="1029"/>
      <c r="CA122" s="1029">
        <v>15333529</v>
      </c>
      <c r="CB122" s="1029"/>
      <c r="CC122" s="1029"/>
      <c r="CD122" s="1029"/>
      <c r="CE122" s="1029"/>
      <c r="CF122" s="1049">
        <v>177.5</v>
      </c>
      <c r="CG122" s="1050"/>
      <c r="CH122" s="1050"/>
      <c r="CI122" s="1050"/>
      <c r="CJ122" s="1050"/>
      <c r="CK122" s="1041"/>
      <c r="CL122" s="1042"/>
      <c r="CM122" s="1042"/>
      <c r="CN122" s="1042"/>
      <c r="CO122" s="1043"/>
      <c r="CP122" s="1051" t="s">
        <v>381</v>
      </c>
      <c r="CQ122" s="1052"/>
      <c r="CR122" s="1052"/>
      <c r="CS122" s="1052"/>
      <c r="CT122" s="1052"/>
      <c r="CU122" s="1052"/>
      <c r="CV122" s="1052"/>
      <c r="CW122" s="1052"/>
      <c r="CX122" s="1052"/>
      <c r="CY122" s="1052"/>
      <c r="CZ122" s="1052"/>
      <c r="DA122" s="1052"/>
      <c r="DB122" s="1052"/>
      <c r="DC122" s="1052"/>
      <c r="DD122" s="1052"/>
      <c r="DE122" s="1052"/>
      <c r="DF122" s="1053"/>
      <c r="DG122" s="950" t="s">
        <v>110</v>
      </c>
      <c r="DH122" s="951"/>
      <c r="DI122" s="951"/>
      <c r="DJ122" s="951"/>
      <c r="DK122" s="951"/>
      <c r="DL122" s="951">
        <v>42519</v>
      </c>
      <c r="DM122" s="951"/>
      <c r="DN122" s="951"/>
      <c r="DO122" s="951"/>
      <c r="DP122" s="951"/>
      <c r="DQ122" s="951">
        <v>41468</v>
      </c>
      <c r="DR122" s="951"/>
      <c r="DS122" s="951"/>
      <c r="DT122" s="951"/>
      <c r="DU122" s="951"/>
      <c r="DV122" s="952">
        <v>0.5</v>
      </c>
      <c r="DW122" s="952"/>
      <c r="DX122" s="952"/>
      <c r="DY122" s="952"/>
      <c r="DZ122" s="953"/>
    </row>
    <row r="123" spans="1:130" s="199" customFormat="1" ht="26.25" customHeight="1" x14ac:dyDescent="0.15">
      <c r="A123" s="1090"/>
      <c r="B123" s="977"/>
      <c r="C123" s="947" t="s">
        <v>425</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110</v>
      </c>
      <c r="AB123" s="990"/>
      <c r="AC123" s="990"/>
      <c r="AD123" s="990"/>
      <c r="AE123" s="991"/>
      <c r="AF123" s="992" t="s">
        <v>110</v>
      </c>
      <c r="AG123" s="990"/>
      <c r="AH123" s="990"/>
      <c r="AI123" s="990"/>
      <c r="AJ123" s="991"/>
      <c r="AK123" s="992" t="s">
        <v>110</v>
      </c>
      <c r="AL123" s="990"/>
      <c r="AM123" s="990"/>
      <c r="AN123" s="990"/>
      <c r="AO123" s="991"/>
      <c r="AP123" s="993" t="s">
        <v>110</v>
      </c>
      <c r="AQ123" s="994"/>
      <c r="AR123" s="994"/>
      <c r="AS123" s="994"/>
      <c r="AT123" s="995"/>
      <c r="AU123" s="1026"/>
      <c r="AV123" s="1027"/>
      <c r="AW123" s="1027"/>
      <c r="AX123" s="1027"/>
      <c r="AY123" s="1027"/>
      <c r="AZ123" s="230" t="s">
        <v>167</v>
      </c>
      <c r="BA123" s="230"/>
      <c r="BB123" s="230"/>
      <c r="BC123" s="230"/>
      <c r="BD123" s="230"/>
      <c r="BE123" s="230"/>
      <c r="BF123" s="230"/>
      <c r="BG123" s="230"/>
      <c r="BH123" s="230"/>
      <c r="BI123" s="230"/>
      <c r="BJ123" s="230"/>
      <c r="BK123" s="230"/>
      <c r="BL123" s="230"/>
      <c r="BM123" s="230"/>
      <c r="BN123" s="230"/>
      <c r="BO123" s="1006" t="s">
        <v>439</v>
      </c>
      <c r="BP123" s="1037"/>
      <c r="BQ123" s="1096">
        <v>29407739</v>
      </c>
      <c r="BR123" s="1097"/>
      <c r="BS123" s="1097"/>
      <c r="BT123" s="1097"/>
      <c r="BU123" s="1097"/>
      <c r="BV123" s="1097">
        <v>27582328</v>
      </c>
      <c r="BW123" s="1097"/>
      <c r="BX123" s="1097"/>
      <c r="BY123" s="1097"/>
      <c r="BZ123" s="1097"/>
      <c r="CA123" s="1097">
        <v>26428738</v>
      </c>
      <c r="CB123" s="1097"/>
      <c r="CC123" s="1097"/>
      <c r="CD123" s="1097"/>
      <c r="CE123" s="1097"/>
      <c r="CF123" s="1030"/>
      <c r="CG123" s="1031"/>
      <c r="CH123" s="1031"/>
      <c r="CI123" s="1031"/>
      <c r="CJ123" s="1032"/>
      <c r="CK123" s="1041"/>
      <c r="CL123" s="1042"/>
      <c r="CM123" s="1042"/>
      <c r="CN123" s="1042"/>
      <c r="CO123" s="1043"/>
      <c r="CP123" s="1051" t="s">
        <v>378</v>
      </c>
      <c r="CQ123" s="1052"/>
      <c r="CR123" s="1052"/>
      <c r="CS123" s="1052"/>
      <c r="CT123" s="1052"/>
      <c r="CU123" s="1052"/>
      <c r="CV123" s="1052"/>
      <c r="CW123" s="1052"/>
      <c r="CX123" s="1052"/>
      <c r="CY123" s="1052"/>
      <c r="CZ123" s="1052"/>
      <c r="DA123" s="1052"/>
      <c r="DB123" s="1052"/>
      <c r="DC123" s="1052"/>
      <c r="DD123" s="1052"/>
      <c r="DE123" s="1052"/>
      <c r="DF123" s="1053"/>
      <c r="DG123" s="989" t="s">
        <v>110</v>
      </c>
      <c r="DH123" s="990"/>
      <c r="DI123" s="990"/>
      <c r="DJ123" s="990"/>
      <c r="DK123" s="991"/>
      <c r="DL123" s="992" t="s">
        <v>110</v>
      </c>
      <c r="DM123" s="990"/>
      <c r="DN123" s="990"/>
      <c r="DO123" s="990"/>
      <c r="DP123" s="991"/>
      <c r="DQ123" s="992" t="s">
        <v>110</v>
      </c>
      <c r="DR123" s="990"/>
      <c r="DS123" s="990"/>
      <c r="DT123" s="990"/>
      <c r="DU123" s="991"/>
      <c r="DV123" s="993" t="s">
        <v>110</v>
      </c>
      <c r="DW123" s="994"/>
      <c r="DX123" s="994"/>
      <c r="DY123" s="994"/>
      <c r="DZ123" s="995"/>
    </row>
    <row r="124" spans="1:130" s="199" customFormat="1" ht="26.25" customHeight="1" thickBot="1" x14ac:dyDescent="0.2">
      <c r="A124" s="1090"/>
      <c r="B124" s="977"/>
      <c r="C124" s="947" t="s">
        <v>428</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110</v>
      </c>
      <c r="AB124" s="990"/>
      <c r="AC124" s="990"/>
      <c r="AD124" s="990"/>
      <c r="AE124" s="991"/>
      <c r="AF124" s="992" t="s">
        <v>110</v>
      </c>
      <c r="AG124" s="990"/>
      <c r="AH124" s="990"/>
      <c r="AI124" s="990"/>
      <c r="AJ124" s="991"/>
      <c r="AK124" s="992" t="s">
        <v>110</v>
      </c>
      <c r="AL124" s="990"/>
      <c r="AM124" s="990"/>
      <c r="AN124" s="990"/>
      <c r="AO124" s="991"/>
      <c r="AP124" s="993" t="s">
        <v>110</v>
      </c>
      <c r="AQ124" s="994"/>
      <c r="AR124" s="994"/>
      <c r="AS124" s="994"/>
      <c r="AT124" s="995"/>
      <c r="AU124" s="1092" t="s">
        <v>440</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110</v>
      </c>
      <c r="BR124" s="1059"/>
      <c r="BS124" s="1059"/>
      <c r="BT124" s="1059"/>
      <c r="BU124" s="1059"/>
      <c r="BV124" s="1059" t="s">
        <v>110</v>
      </c>
      <c r="BW124" s="1059"/>
      <c r="BX124" s="1059"/>
      <c r="BY124" s="1059"/>
      <c r="BZ124" s="1059"/>
      <c r="CA124" s="1059" t="s">
        <v>110</v>
      </c>
      <c r="CB124" s="1059"/>
      <c r="CC124" s="1059"/>
      <c r="CD124" s="1059"/>
      <c r="CE124" s="1059"/>
      <c r="CF124" s="1060"/>
      <c r="CG124" s="1061"/>
      <c r="CH124" s="1061"/>
      <c r="CI124" s="1061"/>
      <c r="CJ124" s="1062"/>
      <c r="CK124" s="1044"/>
      <c r="CL124" s="1044"/>
      <c r="CM124" s="1044"/>
      <c r="CN124" s="1044"/>
      <c r="CO124" s="1045"/>
      <c r="CP124" s="1051" t="s">
        <v>441</v>
      </c>
      <c r="CQ124" s="1052"/>
      <c r="CR124" s="1052"/>
      <c r="CS124" s="1052"/>
      <c r="CT124" s="1052"/>
      <c r="CU124" s="1052"/>
      <c r="CV124" s="1052"/>
      <c r="CW124" s="1052"/>
      <c r="CX124" s="1052"/>
      <c r="CY124" s="1052"/>
      <c r="CZ124" s="1052"/>
      <c r="DA124" s="1052"/>
      <c r="DB124" s="1052"/>
      <c r="DC124" s="1052"/>
      <c r="DD124" s="1052"/>
      <c r="DE124" s="1052"/>
      <c r="DF124" s="1053"/>
      <c r="DG124" s="1036" t="s">
        <v>110</v>
      </c>
      <c r="DH124" s="1015"/>
      <c r="DI124" s="1015"/>
      <c r="DJ124" s="1015"/>
      <c r="DK124" s="1016"/>
      <c r="DL124" s="1014" t="s">
        <v>110</v>
      </c>
      <c r="DM124" s="1015"/>
      <c r="DN124" s="1015"/>
      <c r="DO124" s="1015"/>
      <c r="DP124" s="1016"/>
      <c r="DQ124" s="1014" t="s">
        <v>110</v>
      </c>
      <c r="DR124" s="1015"/>
      <c r="DS124" s="1015"/>
      <c r="DT124" s="1015"/>
      <c r="DU124" s="1016"/>
      <c r="DV124" s="1017" t="s">
        <v>110</v>
      </c>
      <c r="DW124" s="1018"/>
      <c r="DX124" s="1018"/>
      <c r="DY124" s="1018"/>
      <c r="DZ124" s="1019"/>
    </row>
    <row r="125" spans="1:130" s="199" customFormat="1" ht="26.25" customHeight="1" x14ac:dyDescent="0.15">
      <c r="A125" s="1090"/>
      <c r="B125" s="977"/>
      <c r="C125" s="947" t="s">
        <v>430</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110</v>
      </c>
      <c r="AB125" s="990"/>
      <c r="AC125" s="990"/>
      <c r="AD125" s="990"/>
      <c r="AE125" s="991"/>
      <c r="AF125" s="992" t="s">
        <v>110</v>
      </c>
      <c r="AG125" s="990"/>
      <c r="AH125" s="990"/>
      <c r="AI125" s="990"/>
      <c r="AJ125" s="991"/>
      <c r="AK125" s="992" t="s">
        <v>110</v>
      </c>
      <c r="AL125" s="990"/>
      <c r="AM125" s="990"/>
      <c r="AN125" s="990"/>
      <c r="AO125" s="991"/>
      <c r="AP125" s="993" t="s">
        <v>110</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442</v>
      </c>
      <c r="CL125" s="1039"/>
      <c r="CM125" s="1039"/>
      <c r="CN125" s="1039"/>
      <c r="CO125" s="1040"/>
      <c r="CP125" s="971" t="s">
        <v>443</v>
      </c>
      <c r="CQ125" s="920"/>
      <c r="CR125" s="920"/>
      <c r="CS125" s="920"/>
      <c r="CT125" s="920"/>
      <c r="CU125" s="920"/>
      <c r="CV125" s="920"/>
      <c r="CW125" s="920"/>
      <c r="CX125" s="920"/>
      <c r="CY125" s="920"/>
      <c r="CZ125" s="920"/>
      <c r="DA125" s="920"/>
      <c r="DB125" s="920"/>
      <c r="DC125" s="920"/>
      <c r="DD125" s="920"/>
      <c r="DE125" s="920"/>
      <c r="DF125" s="921"/>
      <c r="DG125" s="957" t="s">
        <v>110</v>
      </c>
      <c r="DH125" s="958"/>
      <c r="DI125" s="958"/>
      <c r="DJ125" s="958"/>
      <c r="DK125" s="958"/>
      <c r="DL125" s="958" t="s">
        <v>110</v>
      </c>
      <c r="DM125" s="958"/>
      <c r="DN125" s="958"/>
      <c r="DO125" s="958"/>
      <c r="DP125" s="958"/>
      <c r="DQ125" s="958" t="s">
        <v>110</v>
      </c>
      <c r="DR125" s="958"/>
      <c r="DS125" s="958"/>
      <c r="DT125" s="958"/>
      <c r="DU125" s="958"/>
      <c r="DV125" s="959" t="s">
        <v>110</v>
      </c>
      <c r="DW125" s="959"/>
      <c r="DX125" s="959"/>
      <c r="DY125" s="959"/>
      <c r="DZ125" s="960"/>
    </row>
    <row r="126" spans="1:130" s="199" customFormat="1" ht="26.25" customHeight="1" thickBot="1" x14ac:dyDescent="0.2">
      <c r="A126" s="1090"/>
      <c r="B126" s="977"/>
      <c r="C126" s="947" t="s">
        <v>432</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110</v>
      </c>
      <c r="AB126" s="990"/>
      <c r="AC126" s="990"/>
      <c r="AD126" s="990"/>
      <c r="AE126" s="991"/>
      <c r="AF126" s="992" t="s">
        <v>110</v>
      </c>
      <c r="AG126" s="990"/>
      <c r="AH126" s="990"/>
      <c r="AI126" s="990"/>
      <c r="AJ126" s="991"/>
      <c r="AK126" s="992" t="s">
        <v>110</v>
      </c>
      <c r="AL126" s="990"/>
      <c r="AM126" s="990"/>
      <c r="AN126" s="990"/>
      <c r="AO126" s="991"/>
      <c r="AP126" s="993" t="s">
        <v>110</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444</v>
      </c>
      <c r="CQ126" s="981"/>
      <c r="CR126" s="981"/>
      <c r="CS126" s="981"/>
      <c r="CT126" s="981"/>
      <c r="CU126" s="981"/>
      <c r="CV126" s="981"/>
      <c r="CW126" s="981"/>
      <c r="CX126" s="981"/>
      <c r="CY126" s="981"/>
      <c r="CZ126" s="981"/>
      <c r="DA126" s="981"/>
      <c r="DB126" s="981"/>
      <c r="DC126" s="981"/>
      <c r="DD126" s="981"/>
      <c r="DE126" s="981"/>
      <c r="DF126" s="982"/>
      <c r="DG126" s="950" t="s">
        <v>110</v>
      </c>
      <c r="DH126" s="951"/>
      <c r="DI126" s="951"/>
      <c r="DJ126" s="951"/>
      <c r="DK126" s="951"/>
      <c r="DL126" s="951" t="s">
        <v>110</v>
      </c>
      <c r="DM126" s="951"/>
      <c r="DN126" s="951"/>
      <c r="DO126" s="951"/>
      <c r="DP126" s="951"/>
      <c r="DQ126" s="951" t="s">
        <v>110</v>
      </c>
      <c r="DR126" s="951"/>
      <c r="DS126" s="951"/>
      <c r="DT126" s="951"/>
      <c r="DU126" s="951"/>
      <c r="DV126" s="952" t="s">
        <v>110</v>
      </c>
      <c r="DW126" s="952"/>
      <c r="DX126" s="952"/>
      <c r="DY126" s="952"/>
      <c r="DZ126" s="953"/>
    </row>
    <row r="127" spans="1:130" s="199" customFormat="1" ht="26.25" customHeight="1" x14ac:dyDescent="0.15">
      <c r="A127" s="1091"/>
      <c r="B127" s="979"/>
      <c r="C127" s="1033" t="s">
        <v>445</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v>6127</v>
      </c>
      <c r="AB127" s="990"/>
      <c r="AC127" s="990"/>
      <c r="AD127" s="990"/>
      <c r="AE127" s="991"/>
      <c r="AF127" s="992">
        <v>4802</v>
      </c>
      <c r="AG127" s="990"/>
      <c r="AH127" s="990"/>
      <c r="AI127" s="990"/>
      <c r="AJ127" s="991"/>
      <c r="AK127" s="992">
        <v>23024</v>
      </c>
      <c r="AL127" s="990"/>
      <c r="AM127" s="990"/>
      <c r="AN127" s="990"/>
      <c r="AO127" s="991"/>
      <c r="AP127" s="993">
        <v>0.3</v>
      </c>
      <c r="AQ127" s="994"/>
      <c r="AR127" s="994"/>
      <c r="AS127" s="994"/>
      <c r="AT127" s="995"/>
      <c r="AU127" s="235"/>
      <c r="AV127" s="235"/>
      <c r="AW127" s="235"/>
      <c r="AX127" s="1063" t="s">
        <v>446</v>
      </c>
      <c r="AY127" s="1064"/>
      <c r="AZ127" s="1064"/>
      <c r="BA127" s="1064"/>
      <c r="BB127" s="1064"/>
      <c r="BC127" s="1064"/>
      <c r="BD127" s="1064"/>
      <c r="BE127" s="1065"/>
      <c r="BF127" s="1066" t="s">
        <v>447</v>
      </c>
      <c r="BG127" s="1064"/>
      <c r="BH127" s="1064"/>
      <c r="BI127" s="1064"/>
      <c r="BJ127" s="1064"/>
      <c r="BK127" s="1064"/>
      <c r="BL127" s="1065"/>
      <c r="BM127" s="1066" t="s">
        <v>448</v>
      </c>
      <c r="BN127" s="1064"/>
      <c r="BO127" s="1064"/>
      <c r="BP127" s="1064"/>
      <c r="BQ127" s="1064"/>
      <c r="BR127" s="1064"/>
      <c r="BS127" s="1065"/>
      <c r="BT127" s="1066" t="s">
        <v>449</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450</v>
      </c>
      <c r="CQ127" s="981"/>
      <c r="CR127" s="981"/>
      <c r="CS127" s="981"/>
      <c r="CT127" s="981"/>
      <c r="CU127" s="981"/>
      <c r="CV127" s="981"/>
      <c r="CW127" s="981"/>
      <c r="CX127" s="981"/>
      <c r="CY127" s="981"/>
      <c r="CZ127" s="981"/>
      <c r="DA127" s="981"/>
      <c r="DB127" s="981"/>
      <c r="DC127" s="981"/>
      <c r="DD127" s="981"/>
      <c r="DE127" s="981"/>
      <c r="DF127" s="982"/>
      <c r="DG127" s="950" t="s">
        <v>110</v>
      </c>
      <c r="DH127" s="951"/>
      <c r="DI127" s="951"/>
      <c r="DJ127" s="951"/>
      <c r="DK127" s="951"/>
      <c r="DL127" s="951" t="s">
        <v>110</v>
      </c>
      <c r="DM127" s="951"/>
      <c r="DN127" s="951"/>
      <c r="DO127" s="951"/>
      <c r="DP127" s="951"/>
      <c r="DQ127" s="951" t="s">
        <v>110</v>
      </c>
      <c r="DR127" s="951"/>
      <c r="DS127" s="951"/>
      <c r="DT127" s="951"/>
      <c r="DU127" s="951"/>
      <c r="DV127" s="952" t="s">
        <v>110</v>
      </c>
      <c r="DW127" s="952"/>
      <c r="DX127" s="952"/>
      <c r="DY127" s="952"/>
      <c r="DZ127" s="953"/>
    </row>
    <row r="128" spans="1:130" s="199" customFormat="1" ht="26.25" customHeight="1" thickBot="1" x14ac:dyDescent="0.2">
      <c r="A128" s="1074" t="s">
        <v>451</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452</v>
      </c>
      <c r="X128" s="1076"/>
      <c r="Y128" s="1076"/>
      <c r="Z128" s="1077"/>
      <c r="AA128" s="1078">
        <v>79255</v>
      </c>
      <c r="AB128" s="1079"/>
      <c r="AC128" s="1079"/>
      <c r="AD128" s="1079"/>
      <c r="AE128" s="1080"/>
      <c r="AF128" s="1081">
        <v>118005</v>
      </c>
      <c r="AG128" s="1079"/>
      <c r="AH128" s="1079"/>
      <c r="AI128" s="1079"/>
      <c r="AJ128" s="1080"/>
      <c r="AK128" s="1081">
        <v>93858</v>
      </c>
      <c r="AL128" s="1079"/>
      <c r="AM128" s="1079"/>
      <c r="AN128" s="1079"/>
      <c r="AO128" s="1080"/>
      <c r="AP128" s="1082"/>
      <c r="AQ128" s="1083"/>
      <c r="AR128" s="1083"/>
      <c r="AS128" s="1083"/>
      <c r="AT128" s="1084"/>
      <c r="AU128" s="235"/>
      <c r="AV128" s="235"/>
      <c r="AW128" s="235"/>
      <c r="AX128" s="919" t="s">
        <v>453</v>
      </c>
      <c r="AY128" s="920"/>
      <c r="AZ128" s="920"/>
      <c r="BA128" s="920"/>
      <c r="BB128" s="920"/>
      <c r="BC128" s="920"/>
      <c r="BD128" s="920"/>
      <c r="BE128" s="921"/>
      <c r="BF128" s="1085" t="s">
        <v>110</v>
      </c>
      <c r="BG128" s="1086"/>
      <c r="BH128" s="1086"/>
      <c r="BI128" s="1086"/>
      <c r="BJ128" s="1086"/>
      <c r="BK128" s="1086"/>
      <c r="BL128" s="1087"/>
      <c r="BM128" s="1085">
        <v>13.28</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454</v>
      </c>
      <c r="CQ128" s="1068"/>
      <c r="CR128" s="1068"/>
      <c r="CS128" s="1068"/>
      <c r="CT128" s="1068"/>
      <c r="CU128" s="1068"/>
      <c r="CV128" s="1068"/>
      <c r="CW128" s="1068"/>
      <c r="CX128" s="1068"/>
      <c r="CY128" s="1068"/>
      <c r="CZ128" s="1068"/>
      <c r="DA128" s="1068"/>
      <c r="DB128" s="1068"/>
      <c r="DC128" s="1068"/>
      <c r="DD128" s="1068"/>
      <c r="DE128" s="1068"/>
      <c r="DF128" s="1069"/>
      <c r="DG128" s="1070">
        <v>2829</v>
      </c>
      <c r="DH128" s="1071"/>
      <c r="DI128" s="1071"/>
      <c r="DJ128" s="1071"/>
      <c r="DK128" s="1071"/>
      <c r="DL128" s="1071" t="s">
        <v>110</v>
      </c>
      <c r="DM128" s="1071"/>
      <c r="DN128" s="1071"/>
      <c r="DO128" s="1071"/>
      <c r="DP128" s="1071"/>
      <c r="DQ128" s="1071" t="s">
        <v>110</v>
      </c>
      <c r="DR128" s="1071"/>
      <c r="DS128" s="1071"/>
      <c r="DT128" s="1071"/>
      <c r="DU128" s="1071"/>
      <c r="DV128" s="1072" t="s">
        <v>110</v>
      </c>
      <c r="DW128" s="1072"/>
      <c r="DX128" s="1072"/>
      <c r="DY128" s="1072"/>
      <c r="DZ128" s="1073"/>
    </row>
    <row r="129" spans="1:131" s="199" customFormat="1" ht="26.25" customHeight="1" x14ac:dyDescent="0.15">
      <c r="A129" s="961" t="s">
        <v>90</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455</v>
      </c>
      <c r="X129" s="1105"/>
      <c r="Y129" s="1105"/>
      <c r="Z129" s="1106"/>
      <c r="AA129" s="989">
        <v>10546392</v>
      </c>
      <c r="AB129" s="990"/>
      <c r="AC129" s="990"/>
      <c r="AD129" s="990"/>
      <c r="AE129" s="991"/>
      <c r="AF129" s="992">
        <v>10387730</v>
      </c>
      <c r="AG129" s="990"/>
      <c r="AH129" s="990"/>
      <c r="AI129" s="990"/>
      <c r="AJ129" s="991"/>
      <c r="AK129" s="992">
        <v>10315229</v>
      </c>
      <c r="AL129" s="990"/>
      <c r="AM129" s="990"/>
      <c r="AN129" s="990"/>
      <c r="AO129" s="991"/>
      <c r="AP129" s="1107"/>
      <c r="AQ129" s="1108"/>
      <c r="AR129" s="1108"/>
      <c r="AS129" s="1108"/>
      <c r="AT129" s="1109"/>
      <c r="AU129" s="237"/>
      <c r="AV129" s="237"/>
      <c r="AW129" s="237"/>
      <c r="AX129" s="1098" t="s">
        <v>456</v>
      </c>
      <c r="AY129" s="981"/>
      <c r="AZ129" s="981"/>
      <c r="BA129" s="981"/>
      <c r="BB129" s="981"/>
      <c r="BC129" s="981"/>
      <c r="BD129" s="981"/>
      <c r="BE129" s="982"/>
      <c r="BF129" s="1099" t="s">
        <v>110</v>
      </c>
      <c r="BG129" s="1100"/>
      <c r="BH129" s="1100"/>
      <c r="BI129" s="1100"/>
      <c r="BJ129" s="1100"/>
      <c r="BK129" s="1100"/>
      <c r="BL129" s="1101"/>
      <c r="BM129" s="1099">
        <v>18.28</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1" t="s">
        <v>457</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458</v>
      </c>
      <c r="X130" s="1105"/>
      <c r="Y130" s="1105"/>
      <c r="Z130" s="1106"/>
      <c r="AA130" s="989">
        <v>1783252</v>
      </c>
      <c r="AB130" s="990"/>
      <c r="AC130" s="990"/>
      <c r="AD130" s="990"/>
      <c r="AE130" s="991"/>
      <c r="AF130" s="992">
        <v>1703041</v>
      </c>
      <c r="AG130" s="990"/>
      <c r="AH130" s="990"/>
      <c r="AI130" s="990"/>
      <c r="AJ130" s="991"/>
      <c r="AK130" s="992">
        <v>1677314</v>
      </c>
      <c r="AL130" s="990"/>
      <c r="AM130" s="990"/>
      <c r="AN130" s="990"/>
      <c r="AO130" s="991"/>
      <c r="AP130" s="1107"/>
      <c r="AQ130" s="1108"/>
      <c r="AR130" s="1108"/>
      <c r="AS130" s="1108"/>
      <c r="AT130" s="1109"/>
      <c r="AU130" s="237"/>
      <c r="AV130" s="237"/>
      <c r="AW130" s="237"/>
      <c r="AX130" s="1098" t="s">
        <v>459</v>
      </c>
      <c r="AY130" s="981"/>
      <c r="AZ130" s="981"/>
      <c r="BA130" s="981"/>
      <c r="BB130" s="981"/>
      <c r="BC130" s="981"/>
      <c r="BD130" s="981"/>
      <c r="BE130" s="982"/>
      <c r="BF130" s="1135">
        <v>11.4</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460</v>
      </c>
      <c r="X131" s="1143"/>
      <c r="Y131" s="1143"/>
      <c r="Z131" s="1144"/>
      <c r="AA131" s="1036">
        <v>8763140</v>
      </c>
      <c r="AB131" s="1015"/>
      <c r="AC131" s="1015"/>
      <c r="AD131" s="1015"/>
      <c r="AE131" s="1016"/>
      <c r="AF131" s="1014">
        <v>8684689</v>
      </c>
      <c r="AG131" s="1015"/>
      <c r="AH131" s="1015"/>
      <c r="AI131" s="1015"/>
      <c r="AJ131" s="1016"/>
      <c r="AK131" s="1014">
        <v>8637915</v>
      </c>
      <c r="AL131" s="1015"/>
      <c r="AM131" s="1015"/>
      <c r="AN131" s="1015"/>
      <c r="AO131" s="1016"/>
      <c r="AP131" s="1145"/>
      <c r="AQ131" s="1146"/>
      <c r="AR131" s="1146"/>
      <c r="AS131" s="1146"/>
      <c r="AT131" s="1147"/>
      <c r="AU131" s="237"/>
      <c r="AV131" s="237"/>
      <c r="AW131" s="237"/>
      <c r="AX131" s="1117" t="s">
        <v>461</v>
      </c>
      <c r="AY131" s="1068"/>
      <c r="AZ131" s="1068"/>
      <c r="BA131" s="1068"/>
      <c r="BB131" s="1068"/>
      <c r="BC131" s="1068"/>
      <c r="BD131" s="1068"/>
      <c r="BE131" s="1069"/>
      <c r="BF131" s="1118" t="s">
        <v>110</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4" t="s">
        <v>462</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463</v>
      </c>
      <c r="W132" s="1128"/>
      <c r="X132" s="1128"/>
      <c r="Y132" s="1128"/>
      <c r="Z132" s="1129"/>
      <c r="AA132" s="1130">
        <v>14.30676675</v>
      </c>
      <c r="AB132" s="1131"/>
      <c r="AC132" s="1131"/>
      <c r="AD132" s="1131"/>
      <c r="AE132" s="1132"/>
      <c r="AF132" s="1133">
        <v>11.42644256</v>
      </c>
      <c r="AG132" s="1131"/>
      <c r="AH132" s="1131"/>
      <c r="AI132" s="1131"/>
      <c r="AJ132" s="1132"/>
      <c r="AK132" s="1133">
        <v>8.6284247989999994</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464</v>
      </c>
      <c r="W133" s="1111"/>
      <c r="X133" s="1111"/>
      <c r="Y133" s="1111"/>
      <c r="Z133" s="1112"/>
      <c r="AA133" s="1113">
        <v>15.1</v>
      </c>
      <c r="AB133" s="1114"/>
      <c r="AC133" s="1114"/>
      <c r="AD133" s="1114"/>
      <c r="AE133" s="1115"/>
      <c r="AF133" s="1113">
        <v>13.5</v>
      </c>
      <c r="AG133" s="1114"/>
      <c r="AH133" s="1114"/>
      <c r="AI133" s="1114"/>
      <c r="AJ133" s="1115"/>
      <c r="AK133" s="1113">
        <v>11.4</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1" t="s">
        <v>467</v>
      </c>
      <c r="L7" s="256"/>
      <c r="M7" s="257" t="s">
        <v>468</v>
      </c>
      <c r="N7" s="258"/>
    </row>
    <row r="8" spans="1:16" x14ac:dyDescent="0.15">
      <c r="A8" s="250"/>
      <c r="B8" s="246"/>
      <c r="C8" s="246"/>
      <c r="D8" s="246"/>
      <c r="E8" s="246"/>
      <c r="F8" s="246"/>
      <c r="G8" s="259"/>
      <c r="H8" s="260"/>
      <c r="I8" s="260"/>
      <c r="J8" s="261"/>
      <c r="K8" s="1152"/>
      <c r="L8" s="262" t="s">
        <v>469</v>
      </c>
      <c r="M8" s="263" t="s">
        <v>470</v>
      </c>
      <c r="N8" s="264" t="s">
        <v>471</v>
      </c>
    </row>
    <row r="9" spans="1:16" x14ac:dyDescent="0.15">
      <c r="A9" s="250"/>
      <c r="B9" s="246"/>
      <c r="C9" s="246"/>
      <c r="D9" s="246"/>
      <c r="E9" s="246"/>
      <c r="F9" s="246"/>
      <c r="G9" s="1153" t="s">
        <v>472</v>
      </c>
      <c r="H9" s="1154"/>
      <c r="I9" s="1154"/>
      <c r="J9" s="1155"/>
      <c r="K9" s="265">
        <v>2927794</v>
      </c>
      <c r="L9" s="266">
        <v>72708</v>
      </c>
      <c r="M9" s="267">
        <v>82785</v>
      </c>
      <c r="N9" s="268">
        <v>-12.2</v>
      </c>
    </row>
    <row r="10" spans="1:16" x14ac:dyDescent="0.15">
      <c r="A10" s="250"/>
      <c r="B10" s="246"/>
      <c r="C10" s="246"/>
      <c r="D10" s="246"/>
      <c r="E10" s="246"/>
      <c r="F10" s="246"/>
      <c r="G10" s="1153" t="s">
        <v>473</v>
      </c>
      <c r="H10" s="1154"/>
      <c r="I10" s="1154"/>
      <c r="J10" s="1155"/>
      <c r="K10" s="269">
        <v>285851</v>
      </c>
      <c r="L10" s="270">
        <v>7099</v>
      </c>
      <c r="M10" s="271">
        <v>6632</v>
      </c>
      <c r="N10" s="272">
        <v>7</v>
      </c>
    </row>
    <row r="11" spans="1:16" ht="13.5" customHeight="1" x14ac:dyDescent="0.15">
      <c r="A11" s="250"/>
      <c r="B11" s="246"/>
      <c r="C11" s="246"/>
      <c r="D11" s="246"/>
      <c r="E11" s="246"/>
      <c r="F11" s="246"/>
      <c r="G11" s="1153" t="s">
        <v>474</v>
      </c>
      <c r="H11" s="1154"/>
      <c r="I11" s="1154"/>
      <c r="J11" s="1155"/>
      <c r="K11" s="269">
        <v>615323</v>
      </c>
      <c r="L11" s="270">
        <v>15281</v>
      </c>
      <c r="M11" s="271">
        <v>9575</v>
      </c>
      <c r="N11" s="272">
        <v>59.6</v>
      </c>
    </row>
    <row r="12" spans="1:16" ht="13.5" customHeight="1" x14ac:dyDescent="0.15">
      <c r="A12" s="250"/>
      <c r="B12" s="246"/>
      <c r="C12" s="246"/>
      <c r="D12" s="246"/>
      <c r="E12" s="246"/>
      <c r="F12" s="246"/>
      <c r="G12" s="1153" t="s">
        <v>475</v>
      </c>
      <c r="H12" s="1154"/>
      <c r="I12" s="1154"/>
      <c r="J12" s="1155"/>
      <c r="K12" s="269">
        <v>18319</v>
      </c>
      <c r="L12" s="270">
        <v>455</v>
      </c>
      <c r="M12" s="271">
        <v>961</v>
      </c>
      <c r="N12" s="272">
        <v>-52.7</v>
      </c>
    </row>
    <row r="13" spans="1:16" ht="13.5" customHeight="1" x14ac:dyDescent="0.15">
      <c r="A13" s="250"/>
      <c r="B13" s="246"/>
      <c r="C13" s="246"/>
      <c r="D13" s="246"/>
      <c r="E13" s="246"/>
      <c r="F13" s="246"/>
      <c r="G13" s="1153" t="s">
        <v>476</v>
      </c>
      <c r="H13" s="1154"/>
      <c r="I13" s="1154"/>
      <c r="J13" s="1155"/>
      <c r="K13" s="269" t="s">
        <v>477</v>
      </c>
      <c r="L13" s="270" t="s">
        <v>477</v>
      </c>
      <c r="M13" s="271" t="s">
        <v>477</v>
      </c>
      <c r="N13" s="272" t="s">
        <v>477</v>
      </c>
    </row>
    <row r="14" spans="1:16" ht="13.5" customHeight="1" x14ac:dyDescent="0.15">
      <c r="A14" s="250"/>
      <c r="B14" s="246"/>
      <c r="C14" s="246"/>
      <c r="D14" s="246"/>
      <c r="E14" s="246"/>
      <c r="F14" s="246"/>
      <c r="G14" s="1153" t="s">
        <v>478</v>
      </c>
      <c r="H14" s="1154"/>
      <c r="I14" s="1154"/>
      <c r="J14" s="1155"/>
      <c r="K14" s="269">
        <v>91874</v>
      </c>
      <c r="L14" s="270">
        <v>2282</v>
      </c>
      <c r="M14" s="271">
        <v>3403</v>
      </c>
      <c r="N14" s="272">
        <v>-32.9</v>
      </c>
    </row>
    <row r="15" spans="1:16" ht="13.5" customHeight="1" x14ac:dyDescent="0.15">
      <c r="A15" s="250"/>
      <c r="B15" s="246"/>
      <c r="C15" s="246"/>
      <c r="D15" s="246"/>
      <c r="E15" s="246"/>
      <c r="F15" s="246"/>
      <c r="G15" s="1153" t="s">
        <v>479</v>
      </c>
      <c r="H15" s="1154"/>
      <c r="I15" s="1154"/>
      <c r="J15" s="1155"/>
      <c r="K15" s="269">
        <v>147172</v>
      </c>
      <c r="L15" s="270">
        <v>3655</v>
      </c>
      <c r="M15" s="271">
        <v>1693</v>
      </c>
      <c r="N15" s="272">
        <v>115.9</v>
      </c>
    </row>
    <row r="16" spans="1:16" x14ac:dyDescent="0.15">
      <c r="A16" s="250"/>
      <c r="B16" s="246"/>
      <c r="C16" s="246"/>
      <c r="D16" s="246"/>
      <c r="E16" s="246"/>
      <c r="F16" s="246"/>
      <c r="G16" s="1156" t="s">
        <v>480</v>
      </c>
      <c r="H16" s="1157"/>
      <c r="I16" s="1157"/>
      <c r="J16" s="1158"/>
      <c r="K16" s="270">
        <v>-287429</v>
      </c>
      <c r="L16" s="270">
        <v>-7138</v>
      </c>
      <c r="M16" s="271">
        <v>-7791</v>
      </c>
      <c r="N16" s="272">
        <v>-8.4</v>
      </c>
    </row>
    <row r="17" spans="1:16" x14ac:dyDescent="0.15">
      <c r="A17" s="250"/>
      <c r="B17" s="246"/>
      <c r="C17" s="246"/>
      <c r="D17" s="246"/>
      <c r="E17" s="246"/>
      <c r="F17" s="246"/>
      <c r="G17" s="1156" t="s">
        <v>167</v>
      </c>
      <c r="H17" s="1157"/>
      <c r="I17" s="1157"/>
      <c r="J17" s="1158"/>
      <c r="K17" s="270">
        <v>3798904</v>
      </c>
      <c r="L17" s="270">
        <v>94341</v>
      </c>
      <c r="M17" s="271">
        <v>97258</v>
      </c>
      <c r="N17" s="272">
        <v>-3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8" t="s">
        <v>485</v>
      </c>
      <c r="H21" s="1149"/>
      <c r="I21" s="1149"/>
      <c r="J21" s="1150"/>
      <c r="K21" s="282">
        <v>9.39</v>
      </c>
      <c r="L21" s="283">
        <v>9.18</v>
      </c>
      <c r="M21" s="284">
        <v>0.21</v>
      </c>
      <c r="N21" s="251"/>
      <c r="O21" s="285"/>
      <c r="P21" s="281"/>
    </row>
    <row r="22" spans="1:16" s="286" customFormat="1" x14ac:dyDescent="0.15">
      <c r="A22" s="281"/>
      <c r="B22" s="251"/>
      <c r="C22" s="251"/>
      <c r="D22" s="251"/>
      <c r="E22" s="251"/>
      <c r="F22" s="251"/>
      <c r="G22" s="1148" t="s">
        <v>486</v>
      </c>
      <c r="H22" s="1149"/>
      <c r="I22" s="1149"/>
      <c r="J22" s="1150"/>
      <c r="K22" s="287">
        <v>92.9</v>
      </c>
      <c r="L22" s="288">
        <v>97.2</v>
      </c>
      <c r="M22" s="289">
        <v>-4.3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1" t="s">
        <v>467</v>
      </c>
      <c r="L30" s="256"/>
      <c r="M30" s="257" t="s">
        <v>468</v>
      </c>
      <c r="N30" s="258"/>
    </row>
    <row r="31" spans="1:16" x14ac:dyDescent="0.15">
      <c r="A31" s="250"/>
      <c r="B31" s="246"/>
      <c r="C31" s="246"/>
      <c r="D31" s="246"/>
      <c r="E31" s="246"/>
      <c r="F31" s="246"/>
      <c r="G31" s="259"/>
      <c r="H31" s="260"/>
      <c r="I31" s="260"/>
      <c r="J31" s="261"/>
      <c r="K31" s="1152"/>
      <c r="L31" s="262" t="s">
        <v>469</v>
      </c>
      <c r="M31" s="263" t="s">
        <v>470</v>
      </c>
      <c r="N31" s="264" t="s">
        <v>471</v>
      </c>
    </row>
    <row r="32" spans="1:16" ht="27" customHeight="1" x14ac:dyDescent="0.15">
      <c r="A32" s="250"/>
      <c r="B32" s="246"/>
      <c r="C32" s="246"/>
      <c r="D32" s="246"/>
      <c r="E32" s="246"/>
      <c r="F32" s="246"/>
      <c r="G32" s="1164" t="s">
        <v>490</v>
      </c>
      <c r="H32" s="1165"/>
      <c r="I32" s="1165"/>
      <c r="J32" s="1166"/>
      <c r="K32" s="296">
        <v>1543688</v>
      </c>
      <c r="L32" s="296">
        <v>38335</v>
      </c>
      <c r="M32" s="297">
        <v>59261</v>
      </c>
      <c r="N32" s="298">
        <v>-35.299999999999997</v>
      </c>
    </row>
    <row r="33" spans="1:16" ht="13.5" customHeight="1" x14ac:dyDescent="0.15">
      <c r="A33" s="250"/>
      <c r="B33" s="246"/>
      <c r="C33" s="246"/>
      <c r="D33" s="246"/>
      <c r="E33" s="246"/>
      <c r="F33" s="246"/>
      <c r="G33" s="1164" t="s">
        <v>491</v>
      </c>
      <c r="H33" s="1165"/>
      <c r="I33" s="1165"/>
      <c r="J33" s="1166"/>
      <c r="K33" s="296" t="s">
        <v>477</v>
      </c>
      <c r="L33" s="296" t="s">
        <v>477</v>
      </c>
      <c r="M33" s="297" t="s">
        <v>477</v>
      </c>
      <c r="N33" s="298" t="s">
        <v>477</v>
      </c>
    </row>
    <row r="34" spans="1:16" ht="27" customHeight="1" x14ac:dyDescent="0.15">
      <c r="A34" s="250"/>
      <c r="B34" s="246"/>
      <c r="C34" s="246"/>
      <c r="D34" s="246"/>
      <c r="E34" s="246"/>
      <c r="F34" s="246"/>
      <c r="G34" s="1164" t="s">
        <v>492</v>
      </c>
      <c r="H34" s="1165"/>
      <c r="I34" s="1165"/>
      <c r="J34" s="1166"/>
      <c r="K34" s="296" t="s">
        <v>477</v>
      </c>
      <c r="L34" s="296" t="s">
        <v>477</v>
      </c>
      <c r="M34" s="297">
        <v>53</v>
      </c>
      <c r="N34" s="298" t="s">
        <v>477</v>
      </c>
    </row>
    <row r="35" spans="1:16" ht="27" customHeight="1" x14ac:dyDescent="0.15">
      <c r="A35" s="250"/>
      <c r="B35" s="246"/>
      <c r="C35" s="246"/>
      <c r="D35" s="246"/>
      <c r="E35" s="246"/>
      <c r="F35" s="246"/>
      <c r="G35" s="1164" t="s">
        <v>493</v>
      </c>
      <c r="H35" s="1165"/>
      <c r="I35" s="1165"/>
      <c r="J35" s="1166"/>
      <c r="K35" s="296">
        <v>823660</v>
      </c>
      <c r="L35" s="296">
        <v>20454</v>
      </c>
      <c r="M35" s="297">
        <v>16703</v>
      </c>
      <c r="N35" s="298">
        <v>22.5</v>
      </c>
    </row>
    <row r="36" spans="1:16" ht="27" customHeight="1" x14ac:dyDescent="0.15">
      <c r="A36" s="250"/>
      <c r="B36" s="246"/>
      <c r="C36" s="246"/>
      <c r="D36" s="246"/>
      <c r="E36" s="246"/>
      <c r="F36" s="246"/>
      <c r="G36" s="1164" t="s">
        <v>494</v>
      </c>
      <c r="H36" s="1165"/>
      <c r="I36" s="1165"/>
      <c r="J36" s="1166"/>
      <c r="K36" s="296">
        <v>98158</v>
      </c>
      <c r="L36" s="296">
        <v>2438</v>
      </c>
      <c r="M36" s="297">
        <v>2887</v>
      </c>
      <c r="N36" s="298">
        <v>-15.6</v>
      </c>
    </row>
    <row r="37" spans="1:16" ht="13.5" customHeight="1" x14ac:dyDescent="0.15">
      <c r="A37" s="250"/>
      <c r="B37" s="246"/>
      <c r="C37" s="246"/>
      <c r="D37" s="246"/>
      <c r="E37" s="246"/>
      <c r="F37" s="246"/>
      <c r="G37" s="1164" t="s">
        <v>495</v>
      </c>
      <c r="H37" s="1165"/>
      <c r="I37" s="1165"/>
      <c r="J37" s="1166"/>
      <c r="K37" s="296">
        <v>50982</v>
      </c>
      <c r="L37" s="296">
        <v>1266</v>
      </c>
      <c r="M37" s="297">
        <v>465</v>
      </c>
      <c r="N37" s="298">
        <v>172.3</v>
      </c>
    </row>
    <row r="38" spans="1:16" ht="27" customHeight="1" x14ac:dyDescent="0.15">
      <c r="A38" s="250"/>
      <c r="B38" s="246"/>
      <c r="C38" s="246"/>
      <c r="D38" s="246"/>
      <c r="E38" s="246"/>
      <c r="F38" s="246"/>
      <c r="G38" s="1167" t="s">
        <v>496</v>
      </c>
      <c r="H38" s="1168"/>
      <c r="I38" s="1168"/>
      <c r="J38" s="1169"/>
      <c r="K38" s="299" t="s">
        <v>477</v>
      </c>
      <c r="L38" s="299" t="s">
        <v>477</v>
      </c>
      <c r="M38" s="300">
        <v>4</v>
      </c>
      <c r="N38" s="301" t="s">
        <v>477</v>
      </c>
      <c r="O38" s="295"/>
    </row>
    <row r="39" spans="1:16" x14ac:dyDescent="0.15">
      <c r="A39" s="250"/>
      <c r="B39" s="246"/>
      <c r="C39" s="246"/>
      <c r="D39" s="246"/>
      <c r="E39" s="246"/>
      <c r="F39" s="246"/>
      <c r="G39" s="1167" t="s">
        <v>497</v>
      </c>
      <c r="H39" s="1168"/>
      <c r="I39" s="1168"/>
      <c r="J39" s="1169"/>
      <c r="K39" s="302">
        <v>-93858</v>
      </c>
      <c r="L39" s="302">
        <v>-2331</v>
      </c>
      <c r="M39" s="303">
        <v>-5840</v>
      </c>
      <c r="N39" s="304">
        <v>-60.1</v>
      </c>
      <c r="O39" s="295"/>
    </row>
    <row r="40" spans="1:16" ht="27" customHeight="1" x14ac:dyDescent="0.15">
      <c r="A40" s="250"/>
      <c r="B40" s="246"/>
      <c r="C40" s="246"/>
      <c r="D40" s="246"/>
      <c r="E40" s="246"/>
      <c r="F40" s="246"/>
      <c r="G40" s="1164" t="s">
        <v>498</v>
      </c>
      <c r="H40" s="1165"/>
      <c r="I40" s="1165"/>
      <c r="J40" s="1166"/>
      <c r="K40" s="302">
        <v>-1677314</v>
      </c>
      <c r="L40" s="302">
        <v>-41654</v>
      </c>
      <c r="M40" s="303">
        <v>-50828</v>
      </c>
      <c r="N40" s="304">
        <v>-18</v>
      </c>
      <c r="O40" s="295"/>
    </row>
    <row r="41" spans="1:16" x14ac:dyDescent="0.15">
      <c r="A41" s="250"/>
      <c r="B41" s="246"/>
      <c r="C41" s="246"/>
      <c r="D41" s="246"/>
      <c r="E41" s="246"/>
      <c r="F41" s="246"/>
      <c r="G41" s="1170" t="s">
        <v>278</v>
      </c>
      <c r="H41" s="1171"/>
      <c r="I41" s="1171"/>
      <c r="J41" s="1172"/>
      <c r="K41" s="296">
        <v>745316</v>
      </c>
      <c r="L41" s="302">
        <v>18509</v>
      </c>
      <c r="M41" s="303">
        <v>22704</v>
      </c>
      <c r="N41" s="304">
        <v>-18.5</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9" t="s">
        <v>467</v>
      </c>
      <c r="J49" s="1161" t="s">
        <v>502</v>
      </c>
      <c r="K49" s="1162"/>
      <c r="L49" s="1162"/>
      <c r="M49" s="1162"/>
      <c r="N49" s="1163"/>
    </row>
    <row r="50" spans="1:14" x14ac:dyDescent="0.15">
      <c r="A50" s="250"/>
      <c r="B50" s="246"/>
      <c r="C50" s="246"/>
      <c r="D50" s="246"/>
      <c r="E50" s="246"/>
      <c r="F50" s="246"/>
      <c r="G50" s="314"/>
      <c r="H50" s="315"/>
      <c r="I50" s="1160"/>
      <c r="J50" s="316" t="s">
        <v>503</v>
      </c>
      <c r="K50" s="317" t="s">
        <v>504</v>
      </c>
      <c r="L50" s="318" t="s">
        <v>505</v>
      </c>
      <c r="M50" s="319" t="s">
        <v>506</v>
      </c>
      <c r="N50" s="320" t="s">
        <v>507</v>
      </c>
    </row>
    <row r="51" spans="1:14" x14ac:dyDescent="0.15">
      <c r="A51" s="250"/>
      <c r="B51" s="246"/>
      <c r="C51" s="246"/>
      <c r="D51" s="246"/>
      <c r="E51" s="246"/>
      <c r="F51" s="246"/>
      <c r="G51" s="312" t="s">
        <v>508</v>
      </c>
      <c r="H51" s="313"/>
      <c r="I51" s="321">
        <v>10073808</v>
      </c>
      <c r="J51" s="322">
        <v>249704</v>
      </c>
      <c r="K51" s="323">
        <v>108.6</v>
      </c>
      <c r="L51" s="324">
        <v>75709</v>
      </c>
      <c r="M51" s="325">
        <v>12.7</v>
      </c>
      <c r="N51" s="326">
        <v>95.9</v>
      </c>
    </row>
    <row r="52" spans="1:14" x14ac:dyDescent="0.15">
      <c r="A52" s="250"/>
      <c r="B52" s="246"/>
      <c r="C52" s="246"/>
      <c r="D52" s="246"/>
      <c r="E52" s="246"/>
      <c r="F52" s="246"/>
      <c r="G52" s="327"/>
      <c r="H52" s="328" t="s">
        <v>509</v>
      </c>
      <c r="I52" s="329">
        <v>836545</v>
      </c>
      <c r="J52" s="330">
        <v>20736</v>
      </c>
      <c r="K52" s="331">
        <v>-24</v>
      </c>
      <c r="L52" s="332">
        <v>35212</v>
      </c>
      <c r="M52" s="333">
        <v>0</v>
      </c>
      <c r="N52" s="334">
        <v>-24</v>
      </c>
    </row>
    <row r="53" spans="1:14" x14ac:dyDescent="0.15">
      <c r="A53" s="250"/>
      <c r="B53" s="246"/>
      <c r="C53" s="246"/>
      <c r="D53" s="246"/>
      <c r="E53" s="246"/>
      <c r="F53" s="246"/>
      <c r="G53" s="312" t="s">
        <v>510</v>
      </c>
      <c r="H53" s="313"/>
      <c r="I53" s="321">
        <v>33190817</v>
      </c>
      <c r="J53" s="322">
        <v>825211</v>
      </c>
      <c r="K53" s="323">
        <v>230.5</v>
      </c>
      <c r="L53" s="324">
        <v>90961</v>
      </c>
      <c r="M53" s="325">
        <v>20.100000000000001</v>
      </c>
      <c r="N53" s="326">
        <v>210.4</v>
      </c>
    </row>
    <row r="54" spans="1:14" x14ac:dyDescent="0.15">
      <c r="A54" s="250"/>
      <c r="B54" s="246"/>
      <c r="C54" s="246"/>
      <c r="D54" s="246"/>
      <c r="E54" s="246"/>
      <c r="F54" s="246"/>
      <c r="G54" s="327"/>
      <c r="H54" s="328" t="s">
        <v>509</v>
      </c>
      <c r="I54" s="329">
        <v>388009</v>
      </c>
      <c r="J54" s="330">
        <v>9647</v>
      </c>
      <c r="K54" s="331">
        <v>-53.5</v>
      </c>
      <c r="L54" s="332">
        <v>37720</v>
      </c>
      <c r="M54" s="333">
        <v>7.1</v>
      </c>
      <c r="N54" s="334">
        <v>-60.6</v>
      </c>
    </row>
    <row r="55" spans="1:14" x14ac:dyDescent="0.15">
      <c r="A55" s="250"/>
      <c r="B55" s="246"/>
      <c r="C55" s="246"/>
      <c r="D55" s="246"/>
      <c r="E55" s="246"/>
      <c r="F55" s="246"/>
      <c r="G55" s="312" t="s">
        <v>511</v>
      </c>
      <c r="H55" s="313"/>
      <c r="I55" s="321">
        <v>23241336</v>
      </c>
      <c r="J55" s="322">
        <v>578128</v>
      </c>
      <c r="K55" s="323">
        <v>-29.9</v>
      </c>
      <c r="L55" s="324">
        <v>106614</v>
      </c>
      <c r="M55" s="325">
        <v>17.2</v>
      </c>
      <c r="N55" s="326">
        <v>-47.1</v>
      </c>
    </row>
    <row r="56" spans="1:14" x14ac:dyDescent="0.15">
      <c r="A56" s="250"/>
      <c r="B56" s="246"/>
      <c r="C56" s="246"/>
      <c r="D56" s="246"/>
      <c r="E56" s="246"/>
      <c r="F56" s="246"/>
      <c r="G56" s="327"/>
      <c r="H56" s="328" t="s">
        <v>509</v>
      </c>
      <c r="I56" s="329">
        <v>448122</v>
      </c>
      <c r="J56" s="330">
        <v>11147</v>
      </c>
      <c r="K56" s="331">
        <v>15.5</v>
      </c>
      <c r="L56" s="332">
        <v>45545</v>
      </c>
      <c r="M56" s="333">
        <v>20.7</v>
      </c>
      <c r="N56" s="334">
        <v>-5.2</v>
      </c>
    </row>
    <row r="57" spans="1:14" x14ac:dyDescent="0.15">
      <c r="A57" s="250"/>
      <c r="B57" s="246"/>
      <c r="C57" s="246"/>
      <c r="D57" s="246"/>
      <c r="E57" s="246"/>
      <c r="F57" s="246"/>
      <c r="G57" s="312" t="s">
        <v>512</v>
      </c>
      <c r="H57" s="313"/>
      <c r="I57" s="321">
        <v>27416000</v>
      </c>
      <c r="J57" s="322">
        <v>680805</v>
      </c>
      <c r="K57" s="323">
        <v>17.8</v>
      </c>
      <c r="L57" s="324">
        <v>63727</v>
      </c>
      <c r="M57" s="325">
        <v>-40.200000000000003</v>
      </c>
      <c r="N57" s="326">
        <v>58</v>
      </c>
    </row>
    <row r="58" spans="1:14" x14ac:dyDescent="0.15">
      <c r="A58" s="250"/>
      <c r="B58" s="246"/>
      <c r="C58" s="246"/>
      <c r="D58" s="246"/>
      <c r="E58" s="246"/>
      <c r="F58" s="246"/>
      <c r="G58" s="327"/>
      <c r="H58" s="328" t="s">
        <v>509</v>
      </c>
      <c r="I58" s="329">
        <v>596694</v>
      </c>
      <c r="J58" s="330">
        <v>14817</v>
      </c>
      <c r="K58" s="331">
        <v>32.9</v>
      </c>
      <c r="L58" s="332">
        <v>34577</v>
      </c>
      <c r="M58" s="333">
        <v>-24.1</v>
      </c>
      <c r="N58" s="334">
        <v>57</v>
      </c>
    </row>
    <row r="59" spans="1:14" x14ac:dyDescent="0.15">
      <c r="A59" s="250"/>
      <c r="B59" s="246"/>
      <c r="C59" s="246"/>
      <c r="D59" s="246"/>
      <c r="E59" s="246"/>
      <c r="F59" s="246"/>
      <c r="G59" s="312" t="s">
        <v>513</v>
      </c>
      <c r="H59" s="313"/>
      <c r="I59" s="321">
        <v>18494402</v>
      </c>
      <c r="J59" s="322">
        <v>459283</v>
      </c>
      <c r="K59" s="323">
        <v>-32.5</v>
      </c>
      <c r="L59" s="324">
        <v>66954</v>
      </c>
      <c r="M59" s="325">
        <v>5.0999999999999996</v>
      </c>
      <c r="N59" s="326">
        <v>-37.6</v>
      </c>
    </row>
    <row r="60" spans="1:14" x14ac:dyDescent="0.15">
      <c r="A60" s="250"/>
      <c r="B60" s="246"/>
      <c r="C60" s="246"/>
      <c r="D60" s="246"/>
      <c r="E60" s="246"/>
      <c r="F60" s="246"/>
      <c r="G60" s="327"/>
      <c r="H60" s="328" t="s">
        <v>509</v>
      </c>
      <c r="I60" s="335">
        <v>872400</v>
      </c>
      <c r="J60" s="330">
        <v>21665</v>
      </c>
      <c r="K60" s="331">
        <v>46.2</v>
      </c>
      <c r="L60" s="332">
        <v>37305</v>
      </c>
      <c r="M60" s="333">
        <v>7.9</v>
      </c>
      <c r="N60" s="334">
        <v>38.299999999999997</v>
      </c>
    </row>
    <row r="61" spans="1:14" x14ac:dyDescent="0.15">
      <c r="A61" s="250"/>
      <c r="B61" s="246"/>
      <c r="C61" s="246"/>
      <c r="D61" s="246"/>
      <c r="E61" s="246"/>
      <c r="F61" s="246"/>
      <c r="G61" s="312" t="s">
        <v>514</v>
      </c>
      <c r="H61" s="336"/>
      <c r="I61" s="337">
        <v>22483273</v>
      </c>
      <c r="J61" s="338">
        <v>558626</v>
      </c>
      <c r="K61" s="339">
        <v>58.9</v>
      </c>
      <c r="L61" s="340">
        <v>80793</v>
      </c>
      <c r="M61" s="341">
        <v>3</v>
      </c>
      <c r="N61" s="326">
        <v>55.9</v>
      </c>
    </row>
    <row r="62" spans="1:14" x14ac:dyDescent="0.15">
      <c r="A62" s="250"/>
      <c r="B62" s="246"/>
      <c r="C62" s="246"/>
      <c r="D62" s="246"/>
      <c r="E62" s="246"/>
      <c r="F62" s="246"/>
      <c r="G62" s="327"/>
      <c r="H62" s="328" t="s">
        <v>509</v>
      </c>
      <c r="I62" s="329">
        <v>628354</v>
      </c>
      <c r="J62" s="330">
        <v>15602</v>
      </c>
      <c r="K62" s="331">
        <v>3.4</v>
      </c>
      <c r="L62" s="332">
        <v>38072</v>
      </c>
      <c r="M62" s="333">
        <v>2.2999999999999998</v>
      </c>
      <c r="N62" s="334">
        <v>1.1000000000000001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3" t="s">
        <v>3</v>
      </c>
      <c r="D47" s="1173"/>
      <c r="E47" s="1174"/>
      <c r="F47" s="11">
        <v>87.88</v>
      </c>
      <c r="G47" s="12">
        <v>57.75</v>
      </c>
      <c r="H47" s="12">
        <v>33.61</v>
      </c>
      <c r="I47" s="12">
        <v>16.04</v>
      </c>
      <c r="J47" s="13">
        <v>14.52</v>
      </c>
    </row>
    <row r="48" spans="2:10" ht="57.75" customHeight="1" x14ac:dyDescent="0.15">
      <c r="B48" s="14"/>
      <c r="C48" s="1175" t="s">
        <v>4</v>
      </c>
      <c r="D48" s="1175"/>
      <c r="E48" s="1176"/>
      <c r="F48" s="15">
        <v>13.15</v>
      </c>
      <c r="G48" s="16">
        <v>33.159999999999997</v>
      </c>
      <c r="H48" s="16">
        <v>6.88</v>
      </c>
      <c r="I48" s="16">
        <v>6.21</v>
      </c>
      <c r="J48" s="17">
        <v>19.760000000000002</v>
      </c>
    </row>
    <row r="49" spans="2:10" ht="57.75" customHeight="1" thickBot="1" x14ac:dyDescent="0.2">
      <c r="B49" s="18"/>
      <c r="C49" s="1177" t="s">
        <v>5</v>
      </c>
      <c r="D49" s="1177"/>
      <c r="E49" s="1178"/>
      <c r="F49" s="19">
        <v>8.77</v>
      </c>
      <c r="G49" s="20" t="s">
        <v>521</v>
      </c>
      <c r="H49" s="20" t="s">
        <v>522</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2018-03-01T05:21:58Z</cp:lastPrinted>
  <dcterms:created xsi:type="dcterms:W3CDTF">2018-01-24T03:41:38Z</dcterms:created>
  <dcterms:modified xsi:type="dcterms:W3CDTF">2018-11-06T09:17:32Z</dcterms:modified>
</cp:coreProperties>
</file>